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917"/>
  </bookViews>
  <sheets>
    <sheet name="Summary" sheetId="1" r:id="rId1"/>
    <sheet name="QR1-May2010" sheetId="2" r:id="rId2"/>
    <sheet name="QR1-Jun2010" sheetId="3" r:id="rId3"/>
    <sheet name="QR1-Jul2010" sheetId="4" r:id="rId4"/>
    <sheet name="QR2-Aug2010" sheetId="5" r:id="rId5"/>
    <sheet name="QR2-Sep2010" sheetId="6" r:id="rId6"/>
    <sheet name="QR2-Oct2010" sheetId="7" r:id="rId7"/>
    <sheet name="QR3-Nov2010" sheetId="8" r:id="rId8"/>
    <sheet name="QR3-Dec2010" sheetId="9" r:id="rId9"/>
    <sheet name="QR3-Jan2011" sheetId="10" r:id="rId10"/>
    <sheet name="QR4-Feb2011" sheetId="11" r:id="rId11"/>
    <sheet name="QR4-Mar2011" sheetId="12" r:id="rId12"/>
    <sheet name="QR4-Apr2011" sheetId="13" r:id="rId13"/>
    <sheet name="QR5-May2011" sheetId="14" r:id="rId14"/>
    <sheet name="QR5-Jun2011" sheetId="15" r:id="rId15"/>
    <sheet name="QR5-Jul2011" sheetId="16" r:id="rId16"/>
    <sheet name="QR6-Aug2011" sheetId="17" r:id="rId17"/>
    <sheet name="QR6-Sep2011" sheetId="18" r:id="rId18"/>
    <sheet name="QR6-Oct2011" sheetId="19" r:id="rId19"/>
    <sheet name="QR7-Nov2011" sheetId="20" r:id="rId20"/>
    <sheet name="QR7-Dec2011" sheetId="21" r:id="rId21"/>
    <sheet name="QR7-Jan2012" sheetId="22" r:id="rId22"/>
    <sheet name="QR8-Feb2012" sheetId="23" r:id="rId23"/>
    <sheet name="QR8-Mar2012" sheetId="24" r:id="rId24"/>
    <sheet name="QR8-Apr2012" sheetId="25" r:id="rId25"/>
    <sheet name="QR9-May2012" sheetId="26" r:id="rId26"/>
    <sheet name="QR9-Jun2012" sheetId="27" r:id="rId27"/>
    <sheet name="QR9-Jul2012" sheetId="28" r:id="rId28"/>
    <sheet name="QR10-Aug2012" sheetId="29" r:id="rId29"/>
    <sheet name="QR10-Sep2012" sheetId="30" r:id="rId30"/>
    <sheet name="QR10-Oct2012" sheetId="31" r:id="rId31"/>
    <sheet name="QR11-Nov2012" sheetId="32" r:id="rId32"/>
    <sheet name="QR11-Dec2012" sheetId="33" r:id="rId33"/>
    <sheet name="QR11-Jan2013" sheetId="34" r:id="rId34"/>
    <sheet name="QR12-Feb2013" sheetId="35" r:id="rId35"/>
    <sheet name="QR12-Mar2013" sheetId="36" r:id="rId36"/>
  </sheets>
  <calcPr calcId="145621" calcOnSave="0" concurrentCalc="0"/>
</workbook>
</file>

<file path=xl/calcChain.xml><?xml version="1.0" encoding="utf-8"?>
<calcChain xmlns="http://schemas.openxmlformats.org/spreadsheetml/2006/main">
  <c r="D29" i="1" l="1"/>
  <c r="C29" i="1"/>
  <c r="K337" i="28"/>
  <c r="L337" i="28"/>
  <c r="M337" i="28"/>
  <c r="H337" i="28"/>
  <c r="H3" i="28"/>
  <c r="H4" i="28"/>
  <c r="H5" i="28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0" i="28"/>
  <c r="H71" i="28"/>
  <c r="H72" i="28"/>
  <c r="H73" i="28"/>
  <c r="H74" i="28"/>
  <c r="H75" i="28"/>
  <c r="H76" i="28"/>
  <c r="H77" i="28"/>
  <c r="H78" i="28"/>
  <c r="H79" i="28"/>
  <c r="H80" i="28"/>
  <c r="H81" i="28"/>
  <c r="H82" i="28"/>
  <c r="H83" i="28"/>
  <c r="H84" i="28"/>
  <c r="H85" i="28"/>
  <c r="H86" i="28"/>
  <c r="H87" i="28"/>
  <c r="H88" i="28"/>
  <c r="H89" i="28"/>
  <c r="H90" i="28"/>
  <c r="H91" i="28"/>
  <c r="H92" i="28"/>
  <c r="H93" i="28"/>
  <c r="H94" i="28"/>
  <c r="H95" i="28"/>
  <c r="H96" i="28"/>
  <c r="H97" i="28"/>
  <c r="H98" i="28"/>
  <c r="H99" i="28"/>
  <c r="H100" i="28"/>
  <c r="H101" i="28"/>
  <c r="H102" i="28"/>
  <c r="H103" i="28"/>
  <c r="H104" i="28"/>
  <c r="H105" i="28"/>
  <c r="H106" i="28"/>
  <c r="H107" i="28"/>
  <c r="H108" i="28"/>
  <c r="H109" i="28"/>
  <c r="H110" i="28"/>
  <c r="H111" i="28"/>
  <c r="H112" i="28"/>
  <c r="H113" i="28"/>
  <c r="H114" i="28"/>
  <c r="H115" i="28"/>
  <c r="H116" i="28"/>
  <c r="H117" i="28"/>
  <c r="H118" i="28"/>
  <c r="H119" i="28"/>
  <c r="H120" i="28"/>
  <c r="H121" i="28"/>
  <c r="H122" i="28"/>
  <c r="H123" i="28"/>
  <c r="H124" i="28"/>
  <c r="H125" i="28"/>
  <c r="H126" i="28"/>
  <c r="H127" i="28"/>
  <c r="H128" i="28"/>
  <c r="H129" i="28"/>
  <c r="H130" i="28"/>
  <c r="H131" i="28"/>
  <c r="H132" i="28"/>
  <c r="H133" i="28"/>
  <c r="H134" i="28"/>
  <c r="H135" i="28"/>
  <c r="H136" i="28"/>
  <c r="H137" i="28"/>
  <c r="H138" i="28"/>
  <c r="H139" i="28"/>
  <c r="H140" i="28"/>
  <c r="H141" i="28"/>
  <c r="H142" i="28"/>
  <c r="H143" i="28"/>
  <c r="H144" i="28"/>
  <c r="H145" i="28"/>
  <c r="H146" i="28"/>
  <c r="H147" i="28"/>
  <c r="H148" i="28"/>
  <c r="H149" i="28"/>
  <c r="H150" i="28"/>
  <c r="H151" i="28"/>
  <c r="H152" i="28"/>
  <c r="H153" i="28"/>
  <c r="H154" i="28"/>
  <c r="H155" i="28"/>
  <c r="H156" i="28"/>
  <c r="H157" i="28"/>
  <c r="H158" i="28"/>
  <c r="H159" i="28"/>
  <c r="H160" i="28"/>
  <c r="H161" i="28"/>
  <c r="H162" i="28"/>
  <c r="H163" i="28"/>
  <c r="H164" i="28"/>
  <c r="H165" i="28"/>
  <c r="H166" i="28"/>
  <c r="H167" i="28"/>
  <c r="H168" i="28"/>
  <c r="H169" i="28"/>
  <c r="H170" i="28"/>
  <c r="H171" i="28"/>
  <c r="H172" i="28"/>
  <c r="H173" i="28"/>
  <c r="H174" i="28"/>
  <c r="H175" i="28"/>
  <c r="H176" i="28"/>
  <c r="H177" i="28"/>
  <c r="H178" i="28"/>
  <c r="H179" i="28"/>
  <c r="H180" i="28"/>
  <c r="H181" i="28"/>
  <c r="H182" i="28"/>
  <c r="H183" i="28"/>
  <c r="H184" i="28"/>
  <c r="H185" i="28"/>
  <c r="H186" i="28"/>
  <c r="H187" i="28"/>
  <c r="H188" i="28"/>
  <c r="H189" i="28"/>
  <c r="H190" i="28"/>
  <c r="H191" i="28"/>
  <c r="H192" i="28"/>
  <c r="H193" i="28"/>
  <c r="H194" i="28"/>
  <c r="H195" i="28"/>
  <c r="H196" i="28"/>
  <c r="H197" i="28"/>
  <c r="H198" i="28"/>
  <c r="H199" i="28"/>
  <c r="H200" i="28"/>
  <c r="H201" i="28"/>
  <c r="H202" i="28"/>
  <c r="H203" i="28"/>
  <c r="H204" i="28"/>
  <c r="H205" i="28"/>
  <c r="H206" i="28"/>
  <c r="H207" i="28"/>
  <c r="H208" i="28"/>
  <c r="H209" i="28"/>
  <c r="H210" i="28"/>
  <c r="H211" i="28"/>
  <c r="H212" i="28"/>
  <c r="H213" i="28"/>
  <c r="H214" i="28"/>
  <c r="H215" i="28"/>
  <c r="H216" i="28"/>
  <c r="H217" i="28"/>
  <c r="H218" i="28"/>
  <c r="H219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32" i="28"/>
  <c r="H233" i="28"/>
  <c r="H234" i="28"/>
  <c r="H235" i="28"/>
  <c r="H236" i="28"/>
  <c r="H237" i="28"/>
  <c r="H238" i="28"/>
  <c r="H239" i="28"/>
  <c r="H240" i="28"/>
  <c r="H241" i="28"/>
  <c r="H242" i="28"/>
  <c r="H243" i="28"/>
  <c r="H244" i="28"/>
  <c r="H245" i="28"/>
  <c r="H246" i="28"/>
  <c r="H247" i="28"/>
  <c r="H248" i="28"/>
  <c r="H249" i="28"/>
  <c r="H250" i="28"/>
  <c r="H251" i="28"/>
  <c r="H252" i="28"/>
  <c r="H253" i="28"/>
  <c r="H254" i="28"/>
  <c r="H255" i="28"/>
  <c r="H256" i="28"/>
  <c r="H257" i="28"/>
  <c r="H258" i="28"/>
  <c r="H259" i="28"/>
  <c r="H260" i="28"/>
  <c r="H261" i="28"/>
  <c r="H262" i="28"/>
  <c r="H263" i="28"/>
  <c r="H264" i="28"/>
  <c r="H265" i="28"/>
  <c r="H266" i="28"/>
  <c r="H267" i="28"/>
  <c r="H268" i="28"/>
  <c r="H269" i="28"/>
  <c r="H270" i="28"/>
  <c r="H271" i="28"/>
  <c r="H272" i="28"/>
  <c r="H273" i="28"/>
  <c r="H274" i="28"/>
  <c r="H275" i="28"/>
  <c r="H276" i="28"/>
  <c r="H277" i="28"/>
  <c r="H278" i="28"/>
  <c r="H279" i="28"/>
  <c r="H280" i="28"/>
  <c r="H281" i="28"/>
  <c r="H282" i="28"/>
  <c r="H283" i="28"/>
  <c r="H284" i="28"/>
  <c r="H285" i="28"/>
  <c r="H286" i="28"/>
  <c r="H287" i="28"/>
  <c r="H288" i="28"/>
  <c r="H289" i="28"/>
  <c r="H290" i="28"/>
  <c r="H291" i="28"/>
  <c r="H292" i="28"/>
  <c r="H293" i="28"/>
  <c r="H294" i="28"/>
  <c r="H295" i="28"/>
  <c r="H296" i="28"/>
  <c r="H297" i="28"/>
  <c r="H298" i="28"/>
  <c r="H299" i="28"/>
  <c r="H300" i="28"/>
  <c r="H301" i="28"/>
  <c r="H302" i="28"/>
  <c r="H303" i="28"/>
  <c r="H304" i="28"/>
  <c r="H305" i="28"/>
  <c r="H306" i="28"/>
  <c r="H307" i="28"/>
  <c r="H308" i="28"/>
  <c r="H309" i="28"/>
  <c r="H310" i="28"/>
  <c r="H311" i="28"/>
  <c r="H312" i="28"/>
  <c r="H313" i="28"/>
  <c r="H314" i="28"/>
  <c r="H315" i="28"/>
  <c r="H316" i="28"/>
  <c r="H317" i="28"/>
  <c r="H318" i="28"/>
  <c r="H319" i="28"/>
  <c r="H320" i="28"/>
  <c r="H321" i="28"/>
  <c r="H322" i="28"/>
  <c r="H323" i="28"/>
  <c r="H324" i="28"/>
  <c r="H325" i="28"/>
  <c r="H326" i="28"/>
  <c r="H327" i="28"/>
  <c r="H328" i="28"/>
  <c r="H329" i="28"/>
  <c r="H330" i="28"/>
  <c r="H331" i="28"/>
  <c r="H332" i="28"/>
  <c r="H333" i="28"/>
  <c r="H334" i="28"/>
  <c r="H335" i="28"/>
  <c r="H336" i="28"/>
  <c r="O3" i="28"/>
  <c r="J337" i="28"/>
  <c r="I337" i="28"/>
  <c r="K336" i="28"/>
  <c r="L336" i="28"/>
  <c r="M336" i="28"/>
  <c r="J336" i="28"/>
  <c r="I336" i="28"/>
  <c r="K335" i="28"/>
  <c r="L335" i="28"/>
  <c r="M335" i="28"/>
  <c r="J335" i="28"/>
  <c r="I335" i="28"/>
  <c r="K334" i="28"/>
  <c r="L334" i="28"/>
  <c r="M334" i="28"/>
  <c r="J334" i="28"/>
  <c r="I334" i="28"/>
  <c r="K333" i="28"/>
  <c r="L333" i="28"/>
  <c r="M333" i="28"/>
  <c r="J333" i="28"/>
  <c r="I333" i="28"/>
  <c r="K332" i="28"/>
  <c r="L332" i="28"/>
  <c r="M332" i="28"/>
  <c r="J332" i="28"/>
  <c r="I332" i="28"/>
  <c r="K331" i="28"/>
  <c r="L331" i="28"/>
  <c r="M331" i="28"/>
  <c r="J331" i="28"/>
  <c r="I331" i="28"/>
  <c r="K330" i="28"/>
  <c r="L330" i="28"/>
  <c r="M330" i="28"/>
  <c r="J330" i="28"/>
  <c r="I330" i="28"/>
  <c r="K329" i="28"/>
  <c r="L329" i="28"/>
  <c r="M329" i="28"/>
  <c r="J329" i="28"/>
  <c r="I329" i="28"/>
  <c r="K328" i="28"/>
  <c r="L328" i="28"/>
  <c r="M328" i="28"/>
  <c r="J328" i="28"/>
  <c r="I328" i="28"/>
  <c r="K327" i="28"/>
  <c r="L327" i="28"/>
  <c r="M327" i="28"/>
  <c r="J327" i="28"/>
  <c r="I327" i="28"/>
  <c r="K326" i="28"/>
  <c r="L326" i="28"/>
  <c r="M326" i="28"/>
  <c r="J326" i="28"/>
  <c r="I326" i="28"/>
  <c r="K325" i="28"/>
  <c r="L325" i="28"/>
  <c r="M325" i="28"/>
  <c r="J325" i="28"/>
  <c r="I325" i="28"/>
  <c r="K324" i="28"/>
  <c r="L324" i="28"/>
  <c r="M324" i="28"/>
  <c r="J324" i="28"/>
  <c r="I324" i="28"/>
  <c r="K323" i="28"/>
  <c r="L323" i="28"/>
  <c r="M323" i="28"/>
  <c r="J323" i="28"/>
  <c r="I323" i="28"/>
  <c r="K322" i="28"/>
  <c r="L322" i="28"/>
  <c r="M322" i="28"/>
  <c r="J322" i="28"/>
  <c r="I322" i="28"/>
  <c r="K321" i="28"/>
  <c r="L321" i="28"/>
  <c r="M321" i="28"/>
  <c r="J321" i="28"/>
  <c r="I321" i="28"/>
  <c r="K320" i="28"/>
  <c r="L320" i="28"/>
  <c r="M320" i="28"/>
  <c r="J320" i="28"/>
  <c r="I320" i="28"/>
  <c r="K319" i="28"/>
  <c r="L319" i="28"/>
  <c r="M319" i="28"/>
  <c r="J319" i="28"/>
  <c r="I319" i="28"/>
  <c r="K318" i="28"/>
  <c r="L318" i="28"/>
  <c r="M318" i="28"/>
  <c r="J318" i="28"/>
  <c r="I318" i="28"/>
  <c r="K317" i="28"/>
  <c r="L317" i="28"/>
  <c r="M317" i="28"/>
  <c r="J317" i="28"/>
  <c r="I317" i="28"/>
  <c r="K316" i="28"/>
  <c r="L316" i="28"/>
  <c r="M316" i="28"/>
  <c r="J316" i="28"/>
  <c r="I316" i="28"/>
  <c r="K315" i="28"/>
  <c r="L315" i="28"/>
  <c r="M315" i="28"/>
  <c r="J315" i="28"/>
  <c r="I315" i="28"/>
  <c r="K314" i="28"/>
  <c r="L314" i="28"/>
  <c r="M314" i="28"/>
  <c r="J314" i="28"/>
  <c r="I314" i="28"/>
  <c r="K313" i="28"/>
  <c r="L313" i="28"/>
  <c r="M313" i="28"/>
  <c r="J313" i="28"/>
  <c r="I313" i="28"/>
  <c r="K312" i="28"/>
  <c r="L312" i="28"/>
  <c r="M312" i="28"/>
  <c r="J312" i="28"/>
  <c r="I312" i="28"/>
  <c r="K311" i="28"/>
  <c r="L311" i="28"/>
  <c r="M311" i="28"/>
  <c r="J311" i="28"/>
  <c r="I311" i="28"/>
  <c r="K310" i="28"/>
  <c r="L310" i="28"/>
  <c r="M310" i="28"/>
  <c r="J310" i="28"/>
  <c r="I310" i="28"/>
  <c r="K309" i="28"/>
  <c r="L309" i="28"/>
  <c r="M309" i="28"/>
  <c r="J309" i="28"/>
  <c r="I309" i="28"/>
  <c r="K308" i="28"/>
  <c r="L308" i="28"/>
  <c r="M308" i="28"/>
  <c r="J308" i="28"/>
  <c r="I308" i="28"/>
  <c r="K307" i="28"/>
  <c r="L307" i="28"/>
  <c r="M307" i="28"/>
  <c r="J307" i="28"/>
  <c r="I307" i="28"/>
  <c r="K306" i="28"/>
  <c r="L306" i="28"/>
  <c r="M306" i="28"/>
  <c r="J306" i="28"/>
  <c r="I306" i="28"/>
  <c r="K305" i="28"/>
  <c r="L305" i="28"/>
  <c r="M305" i="28"/>
  <c r="J305" i="28"/>
  <c r="I305" i="28"/>
  <c r="K304" i="28"/>
  <c r="L304" i="28"/>
  <c r="M304" i="28"/>
  <c r="J304" i="28"/>
  <c r="I304" i="28"/>
  <c r="K303" i="28"/>
  <c r="L303" i="28"/>
  <c r="M303" i="28"/>
  <c r="J303" i="28"/>
  <c r="I303" i="28"/>
  <c r="K302" i="28"/>
  <c r="L302" i="28"/>
  <c r="M302" i="28"/>
  <c r="J302" i="28"/>
  <c r="I302" i="28"/>
  <c r="K301" i="28"/>
  <c r="L301" i="28"/>
  <c r="M301" i="28"/>
  <c r="J301" i="28"/>
  <c r="I301" i="28"/>
  <c r="K300" i="28"/>
  <c r="L300" i="28"/>
  <c r="M300" i="28"/>
  <c r="J300" i="28"/>
  <c r="I300" i="28"/>
  <c r="K299" i="28"/>
  <c r="L299" i="28"/>
  <c r="M299" i="28"/>
  <c r="J299" i="28"/>
  <c r="I299" i="28"/>
  <c r="K298" i="28"/>
  <c r="L298" i="28"/>
  <c r="M298" i="28"/>
  <c r="J298" i="28"/>
  <c r="I298" i="28"/>
  <c r="K297" i="28"/>
  <c r="L297" i="28"/>
  <c r="M297" i="28"/>
  <c r="J297" i="28"/>
  <c r="I297" i="28"/>
  <c r="K296" i="28"/>
  <c r="L296" i="28"/>
  <c r="M296" i="28"/>
  <c r="J296" i="28"/>
  <c r="I296" i="28"/>
  <c r="K295" i="28"/>
  <c r="L295" i="28"/>
  <c r="M295" i="28"/>
  <c r="J295" i="28"/>
  <c r="I295" i="28"/>
  <c r="K294" i="28"/>
  <c r="L294" i="28"/>
  <c r="M294" i="28"/>
  <c r="J294" i="28"/>
  <c r="I294" i="28"/>
  <c r="K293" i="28"/>
  <c r="L293" i="28"/>
  <c r="M293" i="28"/>
  <c r="J293" i="28"/>
  <c r="I293" i="28"/>
  <c r="K292" i="28"/>
  <c r="L292" i="28"/>
  <c r="M292" i="28"/>
  <c r="J292" i="28"/>
  <c r="I292" i="28"/>
  <c r="K291" i="28"/>
  <c r="L291" i="28"/>
  <c r="M291" i="28"/>
  <c r="J291" i="28"/>
  <c r="I291" i="28"/>
  <c r="K290" i="28"/>
  <c r="L290" i="28"/>
  <c r="M290" i="28"/>
  <c r="J290" i="28"/>
  <c r="I290" i="28"/>
  <c r="K289" i="28"/>
  <c r="L289" i="28"/>
  <c r="M289" i="28"/>
  <c r="J289" i="28"/>
  <c r="I289" i="28"/>
  <c r="K288" i="28"/>
  <c r="L288" i="28"/>
  <c r="M288" i="28"/>
  <c r="J288" i="28"/>
  <c r="I288" i="28"/>
  <c r="K287" i="28"/>
  <c r="L287" i="28"/>
  <c r="M287" i="28"/>
  <c r="J287" i="28"/>
  <c r="I287" i="28"/>
  <c r="K286" i="28"/>
  <c r="L286" i="28"/>
  <c r="M286" i="28"/>
  <c r="J286" i="28"/>
  <c r="I286" i="28"/>
  <c r="K285" i="28"/>
  <c r="L285" i="28"/>
  <c r="M285" i="28"/>
  <c r="J285" i="28"/>
  <c r="I285" i="28"/>
  <c r="K284" i="28"/>
  <c r="L284" i="28"/>
  <c r="M284" i="28"/>
  <c r="J284" i="28"/>
  <c r="I284" i="28"/>
  <c r="K283" i="28"/>
  <c r="L283" i="28"/>
  <c r="M283" i="28"/>
  <c r="J283" i="28"/>
  <c r="I283" i="28"/>
  <c r="K282" i="28"/>
  <c r="L282" i="28"/>
  <c r="M282" i="28"/>
  <c r="J282" i="28"/>
  <c r="I282" i="28"/>
  <c r="K281" i="28"/>
  <c r="L281" i="28"/>
  <c r="M281" i="28"/>
  <c r="J281" i="28"/>
  <c r="I281" i="28"/>
  <c r="K280" i="28"/>
  <c r="L280" i="28"/>
  <c r="M280" i="28"/>
  <c r="J280" i="28"/>
  <c r="I280" i="28"/>
  <c r="K279" i="28"/>
  <c r="L279" i="28"/>
  <c r="M279" i="28"/>
  <c r="J279" i="28"/>
  <c r="I279" i="28"/>
  <c r="K278" i="28"/>
  <c r="L278" i="28"/>
  <c r="M278" i="28"/>
  <c r="J278" i="28"/>
  <c r="I278" i="28"/>
  <c r="K277" i="28"/>
  <c r="L277" i="28"/>
  <c r="M277" i="28"/>
  <c r="J277" i="28"/>
  <c r="I277" i="28"/>
  <c r="K276" i="28"/>
  <c r="L276" i="28"/>
  <c r="M276" i="28"/>
  <c r="J276" i="28"/>
  <c r="I276" i="28"/>
  <c r="K275" i="28"/>
  <c r="L275" i="28"/>
  <c r="M275" i="28"/>
  <c r="J275" i="28"/>
  <c r="I275" i="28"/>
  <c r="K274" i="28"/>
  <c r="L274" i="28"/>
  <c r="M274" i="28"/>
  <c r="J274" i="28"/>
  <c r="I274" i="28"/>
  <c r="K273" i="28"/>
  <c r="L273" i="28"/>
  <c r="M273" i="28"/>
  <c r="J273" i="28"/>
  <c r="I273" i="28"/>
  <c r="K272" i="28"/>
  <c r="L272" i="28"/>
  <c r="M272" i="28"/>
  <c r="J272" i="28"/>
  <c r="I272" i="28"/>
  <c r="K271" i="28"/>
  <c r="L271" i="28"/>
  <c r="M271" i="28"/>
  <c r="J271" i="28"/>
  <c r="I271" i="28"/>
  <c r="K270" i="28"/>
  <c r="L270" i="28"/>
  <c r="M270" i="28"/>
  <c r="J270" i="28"/>
  <c r="I270" i="28"/>
  <c r="K269" i="28"/>
  <c r="L269" i="28"/>
  <c r="M269" i="28"/>
  <c r="J269" i="28"/>
  <c r="I269" i="28"/>
  <c r="K268" i="28"/>
  <c r="L268" i="28"/>
  <c r="M268" i="28"/>
  <c r="J268" i="28"/>
  <c r="I268" i="28"/>
  <c r="K267" i="28"/>
  <c r="L267" i="28"/>
  <c r="M267" i="28"/>
  <c r="J267" i="28"/>
  <c r="I267" i="28"/>
  <c r="K266" i="28"/>
  <c r="L266" i="28"/>
  <c r="M266" i="28"/>
  <c r="J266" i="28"/>
  <c r="I266" i="28"/>
  <c r="K265" i="28"/>
  <c r="L265" i="28"/>
  <c r="M265" i="28"/>
  <c r="J265" i="28"/>
  <c r="I265" i="28"/>
  <c r="K264" i="28"/>
  <c r="L264" i="28"/>
  <c r="M264" i="28"/>
  <c r="J264" i="28"/>
  <c r="I264" i="28"/>
  <c r="K263" i="28"/>
  <c r="L263" i="28"/>
  <c r="M263" i="28"/>
  <c r="J263" i="28"/>
  <c r="I263" i="28"/>
  <c r="K262" i="28"/>
  <c r="L262" i="28"/>
  <c r="M262" i="28"/>
  <c r="J262" i="28"/>
  <c r="I262" i="28"/>
  <c r="K261" i="28"/>
  <c r="L261" i="28"/>
  <c r="M261" i="28"/>
  <c r="J261" i="28"/>
  <c r="I261" i="28"/>
  <c r="K260" i="28"/>
  <c r="L260" i="28"/>
  <c r="M260" i="28"/>
  <c r="J260" i="28"/>
  <c r="I260" i="28"/>
  <c r="K259" i="28"/>
  <c r="L259" i="28"/>
  <c r="M259" i="28"/>
  <c r="J259" i="28"/>
  <c r="I259" i="28"/>
  <c r="K258" i="28"/>
  <c r="L258" i="28"/>
  <c r="M258" i="28"/>
  <c r="J258" i="28"/>
  <c r="I258" i="28"/>
  <c r="K257" i="28"/>
  <c r="L257" i="28"/>
  <c r="M257" i="28"/>
  <c r="J257" i="28"/>
  <c r="I257" i="28"/>
  <c r="K256" i="28"/>
  <c r="L256" i="28"/>
  <c r="M256" i="28"/>
  <c r="J256" i="28"/>
  <c r="I256" i="28"/>
  <c r="K255" i="28"/>
  <c r="L255" i="28"/>
  <c r="M255" i="28"/>
  <c r="J255" i="28"/>
  <c r="I255" i="28"/>
  <c r="K254" i="28"/>
  <c r="L254" i="28"/>
  <c r="M254" i="28"/>
  <c r="J254" i="28"/>
  <c r="I254" i="28"/>
  <c r="K253" i="28"/>
  <c r="L253" i="28"/>
  <c r="M253" i="28"/>
  <c r="J253" i="28"/>
  <c r="I253" i="28"/>
  <c r="K252" i="28"/>
  <c r="L252" i="28"/>
  <c r="M252" i="28"/>
  <c r="J252" i="28"/>
  <c r="I252" i="28"/>
  <c r="K251" i="28"/>
  <c r="L251" i="28"/>
  <c r="M251" i="28"/>
  <c r="J251" i="28"/>
  <c r="I251" i="28"/>
  <c r="K250" i="28"/>
  <c r="L250" i="28"/>
  <c r="M250" i="28"/>
  <c r="J250" i="28"/>
  <c r="I250" i="28"/>
  <c r="K249" i="28"/>
  <c r="L249" i="28"/>
  <c r="M249" i="28"/>
  <c r="J249" i="28"/>
  <c r="I249" i="28"/>
  <c r="K248" i="28"/>
  <c r="L248" i="28"/>
  <c r="M248" i="28"/>
  <c r="J248" i="28"/>
  <c r="I248" i="28"/>
  <c r="K247" i="28"/>
  <c r="L247" i="28"/>
  <c r="M247" i="28"/>
  <c r="J247" i="28"/>
  <c r="I247" i="28"/>
  <c r="K246" i="28"/>
  <c r="L246" i="28"/>
  <c r="M246" i="28"/>
  <c r="J246" i="28"/>
  <c r="I246" i="28"/>
  <c r="K245" i="28"/>
  <c r="L245" i="28"/>
  <c r="M245" i="28"/>
  <c r="J245" i="28"/>
  <c r="I245" i="28"/>
  <c r="K244" i="28"/>
  <c r="L244" i="28"/>
  <c r="M244" i="28"/>
  <c r="J244" i="28"/>
  <c r="I244" i="28"/>
  <c r="K243" i="28"/>
  <c r="L243" i="28"/>
  <c r="M243" i="28"/>
  <c r="J243" i="28"/>
  <c r="I243" i="28"/>
  <c r="K242" i="28"/>
  <c r="L242" i="28"/>
  <c r="M242" i="28"/>
  <c r="J242" i="28"/>
  <c r="I242" i="28"/>
  <c r="K241" i="28"/>
  <c r="L241" i="28"/>
  <c r="M241" i="28"/>
  <c r="J241" i="28"/>
  <c r="I241" i="28"/>
  <c r="K240" i="28"/>
  <c r="L240" i="28"/>
  <c r="M240" i="28"/>
  <c r="J240" i="28"/>
  <c r="I240" i="28"/>
  <c r="K239" i="28"/>
  <c r="L239" i="28"/>
  <c r="M239" i="28"/>
  <c r="J239" i="28"/>
  <c r="I239" i="28"/>
  <c r="K238" i="28"/>
  <c r="L238" i="28"/>
  <c r="M238" i="28"/>
  <c r="J238" i="28"/>
  <c r="I238" i="28"/>
  <c r="K237" i="28"/>
  <c r="L237" i="28"/>
  <c r="M237" i="28"/>
  <c r="J237" i="28"/>
  <c r="I237" i="28"/>
  <c r="K236" i="28"/>
  <c r="L236" i="28"/>
  <c r="M236" i="28"/>
  <c r="J236" i="28"/>
  <c r="I236" i="28"/>
  <c r="K235" i="28"/>
  <c r="L235" i="28"/>
  <c r="M235" i="28"/>
  <c r="J235" i="28"/>
  <c r="I235" i="28"/>
  <c r="K234" i="28"/>
  <c r="L234" i="28"/>
  <c r="M234" i="28"/>
  <c r="J234" i="28"/>
  <c r="I234" i="28"/>
  <c r="K233" i="28"/>
  <c r="L233" i="28"/>
  <c r="M233" i="28"/>
  <c r="J233" i="28"/>
  <c r="I233" i="28"/>
  <c r="K232" i="28"/>
  <c r="L232" i="28"/>
  <c r="M232" i="28"/>
  <c r="J232" i="28"/>
  <c r="I232" i="28"/>
  <c r="K231" i="28"/>
  <c r="L231" i="28"/>
  <c r="M231" i="28"/>
  <c r="J231" i="28"/>
  <c r="I231" i="28"/>
  <c r="K230" i="28"/>
  <c r="L230" i="28"/>
  <c r="M230" i="28"/>
  <c r="J230" i="28"/>
  <c r="I230" i="28"/>
  <c r="K229" i="28"/>
  <c r="L229" i="28"/>
  <c r="M229" i="28"/>
  <c r="J229" i="28"/>
  <c r="I229" i="28"/>
  <c r="K228" i="28"/>
  <c r="L228" i="28"/>
  <c r="M228" i="28"/>
  <c r="J228" i="28"/>
  <c r="I228" i="28"/>
  <c r="K227" i="28"/>
  <c r="L227" i="28"/>
  <c r="M227" i="28"/>
  <c r="J227" i="28"/>
  <c r="I227" i="28"/>
  <c r="K226" i="28"/>
  <c r="L226" i="28"/>
  <c r="M226" i="28"/>
  <c r="J226" i="28"/>
  <c r="I226" i="28"/>
  <c r="K225" i="28"/>
  <c r="L225" i="28"/>
  <c r="M225" i="28"/>
  <c r="J225" i="28"/>
  <c r="I225" i="28"/>
  <c r="K224" i="28"/>
  <c r="L224" i="28"/>
  <c r="M224" i="28"/>
  <c r="J224" i="28"/>
  <c r="I224" i="28"/>
  <c r="K223" i="28"/>
  <c r="L223" i="28"/>
  <c r="M223" i="28"/>
  <c r="J223" i="28"/>
  <c r="I223" i="28"/>
  <c r="K222" i="28"/>
  <c r="L222" i="28"/>
  <c r="M222" i="28"/>
  <c r="J222" i="28"/>
  <c r="I222" i="28"/>
  <c r="K221" i="28"/>
  <c r="L221" i="28"/>
  <c r="M221" i="28"/>
  <c r="J221" i="28"/>
  <c r="I221" i="28"/>
  <c r="K220" i="28"/>
  <c r="L220" i="28"/>
  <c r="M220" i="28"/>
  <c r="J220" i="28"/>
  <c r="I220" i="28"/>
  <c r="K219" i="28"/>
  <c r="L219" i="28"/>
  <c r="M219" i="28"/>
  <c r="J219" i="28"/>
  <c r="I219" i="28"/>
  <c r="K218" i="28"/>
  <c r="L218" i="28"/>
  <c r="M218" i="28"/>
  <c r="J218" i="28"/>
  <c r="I218" i="28"/>
  <c r="K217" i="28"/>
  <c r="L217" i="28"/>
  <c r="M217" i="28"/>
  <c r="J217" i="28"/>
  <c r="I217" i="28"/>
  <c r="K216" i="28"/>
  <c r="L216" i="28"/>
  <c r="M216" i="28"/>
  <c r="J216" i="28"/>
  <c r="I216" i="28"/>
  <c r="K215" i="28"/>
  <c r="L215" i="28"/>
  <c r="M215" i="28"/>
  <c r="J215" i="28"/>
  <c r="I215" i="28"/>
  <c r="K214" i="28"/>
  <c r="L214" i="28"/>
  <c r="M214" i="28"/>
  <c r="J214" i="28"/>
  <c r="I214" i="28"/>
  <c r="K213" i="28"/>
  <c r="L213" i="28"/>
  <c r="M213" i="28"/>
  <c r="J213" i="28"/>
  <c r="I213" i="28"/>
  <c r="K212" i="28"/>
  <c r="L212" i="28"/>
  <c r="M212" i="28"/>
  <c r="J212" i="28"/>
  <c r="I212" i="28"/>
  <c r="K211" i="28"/>
  <c r="L211" i="28"/>
  <c r="M211" i="28"/>
  <c r="J211" i="28"/>
  <c r="I211" i="28"/>
  <c r="K210" i="28"/>
  <c r="L210" i="28"/>
  <c r="M210" i="28"/>
  <c r="J210" i="28"/>
  <c r="I210" i="28"/>
  <c r="K209" i="28"/>
  <c r="L209" i="28"/>
  <c r="M209" i="28"/>
  <c r="J209" i="28"/>
  <c r="I209" i="28"/>
  <c r="K208" i="28"/>
  <c r="L208" i="28"/>
  <c r="M208" i="28"/>
  <c r="J208" i="28"/>
  <c r="I208" i="28"/>
  <c r="K207" i="28"/>
  <c r="L207" i="28"/>
  <c r="M207" i="28"/>
  <c r="J207" i="28"/>
  <c r="I207" i="28"/>
  <c r="K206" i="28"/>
  <c r="L206" i="28"/>
  <c r="M206" i="28"/>
  <c r="J206" i="28"/>
  <c r="I206" i="28"/>
  <c r="K205" i="28"/>
  <c r="L205" i="28"/>
  <c r="M205" i="28"/>
  <c r="J205" i="28"/>
  <c r="I205" i="28"/>
  <c r="K204" i="28"/>
  <c r="L204" i="28"/>
  <c r="M204" i="28"/>
  <c r="J204" i="28"/>
  <c r="I204" i="28"/>
  <c r="K203" i="28"/>
  <c r="L203" i="28"/>
  <c r="M203" i="28"/>
  <c r="J203" i="28"/>
  <c r="I203" i="28"/>
  <c r="K202" i="28"/>
  <c r="L202" i="28"/>
  <c r="M202" i="28"/>
  <c r="J202" i="28"/>
  <c r="I202" i="28"/>
  <c r="K201" i="28"/>
  <c r="L201" i="28"/>
  <c r="M201" i="28"/>
  <c r="J201" i="28"/>
  <c r="I201" i="28"/>
  <c r="K200" i="28"/>
  <c r="L200" i="28"/>
  <c r="M200" i="28"/>
  <c r="J200" i="28"/>
  <c r="I200" i="28"/>
  <c r="K199" i="28"/>
  <c r="L199" i="28"/>
  <c r="M199" i="28"/>
  <c r="J199" i="28"/>
  <c r="I199" i="28"/>
  <c r="K198" i="28"/>
  <c r="L198" i="28"/>
  <c r="M198" i="28"/>
  <c r="J198" i="28"/>
  <c r="I198" i="28"/>
  <c r="K197" i="28"/>
  <c r="L197" i="28"/>
  <c r="M197" i="28"/>
  <c r="J197" i="28"/>
  <c r="I197" i="28"/>
  <c r="K196" i="28"/>
  <c r="L196" i="28"/>
  <c r="M196" i="28"/>
  <c r="J196" i="28"/>
  <c r="I196" i="28"/>
  <c r="K195" i="28"/>
  <c r="L195" i="28"/>
  <c r="M195" i="28"/>
  <c r="J195" i="28"/>
  <c r="I195" i="28"/>
  <c r="K194" i="28"/>
  <c r="L194" i="28"/>
  <c r="M194" i="28"/>
  <c r="J194" i="28"/>
  <c r="I194" i="28"/>
  <c r="K193" i="28"/>
  <c r="L193" i="28"/>
  <c r="M193" i="28"/>
  <c r="J193" i="28"/>
  <c r="I193" i="28"/>
  <c r="K192" i="28"/>
  <c r="L192" i="28"/>
  <c r="M192" i="28"/>
  <c r="J192" i="28"/>
  <c r="I192" i="28"/>
  <c r="K191" i="28"/>
  <c r="L191" i="28"/>
  <c r="M191" i="28"/>
  <c r="J191" i="28"/>
  <c r="I191" i="28"/>
  <c r="K190" i="28"/>
  <c r="L190" i="28"/>
  <c r="M190" i="28"/>
  <c r="J190" i="28"/>
  <c r="I190" i="28"/>
  <c r="K189" i="28"/>
  <c r="L189" i="28"/>
  <c r="M189" i="28"/>
  <c r="J189" i="28"/>
  <c r="I189" i="28"/>
  <c r="K188" i="28"/>
  <c r="L188" i="28"/>
  <c r="M188" i="28"/>
  <c r="J188" i="28"/>
  <c r="I188" i="28"/>
  <c r="K187" i="28"/>
  <c r="L187" i="28"/>
  <c r="M187" i="28"/>
  <c r="J187" i="28"/>
  <c r="I187" i="28"/>
  <c r="K186" i="28"/>
  <c r="L186" i="28"/>
  <c r="M186" i="28"/>
  <c r="J186" i="28"/>
  <c r="I186" i="28"/>
  <c r="K185" i="28"/>
  <c r="L185" i="28"/>
  <c r="M185" i="28"/>
  <c r="J185" i="28"/>
  <c r="I185" i="28"/>
  <c r="K184" i="28"/>
  <c r="L184" i="28"/>
  <c r="M184" i="28"/>
  <c r="J184" i="28"/>
  <c r="I184" i="28"/>
  <c r="K183" i="28"/>
  <c r="L183" i="28"/>
  <c r="M183" i="28"/>
  <c r="J183" i="28"/>
  <c r="I183" i="28"/>
  <c r="K182" i="28"/>
  <c r="L182" i="28"/>
  <c r="M182" i="28"/>
  <c r="J182" i="28"/>
  <c r="I182" i="28"/>
  <c r="K181" i="28"/>
  <c r="L181" i="28"/>
  <c r="M181" i="28"/>
  <c r="J181" i="28"/>
  <c r="I181" i="28"/>
  <c r="K180" i="28"/>
  <c r="L180" i="28"/>
  <c r="M180" i="28"/>
  <c r="J180" i="28"/>
  <c r="I180" i="28"/>
  <c r="K179" i="28"/>
  <c r="L179" i="28"/>
  <c r="M179" i="28"/>
  <c r="J179" i="28"/>
  <c r="I179" i="28"/>
  <c r="K178" i="28"/>
  <c r="L178" i="28"/>
  <c r="M178" i="28"/>
  <c r="J178" i="28"/>
  <c r="I178" i="28"/>
  <c r="K177" i="28"/>
  <c r="L177" i="28"/>
  <c r="M177" i="28"/>
  <c r="J177" i="28"/>
  <c r="I177" i="28"/>
  <c r="K176" i="28"/>
  <c r="L176" i="28"/>
  <c r="M176" i="28"/>
  <c r="J176" i="28"/>
  <c r="I176" i="28"/>
  <c r="K175" i="28"/>
  <c r="L175" i="28"/>
  <c r="M175" i="28"/>
  <c r="J175" i="28"/>
  <c r="I175" i="28"/>
  <c r="K174" i="28"/>
  <c r="L174" i="28"/>
  <c r="M174" i="28"/>
  <c r="J174" i="28"/>
  <c r="I174" i="28"/>
  <c r="K173" i="28"/>
  <c r="L173" i="28"/>
  <c r="M173" i="28"/>
  <c r="J173" i="28"/>
  <c r="I173" i="28"/>
  <c r="K172" i="28"/>
  <c r="L172" i="28"/>
  <c r="M172" i="28"/>
  <c r="J172" i="28"/>
  <c r="I172" i="28"/>
  <c r="K171" i="28"/>
  <c r="L171" i="28"/>
  <c r="M171" i="28"/>
  <c r="J171" i="28"/>
  <c r="I171" i="28"/>
  <c r="K170" i="28"/>
  <c r="L170" i="28"/>
  <c r="M170" i="28"/>
  <c r="J170" i="28"/>
  <c r="I170" i="28"/>
  <c r="K169" i="28"/>
  <c r="L169" i="28"/>
  <c r="M169" i="28"/>
  <c r="J169" i="28"/>
  <c r="I169" i="28"/>
  <c r="K168" i="28"/>
  <c r="L168" i="28"/>
  <c r="M168" i="28"/>
  <c r="J168" i="28"/>
  <c r="I168" i="28"/>
  <c r="K167" i="28"/>
  <c r="L167" i="28"/>
  <c r="M167" i="28"/>
  <c r="J167" i="28"/>
  <c r="I167" i="28"/>
  <c r="K166" i="28"/>
  <c r="L166" i="28"/>
  <c r="M166" i="28"/>
  <c r="J166" i="28"/>
  <c r="I166" i="28"/>
  <c r="K165" i="28"/>
  <c r="L165" i="28"/>
  <c r="M165" i="28"/>
  <c r="J165" i="28"/>
  <c r="I165" i="28"/>
  <c r="K164" i="28"/>
  <c r="L164" i="28"/>
  <c r="M164" i="28"/>
  <c r="J164" i="28"/>
  <c r="I164" i="28"/>
  <c r="K163" i="28"/>
  <c r="L163" i="28"/>
  <c r="M163" i="28"/>
  <c r="J163" i="28"/>
  <c r="I163" i="28"/>
  <c r="K162" i="28"/>
  <c r="L162" i="28"/>
  <c r="M162" i="28"/>
  <c r="J162" i="28"/>
  <c r="I162" i="28"/>
  <c r="K161" i="28"/>
  <c r="L161" i="28"/>
  <c r="M161" i="28"/>
  <c r="J161" i="28"/>
  <c r="I161" i="28"/>
  <c r="K160" i="28"/>
  <c r="L160" i="28"/>
  <c r="M160" i="28"/>
  <c r="J160" i="28"/>
  <c r="I160" i="28"/>
  <c r="K159" i="28"/>
  <c r="L159" i="28"/>
  <c r="M159" i="28"/>
  <c r="J159" i="28"/>
  <c r="I159" i="28"/>
  <c r="K158" i="28"/>
  <c r="L158" i="28"/>
  <c r="M158" i="28"/>
  <c r="J158" i="28"/>
  <c r="I158" i="28"/>
  <c r="K157" i="28"/>
  <c r="L157" i="28"/>
  <c r="M157" i="28"/>
  <c r="J157" i="28"/>
  <c r="I157" i="28"/>
  <c r="K156" i="28"/>
  <c r="L156" i="28"/>
  <c r="M156" i="28"/>
  <c r="J156" i="28"/>
  <c r="I156" i="28"/>
  <c r="K155" i="28"/>
  <c r="L155" i="28"/>
  <c r="M155" i="28"/>
  <c r="J155" i="28"/>
  <c r="I155" i="28"/>
  <c r="K154" i="28"/>
  <c r="L154" i="28"/>
  <c r="M154" i="28"/>
  <c r="J154" i="28"/>
  <c r="I154" i="28"/>
  <c r="K153" i="28"/>
  <c r="L153" i="28"/>
  <c r="M153" i="28"/>
  <c r="J153" i="28"/>
  <c r="I153" i="28"/>
  <c r="K152" i="28"/>
  <c r="L152" i="28"/>
  <c r="M152" i="28"/>
  <c r="J152" i="28"/>
  <c r="I152" i="28"/>
  <c r="K151" i="28"/>
  <c r="L151" i="28"/>
  <c r="M151" i="28"/>
  <c r="J151" i="28"/>
  <c r="I151" i="28"/>
  <c r="K150" i="28"/>
  <c r="L150" i="28"/>
  <c r="M150" i="28"/>
  <c r="J150" i="28"/>
  <c r="I150" i="28"/>
  <c r="K149" i="28"/>
  <c r="L149" i="28"/>
  <c r="M149" i="28"/>
  <c r="J149" i="28"/>
  <c r="I149" i="28"/>
  <c r="K148" i="28"/>
  <c r="L148" i="28"/>
  <c r="M148" i="28"/>
  <c r="J148" i="28"/>
  <c r="I148" i="28"/>
  <c r="K147" i="28"/>
  <c r="L147" i="28"/>
  <c r="M147" i="28"/>
  <c r="J147" i="28"/>
  <c r="I147" i="28"/>
  <c r="K146" i="28"/>
  <c r="L146" i="28"/>
  <c r="M146" i="28"/>
  <c r="J146" i="28"/>
  <c r="I146" i="28"/>
  <c r="K145" i="28"/>
  <c r="L145" i="28"/>
  <c r="M145" i="28"/>
  <c r="J145" i="28"/>
  <c r="I145" i="28"/>
  <c r="K144" i="28"/>
  <c r="L144" i="28"/>
  <c r="M144" i="28"/>
  <c r="J144" i="28"/>
  <c r="I144" i="28"/>
  <c r="K143" i="28"/>
  <c r="L143" i="28"/>
  <c r="M143" i="28"/>
  <c r="J143" i="28"/>
  <c r="I143" i="28"/>
  <c r="K142" i="28"/>
  <c r="L142" i="28"/>
  <c r="M142" i="28"/>
  <c r="J142" i="28"/>
  <c r="I142" i="28"/>
  <c r="K141" i="28"/>
  <c r="L141" i="28"/>
  <c r="M141" i="28"/>
  <c r="J141" i="28"/>
  <c r="I141" i="28"/>
  <c r="K140" i="28"/>
  <c r="L140" i="28"/>
  <c r="M140" i="28"/>
  <c r="J140" i="28"/>
  <c r="I140" i="28"/>
  <c r="K139" i="28"/>
  <c r="L139" i="28"/>
  <c r="M139" i="28"/>
  <c r="J139" i="28"/>
  <c r="I139" i="28"/>
  <c r="K138" i="28"/>
  <c r="L138" i="28"/>
  <c r="M138" i="28"/>
  <c r="J138" i="28"/>
  <c r="I138" i="28"/>
  <c r="K137" i="28"/>
  <c r="L137" i="28"/>
  <c r="M137" i="28"/>
  <c r="J137" i="28"/>
  <c r="I137" i="28"/>
  <c r="K136" i="28"/>
  <c r="L136" i="28"/>
  <c r="M136" i="28"/>
  <c r="J136" i="28"/>
  <c r="I136" i="28"/>
  <c r="K135" i="28"/>
  <c r="L135" i="28"/>
  <c r="M135" i="28"/>
  <c r="J135" i="28"/>
  <c r="I135" i="28"/>
  <c r="K134" i="28"/>
  <c r="L134" i="28"/>
  <c r="M134" i="28"/>
  <c r="J134" i="28"/>
  <c r="I134" i="28"/>
  <c r="K133" i="28"/>
  <c r="L133" i="28"/>
  <c r="M133" i="28"/>
  <c r="J133" i="28"/>
  <c r="I133" i="28"/>
  <c r="K132" i="28"/>
  <c r="L132" i="28"/>
  <c r="M132" i="28"/>
  <c r="J132" i="28"/>
  <c r="I132" i="28"/>
  <c r="K131" i="28"/>
  <c r="L131" i="28"/>
  <c r="M131" i="28"/>
  <c r="J131" i="28"/>
  <c r="I131" i="28"/>
  <c r="K130" i="28"/>
  <c r="L130" i="28"/>
  <c r="M130" i="28"/>
  <c r="J130" i="28"/>
  <c r="I130" i="28"/>
  <c r="K129" i="28"/>
  <c r="L129" i="28"/>
  <c r="M129" i="28"/>
  <c r="J129" i="28"/>
  <c r="I129" i="28"/>
  <c r="K128" i="28"/>
  <c r="L128" i="28"/>
  <c r="M128" i="28"/>
  <c r="J128" i="28"/>
  <c r="I128" i="28"/>
  <c r="K127" i="28"/>
  <c r="L127" i="28"/>
  <c r="M127" i="28"/>
  <c r="J127" i="28"/>
  <c r="I127" i="28"/>
  <c r="K126" i="28"/>
  <c r="L126" i="28"/>
  <c r="M126" i="28"/>
  <c r="J126" i="28"/>
  <c r="I126" i="28"/>
  <c r="K125" i="28"/>
  <c r="L125" i="28"/>
  <c r="M125" i="28"/>
  <c r="J125" i="28"/>
  <c r="I125" i="28"/>
  <c r="K124" i="28"/>
  <c r="L124" i="28"/>
  <c r="M124" i="28"/>
  <c r="J124" i="28"/>
  <c r="I124" i="28"/>
  <c r="K123" i="28"/>
  <c r="L123" i="28"/>
  <c r="M123" i="28"/>
  <c r="J123" i="28"/>
  <c r="I123" i="28"/>
  <c r="K122" i="28"/>
  <c r="L122" i="28"/>
  <c r="M122" i="28"/>
  <c r="J122" i="28"/>
  <c r="I122" i="28"/>
  <c r="K121" i="28"/>
  <c r="L121" i="28"/>
  <c r="M121" i="28"/>
  <c r="J121" i="28"/>
  <c r="I121" i="28"/>
  <c r="K120" i="28"/>
  <c r="L120" i="28"/>
  <c r="M120" i="28"/>
  <c r="J120" i="28"/>
  <c r="I120" i="28"/>
  <c r="K119" i="28"/>
  <c r="L119" i="28"/>
  <c r="M119" i="28"/>
  <c r="J119" i="28"/>
  <c r="I119" i="28"/>
  <c r="K118" i="28"/>
  <c r="L118" i="28"/>
  <c r="M118" i="28"/>
  <c r="J118" i="28"/>
  <c r="I118" i="28"/>
  <c r="K117" i="28"/>
  <c r="L117" i="28"/>
  <c r="M117" i="28"/>
  <c r="J117" i="28"/>
  <c r="I117" i="28"/>
  <c r="K116" i="28"/>
  <c r="L116" i="28"/>
  <c r="M116" i="28"/>
  <c r="J116" i="28"/>
  <c r="I116" i="28"/>
  <c r="K115" i="28"/>
  <c r="L115" i="28"/>
  <c r="M115" i="28"/>
  <c r="J115" i="28"/>
  <c r="I115" i="28"/>
  <c r="K114" i="28"/>
  <c r="L114" i="28"/>
  <c r="M114" i="28"/>
  <c r="J114" i="28"/>
  <c r="I114" i="28"/>
  <c r="K113" i="28"/>
  <c r="L113" i="28"/>
  <c r="M113" i="28"/>
  <c r="J113" i="28"/>
  <c r="I113" i="28"/>
  <c r="K112" i="28"/>
  <c r="L112" i="28"/>
  <c r="M112" i="28"/>
  <c r="J112" i="28"/>
  <c r="I112" i="28"/>
  <c r="K111" i="28"/>
  <c r="L111" i="28"/>
  <c r="M111" i="28"/>
  <c r="J111" i="28"/>
  <c r="I111" i="28"/>
  <c r="K110" i="28"/>
  <c r="L110" i="28"/>
  <c r="M110" i="28"/>
  <c r="J110" i="28"/>
  <c r="I110" i="28"/>
  <c r="K109" i="28"/>
  <c r="L109" i="28"/>
  <c r="M109" i="28"/>
  <c r="J109" i="28"/>
  <c r="I109" i="28"/>
  <c r="K108" i="28"/>
  <c r="L108" i="28"/>
  <c r="M108" i="28"/>
  <c r="J108" i="28"/>
  <c r="I108" i="28"/>
  <c r="K107" i="28"/>
  <c r="L107" i="28"/>
  <c r="M107" i="28"/>
  <c r="J107" i="28"/>
  <c r="I107" i="28"/>
  <c r="K106" i="28"/>
  <c r="L106" i="28"/>
  <c r="M106" i="28"/>
  <c r="J106" i="28"/>
  <c r="I106" i="28"/>
  <c r="K105" i="28"/>
  <c r="L105" i="28"/>
  <c r="M105" i="28"/>
  <c r="J105" i="28"/>
  <c r="I105" i="28"/>
  <c r="K104" i="28"/>
  <c r="L104" i="28"/>
  <c r="M104" i="28"/>
  <c r="J104" i="28"/>
  <c r="I104" i="28"/>
  <c r="K103" i="28"/>
  <c r="L103" i="28"/>
  <c r="M103" i="28"/>
  <c r="J103" i="28"/>
  <c r="I103" i="28"/>
  <c r="K102" i="28"/>
  <c r="L102" i="28"/>
  <c r="M102" i="28"/>
  <c r="J102" i="28"/>
  <c r="I102" i="28"/>
  <c r="K101" i="28"/>
  <c r="L101" i="28"/>
  <c r="M101" i="28"/>
  <c r="J101" i="28"/>
  <c r="I101" i="28"/>
  <c r="K100" i="28"/>
  <c r="L100" i="28"/>
  <c r="M100" i="28"/>
  <c r="J100" i="28"/>
  <c r="I100" i="28"/>
  <c r="K99" i="28"/>
  <c r="L99" i="28"/>
  <c r="M99" i="28"/>
  <c r="J99" i="28"/>
  <c r="I99" i="28"/>
  <c r="K98" i="28"/>
  <c r="L98" i="28"/>
  <c r="M98" i="28"/>
  <c r="J98" i="28"/>
  <c r="I98" i="28"/>
  <c r="K97" i="28"/>
  <c r="L97" i="28"/>
  <c r="M97" i="28"/>
  <c r="J97" i="28"/>
  <c r="I97" i="28"/>
  <c r="K96" i="28"/>
  <c r="L96" i="28"/>
  <c r="M96" i="28"/>
  <c r="J96" i="28"/>
  <c r="I96" i="28"/>
  <c r="K95" i="28"/>
  <c r="L95" i="28"/>
  <c r="M95" i="28"/>
  <c r="J95" i="28"/>
  <c r="I95" i="28"/>
  <c r="K94" i="28"/>
  <c r="L94" i="28"/>
  <c r="M94" i="28"/>
  <c r="J94" i="28"/>
  <c r="I94" i="28"/>
  <c r="K93" i="28"/>
  <c r="L93" i="28"/>
  <c r="M93" i="28"/>
  <c r="J93" i="28"/>
  <c r="I93" i="28"/>
  <c r="K92" i="28"/>
  <c r="L92" i="28"/>
  <c r="M92" i="28"/>
  <c r="J92" i="28"/>
  <c r="I92" i="28"/>
  <c r="K91" i="28"/>
  <c r="L91" i="28"/>
  <c r="M91" i="28"/>
  <c r="J91" i="28"/>
  <c r="I91" i="28"/>
  <c r="K90" i="28"/>
  <c r="L90" i="28"/>
  <c r="M90" i="28"/>
  <c r="J90" i="28"/>
  <c r="I90" i="28"/>
  <c r="K89" i="28"/>
  <c r="L89" i="28"/>
  <c r="M89" i="28"/>
  <c r="J89" i="28"/>
  <c r="I89" i="28"/>
  <c r="K88" i="28"/>
  <c r="L88" i="28"/>
  <c r="M88" i="28"/>
  <c r="J88" i="28"/>
  <c r="I88" i="28"/>
  <c r="K87" i="28"/>
  <c r="L87" i="28"/>
  <c r="M87" i="28"/>
  <c r="J87" i="28"/>
  <c r="I87" i="28"/>
  <c r="K86" i="28"/>
  <c r="L86" i="28"/>
  <c r="M86" i="28"/>
  <c r="J86" i="28"/>
  <c r="I86" i="28"/>
  <c r="K85" i="28"/>
  <c r="L85" i="28"/>
  <c r="M85" i="28"/>
  <c r="J85" i="28"/>
  <c r="I85" i="28"/>
  <c r="K84" i="28"/>
  <c r="L84" i="28"/>
  <c r="M84" i="28"/>
  <c r="J84" i="28"/>
  <c r="I84" i="28"/>
  <c r="K83" i="28"/>
  <c r="L83" i="28"/>
  <c r="M83" i="28"/>
  <c r="J83" i="28"/>
  <c r="I83" i="28"/>
  <c r="K82" i="28"/>
  <c r="L82" i="28"/>
  <c r="M82" i="28"/>
  <c r="J82" i="28"/>
  <c r="I82" i="28"/>
  <c r="K81" i="28"/>
  <c r="L81" i="28"/>
  <c r="M81" i="28"/>
  <c r="J81" i="28"/>
  <c r="I81" i="28"/>
  <c r="K80" i="28"/>
  <c r="L80" i="28"/>
  <c r="M80" i="28"/>
  <c r="J80" i="28"/>
  <c r="I80" i="28"/>
  <c r="K79" i="28"/>
  <c r="L79" i="28"/>
  <c r="M79" i="28"/>
  <c r="J79" i="28"/>
  <c r="I79" i="28"/>
  <c r="K78" i="28"/>
  <c r="L78" i="28"/>
  <c r="M78" i="28"/>
  <c r="J78" i="28"/>
  <c r="I78" i="28"/>
  <c r="K77" i="28"/>
  <c r="L77" i="28"/>
  <c r="M77" i="28"/>
  <c r="J77" i="28"/>
  <c r="I77" i="28"/>
  <c r="K76" i="28"/>
  <c r="L76" i="28"/>
  <c r="M76" i="28"/>
  <c r="J76" i="28"/>
  <c r="I76" i="28"/>
  <c r="K75" i="28"/>
  <c r="L75" i="28"/>
  <c r="M75" i="28"/>
  <c r="J75" i="28"/>
  <c r="I75" i="28"/>
  <c r="K74" i="28"/>
  <c r="L74" i="28"/>
  <c r="M74" i="28"/>
  <c r="J74" i="28"/>
  <c r="I74" i="28"/>
  <c r="K73" i="28"/>
  <c r="L73" i="28"/>
  <c r="M73" i="28"/>
  <c r="J73" i="28"/>
  <c r="I73" i="28"/>
  <c r="K72" i="28"/>
  <c r="L72" i="28"/>
  <c r="M72" i="28"/>
  <c r="J72" i="28"/>
  <c r="I72" i="28"/>
  <c r="K71" i="28"/>
  <c r="L71" i="28"/>
  <c r="M71" i="28"/>
  <c r="J71" i="28"/>
  <c r="I71" i="28"/>
  <c r="K70" i="28"/>
  <c r="L70" i="28"/>
  <c r="M70" i="28"/>
  <c r="J70" i="28"/>
  <c r="I70" i="28"/>
  <c r="K69" i="28"/>
  <c r="L69" i="28"/>
  <c r="M69" i="28"/>
  <c r="J69" i="28"/>
  <c r="I69" i="28"/>
  <c r="K68" i="28"/>
  <c r="L68" i="28"/>
  <c r="M68" i="28"/>
  <c r="J68" i="28"/>
  <c r="I68" i="28"/>
  <c r="K67" i="28"/>
  <c r="L67" i="28"/>
  <c r="M67" i="28"/>
  <c r="J67" i="28"/>
  <c r="I67" i="28"/>
  <c r="K66" i="28"/>
  <c r="L66" i="28"/>
  <c r="M66" i="28"/>
  <c r="J66" i="28"/>
  <c r="I66" i="28"/>
  <c r="K65" i="28"/>
  <c r="L65" i="28"/>
  <c r="M65" i="28"/>
  <c r="J65" i="28"/>
  <c r="I65" i="28"/>
  <c r="K64" i="28"/>
  <c r="L64" i="28"/>
  <c r="M64" i="28"/>
  <c r="J64" i="28"/>
  <c r="I64" i="28"/>
  <c r="K63" i="28"/>
  <c r="L63" i="28"/>
  <c r="M63" i="28"/>
  <c r="J63" i="28"/>
  <c r="I63" i="28"/>
  <c r="K62" i="28"/>
  <c r="L62" i="28"/>
  <c r="M62" i="28"/>
  <c r="J62" i="28"/>
  <c r="I62" i="28"/>
  <c r="K61" i="28"/>
  <c r="L61" i="28"/>
  <c r="M61" i="28"/>
  <c r="J61" i="28"/>
  <c r="I61" i="28"/>
  <c r="K60" i="28"/>
  <c r="L60" i="28"/>
  <c r="M60" i="28"/>
  <c r="J60" i="28"/>
  <c r="I60" i="28"/>
  <c r="K59" i="28"/>
  <c r="L59" i="28"/>
  <c r="M59" i="28"/>
  <c r="J59" i="28"/>
  <c r="I59" i="28"/>
  <c r="K58" i="28"/>
  <c r="L58" i="28"/>
  <c r="M58" i="28"/>
  <c r="J58" i="28"/>
  <c r="I58" i="28"/>
  <c r="K57" i="28"/>
  <c r="L57" i="28"/>
  <c r="M57" i="28"/>
  <c r="J57" i="28"/>
  <c r="I57" i="28"/>
  <c r="K56" i="28"/>
  <c r="L56" i="28"/>
  <c r="M56" i="28"/>
  <c r="J56" i="28"/>
  <c r="I56" i="28"/>
  <c r="K55" i="28"/>
  <c r="L55" i="28"/>
  <c r="M55" i="28"/>
  <c r="J55" i="28"/>
  <c r="I55" i="28"/>
  <c r="K54" i="28"/>
  <c r="L54" i="28"/>
  <c r="M54" i="28"/>
  <c r="J54" i="28"/>
  <c r="I54" i="28"/>
  <c r="K53" i="28"/>
  <c r="L53" i="28"/>
  <c r="M53" i="28"/>
  <c r="J53" i="28"/>
  <c r="I53" i="28"/>
  <c r="K52" i="28"/>
  <c r="L52" i="28"/>
  <c r="M52" i="28"/>
  <c r="J52" i="28"/>
  <c r="I52" i="28"/>
  <c r="K51" i="28"/>
  <c r="L51" i="28"/>
  <c r="M51" i="28"/>
  <c r="J51" i="28"/>
  <c r="I51" i="28"/>
  <c r="K50" i="28"/>
  <c r="L50" i="28"/>
  <c r="M50" i="28"/>
  <c r="J50" i="28"/>
  <c r="I50" i="28"/>
  <c r="K49" i="28"/>
  <c r="L49" i="28"/>
  <c r="M49" i="28"/>
  <c r="J49" i="28"/>
  <c r="I49" i="28"/>
  <c r="K48" i="28"/>
  <c r="L48" i="28"/>
  <c r="M48" i="28"/>
  <c r="J48" i="28"/>
  <c r="I48" i="28"/>
  <c r="K47" i="28"/>
  <c r="L47" i="28"/>
  <c r="M47" i="28"/>
  <c r="J47" i="28"/>
  <c r="I47" i="28"/>
  <c r="K46" i="28"/>
  <c r="L46" i="28"/>
  <c r="M46" i="28"/>
  <c r="J46" i="28"/>
  <c r="I46" i="28"/>
  <c r="K45" i="28"/>
  <c r="L45" i="28"/>
  <c r="M45" i="28"/>
  <c r="J45" i="28"/>
  <c r="I45" i="28"/>
  <c r="K44" i="28"/>
  <c r="L44" i="28"/>
  <c r="M44" i="28"/>
  <c r="J44" i="28"/>
  <c r="I44" i="28"/>
  <c r="K43" i="28"/>
  <c r="L43" i="28"/>
  <c r="M43" i="28"/>
  <c r="J43" i="28"/>
  <c r="I43" i="28"/>
  <c r="K42" i="28"/>
  <c r="L42" i="28"/>
  <c r="M42" i="28"/>
  <c r="J42" i="28"/>
  <c r="I42" i="28"/>
  <c r="K41" i="28"/>
  <c r="L41" i="28"/>
  <c r="M41" i="28"/>
  <c r="J41" i="28"/>
  <c r="I41" i="28"/>
  <c r="K40" i="28"/>
  <c r="L40" i="28"/>
  <c r="M40" i="28"/>
  <c r="J40" i="28"/>
  <c r="I40" i="28"/>
  <c r="K39" i="28"/>
  <c r="L39" i="28"/>
  <c r="M39" i="28"/>
  <c r="J39" i="28"/>
  <c r="I39" i="28"/>
  <c r="K38" i="28"/>
  <c r="L38" i="28"/>
  <c r="M38" i="28"/>
  <c r="J38" i="28"/>
  <c r="I38" i="28"/>
  <c r="K37" i="28"/>
  <c r="L37" i="28"/>
  <c r="M37" i="28"/>
  <c r="J37" i="28"/>
  <c r="I37" i="28"/>
  <c r="K36" i="28"/>
  <c r="L36" i="28"/>
  <c r="M36" i="28"/>
  <c r="J36" i="28"/>
  <c r="I36" i="28"/>
  <c r="K35" i="28"/>
  <c r="L35" i="28"/>
  <c r="M35" i="28"/>
  <c r="J35" i="28"/>
  <c r="I35" i="28"/>
  <c r="K34" i="28"/>
  <c r="L34" i="28"/>
  <c r="M34" i="28"/>
  <c r="J34" i="28"/>
  <c r="I34" i="28"/>
  <c r="K33" i="28"/>
  <c r="L33" i="28"/>
  <c r="M33" i="28"/>
  <c r="J33" i="28"/>
  <c r="I33" i="28"/>
  <c r="K32" i="28"/>
  <c r="L32" i="28"/>
  <c r="M32" i="28"/>
  <c r="J32" i="28"/>
  <c r="I32" i="28"/>
  <c r="K31" i="28"/>
  <c r="L31" i="28"/>
  <c r="M31" i="28"/>
  <c r="J31" i="28"/>
  <c r="I31" i="28"/>
  <c r="K30" i="28"/>
  <c r="L30" i="28"/>
  <c r="M30" i="28"/>
  <c r="J30" i="28"/>
  <c r="I30" i="28"/>
  <c r="K29" i="28"/>
  <c r="L29" i="28"/>
  <c r="M29" i="28"/>
  <c r="J29" i="28"/>
  <c r="I29" i="28"/>
  <c r="K28" i="28"/>
  <c r="L28" i="28"/>
  <c r="M28" i="28"/>
  <c r="J28" i="28"/>
  <c r="I28" i="28"/>
  <c r="K27" i="28"/>
  <c r="L27" i="28"/>
  <c r="M27" i="28"/>
  <c r="J27" i="28"/>
  <c r="I27" i="28"/>
  <c r="K26" i="28"/>
  <c r="L26" i="28"/>
  <c r="M26" i="28"/>
  <c r="J26" i="28"/>
  <c r="I26" i="28"/>
  <c r="K25" i="28"/>
  <c r="L25" i="28"/>
  <c r="M25" i="28"/>
  <c r="J25" i="28"/>
  <c r="I25" i="28"/>
  <c r="K24" i="28"/>
  <c r="L24" i="28"/>
  <c r="M24" i="28"/>
  <c r="J24" i="28"/>
  <c r="I24" i="28"/>
  <c r="K23" i="28"/>
  <c r="L23" i="28"/>
  <c r="M23" i="28"/>
  <c r="J23" i="28"/>
  <c r="I23" i="28"/>
  <c r="K22" i="28"/>
  <c r="L22" i="28"/>
  <c r="M22" i="28"/>
  <c r="J22" i="28"/>
  <c r="I22" i="28"/>
  <c r="K21" i="28"/>
  <c r="L21" i="28"/>
  <c r="M21" i="28"/>
  <c r="J21" i="28"/>
  <c r="I21" i="28"/>
  <c r="K20" i="28"/>
  <c r="L20" i="28"/>
  <c r="M20" i="28"/>
  <c r="J20" i="28"/>
  <c r="I20" i="28"/>
  <c r="K19" i="28"/>
  <c r="L19" i="28"/>
  <c r="M19" i="28"/>
  <c r="J19" i="28"/>
  <c r="I19" i="28"/>
  <c r="K18" i="28"/>
  <c r="L18" i="28"/>
  <c r="M18" i="28"/>
  <c r="J18" i="28"/>
  <c r="I18" i="28"/>
  <c r="K17" i="28"/>
  <c r="L17" i="28"/>
  <c r="M17" i="28"/>
  <c r="J17" i="28"/>
  <c r="I17" i="28"/>
  <c r="K16" i="28"/>
  <c r="L16" i="28"/>
  <c r="M16" i="28"/>
  <c r="J16" i="28"/>
  <c r="I16" i="28"/>
  <c r="K15" i="28"/>
  <c r="L15" i="28"/>
  <c r="M15" i="28"/>
  <c r="J15" i="28"/>
  <c r="I15" i="28"/>
  <c r="K14" i="28"/>
  <c r="L14" i="28"/>
  <c r="M14" i="28"/>
  <c r="J14" i="28"/>
  <c r="I14" i="28"/>
  <c r="K13" i="28"/>
  <c r="L13" i="28"/>
  <c r="M13" i="28"/>
  <c r="J13" i="28"/>
  <c r="I13" i="28"/>
  <c r="K3" i="28"/>
  <c r="L3" i="28"/>
  <c r="M3" i="28"/>
  <c r="K4" i="28"/>
  <c r="L4" i="28"/>
  <c r="M4" i="28"/>
  <c r="K5" i="28"/>
  <c r="L5" i="28"/>
  <c r="M5" i="28"/>
  <c r="K6" i="28"/>
  <c r="L6" i="28"/>
  <c r="M6" i="28"/>
  <c r="K7" i="28"/>
  <c r="L7" i="28"/>
  <c r="M7" i="28"/>
  <c r="K8" i="28"/>
  <c r="L8" i="28"/>
  <c r="M8" i="28"/>
  <c r="K9" i="28"/>
  <c r="L9" i="28"/>
  <c r="M9" i="28"/>
  <c r="K10" i="28"/>
  <c r="L10" i="28"/>
  <c r="M10" i="28"/>
  <c r="K11" i="28"/>
  <c r="L11" i="28"/>
  <c r="M11" i="28"/>
  <c r="K12" i="28"/>
  <c r="L12" i="28"/>
  <c r="M12" i="28"/>
  <c r="O4" i="28"/>
  <c r="O11" i="28"/>
  <c r="P11" i="28"/>
  <c r="P12" i="28"/>
  <c r="O12" i="28"/>
  <c r="J12" i="28"/>
  <c r="I12" i="28"/>
  <c r="J11" i="28"/>
  <c r="I11" i="28"/>
  <c r="J10" i="28"/>
  <c r="I10" i="28"/>
  <c r="J9" i="28"/>
  <c r="I9" i="28"/>
  <c r="I3" i="28"/>
  <c r="I4" i="28"/>
  <c r="I5" i="28"/>
  <c r="I6" i="28"/>
  <c r="I7" i="28"/>
  <c r="I8" i="28"/>
  <c r="O8" i="28"/>
  <c r="J8" i="28"/>
  <c r="J3" i="28"/>
  <c r="J4" i="28"/>
  <c r="J5" i="28"/>
  <c r="J6" i="28"/>
  <c r="J7" i="28"/>
  <c r="O7" i="28"/>
  <c r="D28" i="1"/>
  <c r="C28" i="1"/>
  <c r="P12" i="27"/>
  <c r="O12" i="27"/>
  <c r="P11" i="27"/>
  <c r="O11" i="27"/>
  <c r="I4" i="27"/>
  <c r="I5" i="27"/>
  <c r="I6" i="27"/>
  <c r="I7" i="27"/>
  <c r="I8" i="27"/>
  <c r="I9" i="27"/>
  <c r="I10" i="27"/>
  <c r="I11" i="27"/>
  <c r="I12" i="27"/>
  <c r="I13" i="27"/>
  <c r="I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57" i="27"/>
  <c r="I58" i="27"/>
  <c r="I59" i="27"/>
  <c r="I60" i="27"/>
  <c r="I61" i="27"/>
  <c r="I62" i="27"/>
  <c r="I63" i="27"/>
  <c r="I64" i="27"/>
  <c r="I65" i="27"/>
  <c r="I66" i="27"/>
  <c r="I67" i="27"/>
  <c r="I68" i="27"/>
  <c r="I69" i="27"/>
  <c r="I70" i="27"/>
  <c r="I71" i="27"/>
  <c r="I72" i="27"/>
  <c r="I73" i="27"/>
  <c r="I74" i="27"/>
  <c r="I75" i="27"/>
  <c r="I76" i="27"/>
  <c r="I77" i="27"/>
  <c r="I78" i="27"/>
  <c r="I79" i="27"/>
  <c r="I80" i="27"/>
  <c r="I81" i="27"/>
  <c r="I82" i="27"/>
  <c r="I83" i="27"/>
  <c r="I84" i="27"/>
  <c r="I85" i="27"/>
  <c r="I86" i="27"/>
  <c r="I87" i="27"/>
  <c r="I88" i="27"/>
  <c r="I89" i="27"/>
  <c r="I90" i="27"/>
  <c r="I91" i="27"/>
  <c r="I92" i="27"/>
  <c r="I93" i="27"/>
  <c r="I94" i="27"/>
  <c r="I95" i="27"/>
  <c r="I96" i="27"/>
  <c r="I97" i="27"/>
  <c r="I98" i="27"/>
  <c r="I99" i="27"/>
  <c r="I100" i="27"/>
  <c r="I101" i="27"/>
  <c r="I102" i="27"/>
  <c r="I103" i="27"/>
  <c r="I104" i="27"/>
  <c r="I105" i="27"/>
  <c r="I106" i="27"/>
  <c r="I107" i="27"/>
  <c r="I108" i="27"/>
  <c r="I109" i="27"/>
  <c r="I110" i="27"/>
  <c r="I111" i="27"/>
  <c r="I112" i="27"/>
  <c r="I113" i="27"/>
  <c r="I114" i="27"/>
  <c r="I115" i="27"/>
  <c r="I116" i="27"/>
  <c r="I117" i="27"/>
  <c r="I118" i="27"/>
  <c r="I119" i="27"/>
  <c r="I120" i="27"/>
  <c r="I121" i="27"/>
  <c r="I122" i="27"/>
  <c r="I123" i="27"/>
  <c r="I124" i="27"/>
  <c r="I125" i="27"/>
  <c r="I126" i="27"/>
  <c r="I127" i="27"/>
  <c r="I128" i="27"/>
  <c r="I129" i="27"/>
  <c r="I130" i="27"/>
  <c r="I131" i="27"/>
  <c r="I132" i="27"/>
  <c r="I133" i="27"/>
  <c r="I134" i="27"/>
  <c r="I135" i="27"/>
  <c r="I136" i="27"/>
  <c r="I137" i="27"/>
  <c r="I138" i="27"/>
  <c r="I139" i="27"/>
  <c r="I140" i="27"/>
  <c r="I141" i="27"/>
  <c r="I142" i="27"/>
  <c r="I143" i="27"/>
  <c r="I144" i="27"/>
  <c r="I145" i="27"/>
  <c r="I146" i="27"/>
  <c r="I147" i="27"/>
  <c r="I148" i="27"/>
  <c r="I149" i="27"/>
  <c r="I150" i="27"/>
  <c r="I151" i="27"/>
  <c r="I152" i="27"/>
  <c r="I153" i="27"/>
  <c r="I154" i="27"/>
  <c r="I155" i="27"/>
  <c r="I156" i="27"/>
  <c r="I157" i="27"/>
  <c r="I158" i="27"/>
  <c r="I159" i="27"/>
  <c r="I160" i="27"/>
  <c r="I161" i="27"/>
  <c r="I162" i="27"/>
  <c r="I163" i="27"/>
  <c r="I164" i="27"/>
  <c r="I165" i="27"/>
  <c r="I166" i="27"/>
  <c r="I167" i="27"/>
  <c r="I168" i="27"/>
  <c r="I169" i="27"/>
  <c r="I170" i="27"/>
  <c r="I171" i="27"/>
  <c r="I172" i="27"/>
  <c r="I173" i="27"/>
  <c r="I174" i="27"/>
  <c r="I175" i="27"/>
  <c r="I176" i="27"/>
  <c r="I177" i="27"/>
  <c r="I178" i="27"/>
  <c r="I179" i="27"/>
  <c r="I180" i="27"/>
  <c r="I181" i="27"/>
  <c r="I182" i="27"/>
  <c r="I183" i="27"/>
  <c r="I184" i="27"/>
  <c r="I185" i="27"/>
  <c r="I186" i="27"/>
  <c r="I187" i="27"/>
  <c r="I188" i="27"/>
  <c r="I189" i="27"/>
  <c r="I190" i="27"/>
  <c r="I191" i="27"/>
  <c r="I192" i="27"/>
  <c r="I193" i="27"/>
  <c r="I194" i="27"/>
  <c r="I195" i="27"/>
  <c r="I196" i="27"/>
  <c r="I197" i="27"/>
  <c r="I198" i="27"/>
  <c r="I199" i="27"/>
  <c r="I200" i="27"/>
  <c r="I201" i="27"/>
  <c r="I202" i="27"/>
  <c r="I203" i="27"/>
  <c r="I204" i="27"/>
  <c r="I205" i="27"/>
  <c r="I206" i="27"/>
  <c r="I207" i="27"/>
  <c r="I208" i="27"/>
  <c r="I209" i="27"/>
  <c r="I210" i="27"/>
  <c r="I211" i="27"/>
  <c r="I212" i="27"/>
  <c r="I213" i="27"/>
  <c r="I214" i="27"/>
  <c r="I215" i="27"/>
  <c r="I216" i="27"/>
  <c r="I217" i="27"/>
  <c r="I218" i="27"/>
  <c r="I219" i="27"/>
  <c r="I220" i="27"/>
  <c r="I221" i="27"/>
  <c r="I222" i="27"/>
  <c r="I223" i="27"/>
  <c r="I224" i="27"/>
  <c r="I225" i="27"/>
  <c r="I226" i="27"/>
  <c r="I227" i="27"/>
  <c r="I228" i="27"/>
  <c r="I229" i="27"/>
  <c r="I230" i="27"/>
  <c r="I231" i="27"/>
  <c r="I232" i="27"/>
  <c r="I233" i="27"/>
  <c r="I234" i="27"/>
  <c r="I235" i="27"/>
  <c r="I236" i="27"/>
  <c r="I237" i="27"/>
  <c r="I238" i="27"/>
  <c r="I239" i="27"/>
  <c r="I240" i="27"/>
  <c r="I241" i="27"/>
  <c r="I242" i="27"/>
  <c r="I243" i="27"/>
  <c r="I244" i="27"/>
  <c r="I245" i="27"/>
  <c r="I246" i="27"/>
  <c r="I247" i="27"/>
  <c r="I248" i="27"/>
  <c r="I249" i="27"/>
  <c r="I250" i="27"/>
  <c r="I251" i="27"/>
  <c r="I252" i="27"/>
  <c r="I253" i="27"/>
  <c r="I254" i="27"/>
  <c r="I255" i="27"/>
  <c r="I256" i="27"/>
  <c r="I257" i="27"/>
  <c r="I258" i="27"/>
  <c r="I259" i="27"/>
  <c r="I260" i="27"/>
  <c r="I261" i="27"/>
  <c r="I262" i="27"/>
  <c r="I263" i="27"/>
  <c r="I264" i="27"/>
  <c r="I265" i="27"/>
  <c r="I266" i="27"/>
  <c r="I267" i="27"/>
  <c r="I268" i="27"/>
  <c r="I269" i="27"/>
  <c r="I270" i="27"/>
  <c r="I271" i="27"/>
  <c r="I272" i="27"/>
  <c r="I273" i="27"/>
  <c r="I274" i="27"/>
  <c r="I275" i="27"/>
  <c r="I276" i="27"/>
  <c r="I277" i="27"/>
  <c r="I278" i="27"/>
  <c r="I279" i="27"/>
  <c r="I280" i="27"/>
  <c r="I281" i="27"/>
  <c r="I282" i="27"/>
  <c r="I283" i="27"/>
  <c r="I284" i="27"/>
  <c r="I285" i="27"/>
  <c r="I286" i="27"/>
  <c r="I287" i="27"/>
  <c r="I288" i="27"/>
  <c r="I289" i="27"/>
  <c r="I290" i="27"/>
  <c r="I291" i="27"/>
  <c r="I292" i="27"/>
  <c r="I293" i="27"/>
  <c r="I294" i="27"/>
  <c r="I295" i="27"/>
  <c r="I296" i="27"/>
  <c r="I297" i="27"/>
  <c r="I298" i="27"/>
  <c r="I299" i="27"/>
  <c r="I300" i="27"/>
  <c r="I301" i="27"/>
  <c r="I302" i="27"/>
  <c r="I303" i="27"/>
  <c r="I304" i="27"/>
  <c r="I305" i="27"/>
  <c r="I306" i="27"/>
  <c r="I307" i="27"/>
  <c r="I308" i="27"/>
  <c r="I309" i="27"/>
  <c r="I310" i="27"/>
  <c r="I311" i="27"/>
  <c r="I312" i="27"/>
  <c r="I313" i="27"/>
  <c r="I314" i="27"/>
  <c r="I315" i="27"/>
  <c r="I316" i="27"/>
  <c r="I317" i="27"/>
  <c r="I318" i="27"/>
  <c r="I319" i="27"/>
  <c r="I320" i="27"/>
  <c r="I321" i="27"/>
  <c r="I322" i="27"/>
  <c r="I323" i="27"/>
  <c r="I324" i="27"/>
  <c r="I325" i="27"/>
  <c r="I326" i="27"/>
  <c r="I327" i="27"/>
  <c r="I328" i="27"/>
  <c r="I329" i="27"/>
  <c r="I330" i="27"/>
  <c r="I331" i="27"/>
  <c r="I332" i="27"/>
  <c r="I333" i="27"/>
  <c r="I334" i="27"/>
  <c r="I335" i="27"/>
  <c r="I336" i="27"/>
  <c r="I337" i="27"/>
  <c r="I3" i="27"/>
  <c r="J4" i="27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0" i="27"/>
  <c r="J41" i="27"/>
  <c r="J42" i="27"/>
  <c r="J43" i="27"/>
  <c r="J44" i="27"/>
  <c r="J45" i="27"/>
  <c r="J46" i="27"/>
  <c r="J47" i="27"/>
  <c r="J48" i="27"/>
  <c r="J49" i="27"/>
  <c r="J50" i="27"/>
  <c r="J51" i="27"/>
  <c r="J52" i="27"/>
  <c r="J53" i="27"/>
  <c r="J54" i="27"/>
  <c r="J55" i="27"/>
  <c r="J56" i="27"/>
  <c r="J57" i="27"/>
  <c r="J58" i="27"/>
  <c r="J59" i="27"/>
  <c r="J60" i="27"/>
  <c r="J61" i="27"/>
  <c r="J62" i="27"/>
  <c r="J63" i="27"/>
  <c r="J64" i="27"/>
  <c r="J65" i="27"/>
  <c r="J66" i="27"/>
  <c r="J67" i="27"/>
  <c r="J68" i="27"/>
  <c r="J69" i="27"/>
  <c r="J70" i="27"/>
  <c r="J71" i="27"/>
  <c r="J72" i="27"/>
  <c r="J73" i="27"/>
  <c r="J74" i="27"/>
  <c r="J75" i="27"/>
  <c r="J76" i="27"/>
  <c r="J77" i="27"/>
  <c r="J78" i="27"/>
  <c r="J79" i="27"/>
  <c r="J80" i="27"/>
  <c r="J81" i="27"/>
  <c r="J82" i="27"/>
  <c r="J83" i="27"/>
  <c r="J84" i="27"/>
  <c r="J85" i="27"/>
  <c r="J86" i="27"/>
  <c r="J87" i="27"/>
  <c r="J88" i="27"/>
  <c r="J89" i="27"/>
  <c r="J90" i="27"/>
  <c r="J91" i="27"/>
  <c r="J92" i="27"/>
  <c r="J93" i="27"/>
  <c r="J94" i="27"/>
  <c r="J95" i="27"/>
  <c r="J96" i="27"/>
  <c r="J97" i="27"/>
  <c r="J98" i="27"/>
  <c r="J99" i="27"/>
  <c r="J100" i="27"/>
  <c r="J101" i="27"/>
  <c r="J102" i="27"/>
  <c r="J103" i="27"/>
  <c r="J104" i="27"/>
  <c r="J105" i="27"/>
  <c r="J106" i="27"/>
  <c r="J107" i="27"/>
  <c r="J108" i="27"/>
  <c r="J109" i="27"/>
  <c r="J110" i="27"/>
  <c r="J111" i="27"/>
  <c r="J112" i="27"/>
  <c r="J113" i="27"/>
  <c r="J114" i="27"/>
  <c r="J115" i="27"/>
  <c r="J116" i="27"/>
  <c r="J117" i="27"/>
  <c r="J118" i="27"/>
  <c r="J119" i="27"/>
  <c r="J120" i="27"/>
  <c r="J121" i="27"/>
  <c r="J122" i="27"/>
  <c r="J123" i="27"/>
  <c r="J124" i="27"/>
  <c r="J125" i="27"/>
  <c r="J126" i="27"/>
  <c r="J127" i="27"/>
  <c r="J128" i="27"/>
  <c r="J129" i="27"/>
  <c r="J130" i="27"/>
  <c r="J131" i="27"/>
  <c r="J132" i="27"/>
  <c r="J133" i="27"/>
  <c r="J134" i="27"/>
  <c r="J135" i="27"/>
  <c r="J136" i="27"/>
  <c r="J137" i="27"/>
  <c r="J138" i="27"/>
  <c r="J139" i="27"/>
  <c r="J140" i="27"/>
  <c r="J141" i="27"/>
  <c r="J142" i="27"/>
  <c r="J143" i="27"/>
  <c r="J144" i="27"/>
  <c r="J145" i="27"/>
  <c r="J146" i="27"/>
  <c r="J147" i="27"/>
  <c r="J148" i="27"/>
  <c r="J149" i="27"/>
  <c r="J150" i="27"/>
  <c r="J151" i="27"/>
  <c r="J152" i="27"/>
  <c r="J153" i="27"/>
  <c r="J154" i="27"/>
  <c r="J155" i="27"/>
  <c r="J156" i="27"/>
  <c r="J157" i="27"/>
  <c r="J158" i="27"/>
  <c r="J159" i="27"/>
  <c r="J160" i="27"/>
  <c r="J161" i="27"/>
  <c r="J162" i="27"/>
  <c r="J163" i="27"/>
  <c r="J164" i="27"/>
  <c r="J165" i="27"/>
  <c r="J166" i="27"/>
  <c r="J167" i="27"/>
  <c r="J168" i="27"/>
  <c r="J169" i="27"/>
  <c r="J170" i="27"/>
  <c r="J171" i="27"/>
  <c r="J172" i="27"/>
  <c r="J173" i="27"/>
  <c r="J174" i="27"/>
  <c r="J175" i="27"/>
  <c r="J176" i="27"/>
  <c r="J177" i="27"/>
  <c r="J178" i="27"/>
  <c r="J179" i="27"/>
  <c r="J180" i="27"/>
  <c r="J181" i="27"/>
  <c r="J182" i="27"/>
  <c r="J183" i="27"/>
  <c r="J184" i="27"/>
  <c r="J185" i="27"/>
  <c r="J186" i="27"/>
  <c r="J187" i="27"/>
  <c r="J188" i="27"/>
  <c r="J189" i="27"/>
  <c r="J190" i="27"/>
  <c r="J191" i="27"/>
  <c r="J192" i="27"/>
  <c r="J193" i="27"/>
  <c r="J194" i="27"/>
  <c r="J195" i="27"/>
  <c r="J196" i="27"/>
  <c r="J197" i="27"/>
  <c r="J198" i="27"/>
  <c r="J199" i="27"/>
  <c r="J200" i="27"/>
  <c r="J201" i="27"/>
  <c r="J202" i="27"/>
  <c r="J203" i="27"/>
  <c r="J204" i="27"/>
  <c r="J205" i="27"/>
  <c r="J206" i="27"/>
  <c r="J207" i="27"/>
  <c r="J208" i="27"/>
  <c r="J209" i="27"/>
  <c r="J210" i="27"/>
  <c r="J211" i="27"/>
  <c r="J212" i="27"/>
  <c r="J213" i="27"/>
  <c r="J214" i="27"/>
  <c r="J215" i="27"/>
  <c r="J216" i="27"/>
  <c r="J217" i="27"/>
  <c r="J218" i="27"/>
  <c r="J219" i="27"/>
  <c r="J220" i="27"/>
  <c r="J221" i="27"/>
  <c r="J222" i="27"/>
  <c r="J223" i="27"/>
  <c r="J224" i="27"/>
  <c r="J225" i="27"/>
  <c r="J226" i="27"/>
  <c r="J227" i="27"/>
  <c r="J228" i="27"/>
  <c r="J229" i="27"/>
  <c r="J230" i="27"/>
  <c r="J231" i="27"/>
  <c r="J232" i="27"/>
  <c r="J233" i="27"/>
  <c r="J234" i="27"/>
  <c r="J235" i="27"/>
  <c r="J236" i="27"/>
  <c r="J237" i="27"/>
  <c r="J238" i="27"/>
  <c r="J239" i="27"/>
  <c r="J240" i="27"/>
  <c r="J241" i="27"/>
  <c r="J242" i="27"/>
  <c r="J243" i="27"/>
  <c r="J244" i="27"/>
  <c r="J245" i="27"/>
  <c r="J246" i="27"/>
  <c r="J247" i="27"/>
  <c r="J248" i="27"/>
  <c r="J249" i="27"/>
  <c r="J250" i="27"/>
  <c r="J251" i="27"/>
  <c r="J252" i="27"/>
  <c r="J253" i="27"/>
  <c r="J254" i="27"/>
  <c r="J255" i="27"/>
  <c r="J256" i="27"/>
  <c r="J257" i="27"/>
  <c r="J258" i="27"/>
  <c r="J259" i="27"/>
  <c r="J260" i="27"/>
  <c r="J261" i="27"/>
  <c r="J262" i="27"/>
  <c r="J263" i="27"/>
  <c r="J264" i="27"/>
  <c r="J265" i="27"/>
  <c r="J266" i="27"/>
  <c r="J267" i="27"/>
  <c r="J268" i="27"/>
  <c r="J269" i="27"/>
  <c r="J270" i="27"/>
  <c r="J271" i="27"/>
  <c r="J272" i="27"/>
  <c r="J273" i="27"/>
  <c r="J274" i="27"/>
  <c r="J275" i="27"/>
  <c r="J276" i="27"/>
  <c r="J277" i="27"/>
  <c r="J278" i="27"/>
  <c r="J279" i="27"/>
  <c r="J280" i="27"/>
  <c r="J281" i="27"/>
  <c r="J282" i="27"/>
  <c r="J283" i="27"/>
  <c r="J284" i="27"/>
  <c r="J285" i="27"/>
  <c r="J286" i="27"/>
  <c r="J287" i="27"/>
  <c r="J288" i="27"/>
  <c r="J289" i="27"/>
  <c r="J290" i="27"/>
  <c r="J291" i="27"/>
  <c r="J292" i="27"/>
  <c r="J293" i="27"/>
  <c r="J294" i="27"/>
  <c r="J295" i="27"/>
  <c r="J296" i="27"/>
  <c r="J297" i="27"/>
  <c r="J298" i="27"/>
  <c r="J299" i="27"/>
  <c r="J300" i="27"/>
  <c r="J301" i="27"/>
  <c r="J302" i="27"/>
  <c r="J303" i="27"/>
  <c r="J304" i="27"/>
  <c r="J305" i="27"/>
  <c r="J306" i="27"/>
  <c r="J307" i="27"/>
  <c r="J308" i="27"/>
  <c r="J309" i="27"/>
  <c r="J310" i="27"/>
  <c r="J311" i="27"/>
  <c r="J312" i="27"/>
  <c r="J313" i="27"/>
  <c r="J314" i="27"/>
  <c r="J315" i="27"/>
  <c r="J316" i="27"/>
  <c r="J317" i="27"/>
  <c r="J318" i="27"/>
  <c r="J319" i="27"/>
  <c r="J320" i="27"/>
  <c r="J321" i="27"/>
  <c r="J322" i="27"/>
  <c r="J323" i="27"/>
  <c r="J324" i="27"/>
  <c r="J325" i="27"/>
  <c r="J326" i="27"/>
  <c r="J327" i="27"/>
  <c r="J328" i="27"/>
  <c r="J329" i="27"/>
  <c r="J330" i="27"/>
  <c r="J331" i="27"/>
  <c r="J332" i="27"/>
  <c r="J333" i="27"/>
  <c r="J334" i="27"/>
  <c r="J335" i="27"/>
  <c r="J336" i="27"/>
  <c r="J337" i="27"/>
  <c r="J3" i="27"/>
  <c r="O4" i="27"/>
  <c r="O3" i="27"/>
  <c r="K337" i="27"/>
  <c r="L337" i="27"/>
  <c r="M337" i="27"/>
  <c r="H337" i="27"/>
  <c r="K336" i="27"/>
  <c r="L336" i="27"/>
  <c r="M336" i="27"/>
  <c r="H336" i="27"/>
  <c r="K335" i="27"/>
  <c r="L335" i="27"/>
  <c r="M335" i="27"/>
  <c r="H335" i="27"/>
  <c r="K334" i="27"/>
  <c r="L334" i="27"/>
  <c r="M334" i="27"/>
  <c r="H334" i="27"/>
  <c r="K333" i="27"/>
  <c r="L333" i="27"/>
  <c r="M333" i="27"/>
  <c r="H333" i="27"/>
  <c r="K332" i="27"/>
  <c r="L332" i="27"/>
  <c r="M332" i="27"/>
  <c r="H332" i="27"/>
  <c r="K331" i="27"/>
  <c r="L331" i="27"/>
  <c r="M331" i="27"/>
  <c r="H331" i="27"/>
  <c r="K330" i="27"/>
  <c r="L330" i="27"/>
  <c r="M330" i="27"/>
  <c r="H330" i="27"/>
  <c r="K329" i="27"/>
  <c r="L329" i="27"/>
  <c r="M329" i="27"/>
  <c r="H329" i="27"/>
  <c r="K328" i="27"/>
  <c r="L328" i="27"/>
  <c r="M328" i="27"/>
  <c r="H328" i="27"/>
  <c r="K327" i="27"/>
  <c r="L327" i="27"/>
  <c r="M327" i="27"/>
  <c r="H327" i="27"/>
  <c r="K326" i="27"/>
  <c r="L326" i="27"/>
  <c r="M326" i="27"/>
  <c r="H326" i="27"/>
  <c r="K325" i="27"/>
  <c r="L325" i="27"/>
  <c r="M325" i="27"/>
  <c r="H325" i="27"/>
  <c r="K324" i="27"/>
  <c r="L324" i="27"/>
  <c r="M324" i="27"/>
  <c r="H324" i="27"/>
  <c r="K323" i="27"/>
  <c r="L323" i="27"/>
  <c r="M323" i="27"/>
  <c r="H323" i="27"/>
  <c r="K322" i="27"/>
  <c r="L322" i="27"/>
  <c r="M322" i="27"/>
  <c r="H322" i="27"/>
  <c r="K321" i="27"/>
  <c r="L321" i="27"/>
  <c r="M321" i="27"/>
  <c r="H321" i="27"/>
  <c r="K320" i="27"/>
  <c r="L320" i="27"/>
  <c r="M320" i="27"/>
  <c r="H320" i="27"/>
  <c r="K319" i="27"/>
  <c r="L319" i="27"/>
  <c r="M319" i="27"/>
  <c r="H319" i="27"/>
  <c r="K318" i="27"/>
  <c r="L318" i="27"/>
  <c r="M318" i="27"/>
  <c r="H318" i="27"/>
  <c r="K317" i="27"/>
  <c r="L317" i="27"/>
  <c r="M317" i="27"/>
  <c r="H317" i="27"/>
  <c r="K316" i="27"/>
  <c r="L316" i="27"/>
  <c r="M316" i="27"/>
  <c r="H316" i="27"/>
  <c r="K315" i="27"/>
  <c r="L315" i="27"/>
  <c r="M315" i="27"/>
  <c r="H315" i="27"/>
  <c r="K314" i="27"/>
  <c r="L314" i="27"/>
  <c r="M314" i="27"/>
  <c r="H314" i="27"/>
  <c r="K313" i="27"/>
  <c r="L313" i="27"/>
  <c r="M313" i="27"/>
  <c r="H313" i="27"/>
  <c r="K312" i="27"/>
  <c r="L312" i="27"/>
  <c r="M312" i="27"/>
  <c r="H312" i="27"/>
  <c r="K311" i="27"/>
  <c r="L311" i="27"/>
  <c r="M311" i="27"/>
  <c r="H311" i="27"/>
  <c r="K310" i="27"/>
  <c r="L310" i="27"/>
  <c r="M310" i="27"/>
  <c r="H310" i="27"/>
  <c r="K309" i="27"/>
  <c r="L309" i="27"/>
  <c r="M309" i="27"/>
  <c r="H309" i="27"/>
  <c r="K308" i="27"/>
  <c r="L308" i="27"/>
  <c r="M308" i="27"/>
  <c r="H308" i="27"/>
  <c r="K307" i="27"/>
  <c r="L307" i="27"/>
  <c r="M307" i="27"/>
  <c r="H307" i="27"/>
  <c r="K306" i="27"/>
  <c r="L306" i="27"/>
  <c r="M306" i="27"/>
  <c r="H306" i="27"/>
  <c r="K305" i="27"/>
  <c r="L305" i="27"/>
  <c r="M305" i="27"/>
  <c r="H305" i="27"/>
  <c r="K304" i="27"/>
  <c r="L304" i="27"/>
  <c r="M304" i="27"/>
  <c r="H304" i="27"/>
  <c r="K303" i="27"/>
  <c r="L303" i="27"/>
  <c r="M303" i="27"/>
  <c r="H303" i="27"/>
  <c r="K302" i="27"/>
  <c r="L302" i="27"/>
  <c r="M302" i="27"/>
  <c r="H302" i="27"/>
  <c r="K301" i="27"/>
  <c r="L301" i="27"/>
  <c r="M301" i="27"/>
  <c r="H301" i="27"/>
  <c r="K300" i="27"/>
  <c r="L300" i="27"/>
  <c r="M300" i="27"/>
  <c r="H300" i="27"/>
  <c r="K299" i="27"/>
  <c r="L299" i="27"/>
  <c r="M299" i="27"/>
  <c r="H299" i="27"/>
  <c r="K298" i="27"/>
  <c r="L298" i="27"/>
  <c r="M298" i="27"/>
  <c r="H298" i="27"/>
  <c r="K297" i="27"/>
  <c r="L297" i="27"/>
  <c r="M297" i="27"/>
  <c r="H297" i="27"/>
  <c r="K296" i="27"/>
  <c r="L296" i="27"/>
  <c r="M296" i="27"/>
  <c r="H296" i="27"/>
  <c r="K295" i="27"/>
  <c r="L295" i="27"/>
  <c r="M295" i="27"/>
  <c r="H295" i="27"/>
  <c r="K294" i="27"/>
  <c r="L294" i="27"/>
  <c r="M294" i="27"/>
  <c r="H294" i="27"/>
  <c r="K293" i="27"/>
  <c r="L293" i="27"/>
  <c r="M293" i="27"/>
  <c r="H293" i="27"/>
  <c r="K292" i="27"/>
  <c r="L292" i="27"/>
  <c r="M292" i="27"/>
  <c r="H292" i="27"/>
  <c r="K291" i="27"/>
  <c r="L291" i="27"/>
  <c r="M291" i="27"/>
  <c r="H291" i="27"/>
  <c r="K290" i="27"/>
  <c r="L290" i="27"/>
  <c r="M290" i="27"/>
  <c r="H290" i="27"/>
  <c r="K289" i="27"/>
  <c r="L289" i="27"/>
  <c r="M289" i="27"/>
  <c r="H289" i="27"/>
  <c r="K288" i="27"/>
  <c r="L288" i="27"/>
  <c r="M288" i="27"/>
  <c r="H288" i="27"/>
  <c r="K287" i="27"/>
  <c r="L287" i="27"/>
  <c r="M287" i="27"/>
  <c r="H287" i="27"/>
  <c r="K286" i="27"/>
  <c r="L286" i="27"/>
  <c r="M286" i="27"/>
  <c r="H286" i="27"/>
  <c r="K285" i="27"/>
  <c r="L285" i="27"/>
  <c r="M285" i="27"/>
  <c r="H285" i="27"/>
  <c r="K284" i="27"/>
  <c r="L284" i="27"/>
  <c r="M284" i="27"/>
  <c r="H284" i="27"/>
  <c r="K283" i="27"/>
  <c r="L283" i="27"/>
  <c r="M283" i="27"/>
  <c r="H283" i="27"/>
  <c r="K282" i="27"/>
  <c r="L282" i="27"/>
  <c r="M282" i="27"/>
  <c r="H282" i="27"/>
  <c r="K281" i="27"/>
  <c r="L281" i="27"/>
  <c r="M281" i="27"/>
  <c r="H281" i="27"/>
  <c r="K280" i="27"/>
  <c r="L280" i="27"/>
  <c r="M280" i="27"/>
  <c r="H280" i="27"/>
  <c r="K279" i="27"/>
  <c r="L279" i="27"/>
  <c r="M279" i="27"/>
  <c r="H279" i="27"/>
  <c r="K278" i="27"/>
  <c r="L278" i="27"/>
  <c r="M278" i="27"/>
  <c r="H278" i="27"/>
  <c r="K277" i="27"/>
  <c r="L277" i="27"/>
  <c r="M277" i="27"/>
  <c r="H277" i="27"/>
  <c r="K276" i="27"/>
  <c r="L276" i="27"/>
  <c r="M276" i="27"/>
  <c r="H276" i="27"/>
  <c r="K275" i="27"/>
  <c r="L275" i="27"/>
  <c r="M275" i="27"/>
  <c r="H275" i="27"/>
  <c r="K274" i="27"/>
  <c r="L274" i="27"/>
  <c r="M274" i="27"/>
  <c r="H274" i="27"/>
  <c r="K273" i="27"/>
  <c r="L273" i="27"/>
  <c r="M273" i="27"/>
  <c r="H273" i="27"/>
  <c r="K272" i="27"/>
  <c r="L272" i="27"/>
  <c r="M272" i="27"/>
  <c r="H272" i="27"/>
  <c r="K271" i="27"/>
  <c r="L271" i="27"/>
  <c r="M271" i="27"/>
  <c r="H271" i="27"/>
  <c r="K270" i="27"/>
  <c r="L270" i="27"/>
  <c r="M270" i="27"/>
  <c r="H270" i="27"/>
  <c r="K269" i="27"/>
  <c r="L269" i="27"/>
  <c r="M269" i="27"/>
  <c r="H269" i="27"/>
  <c r="K268" i="27"/>
  <c r="L268" i="27"/>
  <c r="M268" i="27"/>
  <c r="H268" i="27"/>
  <c r="K267" i="27"/>
  <c r="L267" i="27"/>
  <c r="M267" i="27"/>
  <c r="H267" i="27"/>
  <c r="K266" i="27"/>
  <c r="L266" i="27"/>
  <c r="M266" i="27"/>
  <c r="H266" i="27"/>
  <c r="K265" i="27"/>
  <c r="L265" i="27"/>
  <c r="M265" i="27"/>
  <c r="H265" i="27"/>
  <c r="K264" i="27"/>
  <c r="L264" i="27"/>
  <c r="M264" i="27"/>
  <c r="H264" i="27"/>
  <c r="K263" i="27"/>
  <c r="L263" i="27"/>
  <c r="M263" i="27"/>
  <c r="H263" i="27"/>
  <c r="K262" i="27"/>
  <c r="L262" i="27"/>
  <c r="M262" i="27"/>
  <c r="H262" i="27"/>
  <c r="K261" i="27"/>
  <c r="L261" i="27"/>
  <c r="M261" i="27"/>
  <c r="H261" i="27"/>
  <c r="K260" i="27"/>
  <c r="L260" i="27"/>
  <c r="M260" i="27"/>
  <c r="H260" i="27"/>
  <c r="K259" i="27"/>
  <c r="L259" i="27"/>
  <c r="M259" i="27"/>
  <c r="H259" i="27"/>
  <c r="K258" i="27"/>
  <c r="L258" i="27"/>
  <c r="M258" i="27"/>
  <c r="H258" i="27"/>
  <c r="K257" i="27"/>
  <c r="L257" i="27"/>
  <c r="M257" i="27"/>
  <c r="H257" i="27"/>
  <c r="K256" i="27"/>
  <c r="L256" i="27"/>
  <c r="M256" i="27"/>
  <c r="H256" i="27"/>
  <c r="K255" i="27"/>
  <c r="L255" i="27"/>
  <c r="M255" i="27"/>
  <c r="H255" i="27"/>
  <c r="K254" i="27"/>
  <c r="L254" i="27"/>
  <c r="M254" i="27"/>
  <c r="H254" i="27"/>
  <c r="K253" i="27"/>
  <c r="L253" i="27"/>
  <c r="M253" i="27"/>
  <c r="H253" i="27"/>
  <c r="K252" i="27"/>
  <c r="L252" i="27"/>
  <c r="M252" i="27"/>
  <c r="H252" i="27"/>
  <c r="K251" i="27"/>
  <c r="L251" i="27"/>
  <c r="M251" i="27"/>
  <c r="H251" i="27"/>
  <c r="K250" i="27"/>
  <c r="L250" i="27"/>
  <c r="M250" i="27"/>
  <c r="H250" i="27"/>
  <c r="K249" i="27"/>
  <c r="L249" i="27"/>
  <c r="M249" i="27"/>
  <c r="H249" i="27"/>
  <c r="K248" i="27"/>
  <c r="L248" i="27"/>
  <c r="M248" i="27"/>
  <c r="H248" i="27"/>
  <c r="K247" i="27"/>
  <c r="L247" i="27"/>
  <c r="M247" i="27"/>
  <c r="H247" i="27"/>
  <c r="K246" i="27"/>
  <c r="L246" i="27"/>
  <c r="M246" i="27"/>
  <c r="H246" i="27"/>
  <c r="K245" i="27"/>
  <c r="L245" i="27"/>
  <c r="M245" i="27"/>
  <c r="H245" i="27"/>
  <c r="K244" i="27"/>
  <c r="L244" i="27"/>
  <c r="M244" i="27"/>
  <c r="H244" i="27"/>
  <c r="K243" i="27"/>
  <c r="L243" i="27"/>
  <c r="M243" i="27"/>
  <c r="H243" i="27"/>
  <c r="K242" i="27"/>
  <c r="L242" i="27"/>
  <c r="M242" i="27"/>
  <c r="H242" i="27"/>
  <c r="K241" i="27"/>
  <c r="L241" i="27"/>
  <c r="M241" i="27"/>
  <c r="H241" i="27"/>
  <c r="K240" i="27"/>
  <c r="L240" i="27"/>
  <c r="M240" i="27"/>
  <c r="H240" i="27"/>
  <c r="K239" i="27"/>
  <c r="L239" i="27"/>
  <c r="M239" i="27"/>
  <c r="H239" i="27"/>
  <c r="K238" i="27"/>
  <c r="L238" i="27"/>
  <c r="M238" i="27"/>
  <c r="H238" i="27"/>
  <c r="K237" i="27"/>
  <c r="L237" i="27"/>
  <c r="M237" i="27"/>
  <c r="H237" i="27"/>
  <c r="K236" i="27"/>
  <c r="L236" i="27"/>
  <c r="M236" i="27"/>
  <c r="H236" i="27"/>
  <c r="K235" i="27"/>
  <c r="L235" i="27"/>
  <c r="M235" i="27"/>
  <c r="H235" i="27"/>
  <c r="K234" i="27"/>
  <c r="L234" i="27"/>
  <c r="M234" i="27"/>
  <c r="H234" i="27"/>
  <c r="K233" i="27"/>
  <c r="L233" i="27"/>
  <c r="M233" i="27"/>
  <c r="H233" i="27"/>
  <c r="K232" i="27"/>
  <c r="L232" i="27"/>
  <c r="M232" i="27"/>
  <c r="H232" i="27"/>
  <c r="K231" i="27"/>
  <c r="L231" i="27"/>
  <c r="M231" i="27"/>
  <c r="H231" i="27"/>
  <c r="K230" i="27"/>
  <c r="L230" i="27"/>
  <c r="M230" i="27"/>
  <c r="H230" i="27"/>
  <c r="K229" i="27"/>
  <c r="L229" i="27"/>
  <c r="M229" i="27"/>
  <c r="H229" i="27"/>
  <c r="K228" i="27"/>
  <c r="L228" i="27"/>
  <c r="M228" i="27"/>
  <c r="H228" i="27"/>
  <c r="K227" i="27"/>
  <c r="L227" i="27"/>
  <c r="M227" i="27"/>
  <c r="H227" i="27"/>
  <c r="K226" i="27"/>
  <c r="L226" i="27"/>
  <c r="M226" i="27"/>
  <c r="H226" i="27"/>
  <c r="K225" i="27"/>
  <c r="L225" i="27"/>
  <c r="M225" i="27"/>
  <c r="H225" i="27"/>
  <c r="K224" i="27"/>
  <c r="L224" i="27"/>
  <c r="M224" i="27"/>
  <c r="H224" i="27"/>
  <c r="K223" i="27"/>
  <c r="L223" i="27"/>
  <c r="M223" i="27"/>
  <c r="H223" i="27"/>
  <c r="K222" i="27"/>
  <c r="L222" i="27"/>
  <c r="M222" i="27"/>
  <c r="H222" i="27"/>
  <c r="K221" i="27"/>
  <c r="L221" i="27"/>
  <c r="M221" i="27"/>
  <c r="H221" i="27"/>
  <c r="K220" i="27"/>
  <c r="L220" i="27"/>
  <c r="M220" i="27"/>
  <c r="H220" i="27"/>
  <c r="K219" i="27"/>
  <c r="L219" i="27"/>
  <c r="M219" i="27"/>
  <c r="H219" i="27"/>
  <c r="K218" i="27"/>
  <c r="L218" i="27"/>
  <c r="M218" i="27"/>
  <c r="H218" i="27"/>
  <c r="K217" i="27"/>
  <c r="L217" i="27"/>
  <c r="M217" i="27"/>
  <c r="H217" i="27"/>
  <c r="K216" i="27"/>
  <c r="L216" i="27"/>
  <c r="M216" i="27"/>
  <c r="H216" i="27"/>
  <c r="K215" i="27"/>
  <c r="L215" i="27"/>
  <c r="M215" i="27"/>
  <c r="H215" i="27"/>
  <c r="K214" i="27"/>
  <c r="L214" i="27"/>
  <c r="M214" i="27"/>
  <c r="H214" i="27"/>
  <c r="K213" i="27"/>
  <c r="L213" i="27"/>
  <c r="M213" i="27"/>
  <c r="H213" i="27"/>
  <c r="K212" i="27"/>
  <c r="L212" i="27"/>
  <c r="M212" i="27"/>
  <c r="H212" i="27"/>
  <c r="K211" i="27"/>
  <c r="L211" i="27"/>
  <c r="M211" i="27"/>
  <c r="H211" i="27"/>
  <c r="K210" i="27"/>
  <c r="L210" i="27"/>
  <c r="M210" i="27"/>
  <c r="H210" i="27"/>
  <c r="K209" i="27"/>
  <c r="L209" i="27"/>
  <c r="M209" i="27"/>
  <c r="H209" i="27"/>
  <c r="K208" i="27"/>
  <c r="L208" i="27"/>
  <c r="M208" i="27"/>
  <c r="H208" i="27"/>
  <c r="K207" i="27"/>
  <c r="L207" i="27"/>
  <c r="M207" i="27"/>
  <c r="H207" i="27"/>
  <c r="K206" i="27"/>
  <c r="L206" i="27"/>
  <c r="M206" i="27"/>
  <c r="H206" i="27"/>
  <c r="K205" i="27"/>
  <c r="L205" i="27"/>
  <c r="M205" i="27"/>
  <c r="H205" i="27"/>
  <c r="K204" i="27"/>
  <c r="L204" i="27"/>
  <c r="M204" i="27"/>
  <c r="H204" i="27"/>
  <c r="K203" i="27"/>
  <c r="L203" i="27"/>
  <c r="M203" i="27"/>
  <c r="H203" i="27"/>
  <c r="K202" i="27"/>
  <c r="L202" i="27"/>
  <c r="M202" i="27"/>
  <c r="H202" i="27"/>
  <c r="K201" i="27"/>
  <c r="L201" i="27"/>
  <c r="M201" i="27"/>
  <c r="H201" i="27"/>
  <c r="K200" i="27"/>
  <c r="L200" i="27"/>
  <c r="M200" i="27"/>
  <c r="H200" i="27"/>
  <c r="K199" i="27"/>
  <c r="L199" i="27"/>
  <c r="M199" i="27"/>
  <c r="H199" i="27"/>
  <c r="K198" i="27"/>
  <c r="L198" i="27"/>
  <c r="M198" i="27"/>
  <c r="H198" i="27"/>
  <c r="K197" i="27"/>
  <c r="L197" i="27"/>
  <c r="M197" i="27"/>
  <c r="H197" i="27"/>
  <c r="K196" i="27"/>
  <c r="L196" i="27"/>
  <c r="M196" i="27"/>
  <c r="H196" i="27"/>
  <c r="K195" i="27"/>
  <c r="L195" i="27"/>
  <c r="M195" i="27"/>
  <c r="H195" i="27"/>
  <c r="K194" i="27"/>
  <c r="L194" i="27"/>
  <c r="M194" i="27"/>
  <c r="H194" i="27"/>
  <c r="K193" i="27"/>
  <c r="L193" i="27"/>
  <c r="M193" i="27"/>
  <c r="H193" i="27"/>
  <c r="K192" i="27"/>
  <c r="L192" i="27"/>
  <c r="M192" i="27"/>
  <c r="H192" i="27"/>
  <c r="K191" i="27"/>
  <c r="L191" i="27"/>
  <c r="M191" i="27"/>
  <c r="H191" i="27"/>
  <c r="K190" i="27"/>
  <c r="L190" i="27"/>
  <c r="M190" i="27"/>
  <c r="H190" i="27"/>
  <c r="K189" i="27"/>
  <c r="L189" i="27"/>
  <c r="M189" i="27"/>
  <c r="H189" i="27"/>
  <c r="K188" i="27"/>
  <c r="L188" i="27"/>
  <c r="M188" i="27"/>
  <c r="H188" i="27"/>
  <c r="K187" i="27"/>
  <c r="L187" i="27"/>
  <c r="M187" i="27"/>
  <c r="H187" i="27"/>
  <c r="K186" i="27"/>
  <c r="L186" i="27"/>
  <c r="M186" i="27"/>
  <c r="H186" i="27"/>
  <c r="K185" i="27"/>
  <c r="L185" i="27"/>
  <c r="M185" i="27"/>
  <c r="H185" i="27"/>
  <c r="K184" i="27"/>
  <c r="L184" i="27"/>
  <c r="M184" i="27"/>
  <c r="H184" i="27"/>
  <c r="K183" i="27"/>
  <c r="L183" i="27"/>
  <c r="M183" i="27"/>
  <c r="H183" i="27"/>
  <c r="K182" i="27"/>
  <c r="L182" i="27"/>
  <c r="M182" i="27"/>
  <c r="H182" i="27"/>
  <c r="K181" i="27"/>
  <c r="L181" i="27"/>
  <c r="M181" i="27"/>
  <c r="H181" i="27"/>
  <c r="K180" i="27"/>
  <c r="L180" i="27"/>
  <c r="M180" i="27"/>
  <c r="H180" i="27"/>
  <c r="K179" i="27"/>
  <c r="L179" i="27"/>
  <c r="M179" i="27"/>
  <c r="H179" i="27"/>
  <c r="K178" i="27"/>
  <c r="L178" i="27"/>
  <c r="M178" i="27"/>
  <c r="H178" i="27"/>
  <c r="K177" i="27"/>
  <c r="L177" i="27"/>
  <c r="M177" i="27"/>
  <c r="H177" i="27"/>
  <c r="K176" i="27"/>
  <c r="L176" i="27"/>
  <c r="M176" i="27"/>
  <c r="H176" i="27"/>
  <c r="K175" i="27"/>
  <c r="L175" i="27"/>
  <c r="M175" i="27"/>
  <c r="H175" i="27"/>
  <c r="K174" i="27"/>
  <c r="L174" i="27"/>
  <c r="M174" i="27"/>
  <c r="H174" i="27"/>
  <c r="K173" i="27"/>
  <c r="L173" i="27"/>
  <c r="M173" i="27"/>
  <c r="H173" i="27"/>
  <c r="K172" i="27"/>
  <c r="L172" i="27"/>
  <c r="M172" i="27"/>
  <c r="H172" i="27"/>
  <c r="K171" i="27"/>
  <c r="L171" i="27"/>
  <c r="M171" i="27"/>
  <c r="H171" i="27"/>
  <c r="K170" i="27"/>
  <c r="L170" i="27"/>
  <c r="M170" i="27"/>
  <c r="H170" i="27"/>
  <c r="K169" i="27"/>
  <c r="L169" i="27"/>
  <c r="M169" i="27"/>
  <c r="H169" i="27"/>
  <c r="K168" i="27"/>
  <c r="L168" i="27"/>
  <c r="M168" i="27"/>
  <c r="H168" i="27"/>
  <c r="K167" i="27"/>
  <c r="L167" i="27"/>
  <c r="M167" i="27"/>
  <c r="H167" i="27"/>
  <c r="K166" i="27"/>
  <c r="L166" i="27"/>
  <c r="M166" i="27"/>
  <c r="H166" i="27"/>
  <c r="K165" i="27"/>
  <c r="L165" i="27"/>
  <c r="M165" i="27"/>
  <c r="H165" i="27"/>
  <c r="K164" i="27"/>
  <c r="L164" i="27"/>
  <c r="M164" i="27"/>
  <c r="H164" i="27"/>
  <c r="K163" i="27"/>
  <c r="L163" i="27"/>
  <c r="M163" i="27"/>
  <c r="H163" i="27"/>
  <c r="K162" i="27"/>
  <c r="L162" i="27"/>
  <c r="M162" i="27"/>
  <c r="H162" i="27"/>
  <c r="K161" i="27"/>
  <c r="L161" i="27"/>
  <c r="M161" i="27"/>
  <c r="H161" i="27"/>
  <c r="K160" i="27"/>
  <c r="L160" i="27"/>
  <c r="M160" i="27"/>
  <c r="H160" i="27"/>
  <c r="K159" i="27"/>
  <c r="L159" i="27"/>
  <c r="M159" i="27"/>
  <c r="H159" i="27"/>
  <c r="K158" i="27"/>
  <c r="L158" i="27"/>
  <c r="M158" i="27"/>
  <c r="H158" i="27"/>
  <c r="K157" i="27"/>
  <c r="L157" i="27"/>
  <c r="M157" i="27"/>
  <c r="H157" i="27"/>
  <c r="K156" i="27"/>
  <c r="L156" i="27"/>
  <c r="M156" i="27"/>
  <c r="H156" i="27"/>
  <c r="K155" i="27"/>
  <c r="L155" i="27"/>
  <c r="M155" i="27"/>
  <c r="H155" i="27"/>
  <c r="K154" i="27"/>
  <c r="L154" i="27"/>
  <c r="M154" i="27"/>
  <c r="H154" i="27"/>
  <c r="K153" i="27"/>
  <c r="L153" i="27"/>
  <c r="M153" i="27"/>
  <c r="H153" i="27"/>
  <c r="K152" i="27"/>
  <c r="L152" i="27"/>
  <c r="M152" i="27"/>
  <c r="H152" i="27"/>
  <c r="K151" i="27"/>
  <c r="L151" i="27"/>
  <c r="M151" i="27"/>
  <c r="H151" i="27"/>
  <c r="K150" i="27"/>
  <c r="L150" i="27"/>
  <c r="M150" i="27"/>
  <c r="H150" i="27"/>
  <c r="K149" i="27"/>
  <c r="L149" i="27"/>
  <c r="M149" i="27"/>
  <c r="H149" i="27"/>
  <c r="K148" i="27"/>
  <c r="L148" i="27"/>
  <c r="M148" i="27"/>
  <c r="H148" i="27"/>
  <c r="K147" i="27"/>
  <c r="L147" i="27"/>
  <c r="M147" i="27"/>
  <c r="H147" i="27"/>
  <c r="K146" i="27"/>
  <c r="L146" i="27"/>
  <c r="M146" i="27"/>
  <c r="H146" i="27"/>
  <c r="K145" i="27"/>
  <c r="L145" i="27"/>
  <c r="M145" i="27"/>
  <c r="H145" i="27"/>
  <c r="K144" i="27"/>
  <c r="L144" i="27"/>
  <c r="M144" i="27"/>
  <c r="H144" i="27"/>
  <c r="K143" i="27"/>
  <c r="L143" i="27"/>
  <c r="M143" i="27"/>
  <c r="H143" i="27"/>
  <c r="K142" i="27"/>
  <c r="L142" i="27"/>
  <c r="M142" i="27"/>
  <c r="H142" i="27"/>
  <c r="K141" i="27"/>
  <c r="L141" i="27"/>
  <c r="M141" i="27"/>
  <c r="H141" i="27"/>
  <c r="K140" i="27"/>
  <c r="L140" i="27"/>
  <c r="M140" i="27"/>
  <c r="H140" i="27"/>
  <c r="K139" i="27"/>
  <c r="L139" i="27"/>
  <c r="M139" i="27"/>
  <c r="H139" i="27"/>
  <c r="K138" i="27"/>
  <c r="L138" i="27"/>
  <c r="M138" i="27"/>
  <c r="H138" i="27"/>
  <c r="K137" i="27"/>
  <c r="L137" i="27"/>
  <c r="M137" i="27"/>
  <c r="H137" i="27"/>
  <c r="K136" i="27"/>
  <c r="L136" i="27"/>
  <c r="M136" i="27"/>
  <c r="H136" i="27"/>
  <c r="K135" i="27"/>
  <c r="L135" i="27"/>
  <c r="M135" i="27"/>
  <c r="H135" i="27"/>
  <c r="K134" i="27"/>
  <c r="L134" i="27"/>
  <c r="M134" i="27"/>
  <c r="H134" i="27"/>
  <c r="K133" i="27"/>
  <c r="L133" i="27"/>
  <c r="M133" i="27"/>
  <c r="H133" i="27"/>
  <c r="K132" i="27"/>
  <c r="L132" i="27"/>
  <c r="M132" i="27"/>
  <c r="H132" i="27"/>
  <c r="K131" i="27"/>
  <c r="L131" i="27"/>
  <c r="M131" i="27"/>
  <c r="H131" i="27"/>
  <c r="K130" i="27"/>
  <c r="L130" i="27"/>
  <c r="M130" i="27"/>
  <c r="H130" i="27"/>
  <c r="K129" i="27"/>
  <c r="L129" i="27"/>
  <c r="M129" i="27"/>
  <c r="H129" i="27"/>
  <c r="K128" i="27"/>
  <c r="L128" i="27"/>
  <c r="M128" i="27"/>
  <c r="H128" i="27"/>
  <c r="K127" i="27"/>
  <c r="L127" i="27"/>
  <c r="M127" i="27"/>
  <c r="H127" i="27"/>
  <c r="K126" i="27"/>
  <c r="L126" i="27"/>
  <c r="M126" i="27"/>
  <c r="H126" i="27"/>
  <c r="K125" i="27"/>
  <c r="L125" i="27"/>
  <c r="M125" i="27"/>
  <c r="H125" i="27"/>
  <c r="K124" i="27"/>
  <c r="L124" i="27"/>
  <c r="M124" i="27"/>
  <c r="H124" i="27"/>
  <c r="K123" i="27"/>
  <c r="L123" i="27"/>
  <c r="M123" i="27"/>
  <c r="H123" i="27"/>
  <c r="K122" i="27"/>
  <c r="L122" i="27"/>
  <c r="M122" i="27"/>
  <c r="H122" i="27"/>
  <c r="K121" i="27"/>
  <c r="L121" i="27"/>
  <c r="M121" i="27"/>
  <c r="H121" i="27"/>
  <c r="K120" i="27"/>
  <c r="L120" i="27"/>
  <c r="M120" i="27"/>
  <c r="H120" i="27"/>
  <c r="K119" i="27"/>
  <c r="L119" i="27"/>
  <c r="M119" i="27"/>
  <c r="H119" i="27"/>
  <c r="K118" i="27"/>
  <c r="L118" i="27"/>
  <c r="M118" i="27"/>
  <c r="H118" i="27"/>
  <c r="K117" i="27"/>
  <c r="L117" i="27"/>
  <c r="M117" i="27"/>
  <c r="H117" i="27"/>
  <c r="K116" i="27"/>
  <c r="L116" i="27"/>
  <c r="M116" i="27"/>
  <c r="H116" i="27"/>
  <c r="K115" i="27"/>
  <c r="L115" i="27"/>
  <c r="M115" i="27"/>
  <c r="H115" i="27"/>
  <c r="K114" i="27"/>
  <c r="L114" i="27"/>
  <c r="M114" i="27"/>
  <c r="H114" i="27"/>
  <c r="K113" i="27"/>
  <c r="L113" i="27"/>
  <c r="M113" i="27"/>
  <c r="H113" i="27"/>
  <c r="K112" i="27"/>
  <c r="L112" i="27"/>
  <c r="M112" i="27"/>
  <c r="H112" i="27"/>
  <c r="K111" i="27"/>
  <c r="L111" i="27"/>
  <c r="M111" i="27"/>
  <c r="H111" i="27"/>
  <c r="K110" i="27"/>
  <c r="L110" i="27"/>
  <c r="M110" i="27"/>
  <c r="H110" i="27"/>
  <c r="K109" i="27"/>
  <c r="L109" i="27"/>
  <c r="M109" i="27"/>
  <c r="H109" i="27"/>
  <c r="K108" i="27"/>
  <c r="L108" i="27"/>
  <c r="M108" i="27"/>
  <c r="H108" i="27"/>
  <c r="K107" i="27"/>
  <c r="L107" i="27"/>
  <c r="M107" i="27"/>
  <c r="H107" i="27"/>
  <c r="K106" i="27"/>
  <c r="L106" i="27"/>
  <c r="M106" i="27"/>
  <c r="H106" i="27"/>
  <c r="K105" i="27"/>
  <c r="L105" i="27"/>
  <c r="M105" i="27"/>
  <c r="H105" i="27"/>
  <c r="K104" i="27"/>
  <c r="L104" i="27"/>
  <c r="M104" i="27"/>
  <c r="H104" i="27"/>
  <c r="K103" i="27"/>
  <c r="L103" i="27"/>
  <c r="M103" i="27"/>
  <c r="H103" i="27"/>
  <c r="K102" i="27"/>
  <c r="L102" i="27"/>
  <c r="M102" i="27"/>
  <c r="H102" i="27"/>
  <c r="K101" i="27"/>
  <c r="L101" i="27"/>
  <c r="M101" i="27"/>
  <c r="H101" i="27"/>
  <c r="K100" i="27"/>
  <c r="L100" i="27"/>
  <c r="M100" i="27"/>
  <c r="H100" i="27"/>
  <c r="K99" i="27"/>
  <c r="L99" i="27"/>
  <c r="M99" i="27"/>
  <c r="H99" i="27"/>
  <c r="K98" i="27"/>
  <c r="L98" i="27"/>
  <c r="M98" i="27"/>
  <c r="H98" i="27"/>
  <c r="K97" i="27"/>
  <c r="L97" i="27"/>
  <c r="M97" i="27"/>
  <c r="H97" i="27"/>
  <c r="K96" i="27"/>
  <c r="L96" i="27"/>
  <c r="M96" i="27"/>
  <c r="H96" i="27"/>
  <c r="K95" i="27"/>
  <c r="L95" i="27"/>
  <c r="M95" i="27"/>
  <c r="H95" i="27"/>
  <c r="K94" i="27"/>
  <c r="L94" i="27"/>
  <c r="M94" i="27"/>
  <c r="H94" i="27"/>
  <c r="K93" i="27"/>
  <c r="L93" i="27"/>
  <c r="M93" i="27"/>
  <c r="H93" i="27"/>
  <c r="K92" i="27"/>
  <c r="L92" i="27"/>
  <c r="M92" i="27"/>
  <c r="H92" i="27"/>
  <c r="K91" i="27"/>
  <c r="L91" i="27"/>
  <c r="M91" i="27"/>
  <c r="H91" i="27"/>
  <c r="K90" i="27"/>
  <c r="L90" i="27"/>
  <c r="M90" i="27"/>
  <c r="H90" i="27"/>
  <c r="K89" i="27"/>
  <c r="L89" i="27"/>
  <c r="M89" i="27"/>
  <c r="H89" i="27"/>
  <c r="K88" i="27"/>
  <c r="L88" i="27"/>
  <c r="M88" i="27"/>
  <c r="H88" i="27"/>
  <c r="K87" i="27"/>
  <c r="L87" i="27"/>
  <c r="M87" i="27"/>
  <c r="H87" i="27"/>
  <c r="K86" i="27"/>
  <c r="L86" i="27"/>
  <c r="M86" i="27"/>
  <c r="H86" i="27"/>
  <c r="K85" i="27"/>
  <c r="L85" i="27"/>
  <c r="M85" i="27"/>
  <c r="H85" i="27"/>
  <c r="K84" i="27"/>
  <c r="L84" i="27"/>
  <c r="M84" i="27"/>
  <c r="H84" i="27"/>
  <c r="K83" i="27"/>
  <c r="L83" i="27"/>
  <c r="M83" i="27"/>
  <c r="H83" i="27"/>
  <c r="K82" i="27"/>
  <c r="L82" i="27"/>
  <c r="M82" i="27"/>
  <c r="H82" i="27"/>
  <c r="K81" i="27"/>
  <c r="L81" i="27"/>
  <c r="M81" i="27"/>
  <c r="H81" i="27"/>
  <c r="K80" i="27"/>
  <c r="L80" i="27"/>
  <c r="M80" i="27"/>
  <c r="H80" i="27"/>
  <c r="K79" i="27"/>
  <c r="L79" i="27"/>
  <c r="M79" i="27"/>
  <c r="H79" i="27"/>
  <c r="K78" i="27"/>
  <c r="L78" i="27"/>
  <c r="M78" i="27"/>
  <c r="H78" i="27"/>
  <c r="K77" i="27"/>
  <c r="L77" i="27"/>
  <c r="M77" i="27"/>
  <c r="H77" i="27"/>
  <c r="K76" i="27"/>
  <c r="L76" i="27"/>
  <c r="M76" i="27"/>
  <c r="H76" i="27"/>
  <c r="K75" i="27"/>
  <c r="L75" i="27"/>
  <c r="M75" i="27"/>
  <c r="H75" i="27"/>
  <c r="K74" i="27"/>
  <c r="L74" i="27"/>
  <c r="M74" i="27"/>
  <c r="H74" i="27"/>
  <c r="K73" i="27"/>
  <c r="L73" i="27"/>
  <c r="M73" i="27"/>
  <c r="H73" i="27"/>
  <c r="K72" i="27"/>
  <c r="L72" i="27"/>
  <c r="M72" i="27"/>
  <c r="H72" i="27"/>
  <c r="K71" i="27"/>
  <c r="L71" i="27"/>
  <c r="M71" i="27"/>
  <c r="H71" i="27"/>
  <c r="K70" i="27"/>
  <c r="L70" i="27"/>
  <c r="M70" i="27"/>
  <c r="H70" i="27"/>
  <c r="K69" i="27"/>
  <c r="L69" i="27"/>
  <c r="M69" i="27"/>
  <c r="H69" i="27"/>
  <c r="K68" i="27"/>
  <c r="L68" i="27"/>
  <c r="M68" i="27"/>
  <c r="H68" i="27"/>
  <c r="K67" i="27"/>
  <c r="L67" i="27"/>
  <c r="M67" i="27"/>
  <c r="H67" i="27"/>
  <c r="K66" i="27"/>
  <c r="L66" i="27"/>
  <c r="M66" i="27"/>
  <c r="H66" i="27"/>
  <c r="K65" i="27"/>
  <c r="L65" i="27"/>
  <c r="M65" i="27"/>
  <c r="H65" i="27"/>
  <c r="K64" i="27"/>
  <c r="L64" i="27"/>
  <c r="M64" i="27"/>
  <c r="H64" i="27"/>
  <c r="K63" i="27"/>
  <c r="L63" i="27"/>
  <c r="M63" i="27"/>
  <c r="H63" i="27"/>
  <c r="K62" i="27"/>
  <c r="L62" i="27"/>
  <c r="M62" i="27"/>
  <c r="H62" i="27"/>
  <c r="K61" i="27"/>
  <c r="L61" i="27"/>
  <c r="M61" i="27"/>
  <c r="H61" i="27"/>
  <c r="K60" i="27"/>
  <c r="L60" i="27"/>
  <c r="M60" i="27"/>
  <c r="H60" i="27"/>
  <c r="K59" i="27"/>
  <c r="L59" i="27"/>
  <c r="M59" i="27"/>
  <c r="H59" i="27"/>
  <c r="K58" i="27"/>
  <c r="L58" i="27"/>
  <c r="M58" i="27"/>
  <c r="H58" i="27"/>
  <c r="K57" i="27"/>
  <c r="L57" i="27"/>
  <c r="M57" i="27"/>
  <c r="H57" i="27"/>
  <c r="K56" i="27"/>
  <c r="L56" i="27"/>
  <c r="M56" i="27"/>
  <c r="H56" i="27"/>
  <c r="K55" i="27"/>
  <c r="L55" i="27"/>
  <c r="M55" i="27"/>
  <c r="H55" i="27"/>
  <c r="K54" i="27"/>
  <c r="L54" i="27"/>
  <c r="M54" i="27"/>
  <c r="H54" i="27"/>
  <c r="K53" i="27"/>
  <c r="L53" i="27"/>
  <c r="M53" i="27"/>
  <c r="H53" i="27"/>
  <c r="K52" i="27"/>
  <c r="L52" i="27"/>
  <c r="M52" i="27"/>
  <c r="H52" i="27"/>
  <c r="K51" i="27"/>
  <c r="L51" i="27"/>
  <c r="M51" i="27"/>
  <c r="H51" i="27"/>
  <c r="K50" i="27"/>
  <c r="L50" i="27"/>
  <c r="M50" i="27"/>
  <c r="H50" i="27"/>
  <c r="K49" i="27"/>
  <c r="L49" i="27"/>
  <c r="M49" i="27"/>
  <c r="H49" i="27"/>
  <c r="K48" i="27"/>
  <c r="L48" i="27"/>
  <c r="M48" i="27"/>
  <c r="H48" i="27"/>
  <c r="K47" i="27"/>
  <c r="L47" i="27"/>
  <c r="M47" i="27"/>
  <c r="H47" i="27"/>
  <c r="K46" i="27"/>
  <c r="L46" i="27"/>
  <c r="M46" i="27"/>
  <c r="H46" i="27"/>
  <c r="K45" i="27"/>
  <c r="L45" i="27"/>
  <c r="M45" i="27"/>
  <c r="H45" i="27"/>
  <c r="K44" i="27"/>
  <c r="L44" i="27"/>
  <c r="M44" i="27"/>
  <c r="H44" i="27"/>
  <c r="K43" i="27"/>
  <c r="L43" i="27"/>
  <c r="M43" i="27"/>
  <c r="H43" i="27"/>
  <c r="K42" i="27"/>
  <c r="L42" i="27"/>
  <c r="M42" i="27"/>
  <c r="H42" i="27"/>
  <c r="K41" i="27"/>
  <c r="L41" i="27"/>
  <c r="M41" i="27"/>
  <c r="H41" i="27"/>
  <c r="K40" i="27"/>
  <c r="L40" i="27"/>
  <c r="M40" i="27"/>
  <c r="H40" i="27"/>
  <c r="K39" i="27"/>
  <c r="L39" i="27"/>
  <c r="M39" i="27"/>
  <c r="H39" i="27"/>
  <c r="K38" i="27"/>
  <c r="L38" i="27"/>
  <c r="M38" i="27"/>
  <c r="H38" i="27"/>
  <c r="K37" i="27"/>
  <c r="L37" i="27"/>
  <c r="M37" i="27"/>
  <c r="H37" i="27"/>
  <c r="K36" i="27"/>
  <c r="L36" i="27"/>
  <c r="M36" i="27"/>
  <c r="H36" i="27"/>
  <c r="K35" i="27"/>
  <c r="L35" i="27"/>
  <c r="M35" i="27"/>
  <c r="H35" i="27"/>
  <c r="K34" i="27"/>
  <c r="L34" i="27"/>
  <c r="M34" i="27"/>
  <c r="H34" i="27"/>
  <c r="K33" i="27"/>
  <c r="L33" i="27"/>
  <c r="M33" i="27"/>
  <c r="H33" i="27"/>
  <c r="K32" i="27"/>
  <c r="L32" i="27"/>
  <c r="M32" i="27"/>
  <c r="H32" i="27"/>
  <c r="K31" i="27"/>
  <c r="L31" i="27"/>
  <c r="M31" i="27"/>
  <c r="H31" i="27"/>
  <c r="K30" i="27"/>
  <c r="L30" i="27"/>
  <c r="M30" i="27"/>
  <c r="H30" i="27"/>
  <c r="K29" i="27"/>
  <c r="L29" i="27"/>
  <c r="M29" i="27"/>
  <c r="H29" i="27"/>
  <c r="K28" i="27"/>
  <c r="L28" i="27"/>
  <c r="M28" i="27"/>
  <c r="H28" i="27"/>
  <c r="K27" i="27"/>
  <c r="L27" i="27"/>
  <c r="M27" i="27"/>
  <c r="H27" i="27"/>
  <c r="K26" i="27"/>
  <c r="L26" i="27"/>
  <c r="M26" i="27"/>
  <c r="H26" i="27"/>
  <c r="K25" i="27"/>
  <c r="L25" i="27"/>
  <c r="M25" i="27"/>
  <c r="H25" i="27"/>
  <c r="K24" i="27"/>
  <c r="L24" i="27"/>
  <c r="M24" i="27"/>
  <c r="H24" i="27"/>
  <c r="K23" i="27"/>
  <c r="L23" i="27"/>
  <c r="M23" i="27"/>
  <c r="H23" i="27"/>
  <c r="K22" i="27"/>
  <c r="L22" i="27"/>
  <c r="M22" i="27"/>
  <c r="H22" i="27"/>
  <c r="K21" i="27"/>
  <c r="L21" i="27"/>
  <c r="M21" i="27"/>
  <c r="H21" i="27"/>
  <c r="K20" i="27"/>
  <c r="L20" i="27"/>
  <c r="M20" i="27"/>
  <c r="H20" i="27"/>
  <c r="K19" i="27"/>
  <c r="L19" i="27"/>
  <c r="M19" i="27"/>
  <c r="H19" i="27"/>
  <c r="K18" i="27"/>
  <c r="L18" i="27"/>
  <c r="M18" i="27"/>
  <c r="H18" i="27"/>
  <c r="K17" i="27"/>
  <c r="L17" i="27"/>
  <c r="M17" i="27"/>
  <c r="H17" i="27"/>
  <c r="K16" i="27"/>
  <c r="L16" i="27"/>
  <c r="M16" i="27"/>
  <c r="H16" i="27"/>
  <c r="K15" i="27"/>
  <c r="L15" i="27"/>
  <c r="M15" i="27"/>
  <c r="H15" i="27"/>
  <c r="K14" i="27"/>
  <c r="L14" i="27"/>
  <c r="M14" i="27"/>
  <c r="H14" i="27"/>
  <c r="K13" i="27"/>
  <c r="L13" i="27"/>
  <c r="M13" i="27"/>
  <c r="H13" i="27"/>
  <c r="K12" i="27"/>
  <c r="L12" i="27"/>
  <c r="M12" i="27"/>
  <c r="H12" i="27"/>
  <c r="K11" i="27"/>
  <c r="L11" i="27"/>
  <c r="M11" i="27"/>
  <c r="H11" i="27"/>
  <c r="K10" i="27"/>
  <c r="L10" i="27"/>
  <c r="M10" i="27"/>
  <c r="H10" i="27"/>
  <c r="K9" i="27"/>
  <c r="L9" i="27"/>
  <c r="M9" i="27"/>
  <c r="H9" i="27"/>
  <c r="K8" i="27"/>
  <c r="L8" i="27"/>
  <c r="M8" i="27"/>
  <c r="H8" i="27"/>
  <c r="K3" i="27"/>
  <c r="K4" i="27"/>
  <c r="K5" i="27"/>
  <c r="K6" i="27"/>
  <c r="K7" i="27"/>
  <c r="L7" i="27"/>
  <c r="M7" i="27"/>
  <c r="H7" i="27"/>
  <c r="L6" i="27"/>
  <c r="M6" i="27"/>
  <c r="H6" i="27"/>
  <c r="L5" i="27"/>
  <c r="M5" i="27"/>
  <c r="H5" i="27"/>
  <c r="L4" i="27"/>
  <c r="M4" i="27"/>
  <c r="H4" i="27"/>
  <c r="L3" i="27"/>
  <c r="M3" i="27"/>
  <c r="H3" i="27"/>
  <c r="H351" i="31"/>
  <c r="H352" i="31"/>
  <c r="H353" i="31"/>
  <c r="H354" i="31"/>
  <c r="H355" i="31"/>
  <c r="H356" i="31"/>
  <c r="H357" i="31"/>
  <c r="H358" i="31"/>
  <c r="H359" i="31"/>
  <c r="H360" i="31"/>
  <c r="H361" i="31"/>
  <c r="H362" i="31"/>
  <c r="H363" i="31"/>
  <c r="H364" i="31"/>
  <c r="H365" i="31"/>
  <c r="O3" i="31"/>
  <c r="I351" i="31"/>
  <c r="J351" i="31"/>
  <c r="K351" i="31"/>
  <c r="L351" i="31"/>
  <c r="M351" i="31"/>
  <c r="I352" i="31"/>
  <c r="J352" i="31"/>
  <c r="K352" i="31"/>
  <c r="L352" i="31"/>
  <c r="M352" i="31"/>
  <c r="I353" i="31"/>
  <c r="J353" i="31"/>
  <c r="K353" i="31"/>
  <c r="L353" i="31"/>
  <c r="M353" i="31"/>
  <c r="I354" i="31"/>
  <c r="J354" i="31"/>
  <c r="K354" i="31"/>
  <c r="L354" i="31"/>
  <c r="M354" i="31"/>
  <c r="I355" i="31"/>
  <c r="J355" i="31"/>
  <c r="K355" i="31"/>
  <c r="L355" i="31"/>
  <c r="M355" i="31"/>
  <c r="I356" i="31"/>
  <c r="J356" i="31"/>
  <c r="K356" i="31"/>
  <c r="L356" i="31"/>
  <c r="M356" i="31"/>
  <c r="I357" i="31"/>
  <c r="J357" i="31"/>
  <c r="K357" i="31"/>
  <c r="L357" i="31"/>
  <c r="M357" i="31"/>
  <c r="I358" i="31"/>
  <c r="J358" i="31"/>
  <c r="K358" i="31"/>
  <c r="L358" i="31"/>
  <c r="M358" i="31"/>
  <c r="I359" i="31"/>
  <c r="J359" i="31"/>
  <c r="K359" i="31"/>
  <c r="L359" i="31"/>
  <c r="M359" i="31"/>
  <c r="I360" i="31"/>
  <c r="J360" i="31"/>
  <c r="K360" i="31"/>
  <c r="L360" i="31"/>
  <c r="M360" i="31"/>
  <c r="I361" i="31"/>
  <c r="J361" i="31"/>
  <c r="K361" i="31"/>
  <c r="L361" i="31"/>
  <c r="M361" i="31"/>
  <c r="I362" i="31"/>
  <c r="J362" i="31"/>
  <c r="K362" i="31"/>
  <c r="L362" i="31"/>
  <c r="M362" i="31"/>
  <c r="I363" i="31"/>
  <c r="J363" i="31"/>
  <c r="K363" i="31"/>
  <c r="L363" i="31"/>
  <c r="M363" i="31"/>
  <c r="I364" i="31"/>
  <c r="J364" i="31"/>
  <c r="K364" i="31"/>
  <c r="L364" i="31"/>
  <c r="M364" i="31"/>
  <c r="I365" i="31"/>
  <c r="J365" i="31"/>
  <c r="K365" i="31"/>
  <c r="L365" i="31"/>
  <c r="M365" i="31"/>
  <c r="H351" i="30"/>
  <c r="H352" i="30"/>
  <c r="H353" i="30"/>
  <c r="H354" i="30"/>
  <c r="O3" i="30"/>
  <c r="I351" i="30"/>
  <c r="J351" i="30"/>
  <c r="K351" i="30"/>
  <c r="L351" i="30"/>
  <c r="M351" i="30"/>
  <c r="I352" i="30"/>
  <c r="J352" i="30"/>
  <c r="K352" i="30"/>
  <c r="L352" i="30"/>
  <c r="M352" i="30"/>
  <c r="I353" i="30"/>
  <c r="J353" i="30"/>
  <c r="K353" i="30"/>
  <c r="L353" i="30"/>
  <c r="M353" i="30"/>
  <c r="I354" i="30"/>
  <c r="J354" i="30"/>
  <c r="K354" i="30"/>
  <c r="L354" i="30"/>
  <c r="M354" i="30"/>
  <c r="O3" i="32"/>
  <c r="I3" i="32"/>
  <c r="I4" i="32"/>
  <c r="I5" i="32"/>
  <c r="I6" i="32"/>
  <c r="I7" i="32"/>
  <c r="I8" i="32"/>
  <c r="I9" i="32"/>
  <c r="I10" i="32"/>
  <c r="I11" i="32"/>
  <c r="I12" i="32"/>
  <c r="I13" i="32"/>
  <c r="I14" i="32"/>
  <c r="I15" i="32"/>
  <c r="I16" i="32"/>
  <c r="I17" i="32"/>
  <c r="I18" i="32"/>
  <c r="I19" i="32"/>
  <c r="I20" i="32"/>
  <c r="I21" i="32"/>
  <c r="I22" i="32"/>
  <c r="I23" i="32"/>
  <c r="I24" i="32"/>
  <c r="I25" i="32"/>
  <c r="I26" i="32"/>
  <c r="I27" i="32"/>
  <c r="I28" i="32"/>
  <c r="I29" i="32"/>
  <c r="I30" i="32"/>
  <c r="I31" i="32"/>
  <c r="I32" i="32"/>
  <c r="I33" i="32"/>
  <c r="I34" i="32"/>
  <c r="I35" i="32"/>
  <c r="I36" i="32"/>
  <c r="I37" i="32"/>
  <c r="I38" i="32"/>
  <c r="I39" i="32"/>
  <c r="I40" i="32"/>
  <c r="I41" i="32"/>
  <c r="I42" i="32"/>
  <c r="I43" i="32"/>
  <c r="I44" i="32"/>
  <c r="I45" i="32"/>
  <c r="I46" i="32"/>
  <c r="I47" i="32"/>
  <c r="I48" i="32"/>
  <c r="I49" i="32"/>
  <c r="I50" i="32"/>
  <c r="I51" i="32"/>
  <c r="I52" i="32"/>
  <c r="I53" i="32"/>
  <c r="I54" i="32"/>
  <c r="I55" i="32"/>
  <c r="I56" i="32"/>
  <c r="I57" i="32"/>
  <c r="I58" i="32"/>
  <c r="I59" i="32"/>
  <c r="I60" i="32"/>
  <c r="I61" i="32"/>
  <c r="I62" i="32"/>
  <c r="I63" i="32"/>
  <c r="I64" i="32"/>
  <c r="I65" i="32"/>
  <c r="I66" i="32"/>
  <c r="I67" i="32"/>
  <c r="I68" i="32"/>
  <c r="I69" i="32"/>
  <c r="I70" i="32"/>
  <c r="I71" i="32"/>
  <c r="I72" i="32"/>
  <c r="I73" i="32"/>
  <c r="I74" i="32"/>
  <c r="I75" i="32"/>
  <c r="I76" i="32"/>
  <c r="I77" i="32"/>
  <c r="I78" i="32"/>
  <c r="I79" i="32"/>
  <c r="I80" i="32"/>
  <c r="I81" i="32"/>
  <c r="I82" i="32"/>
  <c r="I83" i="32"/>
  <c r="I84" i="32"/>
  <c r="I85" i="32"/>
  <c r="I86" i="32"/>
  <c r="I87" i="32"/>
  <c r="I88" i="32"/>
  <c r="I89" i="32"/>
  <c r="I90" i="32"/>
  <c r="I91" i="32"/>
  <c r="I92" i="32"/>
  <c r="I93" i="32"/>
  <c r="I94" i="32"/>
  <c r="I95" i="32"/>
  <c r="I96" i="32"/>
  <c r="I97" i="32"/>
  <c r="I98" i="32"/>
  <c r="I99" i="32"/>
  <c r="I100" i="32"/>
  <c r="I101" i="32"/>
  <c r="I102" i="32"/>
  <c r="I103" i="32"/>
  <c r="I104" i="32"/>
  <c r="I105" i="32"/>
  <c r="I106" i="32"/>
  <c r="I107" i="32"/>
  <c r="I108" i="32"/>
  <c r="I109" i="32"/>
  <c r="I110" i="32"/>
  <c r="I111" i="32"/>
  <c r="I112" i="32"/>
  <c r="I113" i="32"/>
  <c r="I114" i="32"/>
  <c r="I115" i="32"/>
  <c r="I116" i="32"/>
  <c r="I117" i="32"/>
  <c r="I118" i="32"/>
  <c r="I119" i="32"/>
  <c r="I120" i="32"/>
  <c r="I121" i="32"/>
  <c r="I122" i="32"/>
  <c r="I123" i="32"/>
  <c r="I124" i="32"/>
  <c r="I125" i="32"/>
  <c r="I126" i="32"/>
  <c r="I127" i="32"/>
  <c r="I128" i="32"/>
  <c r="I129" i="32"/>
  <c r="I130" i="32"/>
  <c r="I131" i="32"/>
  <c r="I132" i="32"/>
  <c r="I133" i="32"/>
  <c r="I134" i="32"/>
  <c r="I135" i="32"/>
  <c r="I136" i="32"/>
  <c r="I137" i="32"/>
  <c r="I138" i="32"/>
  <c r="I139" i="32"/>
  <c r="I140" i="32"/>
  <c r="I141" i="32"/>
  <c r="I142" i="32"/>
  <c r="I143" i="32"/>
  <c r="I144" i="32"/>
  <c r="I145" i="32"/>
  <c r="I146" i="32"/>
  <c r="I147" i="32"/>
  <c r="I148" i="32"/>
  <c r="I149" i="32"/>
  <c r="I150" i="32"/>
  <c r="I151" i="32"/>
  <c r="I152" i="32"/>
  <c r="I153" i="32"/>
  <c r="I154" i="32"/>
  <c r="I155" i="32"/>
  <c r="I156" i="32"/>
  <c r="I157" i="32"/>
  <c r="I158" i="32"/>
  <c r="I159" i="32"/>
  <c r="I160" i="32"/>
  <c r="I161" i="32"/>
  <c r="I162" i="32"/>
  <c r="I163" i="32"/>
  <c r="I164" i="32"/>
  <c r="I165" i="32"/>
  <c r="I166" i="32"/>
  <c r="I167" i="32"/>
  <c r="I168" i="32"/>
  <c r="I169" i="32"/>
  <c r="I170" i="32"/>
  <c r="I171" i="32"/>
  <c r="I172" i="32"/>
  <c r="I173" i="32"/>
  <c r="I174" i="32"/>
  <c r="I175" i="32"/>
  <c r="I176" i="32"/>
  <c r="I177" i="32"/>
  <c r="I178" i="32"/>
  <c r="I179" i="32"/>
  <c r="I180" i="32"/>
  <c r="I181" i="32"/>
  <c r="I182" i="32"/>
  <c r="I183" i="32"/>
  <c r="I184" i="32"/>
  <c r="I185" i="32"/>
  <c r="I186" i="32"/>
  <c r="I187" i="32"/>
  <c r="I188" i="32"/>
  <c r="I189" i="32"/>
  <c r="I190" i="32"/>
  <c r="I191" i="32"/>
  <c r="I192" i="32"/>
  <c r="I193" i="32"/>
  <c r="I194" i="32"/>
  <c r="I195" i="32"/>
  <c r="I196" i="32"/>
  <c r="I197" i="32"/>
  <c r="I198" i="32"/>
  <c r="I199" i="32"/>
  <c r="I200" i="32"/>
  <c r="I201" i="32"/>
  <c r="I202" i="32"/>
  <c r="I203" i="32"/>
  <c r="I204" i="32"/>
  <c r="I205" i="32"/>
  <c r="I206" i="32"/>
  <c r="I207" i="32"/>
  <c r="I208" i="32"/>
  <c r="I209" i="32"/>
  <c r="I210" i="32"/>
  <c r="I211" i="32"/>
  <c r="I212" i="32"/>
  <c r="I213" i="32"/>
  <c r="I214" i="32"/>
  <c r="I215" i="32"/>
  <c r="I216" i="32"/>
  <c r="I217" i="32"/>
  <c r="I218" i="32"/>
  <c r="I219" i="32"/>
  <c r="I220" i="32"/>
  <c r="I221" i="32"/>
  <c r="I222" i="32"/>
  <c r="I223" i="32"/>
  <c r="I224" i="32"/>
  <c r="I225" i="32"/>
  <c r="I226" i="32"/>
  <c r="I227" i="32"/>
  <c r="I228" i="32"/>
  <c r="I229" i="32"/>
  <c r="I230" i="32"/>
  <c r="I231" i="32"/>
  <c r="I232" i="32"/>
  <c r="I233" i="32"/>
  <c r="I234" i="32"/>
  <c r="I235" i="32"/>
  <c r="I236" i="32"/>
  <c r="I237" i="32"/>
  <c r="I238" i="32"/>
  <c r="I239" i="32"/>
  <c r="I240" i="32"/>
  <c r="I241" i="32"/>
  <c r="I242" i="32"/>
  <c r="I243" i="32"/>
  <c r="I244" i="32"/>
  <c r="I245" i="32"/>
  <c r="I246" i="32"/>
  <c r="I247" i="32"/>
  <c r="I248" i="32"/>
  <c r="I249" i="32"/>
  <c r="I250" i="32"/>
  <c r="I251" i="32"/>
  <c r="I252" i="32"/>
  <c r="I253" i="32"/>
  <c r="I254" i="32"/>
  <c r="I255" i="32"/>
  <c r="I256" i="32"/>
  <c r="I257" i="32"/>
  <c r="I258" i="32"/>
  <c r="I259" i="32"/>
  <c r="I260" i="32"/>
  <c r="I261" i="32"/>
  <c r="I262" i="32"/>
  <c r="I263" i="32"/>
  <c r="I264" i="32"/>
  <c r="I265" i="32"/>
  <c r="I266" i="32"/>
  <c r="I267" i="32"/>
  <c r="I268" i="32"/>
  <c r="I269" i="32"/>
  <c r="I270" i="32"/>
  <c r="I271" i="32"/>
  <c r="I272" i="32"/>
  <c r="I273" i="32"/>
  <c r="I274" i="32"/>
  <c r="I275" i="32"/>
  <c r="I276" i="32"/>
  <c r="I277" i="32"/>
  <c r="I278" i="32"/>
  <c r="I279" i="32"/>
  <c r="I280" i="32"/>
  <c r="I281" i="32"/>
  <c r="I282" i="32"/>
  <c r="I283" i="32"/>
  <c r="I284" i="32"/>
  <c r="I285" i="32"/>
  <c r="I286" i="32"/>
  <c r="I287" i="32"/>
  <c r="I288" i="32"/>
  <c r="I289" i="32"/>
  <c r="I290" i="32"/>
  <c r="I291" i="32"/>
  <c r="I292" i="32"/>
  <c r="I293" i="32"/>
  <c r="I294" i="32"/>
  <c r="I295" i="32"/>
  <c r="I296" i="32"/>
  <c r="I297" i="32"/>
  <c r="I298" i="32"/>
  <c r="I299" i="32"/>
  <c r="I300" i="32"/>
  <c r="I301" i="32"/>
  <c r="I302" i="32"/>
  <c r="I303" i="32"/>
  <c r="I304" i="32"/>
  <c r="I305" i="32"/>
  <c r="I306" i="32"/>
  <c r="I307" i="32"/>
  <c r="I308" i="32"/>
  <c r="I309" i="32"/>
  <c r="I310" i="32"/>
  <c r="I311" i="32"/>
  <c r="I312" i="32"/>
  <c r="I313" i="32"/>
  <c r="I314" i="32"/>
  <c r="I315" i="32"/>
  <c r="I316" i="32"/>
  <c r="I317" i="32"/>
  <c r="I318" i="32"/>
  <c r="I319" i="32"/>
  <c r="O8" i="32"/>
  <c r="D33" i="1"/>
  <c r="O3" i="33"/>
  <c r="I3" i="33"/>
  <c r="I4" i="33"/>
  <c r="I5" i="33"/>
  <c r="I6" i="33"/>
  <c r="I7" i="33"/>
  <c r="I8" i="33"/>
  <c r="I9" i="33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I23" i="33"/>
  <c r="I24" i="33"/>
  <c r="I25" i="33"/>
  <c r="I26" i="33"/>
  <c r="I27" i="33"/>
  <c r="I28" i="33"/>
  <c r="I29" i="33"/>
  <c r="I30" i="33"/>
  <c r="I31" i="33"/>
  <c r="I32" i="33"/>
  <c r="I33" i="33"/>
  <c r="I34" i="33"/>
  <c r="I35" i="33"/>
  <c r="I36" i="33"/>
  <c r="I37" i="33"/>
  <c r="I38" i="33"/>
  <c r="I39" i="33"/>
  <c r="I40" i="33"/>
  <c r="I41" i="33"/>
  <c r="I42" i="33"/>
  <c r="I43" i="33"/>
  <c r="I44" i="33"/>
  <c r="I45" i="33"/>
  <c r="I46" i="33"/>
  <c r="I47" i="33"/>
  <c r="I48" i="33"/>
  <c r="I49" i="33"/>
  <c r="I50" i="33"/>
  <c r="I51" i="33"/>
  <c r="I52" i="33"/>
  <c r="I53" i="33"/>
  <c r="I54" i="33"/>
  <c r="I55" i="33"/>
  <c r="I56" i="33"/>
  <c r="I57" i="33"/>
  <c r="I58" i="33"/>
  <c r="I59" i="33"/>
  <c r="I60" i="33"/>
  <c r="I61" i="33"/>
  <c r="I62" i="33"/>
  <c r="I63" i="33"/>
  <c r="I64" i="33"/>
  <c r="I65" i="33"/>
  <c r="I66" i="33"/>
  <c r="I67" i="33"/>
  <c r="I68" i="33"/>
  <c r="I69" i="33"/>
  <c r="I70" i="33"/>
  <c r="I71" i="33"/>
  <c r="I72" i="33"/>
  <c r="I73" i="33"/>
  <c r="I74" i="33"/>
  <c r="I75" i="33"/>
  <c r="I76" i="33"/>
  <c r="I77" i="33"/>
  <c r="I78" i="33"/>
  <c r="I79" i="33"/>
  <c r="I80" i="33"/>
  <c r="I81" i="33"/>
  <c r="I82" i="33"/>
  <c r="I83" i="33"/>
  <c r="I84" i="33"/>
  <c r="I85" i="33"/>
  <c r="I86" i="33"/>
  <c r="I87" i="33"/>
  <c r="I88" i="33"/>
  <c r="I89" i="33"/>
  <c r="I90" i="33"/>
  <c r="I91" i="33"/>
  <c r="I92" i="33"/>
  <c r="I93" i="33"/>
  <c r="I94" i="33"/>
  <c r="I95" i="33"/>
  <c r="I96" i="33"/>
  <c r="I97" i="33"/>
  <c r="I98" i="33"/>
  <c r="I99" i="33"/>
  <c r="I100" i="33"/>
  <c r="I101" i="33"/>
  <c r="I102" i="33"/>
  <c r="I103" i="33"/>
  <c r="I104" i="33"/>
  <c r="I105" i="33"/>
  <c r="I106" i="33"/>
  <c r="I107" i="33"/>
  <c r="I108" i="33"/>
  <c r="I109" i="33"/>
  <c r="I110" i="33"/>
  <c r="I111" i="33"/>
  <c r="I112" i="33"/>
  <c r="I113" i="33"/>
  <c r="I114" i="33"/>
  <c r="I115" i="33"/>
  <c r="I116" i="33"/>
  <c r="I117" i="33"/>
  <c r="I118" i="33"/>
  <c r="I119" i="33"/>
  <c r="I120" i="33"/>
  <c r="I121" i="33"/>
  <c r="I122" i="33"/>
  <c r="I123" i="33"/>
  <c r="I124" i="33"/>
  <c r="I125" i="33"/>
  <c r="I126" i="33"/>
  <c r="I127" i="33"/>
  <c r="I128" i="33"/>
  <c r="I129" i="33"/>
  <c r="I130" i="33"/>
  <c r="I131" i="33"/>
  <c r="I132" i="33"/>
  <c r="I133" i="33"/>
  <c r="I134" i="33"/>
  <c r="I135" i="33"/>
  <c r="I136" i="33"/>
  <c r="I137" i="33"/>
  <c r="I138" i="33"/>
  <c r="I139" i="33"/>
  <c r="I140" i="33"/>
  <c r="I141" i="33"/>
  <c r="I142" i="33"/>
  <c r="I143" i="33"/>
  <c r="I144" i="33"/>
  <c r="I145" i="33"/>
  <c r="I146" i="33"/>
  <c r="I147" i="33"/>
  <c r="I148" i="33"/>
  <c r="I149" i="33"/>
  <c r="I150" i="33"/>
  <c r="I151" i="33"/>
  <c r="I152" i="33"/>
  <c r="I153" i="33"/>
  <c r="I154" i="33"/>
  <c r="I155" i="33"/>
  <c r="I156" i="33"/>
  <c r="I157" i="33"/>
  <c r="I158" i="33"/>
  <c r="I159" i="33"/>
  <c r="I160" i="33"/>
  <c r="I161" i="33"/>
  <c r="I162" i="33"/>
  <c r="I163" i="33"/>
  <c r="I164" i="33"/>
  <c r="I165" i="33"/>
  <c r="I166" i="33"/>
  <c r="I167" i="33"/>
  <c r="I168" i="33"/>
  <c r="I169" i="33"/>
  <c r="I170" i="33"/>
  <c r="I171" i="33"/>
  <c r="I172" i="33"/>
  <c r="I173" i="33"/>
  <c r="I174" i="33"/>
  <c r="I175" i="33"/>
  <c r="I176" i="33"/>
  <c r="I177" i="33"/>
  <c r="I178" i="33"/>
  <c r="I179" i="33"/>
  <c r="I180" i="33"/>
  <c r="I181" i="33"/>
  <c r="I182" i="33"/>
  <c r="I183" i="33"/>
  <c r="I184" i="33"/>
  <c r="I185" i="33"/>
  <c r="I186" i="33"/>
  <c r="I187" i="33"/>
  <c r="I188" i="33"/>
  <c r="I189" i="33"/>
  <c r="I190" i="33"/>
  <c r="I191" i="33"/>
  <c r="I192" i="33"/>
  <c r="I193" i="33"/>
  <c r="I194" i="33"/>
  <c r="I195" i="33"/>
  <c r="I196" i="33"/>
  <c r="I197" i="33"/>
  <c r="I198" i="33"/>
  <c r="I199" i="33"/>
  <c r="I200" i="33"/>
  <c r="I201" i="33"/>
  <c r="I202" i="33"/>
  <c r="I203" i="33"/>
  <c r="I204" i="33"/>
  <c r="I205" i="33"/>
  <c r="I206" i="33"/>
  <c r="I207" i="33"/>
  <c r="I208" i="33"/>
  <c r="I209" i="33"/>
  <c r="I210" i="33"/>
  <c r="I211" i="33"/>
  <c r="I212" i="33"/>
  <c r="I213" i="33"/>
  <c r="I214" i="33"/>
  <c r="I215" i="33"/>
  <c r="I216" i="33"/>
  <c r="I217" i="33"/>
  <c r="I218" i="33"/>
  <c r="I219" i="33"/>
  <c r="I220" i="33"/>
  <c r="I221" i="33"/>
  <c r="I222" i="33"/>
  <c r="I223" i="33"/>
  <c r="I224" i="33"/>
  <c r="I225" i="33"/>
  <c r="I226" i="33"/>
  <c r="I227" i="33"/>
  <c r="I228" i="33"/>
  <c r="I229" i="33"/>
  <c r="I230" i="33"/>
  <c r="I231" i="33"/>
  <c r="I232" i="33"/>
  <c r="I233" i="33"/>
  <c r="I234" i="33"/>
  <c r="I235" i="33"/>
  <c r="I236" i="33"/>
  <c r="I237" i="33"/>
  <c r="I238" i="33"/>
  <c r="I239" i="33"/>
  <c r="I240" i="33"/>
  <c r="I241" i="33"/>
  <c r="I242" i="33"/>
  <c r="I243" i="33"/>
  <c r="I244" i="33"/>
  <c r="I245" i="33"/>
  <c r="I246" i="33"/>
  <c r="I247" i="33"/>
  <c r="I248" i="33"/>
  <c r="I249" i="33"/>
  <c r="I250" i="33"/>
  <c r="I251" i="33"/>
  <c r="I252" i="33"/>
  <c r="I253" i="33"/>
  <c r="I254" i="33"/>
  <c r="I255" i="33"/>
  <c r="I256" i="33"/>
  <c r="I257" i="33"/>
  <c r="I258" i="33"/>
  <c r="I259" i="33"/>
  <c r="I260" i="33"/>
  <c r="I261" i="33"/>
  <c r="I262" i="33"/>
  <c r="I263" i="33"/>
  <c r="I264" i="33"/>
  <c r="I265" i="33"/>
  <c r="I266" i="33"/>
  <c r="I267" i="33"/>
  <c r="I268" i="33"/>
  <c r="I269" i="33"/>
  <c r="I270" i="33"/>
  <c r="I271" i="33"/>
  <c r="I272" i="33"/>
  <c r="I273" i="33"/>
  <c r="I274" i="33"/>
  <c r="I275" i="33"/>
  <c r="I276" i="33"/>
  <c r="I277" i="33"/>
  <c r="I278" i="33"/>
  <c r="I279" i="33"/>
  <c r="I280" i="33"/>
  <c r="I281" i="33"/>
  <c r="I282" i="33"/>
  <c r="I283" i="33"/>
  <c r="I284" i="33"/>
  <c r="I285" i="33"/>
  <c r="I286" i="33"/>
  <c r="I287" i="33"/>
  <c r="I288" i="33"/>
  <c r="I289" i="33"/>
  <c r="I290" i="33"/>
  <c r="I291" i="33"/>
  <c r="I292" i="33"/>
  <c r="I293" i="33"/>
  <c r="I294" i="33"/>
  <c r="I295" i="33"/>
  <c r="I296" i="33"/>
  <c r="I297" i="33"/>
  <c r="I298" i="33"/>
  <c r="I299" i="33"/>
  <c r="I300" i="33"/>
  <c r="I301" i="33"/>
  <c r="I302" i="33"/>
  <c r="I303" i="33"/>
  <c r="I304" i="33"/>
  <c r="I305" i="33"/>
  <c r="I306" i="33"/>
  <c r="I307" i="33"/>
  <c r="I308" i="33"/>
  <c r="I309" i="33"/>
  <c r="I310" i="33"/>
  <c r="I311" i="33"/>
  <c r="I312" i="33"/>
  <c r="I313" i="33"/>
  <c r="O8" i="33"/>
  <c r="D34" i="1"/>
  <c r="H33" i="1"/>
  <c r="O3" i="35"/>
  <c r="I3" i="35"/>
  <c r="I4" i="35"/>
  <c r="I5" i="35"/>
  <c r="I6" i="35"/>
  <c r="I7" i="35"/>
  <c r="I8" i="35"/>
  <c r="I9" i="35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24" i="35"/>
  <c r="I25" i="35"/>
  <c r="I26" i="35"/>
  <c r="I27" i="35"/>
  <c r="I28" i="35"/>
  <c r="I29" i="35"/>
  <c r="I30" i="35"/>
  <c r="I31" i="35"/>
  <c r="I32" i="35"/>
  <c r="I33" i="35"/>
  <c r="I34" i="35"/>
  <c r="I35" i="35"/>
  <c r="I36" i="35"/>
  <c r="I37" i="35"/>
  <c r="I38" i="35"/>
  <c r="I39" i="35"/>
  <c r="I40" i="35"/>
  <c r="I41" i="35"/>
  <c r="I42" i="35"/>
  <c r="I43" i="35"/>
  <c r="I44" i="35"/>
  <c r="I45" i="35"/>
  <c r="I46" i="35"/>
  <c r="I47" i="35"/>
  <c r="I48" i="35"/>
  <c r="I49" i="35"/>
  <c r="I50" i="35"/>
  <c r="I51" i="35"/>
  <c r="I52" i="35"/>
  <c r="I53" i="35"/>
  <c r="I54" i="35"/>
  <c r="I55" i="35"/>
  <c r="I56" i="35"/>
  <c r="I57" i="35"/>
  <c r="I58" i="35"/>
  <c r="I59" i="35"/>
  <c r="I60" i="35"/>
  <c r="I61" i="35"/>
  <c r="I62" i="35"/>
  <c r="I63" i="35"/>
  <c r="I64" i="35"/>
  <c r="I65" i="35"/>
  <c r="I66" i="35"/>
  <c r="I67" i="35"/>
  <c r="I68" i="35"/>
  <c r="I69" i="35"/>
  <c r="I70" i="35"/>
  <c r="I71" i="35"/>
  <c r="I72" i="35"/>
  <c r="I73" i="35"/>
  <c r="I74" i="35"/>
  <c r="I75" i="35"/>
  <c r="I76" i="35"/>
  <c r="I77" i="35"/>
  <c r="I78" i="35"/>
  <c r="I79" i="35"/>
  <c r="I80" i="35"/>
  <c r="I81" i="35"/>
  <c r="I82" i="35"/>
  <c r="I83" i="35"/>
  <c r="I84" i="35"/>
  <c r="I85" i="35"/>
  <c r="I86" i="35"/>
  <c r="I87" i="35"/>
  <c r="I88" i="35"/>
  <c r="I89" i="35"/>
  <c r="I90" i="35"/>
  <c r="I91" i="35"/>
  <c r="I92" i="35"/>
  <c r="I93" i="35"/>
  <c r="I94" i="35"/>
  <c r="I95" i="35"/>
  <c r="I96" i="35"/>
  <c r="I97" i="35"/>
  <c r="I98" i="35"/>
  <c r="I99" i="35"/>
  <c r="I100" i="35"/>
  <c r="I101" i="35"/>
  <c r="I102" i="35"/>
  <c r="I103" i="35"/>
  <c r="I104" i="35"/>
  <c r="I105" i="35"/>
  <c r="I106" i="35"/>
  <c r="I107" i="35"/>
  <c r="I108" i="35"/>
  <c r="I109" i="35"/>
  <c r="I110" i="35"/>
  <c r="I111" i="35"/>
  <c r="I112" i="35"/>
  <c r="I113" i="35"/>
  <c r="I114" i="35"/>
  <c r="I115" i="35"/>
  <c r="I116" i="35"/>
  <c r="I117" i="35"/>
  <c r="I118" i="35"/>
  <c r="I119" i="35"/>
  <c r="I120" i="35"/>
  <c r="I121" i="35"/>
  <c r="I122" i="35"/>
  <c r="I123" i="35"/>
  <c r="I124" i="35"/>
  <c r="I125" i="35"/>
  <c r="I126" i="35"/>
  <c r="I127" i="35"/>
  <c r="I128" i="35"/>
  <c r="I129" i="35"/>
  <c r="I130" i="35"/>
  <c r="I131" i="35"/>
  <c r="I132" i="35"/>
  <c r="I133" i="35"/>
  <c r="I134" i="35"/>
  <c r="I135" i="35"/>
  <c r="I136" i="35"/>
  <c r="I137" i="35"/>
  <c r="I138" i="35"/>
  <c r="I139" i="35"/>
  <c r="I140" i="35"/>
  <c r="I141" i="35"/>
  <c r="I142" i="35"/>
  <c r="I143" i="35"/>
  <c r="I144" i="35"/>
  <c r="I145" i="35"/>
  <c r="I146" i="35"/>
  <c r="I147" i="35"/>
  <c r="I148" i="35"/>
  <c r="I149" i="35"/>
  <c r="I150" i="35"/>
  <c r="I151" i="35"/>
  <c r="I152" i="35"/>
  <c r="I153" i="35"/>
  <c r="I154" i="35"/>
  <c r="I155" i="35"/>
  <c r="I156" i="35"/>
  <c r="I157" i="35"/>
  <c r="I158" i="35"/>
  <c r="I159" i="35"/>
  <c r="I160" i="35"/>
  <c r="I161" i="35"/>
  <c r="I162" i="35"/>
  <c r="I163" i="35"/>
  <c r="I164" i="35"/>
  <c r="I165" i="35"/>
  <c r="I166" i="35"/>
  <c r="I167" i="35"/>
  <c r="I168" i="35"/>
  <c r="I169" i="35"/>
  <c r="I170" i="35"/>
  <c r="I171" i="35"/>
  <c r="I172" i="35"/>
  <c r="I173" i="35"/>
  <c r="I174" i="35"/>
  <c r="I175" i="35"/>
  <c r="I176" i="35"/>
  <c r="I177" i="35"/>
  <c r="I178" i="35"/>
  <c r="I179" i="35"/>
  <c r="I180" i="35"/>
  <c r="I181" i="35"/>
  <c r="I182" i="35"/>
  <c r="I183" i="35"/>
  <c r="I184" i="35"/>
  <c r="I185" i="35"/>
  <c r="I186" i="35"/>
  <c r="I187" i="35"/>
  <c r="I188" i="35"/>
  <c r="I189" i="35"/>
  <c r="I190" i="35"/>
  <c r="I191" i="35"/>
  <c r="I192" i="35"/>
  <c r="I193" i="35"/>
  <c r="I194" i="35"/>
  <c r="I195" i="35"/>
  <c r="I196" i="35"/>
  <c r="I197" i="35"/>
  <c r="I198" i="35"/>
  <c r="I199" i="35"/>
  <c r="I200" i="35"/>
  <c r="I201" i="35"/>
  <c r="I202" i="35"/>
  <c r="I203" i="35"/>
  <c r="I204" i="35"/>
  <c r="I205" i="35"/>
  <c r="I206" i="35"/>
  <c r="I207" i="35"/>
  <c r="I208" i="35"/>
  <c r="I209" i="35"/>
  <c r="I210" i="35"/>
  <c r="I211" i="35"/>
  <c r="I212" i="35"/>
  <c r="I213" i="35"/>
  <c r="I214" i="35"/>
  <c r="I215" i="35"/>
  <c r="I216" i="35"/>
  <c r="I217" i="35"/>
  <c r="I218" i="35"/>
  <c r="I219" i="35"/>
  <c r="I220" i="35"/>
  <c r="I221" i="35"/>
  <c r="I222" i="35"/>
  <c r="I223" i="35"/>
  <c r="I224" i="35"/>
  <c r="I225" i="35"/>
  <c r="I226" i="35"/>
  <c r="I227" i="35"/>
  <c r="I228" i="35"/>
  <c r="I229" i="35"/>
  <c r="I230" i="35"/>
  <c r="I231" i="35"/>
  <c r="I232" i="35"/>
  <c r="I233" i="35"/>
  <c r="I234" i="35"/>
  <c r="I235" i="35"/>
  <c r="I236" i="35"/>
  <c r="I237" i="35"/>
  <c r="I238" i="35"/>
  <c r="I239" i="35"/>
  <c r="I240" i="35"/>
  <c r="I241" i="35"/>
  <c r="I242" i="35"/>
  <c r="I243" i="35"/>
  <c r="I244" i="35"/>
  <c r="I245" i="35"/>
  <c r="I246" i="35"/>
  <c r="I247" i="35"/>
  <c r="I248" i="35"/>
  <c r="I249" i="35"/>
  <c r="I250" i="35"/>
  <c r="I251" i="35"/>
  <c r="I252" i="35"/>
  <c r="I253" i="35"/>
  <c r="I254" i="35"/>
  <c r="I255" i="35"/>
  <c r="I256" i="35"/>
  <c r="I257" i="35"/>
  <c r="I258" i="35"/>
  <c r="I259" i="35"/>
  <c r="I260" i="35"/>
  <c r="I261" i="35"/>
  <c r="I262" i="35"/>
  <c r="I263" i="35"/>
  <c r="I264" i="35"/>
  <c r="I265" i="35"/>
  <c r="I266" i="35"/>
  <c r="I267" i="35"/>
  <c r="I268" i="35"/>
  <c r="I269" i="35"/>
  <c r="I270" i="35"/>
  <c r="I271" i="35"/>
  <c r="I272" i="35"/>
  <c r="I273" i="35"/>
  <c r="I274" i="35"/>
  <c r="I275" i="35"/>
  <c r="I276" i="35"/>
  <c r="I277" i="35"/>
  <c r="I278" i="35"/>
  <c r="I279" i="35"/>
  <c r="I280" i="35"/>
  <c r="I281" i="35"/>
  <c r="I282" i="35"/>
  <c r="I283" i="35"/>
  <c r="I284" i="35"/>
  <c r="I285" i="35"/>
  <c r="I286" i="35"/>
  <c r="I287" i="35"/>
  <c r="I288" i="35"/>
  <c r="I289" i="35"/>
  <c r="I290" i="35"/>
  <c r="I291" i="35"/>
  <c r="I292" i="35"/>
  <c r="I293" i="35"/>
  <c r="I294" i="35"/>
  <c r="I295" i="35"/>
  <c r="I296" i="35"/>
  <c r="I297" i="35"/>
  <c r="I298" i="35"/>
  <c r="I299" i="35"/>
  <c r="I300" i="35"/>
  <c r="I301" i="35"/>
  <c r="I302" i="35"/>
  <c r="I303" i="35"/>
  <c r="I304" i="35"/>
  <c r="I305" i="35"/>
  <c r="I306" i="35"/>
  <c r="I307" i="35"/>
  <c r="I308" i="35"/>
  <c r="I309" i="35"/>
  <c r="I310" i="35"/>
  <c r="I311" i="35"/>
  <c r="I312" i="35"/>
  <c r="I313" i="35"/>
  <c r="I314" i="35"/>
  <c r="I315" i="35"/>
  <c r="I316" i="35"/>
  <c r="I317" i="35"/>
  <c r="I318" i="35"/>
  <c r="O8" i="35"/>
  <c r="D36" i="1"/>
  <c r="H36" i="1"/>
  <c r="J3" i="32"/>
  <c r="J4" i="32"/>
  <c r="J5" i="32"/>
  <c r="J6" i="32"/>
  <c r="J7" i="32"/>
  <c r="J8" i="32"/>
  <c r="J9" i="32"/>
  <c r="J10" i="32"/>
  <c r="J11" i="32"/>
  <c r="J12" i="32"/>
  <c r="J13" i="32"/>
  <c r="J14" i="32"/>
  <c r="J15" i="32"/>
  <c r="J16" i="32"/>
  <c r="J17" i="32"/>
  <c r="J18" i="32"/>
  <c r="J19" i="32"/>
  <c r="J20" i="32"/>
  <c r="J21" i="32"/>
  <c r="J22" i="32"/>
  <c r="J23" i="32"/>
  <c r="J24" i="32"/>
  <c r="J25" i="32"/>
  <c r="J26" i="32"/>
  <c r="J27" i="32"/>
  <c r="J28" i="32"/>
  <c r="J29" i="32"/>
  <c r="J30" i="32"/>
  <c r="J31" i="32"/>
  <c r="J32" i="32"/>
  <c r="J33" i="32"/>
  <c r="J34" i="32"/>
  <c r="J35" i="32"/>
  <c r="J36" i="32"/>
  <c r="J37" i="32"/>
  <c r="J38" i="32"/>
  <c r="J39" i="32"/>
  <c r="J40" i="32"/>
  <c r="J41" i="32"/>
  <c r="J42" i="32"/>
  <c r="J43" i="32"/>
  <c r="J44" i="32"/>
  <c r="J45" i="32"/>
  <c r="J46" i="32"/>
  <c r="J47" i="32"/>
  <c r="J48" i="32"/>
  <c r="J49" i="32"/>
  <c r="J50" i="32"/>
  <c r="J51" i="32"/>
  <c r="J52" i="32"/>
  <c r="J53" i="32"/>
  <c r="J54" i="32"/>
  <c r="J55" i="32"/>
  <c r="J56" i="32"/>
  <c r="J57" i="32"/>
  <c r="J58" i="32"/>
  <c r="J59" i="32"/>
  <c r="J60" i="32"/>
  <c r="J61" i="32"/>
  <c r="J62" i="32"/>
  <c r="J63" i="32"/>
  <c r="J64" i="32"/>
  <c r="J65" i="32"/>
  <c r="J66" i="32"/>
  <c r="J67" i="32"/>
  <c r="J68" i="32"/>
  <c r="J69" i="32"/>
  <c r="J70" i="32"/>
  <c r="J71" i="32"/>
  <c r="J72" i="32"/>
  <c r="J73" i="32"/>
  <c r="J74" i="32"/>
  <c r="J75" i="32"/>
  <c r="J76" i="32"/>
  <c r="J77" i="32"/>
  <c r="J78" i="32"/>
  <c r="J79" i="32"/>
  <c r="J80" i="32"/>
  <c r="J81" i="32"/>
  <c r="J82" i="32"/>
  <c r="J83" i="32"/>
  <c r="J84" i="32"/>
  <c r="J85" i="32"/>
  <c r="J86" i="32"/>
  <c r="J87" i="32"/>
  <c r="J88" i="32"/>
  <c r="J89" i="32"/>
  <c r="J90" i="32"/>
  <c r="J91" i="32"/>
  <c r="J92" i="32"/>
  <c r="J93" i="32"/>
  <c r="J94" i="32"/>
  <c r="J95" i="32"/>
  <c r="J96" i="32"/>
  <c r="J97" i="32"/>
  <c r="J98" i="32"/>
  <c r="J99" i="32"/>
  <c r="J100" i="32"/>
  <c r="J101" i="32"/>
  <c r="J102" i="32"/>
  <c r="J103" i="32"/>
  <c r="J104" i="32"/>
  <c r="J105" i="32"/>
  <c r="J106" i="32"/>
  <c r="J107" i="32"/>
  <c r="J108" i="32"/>
  <c r="J109" i="32"/>
  <c r="J110" i="32"/>
  <c r="J111" i="32"/>
  <c r="J112" i="32"/>
  <c r="J113" i="32"/>
  <c r="J114" i="32"/>
  <c r="J115" i="32"/>
  <c r="J116" i="32"/>
  <c r="J117" i="32"/>
  <c r="J118" i="32"/>
  <c r="J119" i="32"/>
  <c r="J120" i="32"/>
  <c r="J121" i="32"/>
  <c r="J122" i="32"/>
  <c r="J123" i="32"/>
  <c r="J124" i="32"/>
  <c r="J125" i="32"/>
  <c r="J126" i="32"/>
  <c r="J127" i="32"/>
  <c r="J128" i="32"/>
  <c r="J129" i="32"/>
  <c r="J130" i="32"/>
  <c r="J131" i="32"/>
  <c r="J132" i="32"/>
  <c r="J133" i="32"/>
  <c r="J134" i="32"/>
  <c r="J135" i="32"/>
  <c r="J136" i="32"/>
  <c r="J137" i="32"/>
  <c r="J138" i="32"/>
  <c r="J139" i="32"/>
  <c r="J140" i="32"/>
  <c r="J141" i="32"/>
  <c r="J142" i="32"/>
  <c r="J143" i="32"/>
  <c r="J144" i="32"/>
  <c r="J145" i="32"/>
  <c r="J146" i="32"/>
  <c r="J147" i="32"/>
  <c r="J148" i="32"/>
  <c r="J149" i="32"/>
  <c r="J150" i="32"/>
  <c r="J151" i="32"/>
  <c r="J152" i="32"/>
  <c r="J153" i="32"/>
  <c r="J154" i="32"/>
  <c r="J155" i="32"/>
  <c r="J156" i="32"/>
  <c r="J157" i="32"/>
  <c r="J158" i="32"/>
  <c r="J159" i="32"/>
  <c r="J160" i="32"/>
  <c r="J161" i="32"/>
  <c r="J162" i="32"/>
  <c r="J163" i="32"/>
  <c r="J164" i="32"/>
  <c r="J165" i="32"/>
  <c r="J166" i="32"/>
  <c r="J167" i="32"/>
  <c r="J168" i="32"/>
  <c r="J169" i="32"/>
  <c r="J170" i="32"/>
  <c r="J171" i="32"/>
  <c r="J172" i="32"/>
  <c r="J173" i="32"/>
  <c r="J174" i="32"/>
  <c r="J175" i="32"/>
  <c r="J176" i="32"/>
  <c r="J177" i="32"/>
  <c r="J178" i="32"/>
  <c r="J179" i="32"/>
  <c r="J180" i="32"/>
  <c r="J181" i="32"/>
  <c r="J182" i="32"/>
  <c r="J183" i="32"/>
  <c r="J184" i="32"/>
  <c r="J185" i="32"/>
  <c r="J186" i="32"/>
  <c r="J187" i="32"/>
  <c r="J188" i="32"/>
  <c r="J189" i="32"/>
  <c r="J190" i="32"/>
  <c r="J191" i="32"/>
  <c r="J192" i="32"/>
  <c r="J193" i="32"/>
  <c r="J194" i="32"/>
  <c r="J195" i="32"/>
  <c r="J196" i="32"/>
  <c r="J197" i="32"/>
  <c r="J198" i="32"/>
  <c r="J199" i="32"/>
  <c r="J200" i="32"/>
  <c r="J201" i="32"/>
  <c r="J202" i="32"/>
  <c r="J203" i="32"/>
  <c r="J204" i="32"/>
  <c r="J205" i="32"/>
  <c r="J206" i="32"/>
  <c r="J207" i="32"/>
  <c r="J208" i="32"/>
  <c r="J209" i="32"/>
  <c r="J210" i="32"/>
  <c r="J211" i="32"/>
  <c r="J212" i="32"/>
  <c r="J213" i="32"/>
  <c r="J214" i="32"/>
  <c r="J215" i="32"/>
  <c r="J216" i="32"/>
  <c r="J217" i="32"/>
  <c r="J218" i="32"/>
  <c r="J219" i="32"/>
  <c r="J220" i="32"/>
  <c r="J221" i="32"/>
  <c r="J222" i="32"/>
  <c r="J223" i="32"/>
  <c r="J224" i="32"/>
  <c r="J225" i="32"/>
  <c r="J226" i="32"/>
  <c r="J227" i="32"/>
  <c r="J228" i="32"/>
  <c r="J229" i="32"/>
  <c r="J230" i="32"/>
  <c r="J231" i="32"/>
  <c r="J232" i="32"/>
  <c r="J233" i="32"/>
  <c r="J234" i="32"/>
  <c r="J235" i="32"/>
  <c r="J236" i="32"/>
  <c r="J237" i="32"/>
  <c r="J238" i="32"/>
  <c r="J239" i="32"/>
  <c r="J240" i="32"/>
  <c r="J241" i="32"/>
  <c r="J242" i="32"/>
  <c r="J243" i="32"/>
  <c r="J244" i="32"/>
  <c r="J245" i="32"/>
  <c r="J246" i="32"/>
  <c r="J247" i="32"/>
  <c r="J248" i="32"/>
  <c r="J249" i="32"/>
  <c r="J250" i="32"/>
  <c r="J251" i="32"/>
  <c r="J252" i="32"/>
  <c r="J253" i="32"/>
  <c r="J254" i="32"/>
  <c r="J255" i="32"/>
  <c r="J256" i="32"/>
  <c r="J257" i="32"/>
  <c r="J258" i="32"/>
  <c r="J259" i="32"/>
  <c r="J260" i="32"/>
  <c r="J261" i="32"/>
  <c r="J262" i="32"/>
  <c r="J263" i="32"/>
  <c r="J264" i="32"/>
  <c r="J265" i="32"/>
  <c r="J266" i="32"/>
  <c r="J267" i="32"/>
  <c r="J268" i="32"/>
  <c r="J269" i="32"/>
  <c r="J270" i="32"/>
  <c r="J271" i="32"/>
  <c r="J272" i="32"/>
  <c r="J273" i="32"/>
  <c r="J274" i="32"/>
  <c r="J275" i="32"/>
  <c r="J276" i="32"/>
  <c r="J277" i="32"/>
  <c r="J278" i="32"/>
  <c r="J279" i="32"/>
  <c r="J280" i="32"/>
  <c r="J281" i="32"/>
  <c r="J282" i="32"/>
  <c r="J283" i="32"/>
  <c r="J284" i="32"/>
  <c r="J285" i="32"/>
  <c r="J286" i="32"/>
  <c r="J287" i="32"/>
  <c r="J288" i="32"/>
  <c r="J289" i="32"/>
  <c r="J290" i="32"/>
  <c r="J291" i="32"/>
  <c r="J292" i="32"/>
  <c r="J293" i="32"/>
  <c r="J294" i="32"/>
  <c r="J295" i="32"/>
  <c r="J296" i="32"/>
  <c r="J297" i="32"/>
  <c r="J298" i="32"/>
  <c r="J299" i="32"/>
  <c r="J300" i="32"/>
  <c r="J301" i="32"/>
  <c r="J302" i="32"/>
  <c r="J303" i="32"/>
  <c r="J304" i="32"/>
  <c r="J305" i="32"/>
  <c r="J306" i="32"/>
  <c r="J307" i="32"/>
  <c r="J308" i="32"/>
  <c r="J309" i="32"/>
  <c r="J310" i="32"/>
  <c r="J311" i="32"/>
  <c r="J312" i="32"/>
  <c r="J313" i="32"/>
  <c r="J314" i="32"/>
  <c r="J315" i="32"/>
  <c r="J316" i="32"/>
  <c r="J317" i="32"/>
  <c r="J318" i="32"/>
  <c r="J319" i="32"/>
  <c r="O7" i="32"/>
  <c r="C33" i="1"/>
  <c r="J3" i="33"/>
  <c r="J4" i="33"/>
  <c r="J5" i="33"/>
  <c r="J6" i="33"/>
  <c r="J7" i="33"/>
  <c r="J8" i="33"/>
  <c r="J9" i="33"/>
  <c r="J10" i="33"/>
  <c r="J11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J25" i="33"/>
  <c r="J26" i="33"/>
  <c r="J27" i="33"/>
  <c r="J28" i="33"/>
  <c r="J29" i="33"/>
  <c r="J30" i="33"/>
  <c r="J31" i="33"/>
  <c r="J32" i="33"/>
  <c r="J33" i="33"/>
  <c r="J34" i="33"/>
  <c r="J35" i="33"/>
  <c r="J36" i="33"/>
  <c r="J37" i="33"/>
  <c r="J38" i="33"/>
  <c r="J39" i="33"/>
  <c r="J40" i="33"/>
  <c r="J41" i="33"/>
  <c r="J42" i="33"/>
  <c r="J43" i="33"/>
  <c r="J44" i="33"/>
  <c r="J45" i="33"/>
  <c r="J46" i="33"/>
  <c r="J47" i="33"/>
  <c r="J48" i="33"/>
  <c r="J49" i="33"/>
  <c r="J50" i="33"/>
  <c r="J51" i="33"/>
  <c r="J52" i="33"/>
  <c r="J53" i="33"/>
  <c r="J54" i="33"/>
  <c r="J55" i="33"/>
  <c r="J56" i="33"/>
  <c r="J57" i="33"/>
  <c r="J58" i="33"/>
  <c r="J59" i="33"/>
  <c r="J60" i="33"/>
  <c r="J61" i="33"/>
  <c r="J62" i="33"/>
  <c r="J63" i="33"/>
  <c r="J64" i="33"/>
  <c r="J65" i="33"/>
  <c r="J66" i="33"/>
  <c r="J67" i="33"/>
  <c r="J68" i="33"/>
  <c r="J69" i="33"/>
  <c r="J70" i="33"/>
  <c r="J71" i="33"/>
  <c r="J72" i="33"/>
  <c r="J73" i="33"/>
  <c r="J74" i="33"/>
  <c r="J75" i="33"/>
  <c r="J76" i="33"/>
  <c r="J77" i="33"/>
  <c r="J78" i="33"/>
  <c r="J79" i="33"/>
  <c r="J80" i="33"/>
  <c r="J81" i="33"/>
  <c r="J82" i="33"/>
  <c r="J83" i="33"/>
  <c r="J84" i="33"/>
  <c r="J85" i="33"/>
  <c r="J86" i="33"/>
  <c r="J87" i="33"/>
  <c r="J88" i="33"/>
  <c r="J89" i="33"/>
  <c r="J90" i="33"/>
  <c r="J91" i="33"/>
  <c r="J92" i="33"/>
  <c r="J93" i="33"/>
  <c r="J94" i="33"/>
  <c r="J95" i="33"/>
  <c r="J96" i="33"/>
  <c r="J97" i="33"/>
  <c r="J98" i="33"/>
  <c r="J99" i="33"/>
  <c r="J100" i="33"/>
  <c r="J101" i="33"/>
  <c r="J102" i="33"/>
  <c r="J103" i="33"/>
  <c r="J104" i="33"/>
  <c r="J105" i="33"/>
  <c r="J106" i="33"/>
  <c r="J107" i="33"/>
  <c r="J108" i="33"/>
  <c r="J109" i="33"/>
  <c r="J110" i="33"/>
  <c r="J111" i="33"/>
  <c r="J112" i="33"/>
  <c r="J113" i="33"/>
  <c r="J114" i="33"/>
  <c r="J115" i="33"/>
  <c r="J116" i="33"/>
  <c r="J117" i="33"/>
  <c r="J118" i="33"/>
  <c r="J119" i="33"/>
  <c r="J120" i="33"/>
  <c r="J121" i="33"/>
  <c r="J122" i="33"/>
  <c r="J123" i="33"/>
  <c r="J124" i="33"/>
  <c r="J125" i="33"/>
  <c r="J126" i="33"/>
  <c r="J127" i="33"/>
  <c r="J128" i="33"/>
  <c r="J129" i="33"/>
  <c r="J130" i="33"/>
  <c r="J131" i="33"/>
  <c r="J132" i="33"/>
  <c r="J133" i="33"/>
  <c r="J134" i="33"/>
  <c r="J135" i="33"/>
  <c r="J136" i="33"/>
  <c r="J137" i="33"/>
  <c r="J138" i="33"/>
  <c r="J139" i="33"/>
  <c r="J140" i="33"/>
  <c r="J141" i="33"/>
  <c r="J142" i="33"/>
  <c r="J143" i="33"/>
  <c r="J144" i="33"/>
  <c r="J145" i="33"/>
  <c r="J146" i="33"/>
  <c r="J147" i="33"/>
  <c r="J148" i="33"/>
  <c r="J149" i="33"/>
  <c r="J150" i="33"/>
  <c r="J151" i="33"/>
  <c r="J152" i="33"/>
  <c r="J153" i="33"/>
  <c r="J154" i="33"/>
  <c r="J155" i="33"/>
  <c r="J156" i="33"/>
  <c r="J157" i="33"/>
  <c r="J158" i="33"/>
  <c r="J159" i="33"/>
  <c r="J160" i="33"/>
  <c r="J161" i="33"/>
  <c r="J162" i="33"/>
  <c r="J163" i="33"/>
  <c r="J164" i="33"/>
  <c r="J165" i="33"/>
  <c r="J166" i="33"/>
  <c r="J167" i="33"/>
  <c r="J168" i="33"/>
  <c r="J169" i="33"/>
  <c r="J170" i="33"/>
  <c r="J171" i="33"/>
  <c r="J172" i="33"/>
  <c r="J173" i="33"/>
  <c r="J174" i="33"/>
  <c r="J175" i="33"/>
  <c r="J176" i="33"/>
  <c r="J177" i="33"/>
  <c r="J178" i="33"/>
  <c r="J179" i="33"/>
  <c r="J180" i="33"/>
  <c r="J181" i="33"/>
  <c r="J182" i="33"/>
  <c r="J183" i="33"/>
  <c r="J184" i="33"/>
  <c r="J185" i="33"/>
  <c r="J186" i="33"/>
  <c r="J187" i="33"/>
  <c r="J188" i="33"/>
  <c r="J189" i="33"/>
  <c r="J190" i="33"/>
  <c r="J191" i="33"/>
  <c r="J192" i="33"/>
  <c r="J193" i="33"/>
  <c r="J194" i="33"/>
  <c r="J195" i="33"/>
  <c r="J196" i="33"/>
  <c r="J197" i="33"/>
  <c r="J198" i="33"/>
  <c r="J199" i="33"/>
  <c r="J200" i="33"/>
  <c r="J201" i="33"/>
  <c r="J202" i="33"/>
  <c r="J203" i="33"/>
  <c r="J204" i="33"/>
  <c r="J205" i="33"/>
  <c r="J206" i="33"/>
  <c r="J207" i="33"/>
  <c r="J208" i="33"/>
  <c r="J209" i="33"/>
  <c r="J210" i="33"/>
  <c r="J211" i="33"/>
  <c r="J212" i="33"/>
  <c r="J213" i="33"/>
  <c r="J214" i="33"/>
  <c r="J215" i="33"/>
  <c r="J216" i="33"/>
  <c r="J217" i="33"/>
  <c r="J218" i="33"/>
  <c r="J219" i="33"/>
  <c r="J220" i="33"/>
  <c r="J221" i="33"/>
  <c r="J222" i="33"/>
  <c r="J223" i="33"/>
  <c r="J224" i="33"/>
  <c r="J225" i="33"/>
  <c r="J226" i="33"/>
  <c r="J227" i="33"/>
  <c r="J228" i="33"/>
  <c r="J229" i="33"/>
  <c r="J230" i="33"/>
  <c r="J231" i="33"/>
  <c r="J232" i="33"/>
  <c r="J233" i="33"/>
  <c r="J234" i="33"/>
  <c r="J235" i="33"/>
  <c r="J236" i="33"/>
  <c r="J237" i="33"/>
  <c r="J238" i="33"/>
  <c r="J239" i="33"/>
  <c r="J240" i="33"/>
  <c r="J241" i="33"/>
  <c r="J242" i="33"/>
  <c r="J243" i="33"/>
  <c r="J244" i="33"/>
  <c r="J245" i="33"/>
  <c r="J246" i="33"/>
  <c r="J247" i="33"/>
  <c r="J248" i="33"/>
  <c r="J249" i="33"/>
  <c r="J250" i="33"/>
  <c r="J251" i="33"/>
  <c r="J252" i="33"/>
  <c r="J253" i="33"/>
  <c r="J254" i="33"/>
  <c r="J255" i="33"/>
  <c r="J256" i="33"/>
  <c r="J257" i="33"/>
  <c r="J258" i="33"/>
  <c r="J259" i="33"/>
  <c r="J260" i="33"/>
  <c r="J261" i="33"/>
  <c r="J262" i="33"/>
  <c r="J263" i="33"/>
  <c r="J264" i="33"/>
  <c r="J265" i="33"/>
  <c r="J266" i="33"/>
  <c r="J267" i="33"/>
  <c r="J268" i="33"/>
  <c r="J269" i="33"/>
  <c r="J270" i="33"/>
  <c r="J271" i="33"/>
  <c r="J272" i="33"/>
  <c r="J273" i="33"/>
  <c r="J274" i="33"/>
  <c r="J275" i="33"/>
  <c r="J276" i="33"/>
  <c r="J277" i="33"/>
  <c r="J278" i="33"/>
  <c r="J279" i="33"/>
  <c r="J280" i="33"/>
  <c r="J281" i="33"/>
  <c r="J282" i="33"/>
  <c r="J283" i="33"/>
  <c r="J284" i="33"/>
  <c r="J285" i="33"/>
  <c r="J286" i="33"/>
  <c r="J287" i="33"/>
  <c r="J288" i="33"/>
  <c r="J289" i="33"/>
  <c r="J290" i="33"/>
  <c r="J291" i="33"/>
  <c r="J292" i="33"/>
  <c r="J293" i="33"/>
  <c r="J294" i="33"/>
  <c r="J295" i="33"/>
  <c r="J296" i="33"/>
  <c r="J297" i="33"/>
  <c r="J298" i="33"/>
  <c r="J299" i="33"/>
  <c r="J300" i="33"/>
  <c r="J301" i="33"/>
  <c r="J302" i="33"/>
  <c r="J303" i="33"/>
  <c r="J304" i="33"/>
  <c r="J305" i="33"/>
  <c r="J306" i="33"/>
  <c r="J307" i="33"/>
  <c r="J308" i="33"/>
  <c r="J309" i="33"/>
  <c r="J310" i="33"/>
  <c r="J311" i="33"/>
  <c r="J312" i="33"/>
  <c r="J313" i="33"/>
  <c r="O7" i="33"/>
  <c r="C34" i="1"/>
  <c r="G33" i="1"/>
  <c r="J3" i="35"/>
  <c r="J4" i="35"/>
  <c r="J5" i="35"/>
  <c r="J6" i="35"/>
  <c r="J7" i="35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22" i="35"/>
  <c r="J23" i="35"/>
  <c r="J24" i="35"/>
  <c r="J25" i="35"/>
  <c r="J26" i="35"/>
  <c r="J27" i="35"/>
  <c r="J28" i="35"/>
  <c r="J29" i="35"/>
  <c r="J30" i="35"/>
  <c r="J31" i="35"/>
  <c r="J32" i="35"/>
  <c r="J33" i="35"/>
  <c r="J34" i="35"/>
  <c r="J35" i="35"/>
  <c r="J36" i="35"/>
  <c r="J37" i="35"/>
  <c r="J38" i="35"/>
  <c r="J39" i="35"/>
  <c r="J40" i="35"/>
  <c r="J41" i="35"/>
  <c r="J42" i="35"/>
  <c r="J43" i="35"/>
  <c r="J44" i="35"/>
  <c r="J45" i="35"/>
  <c r="J46" i="35"/>
  <c r="J47" i="35"/>
  <c r="J48" i="35"/>
  <c r="J49" i="35"/>
  <c r="J50" i="35"/>
  <c r="J51" i="35"/>
  <c r="J52" i="35"/>
  <c r="J53" i="35"/>
  <c r="J54" i="35"/>
  <c r="J55" i="35"/>
  <c r="J56" i="35"/>
  <c r="J57" i="35"/>
  <c r="J58" i="35"/>
  <c r="J59" i="35"/>
  <c r="J60" i="35"/>
  <c r="J61" i="35"/>
  <c r="J62" i="35"/>
  <c r="J63" i="35"/>
  <c r="J64" i="35"/>
  <c r="J65" i="35"/>
  <c r="J66" i="35"/>
  <c r="J67" i="35"/>
  <c r="J68" i="35"/>
  <c r="J69" i="35"/>
  <c r="J70" i="35"/>
  <c r="J71" i="35"/>
  <c r="J72" i="35"/>
  <c r="J73" i="35"/>
  <c r="J74" i="35"/>
  <c r="J75" i="35"/>
  <c r="J76" i="35"/>
  <c r="J77" i="35"/>
  <c r="J78" i="35"/>
  <c r="J79" i="35"/>
  <c r="J80" i="35"/>
  <c r="J81" i="35"/>
  <c r="J82" i="35"/>
  <c r="J83" i="35"/>
  <c r="J84" i="35"/>
  <c r="J85" i="35"/>
  <c r="J86" i="35"/>
  <c r="J87" i="35"/>
  <c r="J88" i="35"/>
  <c r="J89" i="35"/>
  <c r="J90" i="35"/>
  <c r="J91" i="35"/>
  <c r="J92" i="35"/>
  <c r="J93" i="35"/>
  <c r="J94" i="35"/>
  <c r="J95" i="35"/>
  <c r="J96" i="35"/>
  <c r="J97" i="35"/>
  <c r="J98" i="35"/>
  <c r="J99" i="35"/>
  <c r="J100" i="35"/>
  <c r="J101" i="35"/>
  <c r="J102" i="35"/>
  <c r="J103" i="35"/>
  <c r="J104" i="35"/>
  <c r="J105" i="35"/>
  <c r="J106" i="35"/>
  <c r="J107" i="35"/>
  <c r="J108" i="35"/>
  <c r="J109" i="35"/>
  <c r="J110" i="35"/>
  <c r="J111" i="35"/>
  <c r="J112" i="35"/>
  <c r="J113" i="35"/>
  <c r="J114" i="35"/>
  <c r="J115" i="35"/>
  <c r="J116" i="35"/>
  <c r="J117" i="35"/>
  <c r="J118" i="35"/>
  <c r="J119" i="35"/>
  <c r="J120" i="35"/>
  <c r="J121" i="35"/>
  <c r="J122" i="35"/>
  <c r="J123" i="35"/>
  <c r="J124" i="35"/>
  <c r="J125" i="35"/>
  <c r="J126" i="35"/>
  <c r="J127" i="35"/>
  <c r="J128" i="35"/>
  <c r="J129" i="35"/>
  <c r="J130" i="35"/>
  <c r="J131" i="35"/>
  <c r="J132" i="35"/>
  <c r="J133" i="35"/>
  <c r="J134" i="35"/>
  <c r="J135" i="35"/>
  <c r="J136" i="35"/>
  <c r="J137" i="35"/>
  <c r="J138" i="35"/>
  <c r="J139" i="35"/>
  <c r="J140" i="35"/>
  <c r="J141" i="35"/>
  <c r="J142" i="35"/>
  <c r="J143" i="35"/>
  <c r="J144" i="35"/>
  <c r="J145" i="35"/>
  <c r="J146" i="35"/>
  <c r="J147" i="35"/>
  <c r="J148" i="35"/>
  <c r="J149" i="35"/>
  <c r="J150" i="35"/>
  <c r="J151" i="35"/>
  <c r="J152" i="35"/>
  <c r="J153" i="35"/>
  <c r="J154" i="35"/>
  <c r="J155" i="35"/>
  <c r="J156" i="35"/>
  <c r="J157" i="35"/>
  <c r="J158" i="35"/>
  <c r="J159" i="35"/>
  <c r="J160" i="35"/>
  <c r="J161" i="35"/>
  <c r="J162" i="35"/>
  <c r="J163" i="35"/>
  <c r="J164" i="35"/>
  <c r="J165" i="35"/>
  <c r="J166" i="35"/>
  <c r="J167" i="35"/>
  <c r="J168" i="35"/>
  <c r="J169" i="35"/>
  <c r="J170" i="35"/>
  <c r="J171" i="35"/>
  <c r="J172" i="35"/>
  <c r="J173" i="35"/>
  <c r="J174" i="35"/>
  <c r="J175" i="35"/>
  <c r="J176" i="35"/>
  <c r="J177" i="35"/>
  <c r="J178" i="35"/>
  <c r="J179" i="35"/>
  <c r="J180" i="35"/>
  <c r="J181" i="35"/>
  <c r="J182" i="35"/>
  <c r="J183" i="35"/>
  <c r="J184" i="35"/>
  <c r="J185" i="35"/>
  <c r="J186" i="35"/>
  <c r="J187" i="35"/>
  <c r="J188" i="35"/>
  <c r="J189" i="35"/>
  <c r="J190" i="35"/>
  <c r="J191" i="35"/>
  <c r="J192" i="35"/>
  <c r="J193" i="35"/>
  <c r="J194" i="35"/>
  <c r="J195" i="35"/>
  <c r="J196" i="35"/>
  <c r="J197" i="35"/>
  <c r="J198" i="35"/>
  <c r="J199" i="35"/>
  <c r="J200" i="35"/>
  <c r="J201" i="35"/>
  <c r="J202" i="35"/>
  <c r="J203" i="35"/>
  <c r="J204" i="35"/>
  <c r="J205" i="35"/>
  <c r="J206" i="35"/>
  <c r="J207" i="35"/>
  <c r="J208" i="35"/>
  <c r="J209" i="35"/>
  <c r="J210" i="35"/>
  <c r="J211" i="35"/>
  <c r="J212" i="35"/>
  <c r="J213" i="35"/>
  <c r="J214" i="35"/>
  <c r="J215" i="35"/>
  <c r="J216" i="35"/>
  <c r="J217" i="35"/>
  <c r="J218" i="35"/>
  <c r="J219" i="35"/>
  <c r="J220" i="35"/>
  <c r="J221" i="35"/>
  <c r="J222" i="35"/>
  <c r="J223" i="35"/>
  <c r="J224" i="35"/>
  <c r="J225" i="35"/>
  <c r="J226" i="35"/>
  <c r="J227" i="35"/>
  <c r="J228" i="35"/>
  <c r="J229" i="35"/>
  <c r="J230" i="35"/>
  <c r="J231" i="35"/>
  <c r="J232" i="35"/>
  <c r="J233" i="35"/>
  <c r="J234" i="35"/>
  <c r="J235" i="35"/>
  <c r="J236" i="35"/>
  <c r="J237" i="35"/>
  <c r="J238" i="35"/>
  <c r="J239" i="35"/>
  <c r="J240" i="35"/>
  <c r="J241" i="35"/>
  <c r="J242" i="35"/>
  <c r="J243" i="35"/>
  <c r="J244" i="35"/>
  <c r="J245" i="35"/>
  <c r="J246" i="35"/>
  <c r="J247" i="35"/>
  <c r="J248" i="35"/>
  <c r="J249" i="35"/>
  <c r="J250" i="35"/>
  <c r="J251" i="35"/>
  <c r="J252" i="35"/>
  <c r="J253" i="35"/>
  <c r="J254" i="35"/>
  <c r="J255" i="35"/>
  <c r="J256" i="35"/>
  <c r="J257" i="35"/>
  <c r="J258" i="35"/>
  <c r="J259" i="35"/>
  <c r="J260" i="35"/>
  <c r="J261" i="35"/>
  <c r="J262" i="35"/>
  <c r="J263" i="35"/>
  <c r="J264" i="35"/>
  <c r="J265" i="35"/>
  <c r="J266" i="35"/>
  <c r="J267" i="35"/>
  <c r="J268" i="35"/>
  <c r="J269" i="35"/>
  <c r="J270" i="35"/>
  <c r="J271" i="35"/>
  <c r="J272" i="35"/>
  <c r="J273" i="35"/>
  <c r="J274" i="35"/>
  <c r="J275" i="35"/>
  <c r="J276" i="35"/>
  <c r="J277" i="35"/>
  <c r="J278" i="35"/>
  <c r="J279" i="35"/>
  <c r="J280" i="35"/>
  <c r="J281" i="35"/>
  <c r="J282" i="35"/>
  <c r="J283" i="35"/>
  <c r="J284" i="35"/>
  <c r="J285" i="35"/>
  <c r="J286" i="35"/>
  <c r="J287" i="35"/>
  <c r="J288" i="35"/>
  <c r="J289" i="35"/>
  <c r="J290" i="35"/>
  <c r="J291" i="35"/>
  <c r="J292" i="35"/>
  <c r="J293" i="35"/>
  <c r="J294" i="35"/>
  <c r="J295" i="35"/>
  <c r="J296" i="35"/>
  <c r="J297" i="35"/>
  <c r="J298" i="35"/>
  <c r="J299" i="35"/>
  <c r="J300" i="35"/>
  <c r="J301" i="35"/>
  <c r="J302" i="35"/>
  <c r="J303" i="35"/>
  <c r="J304" i="35"/>
  <c r="J305" i="35"/>
  <c r="J306" i="35"/>
  <c r="J307" i="35"/>
  <c r="J308" i="35"/>
  <c r="J309" i="35"/>
  <c r="J310" i="35"/>
  <c r="J311" i="35"/>
  <c r="J312" i="35"/>
  <c r="J313" i="35"/>
  <c r="J314" i="35"/>
  <c r="J315" i="35"/>
  <c r="J316" i="35"/>
  <c r="J317" i="35"/>
  <c r="J318" i="35"/>
  <c r="O7" i="35"/>
  <c r="C36" i="1"/>
  <c r="G36" i="1"/>
  <c r="D35" i="1"/>
  <c r="C35" i="1"/>
  <c r="I3" i="31"/>
  <c r="I4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49" i="31"/>
  <c r="I50" i="31"/>
  <c r="I51" i="31"/>
  <c r="I52" i="31"/>
  <c r="I53" i="31"/>
  <c r="I54" i="31"/>
  <c r="I55" i="31"/>
  <c r="I56" i="31"/>
  <c r="I57" i="31"/>
  <c r="I58" i="31"/>
  <c r="I59" i="31"/>
  <c r="I60" i="31"/>
  <c r="I61" i="31"/>
  <c r="I62" i="31"/>
  <c r="I63" i="31"/>
  <c r="I64" i="31"/>
  <c r="I65" i="31"/>
  <c r="I66" i="31"/>
  <c r="I67" i="31"/>
  <c r="I68" i="31"/>
  <c r="I69" i="31"/>
  <c r="I70" i="31"/>
  <c r="I71" i="31"/>
  <c r="I72" i="31"/>
  <c r="I73" i="31"/>
  <c r="I74" i="31"/>
  <c r="I75" i="31"/>
  <c r="I76" i="31"/>
  <c r="I77" i="31"/>
  <c r="I78" i="31"/>
  <c r="I79" i="31"/>
  <c r="I80" i="31"/>
  <c r="I81" i="31"/>
  <c r="I82" i="31"/>
  <c r="I83" i="31"/>
  <c r="I84" i="31"/>
  <c r="I85" i="31"/>
  <c r="I86" i="31"/>
  <c r="I87" i="31"/>
  <c r="I88" i="31"/>
  <c r="I89" i="31"/>
  <c r="I90" i="31"/>
  <c r="I91" i="31"/>
  <c r="I92" i="31"/>
  <c r="I93" i="31"/>
  <c r="I94" i="31"/>
  <c r="I95" i="31"/>
  <c r="I96" i="31"/>
  <c r="I97" i="31"/>
  <c r="I98" i="31"/>
  <c r="I99" i="31"/>
  <c r="I100" i="31"/>
  <c r="I101" i="31"/>
  <c r="I102" i="31"/>
  <c r="I103" i="31"/>
  <c r="I104" i="31"/>
  <c r="I105" i="31"/>
  <c r="I106" i="31"/>
  <c r="I107" i="31"/>
  <c r="I108" i="31"/>
  <c r="I109" i="31"/>
  <c r="I110" i="31"/>
  <c r="I111" i="31"/>
  <c r="I112" i="31"/>
  <c r="I113" i="31"/>
  <c r="I114" i="31"/>
  <c r="I115" i="31"/>
  <c r="I116" i="31"/>
  <c r="I117" i="31"/>
  <c r="I118" i="31"/>
  <c r="I119" i="31"/>
  <c r="I120" i="31"/>
  <c r="I121" i="31"/>
  <c r="I122" i="31"/>
  <c r="I123" i="31"/>
  <c r="I124" i="31"/>
  <c r="I125" i="31"/>
  <c r="I126" i="31"/>
  <c r="I127" i="31"/>
  <c r="I128" i="31"/>
  <c r="I129" i="31"/>
  <c r="I130" i="31"/>
  <c r="I131" i="31"/>
  <c r="I132" i="31"/>
  <c r="I133" i="31"/>
  <c r="I134" i="31"/>
  <c r="I135" i="31"/>
  <c r="I136" i="31"/>
  <c r="I137" i="31"/>
  <c r="I138" i="31"/>
  <c r="I139" i="31"/>
  <c r="I140" i="31"/>
  <c r="I141" i="31"/>
  <c r="I142" i="31"/>
  <c r="I143" i="31"/>
  <c r="I144" i="31"/>
  <c r="I145" i="31"/>
  <c r="I146" i="31"/>
  <c r="I147" i="31"/>
  <c r="I148" i="31"/>
  <c r="I149" i="31"/>
  <c r="I150" i="31"/>
  <c r="I151" i="31"/>
  <c r="I152" i="31"/>
  <c r="I153" i="31"/>
  <c r="I154" i="31"/>
  <c r="I155" i="31"/>
  <c r="I156" i="31"/>
  <c r="I157" i="31"/>
  <c r="I158" i="31"/>
  <c r="I159" i="31"/>
  <c r="I160" i="31"/>
  <c r="I161" i="31"/>
  <c r="I162" i="31"/>
  <c r="I163" i="31"/>
  <c r="I164" i="31"/>
  <c r="I165" i="31"/>
  <c r="I166" i="31"/>
  <c r="I167" i="31"/>
  <c r="I168" i="31"/>
  <c r="I169" i="31"/>
  <c r="I170" i="31"/>
  <c r="I171" i="31"/>
  <c r="I172" i="31"/>
  <c r="I173" i="31"/>
  <c r="I174" i="31"/>
  <c r="I175" i="31"/>
  <c r="I176" i="31"/>
  <c r="I177" i="31"/>
  <c r="I178" i="31"/>
  <c r="I179" i="31"/>
  <c r="I180" i="31"/>
  <c r="I181" i="31"/>
  <c r="I182" i="31"/>
  <c r="I183" i="31"/>
  <c r="I184" i="31"/>
  <c r="I185" i="31"/>
  <c r="I186" i="31"/>
  <c r="I187" i="31"/>
  <c r="I188" i="31"/>
  <c r="I189" i="31"/>
  <c r="I190" i="31"/>
  <c r="I191" i="31"/>
  <c r="I192" i="31"/>
  <c r="I193" i="31"/>
  <c r="I194" i="31"/>
  <c r="I195" i="31"/>
  <c r="I196" i="31"/>
  <c r="I197" i="31"/>
  <c r="I198" i="31"/>
  <c r="I199" i="31"/>
  <c r="I200" i="31"/>
  <c r="I201" i="31"/>
  <c r="I202" i="31"/>
  <c r="I203" i="31"/>
  <c r="I204" i="31"/>
  <c r="I205" i="31"/>
  <c r="I206" i="31"/>
  <c r="I207" i="31"/>
  <c r="I208" i="31"/>
  <c r="I209" i="31"/>
  <c r="I210" i="31"/>
  <c r="I211" i="31"/>
  <c r="I212" i="31"/>
  <c r="I213" i="31"/>
  <c r="I214" i="31"/>
  <c r="I215" i="31"/>
  <c r="I216" i="31"/>
  <c r="I217" i="31"/>
  <c r="I218" i="31"/>
  <c r="I219" i="31"/>
  <c r="I220" i="31"/>
  <c r="I221" i="31"/>
  <c r="I222" i="31"/>
  <c r="I223" i="31"/>
  <c r="I224" i="31"/>
  <c r="I225" i="31"/>
  <c r="I226" i="31"/>
  <c r="I227" i="31"/>
  <c r="I228" i="31"/>
  <c r="I229" i="31"/>
  <c r="I230" i="31"/>
  <c r="I231" i="31"/>
  <c r="I232" i="31"/>
  <c r="I233" i="31"/>
  <c r="I234" i="31"/>
  <c r="I235" i="31"/>
  <c r="I236" i="31"/>
  <c r="I237" i="31"/>
  <c r="I238" i="31"/>
  <c r="I239" i="31"/>
  <c r="I240" i="31"/>
  <c r="I241" i="31"/>
  <c r="I242" i="31"/>
  <c r="I243" i="31"/>
  <c r="I244" i="31"/>
  <c r="I245" i="31"/>
  <c r="I246" i="31"/>
  <c r="I247" i="31"/>
  <c r="I248" i="31"/>
  <c r="I249" i="31"/>
  <c r="I250" i="31"/>
  <c r="I251" i="31"/>
  <c r="I252" i="31"/>
  <c r="I253" i="31"/>
  <c r="I254" i="31"/>
  <c r="I255" i="31"/>
  <c r="I256" i="31"/>
  <c r="I257" i="31"/>
  <c r="I258" i="31"/>
  <c r="I259" i="31"/>
  <c r="I260" i="31"/>
  <c r="I261" i="31"/>
  <c r="I262" i="31"/>
  <c r="I263" i="31"/>
  <c r="I264" i="31"/>
  <c r="I265" i="31"/>
  <c r="I266" i="31"/>
  <c r="I267" i="31"/>
  <c r="I268" i="31"/>
  <c r="I269" i="31"/>
  <c r="I270" i="31"/>
  <c r="I271" i="31"/>
  <c r="I272" i="31"/>
  <c r="I273" i="31"/>
  <c r="I274" i="31"/>
  <c r="I275" i="31"/>
  <c r="I276" i="31"/>
  <c r="I277" i="31"/>
  <c r="I278" i="31"/>
  <c r="I279" i="31"/>
  <c r="I280" i="31"/>
  <c r="I281" i="31"/>
  <c r="I282" i="31"/>
  <c r="I283" i="31"/>
  <c r="I284" i="31"/>
  <c r="I285" i="31"/>
  <c r="I286" i="31"/>
  <c r="I287" i="31"/>
  <c r="I288" i="31"/>
  <c r="I289" i="31"/>
  <c r="I290" i="31"/>
  <c r="I291" i="31"/>
  <c r="I292" i="31"/>
  <c r="I293" i="31"/>
  <c r="I294" i="31"/>
  <c r="I295" i="31"/>
  <c r="I296" i="31"/>
  <c r="I297" i="31"/>
  <c r="I298" i="31"/>
  <c r="I299" i="31"/>
  <c r="I300" i="31"/>
  <c r="I301" i="31"/>
  <c r="I302" i="31"/>
  <c r="I303" i="31"/>
  <c r="I304" i="31"/>
  <c r="I305" i="31"/>
  <c r="I306" i="31"/>
  <c r="I307" i="31"/>
  <c r="I308" i="31"/>
  <c r="I309" i="31"/>
  <c r="I310" i="31"/>
  <c r="I311" i="31"/>
  <c r="I312" i="31"/>
  <c r="I313" i="31"/>
  <c r="I314" i="31"/>
  <c r="I315" i="31"/>
  <c r="I316" i="31"/>
  <c r="I317" i="31"/>
  <c r="I318" i="31"/>
  <c r="I319" i="31"/>
  <c r="I320" i="31"/>
  <c r="I321" i="31"/>
  <c r="I322" i="31"/>
  <c r="I323" i="31"/>
  <c r="I324" i="31"/>
  <c r="I325" i="31"/>
  <c r="I326" i="31"/>
  <c r="I327" i="31"/>
  <c r="I328" i="31"/>
  <c r="I329" i="31"/>
  <c r="I330" i="31"/>
  <c r="I331" i="31"/>
  <c r="I332" i="31"/>
  <c r="I333" i="31"/>
  <c r="I334" i="31"/>
  <c r="I335" i="31"/>
  <c r="I336" i="31"/>
  <c r="I337" i="31"/>
  <c r="I338" i="31"/>
  <c r="I339" i="31"/>
  <c r="I340" i="31"/>
  <c r="I341" i="31"/>
  <c r="I342" i="31"/>
  <c r="I343" i="31"/>
  <c r="I344" i="31"/>
  <c r="I345" i="31"/>
  <c r="I346" i="31"/>
  <c r="I347" i="31"/>
  <c r="I348" i="31"/>
  <c r="I349" i="31"/>
  <c r="I350" i="31"/>
  <c r="O8" i="31"/>
  <c r="D32" i="1"/>
  <c r="J3" i="31"/>
  <c r="J4" i="31"/>
  <c r="J5" i="31"/>
  <c r="J6" i="31"/>
  <c r="J7" i="31"/>
  <c r="J8" i="31"/>
  <c r="J9" i="31"/>
  <c r="J10" i="31"/>
  <c r="J11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49" i="31"/>
  <c r="J50" i="31"/>
  <c r="J51" i="31"/>
  <c r="J52" i="31"/>
  <c r="J53" i="31"/>
  <c r="J54" i="31"/>
  <c r="J55" i="31"/>
  <c r="J56" i="31"/>
  <c r="J57" i="31"/>
  <c r="J58" i="31"/>
  <c r="J59" i="31"/>
  <c r="J60" i="31"/>
  <c r="J61" i="31"/>
  <c r="J62" i="31"/>
  <c r="J63" i="31"/>
  <c r="J64" i="31"/>
  <c r="J65" i="31"/>
  <c r="J66" i="31"/>
  <c r="J67" i="31"/>
  <c r="J68" i="31"/>
  <c r="J69" i="31"/>
  <c r="J70" i="31"/>
  <c r="J71" i="31"/>
  <c r="J72" i="31"/>
  <c r="J73" i="31"/>
  <c r="J74" i="31"/>
  <c r="J75" i="31"/>
  <c r="J76" i="31"/>
  <c r="J77" i="31"/>
  <c r="J78" i="31"/>
  <c r="J79" i="31"/>
  <c r="J80" i="31"/>
  <c r="J81" i="31"/>
  <c r="J82" i="31"/>
  <c r="J83" i="31"/>
  <c r="J84" i="31"/>
  <c r="J85" i="31"/>
  <c r="J86" i="31"/>
  <c r="J87" i="31"/>
  <c r="J88" i="31"/>
  <c r="J89" i="31"/>
  <c r="J90" i="31"/>
  <c r="J91" i="31"/>
  <c r="J92" i="31"/>
  <c r="J93" i="31"/>
  <c r="J94" i="31"/>
  <c r="J95" i="31"/>
  <c r="J96" i="31"/>
  <c r="J97" i="31"/>
  <c r="J98" i="31"/>
  <c r="J99" i="31"/>
  <c r="J100" i="31"/>
  <c r="J101" i="31"/>
  <c r="J102" i="31"/>
  <c r="J103" i="31"/>
  <c r="J104" i="31"/>
  <c r="J105" i="31"/>
  <c r="J106" i="31"/>
  <c r="J107" i="31"/>
  <c r="J108" i="31"/>
  <c r="J109" i="31"/>
  <c r="J110" i="31"/>
  <c r="J111" i="31"/>
  <c r="J112" i="31"/>
  <c r="J113" i="31"/>
  <c r="J114" i="31"/>
  <c r="J115" i="31"/>
  <c r="J116" i="31"/>
  <c r="J117" i="31"/>
  <c r="J118" i="31"/>
  <c r="J119" i="31"/>
  <c r="J120" i="31"/>
  <c r="J121" i="31"/>
  <c r="J122" i="31"/>
  <c r="J123" i="31"/>
  <c r="J124" i="31"/>
  <c r="J125" i="31"/>
  <c r="J126" i="31"/>
  <c r="J127" i="31"/>
  <c r="J128" i="31"/>
  <c r="J129" i="31"/>
  <c r="J130" i="31"/>
  <c r="J131" i="31"/>
  <c r="J132" i="31"/>
  <c r="J133" i="31"/>
  <c r="J134" i="31"/>
  <c r="J135" i="31"/>
  <c r="J136" i="31"/>
  <c r="J137" i="31"/>
  <c r="J138" i="31"/>
  <c r="J139" i="31"/>
  <c r="J140" i="31"/>
  <c r="J141" i="31"/>
  <c r="J142" i="31"/>
  <c r="J143" i="31"/>
  <c r="J144" i="31"/>
  <c r="J145" i="31"/>
  <c r="J146" i="31"/>
  <c r="J147" i="31"/>
  <c r="J148" i="31"/>
  <c r="J149" i="31"/>
  <c r="J150" i="31"/>
  <c r="J151" i="31"/>
  <c r="J152" i="31"/>
  <c r="J153" i="31"/>
  <c r="J154" i="31"/>
  <c r="J155" i="31"/>
  <c r="J156" i="31"/>
  <c r="J157" i="31"/>
  <c r="J158" i="31"/>
  <c r="J159" i="31"/>
  <c r="J160" i="31"/>
  <c r="J161" i="31"/>
  <c r="J162" i="31"/>
  <c r="J163" i="31"/>
  <c r="J164" i="31"/>
  <c r="J165" i="31"/>
  <c r="J166" i="31"/>
  <c r="J167" i="31"/>
  <c r="J168" i="31"/>
  <c r="J169" i="31"/>
  <c r="J170" i="31"/>
  <c r="J171" i="31"/>
  <c r="J172" i="31"/>
  <c r="J173" i="31"/>
  <c r="J174" i="31"/>
  <c r="J175" i="31"/>
  <c r="J176" i="31"/>
  <c r="J177" i="31"/>
  <c r="J178" i="31"/>
  <c r="J179" i="31"/>
  <c r="J180" i="31"/>
  <c r="J181" i="31"/>
  <c r="J182" i="31"/>
  <c r="J183" i="31"/>
  <c r="J184" i="31"/>
  <c r="J185" i="31"/>
  <c r="J186" i="31"/>
  <c r="J187" i="31"/>
  <c r="J188" i="31"/>
  <c r="J189" i="31"/>
  <c r="J190" i="31"/>
  <c r="J191" i="31"/>
  <c r="J192" i="31"/>
  <c r="J193" i="31"/>
  <c r="J194" i="31"/>
  <c r="J195" i="31"/>
  <c r="J196" i="31"/>
  <c r="J197" i="31"/>
  <c r="J198" i="31"/>
  <c r="J199" i="31"/>
  <c r="J200" i="31"/>
  <c r="J201" i="31"/>
  <c r="J202" i="31"/>
  <c r="J203" i="31"/>
  <c r="J204" i="31"/>
  <c r="J205" i="31"/>
  <c r="J206" i="31"/>
  <c r="J207" i="31"/>
  <c r="J208" i="31"/>
  <c r="J209" i="31"/>
  <c r="J210" i="31"/>
  <c r="J211" i="31"/>
  <c r="J212" i="31"/>
  <c r="J213" i="31"/>
  <c r="J214" i="31"/>
  <c r="J215" i="31"/>
  <c r="J216" i="31"/>
  <c r="J217" i="31"/>
  <c r="J218" i="31"/>
  <c r="J219" i="31"/>
  <c r="J220" i="31"/>
  <c r="J221" i="31"/>
  <c r="J222" i="31"/>
  <c r="J223" i="31"/>
  <c r="J224" i="31"/>
  <c r="J225" i="31"/>
  <c r="J226" i="31"/>
  <c r="J227" i="31"/>
  <c r="J228" i="31"/>
  <c r="J229" i="31"/>
  <c r="J230" i="31"/>
  <c r="J231" i="31"/>
  <c r="J232" i="31"/>
  <c r="J233" i="31"/>
  <c r="J234" i="31"/>
  <c r="J235" i="31"/>
  <c r="J236" i="31"/>
  <c r="J237" i="31"/>
  <c r="J238" i="31"/>
  <c r="J239" i="31"/>
  <c r="J240" i="31"/>
  <c r="J241" i="31"/>
  <c r="J242" i="31"/>
  <c r="J243" i="31"/>
  <c r="J244" i="31"/>
  <c r="J245" i="31"/>
  <c r="J246" i="31"/>
  <c r="J247" i="31"/>
  <c r="J248" i="31"/>
  <c r="J249" i="31"/>
  <c r="J250" i="31"/>
  <c r="J251" i="31"/>
  <c r="J252" i="31"/>
  <c r="J253" i="31"/>
  <c r="J254" i="31"/>
  <c r="J255" i="31"/>
  <c r="J256" i="31"/>
  <c r="J257" i="31"/>
  <c r="J258" i="31"/>
  <c r="J259" i="31"/>
  <c r="J260" i="31"/>
  <c r="J261" i="31"/>
  <c r="J262" i="31"/>
  <c r="J263" i="31"/>
  <c r="J264" i="31"/>
  <c r="J265" i="31"/>
  <c r="J266" i="31"/>
  <c r="J267" i="31"/>
  <c r="J268" i="31"/>
  <c r="J269" i="31"/>
  <c r="J270" i="31"/>
  <c r="J271" i="31"/>
  <c r="J272" i="31"/>
  <c r="J273" i="31"/>
  <c r="J274" i="31"/>
  <c r="J275" i="31"/>
  <c r="J276" i="31"/>
  <c r="J277" i="31"/>
  <c r="J278" i="31"/>
  <c r="J279" i="31"/>
  <c r="J280" i="31"/>
  <c r="J281" i="31"/>
  <c r="J282" i="31"/>
  <c r="J283" i="31"/>
  <c r="J284" i="31"/>
  <c r="J285" i="31"/>
  <c r="J286" i="31"/>
  <c r="J287" i="31"/>
  <c r="J288" i="31"/>
  <c r="J289" i="31"/>
  <c r="J290" i="31"/>
  <c r="J291" i="31"/>
  <c r="J292" i="31"/>
  <c r="J293" i="31"/>
  <c r="J294" i="31"/>
  <c r="J295" i="31"/>
  <c r="J296" i="31"/>
  <c r="J297" i="31"/>
  <c r="J298" i="31"/>
  <c r="J299" i="31"/>
  <c r="J300" i="31"/>
  <c r="J301" i="31"/>
  <c r="J302" i="31"/>
  <c r="J303" i="31"/>
  <c r="J304" i="31"/>
  <c r="J305" i="31"/>
  <c r="J306" i="31"/>
  <c r="J307" i="31"/>
  <c r="J308" i="31"/>
  <c r="J309" i="31"/>
  <c r="J310" i="31"/>
  <c r="J311" i="31"/>
  <c r="J312" i="31"/>
  <c r="J313" i="31"/>
  <c r="J314" i="31"/>
  <c r="J315" i="31"/>
  <c r="J316" i="31"/>
  <c r="J317" i="31"/>
  <c r="J318" i="31"/>
  <c r="J319" i="31"/>
  <c r="J320" i="31"/>
  <c r="J321" i="31"/>
  <c r="J322" i="31"/>
  <c r="J323" i="31"/>
  <c r="J324" i="31"/>
  <c r="J325" i="31"/>
  <c r="J326" i="31"/>
  <c r="J327" i="31"/>
  <c r="J328" i="31"/>
  <c r="J329" i="31"/>
  <c r="J330" i="31"/>
  <c r="J331" i="31"/>
  <c r="J332" i="31"/>
  <c r="J333" i="31"/>
  <c r="J334" i="31"/>
  <c r="J335" i="31"/>
  <c r="J336" i="31"/>
  <c r="J337" i="31"/>
  <c r="J338" i="31"/>
  <c r="J339" i="31"/>
  <c r="J340" i="31"/>
  <c r="J341" i="31"/>
  <c r="J342" i="31"/>
  <c r="J343" i="31"/>
  <c r="J344" i="31"/>
  <c r="J345" i="31"/>
  <c r="J346" i="31"/>
  <c r="J347" i="31"/>
  <c r="J348" i="31"/>
  <c r="J349" i="31"/>
  <c r="J350" i="31"/>
  <c r="O7" i="31"/>
  <c r="C32" i="1"/>
  <c r="I3" i="30"/>
  <c r="I4" i="30"/>
  <c r="I5" i="30"/>
  <c r="I6" i="30"/>
  <c r="I7" i="30"/>
  <c r="I8" i="30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25" i="30"/>
  <c r="I26" i="30"/>
  <c r="I27" i="30"/>
  <c r="I28" i="30"/>
  <c r="I29" i="30"/>
  <c r="I30" i="30"/>
  <c r="I31" i="30"/>
  <c r="I32" i="30"/>
  <c r="I33" i="30"/>
  <c r="I34" i="30"/>
  <c r="I35" i="30"/>
  <c r="I36" i="30"/>
  <c r="I37" i="30"/>
  <c r="I38" i="30"/>
  <c r="I39" i="30"/>
  <c r="I40" i="30"/>
  <c r="I41" i="30"/>
  <c r="I42" i="30"/>
  <c r="I43" i="30"/>
  <c r="I44" i="30"/>
  <c r="I45" i="30"/>
  <c r="I46" i="30"/>
  <c r="I47" i="30"/>
  <c r="I48" i="30"/>
  <c r="I49" i="30"/>
  <c r="I50" i="30"/>
  <c r="I51" i="30"/>
  <c r="I52" i="30"/>
  <c r="I53" i="30"/>
  <c r="I54" i="30"/>
  <c r="I55" i="30"/>
  <c r="I56" i="30"/>
  <c r="I57" i="30"/>
  <c r="I58" i="30"/>
  <c r="I59" i="30"/>
  <c r="I60" i="30"/>
  <c r="I61" i="30"/>
  <c r="I62" i="30"/>
  <c r="I63" i="30"/>
  <c r="I64" i="30"/>
  <c r="I65" i="30"/>
  <c r="I66" i="30"/>
  <c r="I67" i="30"/>
  <c r="I68" i="30"/>
  <c r="I69" i="30"/>
  <c r="I70" i="30"/>
  <c r="I71" i="30"/>
  <c r="I72" i="30"/>
  <c r="I73" i="30"/>
  <c r="I74" i="30"/>
  <c r="I75" i="30"/>
  <c r="I76" i="30"/>
  <c r="I77" i="30"/>
  <c r="I78" i="30"/>
  <c r="I79" i="30"/>
  <c r="I80" i="30"/>
  <c r="I81" i="30"/>
  <c r="I82" i="30"/>
  <c r="I83" i="30"/>
  <c r="I84" i="30"/>
  <c r="I85" i="30"/>
  <c r="I86" i="30"/>
  <c r="I87" i="30"/>
  <c r="I88" i="30"/>
  <c r="I89" i="30"/>
  <c r="I90" i="30"/>
  <c r="I91" i="30"/>
  <c r="I92" i="30"/>
  <c r="I93" i="30"/>
  <c r="I94" i="30"/>
  <c r="I95" i="30"/>
  <c r="I96" i="30"/>
  <c r="I97" i="30"/>
  <c r="I98" i="30"/>
  <c r="I99" i="30"/>
  <c r="I100" i="30"/>
  <c r="I101" i="30"/>
  <c r="I102" i="30"/>
  <c r="I103" i="30"/>
  <c r="I104" i="30"/>
  <c r="I105" i="30"/>
  <c r="I106" i="30"/>
  <c r="I107" i="30"/>
  <c r="I108" i="30"/>
  <c r="I109" i="30"/>
  <c r="I110" i="30"/>
  <c r="I111" i="30"/>
  <c r="I112" i="30"/>
  <c r="I113" i="30"/>
  <c r="I114" i="30"/>
  <c r="I115" i="30"/>
  <c r="I116" i="30"/>
  <c r="I117" i="30"/>
  <c r="I118" i="30"/>
  <c r="I119" i="30"/>
  <c r="I120" i="30"/>
  <c r="I121" i="30"/>
  <c r="I122" i="30"/>
  <c r="I123" i="30"/>
  <c r="I124" i="30"/>
  <c r="I125" i="30"/>
  <c r="I126" i="30"/>
  <c r="I127" i="30"/>
  <c r="I128" i="30"/>
  <c r="I129" i="30"/>
  <c r="I130" i="30"/>
  <c r="I131" i="30"/>
  <c r="I132" i="30"/>
  <c r="I133" i="30"/>
  <c r="I134" i="30"/>
  <c r="I135" i="30"/>
  <c r="I136" i="30"/>
  <c r="I137" i="30"/>
  <c r="I138" i="30"/>
  <c r="I139" i="30"/>
  <c r="I140" i="30"/>
  <c r="I141" i="30"/>
  <c r="I142" i="30"/>
  <c r="I143" i="30"/>
  <c r="I144" i="30"/>
  <c r="I145" i="30"/>
  <c r="I146" i="30"/>
  <c r="I147" i="30"/>
  <c r="I148" i="30"/>
  <c r="I149" i="30"/>
  <c r="I150" i="30"/>
  <c r="I151" i="30"/>
  <c r="I152" i="30"/>
  <c r="I153" i="30"/>
  <c r="I154" i="30"/>
  <c r="I155" i="30"/>
  <c r="I156" i="30"/>
  <c r="I157" i="30"/>
  <c r="I158" i="30"/>
  <c r="I159" i="30"/>
  <c r="I160" i="30"/>
  <c r="I161" i="30"/>
  <c r="I162" i="30"/>
  <c r="I163" i="30"/>
  <c r="I164" i="30"/>
  <c r="I165" i="30"/>
  <c r="I166" i="30"/>
  <c r="I167" i="30"/>
  <c r="I168" i="30"/>
  <c r="I169" i="30"/>
  <c r="I170" i="30"/>
  <c r="I171" i="30"/>
  <c r="I172" i="30"/>
  <c r="I173" i="30"/>
  <c r="I174" i="30"/>
  <c r="I175" i="30"/>
  <c r="I176" i="30"/>
  <c r="I177" i="30"/>
  <c r="I178" i="30"/>
  <c r="I179" i="30"/>
  <c r="I180" i="30"/>
  <c r="I181" i="30"/>
  <c r="I182" i="30"/>
  <c r="I183" i="30"/>
  <c r="I184" i="30"/>
  <c r="I185" i="30"/>
  <c r="I186" i="30"/>
  <c r="I187" i="30"/>
  <c r="I188" i="30"/>
  <c r="I189" i="30"/>
  <c r="I190" i="30"/>
  <c r="I191" i="30"/>
  <c r="I192" i="30"/>
  <c r="I193" i="30"/>
  <c r="I194" i="30"/>
  <c r="I195" i="30"/>
  <c r="I196" i="30"/>
  <c r="I197" i="30"/>
  <c r="I198" i="30"/>
  <c r="I199" i="30"/>
  <c r="I200" i="30"/>
  <c r="I201" i="30"/>
  <c r="I202" i="30"/>
  <c r="I203" i="30"/>
  <c r="I204" i="30"/>
  <c r="I205" i="30"/>
  <c r="I206" i="30"/>
  <c r="I207" i="30"/>
  <c r="I208" i="30"/>
  <c r="I209" i="30"/>
  <c r="I210" i="30"/>
  <c r="I211" i="30"/>
  <c r="I212" i="30"/>
  <c r="I213" i="30"/>
  <c r="I214" i="30"/>
  <c r="I215" i="30"/>
  <c r="I216" i="30"/>
  <c r="I217" i="30"/>
  <c r="I218" i="30"/>
  <c r="I219" i="30"/>
  <c r="I220" i="30"/>
  <c r="I221" i="30"/>
  <c r="I222" i="30"/>
  <c r="I223" i="30"/>
  <c r="I224" i="30"/>
  <c r="I225" i="30"/>
  <c r="I226" i="30"/>
  <c r="I227" i="30"/>
  <c r="I228" i="30"/>
  <c r="I229" i="30"/>
  <c r="I230" i="30"/>
  <c r="I231" i="30"/>
  <c r="I232" i="30"/>
  <c r="I233" i="30"/>
  <c r="I234" i="30"/>
  <c r="I235" i="30"/>
  <c r="I236" i="30"/>
  <c r="I237" i="30"/>
  <c r="I238" i="30"/>
  <c r="I239" i="30"/>
  <c r="I240" i="30"/>
  <c r="I241" i="30"/>
  <c r="I242" i="30"/>
  <c r="I243" i="30"/>
  <c r="I244" i="30"/>
  <c r="I245" i="30"/>
  <c r="I246" i="30"/>
  <c r="I247" i="30"/>
  <c r="I248" i="30"/>
  <c r="I249" i="30"/>
  <c r="I250" i="30"/>
  <c r="I251" i="30"/>
  <c r="I252" i="30"/>
  <c r="I253" i="30"/>
  <c r="I254" i="30"/>
  <c r="I255" i="30"/>
  <c r="I256" i="30"/>
  <c r="I257" i="30"/>
  <c r="I258" i="30"/>
  <c r="I259" i="30"/>
  <c r="I260" i="30"/>
  <c r="I261" i="30"/>
  <c r="I262" i="30"/>
  <c r="I263" i="30"/>
  <c r="I264" i="30"/>
  <c r="I265" i="30"/>
  <c r="I266" i="30"/>
  <c r="I267" i="30"/>
  <c r="I268" i="30"/>
  <c r="I269" i="30"/>
  <c r="I270" i="30"/>
  <c r="I271" i="30"/>
  <c r="I272" i="30"/>
  <c r="I273" i="30"/>
  <c r="I274" i="30"/>
  <c r="I275" i="30"/>
  <c r="I276" i="30"/>
  <c r="I277" i="30"/>
  <c r="I278" i="30"/>
  <c r="I279" i="30"/>
  <c r="I280" i="30"/>
  <c r="I281" i="30"/>
  <c r="I282" i="30"/>
  <c r="I283" i="30"/>
  <c r="I284" i="30"/>
  <c r="I285" i="30"/>
  <c r="I286" i="30"/>
  <c r="I287" i="30"/>
  <c r="I288" i="30"/>
  <c r="I289" i="30"/>
  <c r="I290" i="30"/>
  <c r="I291" i="30"/>
  <c r="I292" i="30"/>
  <c r="I293" i="30"/>
  <c r="I294" i="30"/>
  <c r="I295" i="30"/>
  <c r="I296" i="30"/>
  <c r="I297" i="30"/>
  <c r="I298" i="30"/>
  <c r="I299" i="30"/>
  <c r="I300" i="30"/>
  <c r="I301" i="30"/>
  <c r="I302" i="30"/>
  <c r="I303" i="30"/>
  <c r="I304" i="30"/>
  <c r="I305" i="30"/>
  <c r="I306" i="30"/>
  <c r="I307" i="30"/>
  <c r="I308" i="30"/>
  <c r="I309" i="30"/>
  <c r="I310" i="30"/>
  <c r="I311" i="30"/>
  <c r="I312" i="30"/>
  <c r="I313" i="30"/>
  <c r="I314" i="30"/>
  <c r="I315" i="30"/>
  <c r="I316" i="30"/>
  <c r="I317" i="30"/>
  <c r="I318" i="30"/>
  <c r="I319" i="30"/>
  <c r="I320" i="30"/>
  <c r="I321" i="30"/>
  <c r="I322" i="30"/>
  <c r="I323" i="30"/>
  <c r="I324" i="30"/>
  <c r="I325" i="30"/>
  <c r="I326" i="30"/>
  <c r="I327" i="30"/>
  <c r="I328" i="30"/>
  <c r="I329" i="30"/>
  <c r="I330" i="30"/>
  <c r="I331" i="30"/>
  <c r="I332" i="30"/>
  <c r="I333" i="30"/>
  <c r="I334" i="30"/>
  <c r="I335" i="30"/>
  <c r="I336" i="30"/>
  <c r="I337" i="30"/>
  <c r="I338" i="30"/>
  <c r="I339" i="30"/>
  <c r="I340" i="30"/>
  <c r="I341" i="30"/>
  <c r="I342" i="30"/>
  <c r="I343" i="30"/>
  <c r="I344" i="30"/>
  <c r="I345" i="30"/>
  <c r="I346" i="30"/>
  <c r="I347" i="30"/>
  <c r="I348" i="30"/>
  <c r="I349" i="30"/>
  <c r="I350" i="30"/>
  <c r="O8" i="30"/>
  <c r="D31" i="1"/>
  <c r="J3" i="30"/>
  <c r="J4" i="30"/>
  <c r="J5" i="30"/>
  <c r="J6" i="30"/>
  <c r="J7" i="30"/>
  <c r="J8" i="30"/>
  <c r="J9" i="30"/>
  <c r="J10" i="30"/>
  <c r="J11" i="30"/>
  <c r="J12" i="30"/>
  <c r="J13" i="30"/>
  <c r="J14" i="30"/>
  <c r="J15" i="30"/>
  <c r="J16" i="30"/>
  <c r="J17" i="30"/>
  <c r="J18" i="30"/>
  <c r="J19" i="30"/>
  <c r="J20" i="30"/>
  <c r="J21" i="30"/>
  <c r="J22" i="30"/>
  <c r="J23" i="30"/>
  <c r="J24" i="30"/>
  <c r="J25" i="30"/>
  <c r="J26" i="30"/>
  <c r="J27" i="30"/>
  <c r="J28" i="30"/>
  <c r="J29" i="30"/>
  <c r="J30" i="30"/>
  <c r="J31" i="30"/>
  <c r="J32" i="30"/>
  <c r="J33" i="30"/>
  <c r="J34" i="30"/>
  <c r="J35" i="30"/>
  <c r="J36" i="30"/>
  <c r="J37" i="30"/>
  <c r="J38" i="30"/>
  <c r="J39" i="30"/>
  <c r="J40" i="30"/>
  <c r="J41" i="30"/>
  <c r="J42" i="30"/>
  <c r="J43" i="30"/>
  <c r="J44" i="30"/>
  <c r="J45" i="30"/>
  <c r="J46" i="30"/>
  <c r="J47" i="30"/>
  <c r="J48" i="30"/>
  <c r="J49" i="30"/>
  <c r="J50" i="30"/>
  <c r="J51" i="30"/>
  <c r="J52" i="30"/>
  <c r="J53" i="30"/>
  <c r="J54" i="30"/>
  <c r="J55" i="30"/>
  <c r="J56" i="30"/>
  <c r="J57" i="30"/>
  <c r="J58" i="30"/>
  <c r="J59" i="30"/>
  <c r="J60" i="30"/>
  <c r="J61" i="30"/>
  <c r="J62" i="30"/>
  <c r="J63" i="30"/>
  <c r="J64" i="30"/>
  <c r="J65" i="30"/>
  <c r="J66" i="30"/>
  <c r="J67" i="30"/>
  <c r="J68" i="30"/>
  <c r="J69" i="30"/>
  <c r="J70" i="30"/>
  <c r="J71" i="30"/>
  <c r="J72" i="30"/>
  <c r="J73" i="30"/>
  <c r="J74" i="30"/>
  <c r="J75" i="30"/>
  <c r="J76" i="30"/>
  <c r="J77" i="30"/>
  <c r="J78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91" i="30"/>
  <c r="J92" i="30"/>
  <c r="J93" i="30"/>
  <c r="J94" i="30"/>
  <c r="J95" i="30"/>
  <c r="J96" i="30"/>
  <c r="J97" i="30"/>
  <c r="J98" i="30"/>
  <c r="J99" i="30"/>
  <c r="J100" i="30"/>
  <c r="J101" i="30"/>
  <c r="J102" i="30"/>
  <c r="J103" i="30"/>
  <c r="J104" i="30"/>
  <c r="J105" i="30"/>
  <c r="J106" i="30"/>
  <c r="J107" i="30"/>
  <c r="J108" i="30"/>
  <c r="J109" i="30"/>
  <c r="J110" i="30"/>
  <c r="J111" i="30"/>
  <c r="J112" i="30"/>
  <c r="J113" i="30"/>
  <c r="J114" i="30"/>
  <c r="J115" i="30"/>
  <c r="J116" i="30"/>
  <c r="J117" i="30"/>
  <c r="J118" i="30"/>
  <c r="J119" i="30"/>
  <c r="J120" i="30"/>
  <c r="J121" i="30"/>
  <c r="J122" i="30"/>
  <c r="J123" i="30"/>
  <c r="J124" i="30"/>
  <c r="J125" i="30"/>
  <c r="J126" i="30"/>
  <c r="J127" i="30"/>
  <c r="J128" i="30"/>
  <c r="J129" i="30"/>
  <c r="J130" i="30"/>
  <c r="J131" i="30"/>
  <c r="J132" i="30"/>
  <c r="J133" i="30"/>
  <c r="J134" i="30"/>
  <c r="J135" i="30"/>
  <c r="J136" i="30"/>
  <c r="J137" i="30"/>
  <c r="J138" i="30"/>
  <c r="J139" i="30"/>
  <c r="J140" i="30"/>
  <c r="J141" i="30"/>
  <c r="J142" i="30"/>
  <c r="J143" i="30"/>
  <c r="J144" i="30"/>
  <c r="J145" i="30"/>
  <c r="J146" i="30"/>
  <c r="J147" i="30"/>
  <c r="J148" i="30"/>
  <c r="J149" i="30"/>
  <c r="J150" i="30"/>
  <c r="J151" i="30"/>
  <c r="J152" i="30"/>
  <c r="J153" i="30"/>
  <c r="J154" i="30"/>
  <c r="J155" i="30"/>
  <c r="J156" i="30"/>
  <c r="J157" i="30"/>
  <c r="J158" i="30"/>
  <c r="J159" i="30"/>
  <c r="J160" i="30"/>
  <c r="J161" i="30"/>
  <c r="J162" i="30"/>
  <c r="J163" i="30"/>
  <c r="J164" i="30"/>
  <c r="J165" i="30"/>
  <c r="J166" i="30"/>
  <c r="J167" i="30"/>
  <c r="J168" i="30"/>
  <c r="J169" i="30"/>
  <c r="J170" i="30"/>
  <c r="J171" i="30"/>
  <c r="J172" i="30"/>
  <c r="J173" i="30"/>
  <c r="J174" i="30"/>
  <c r="J175" i="30"/>
  <c r="J176" i="30"/>
  <c r="J177" i="30"/>
  <c r="J178" i="30"/>
  <c r="J179" i="30"/>
  <c r="J180" i="30"/>
  <c r="J181" i="30"/>
  <c r="J182" i="30"/>
  <c r="J183" i="30"/>
  <c r="J184" i="30"/>
  <c r="J185" i="30"/>
  <c r="J186" i="30"/>
  <c r="J187" i="30"/>
  <c r="J188" i="30"/>
  <c r="J189" i="30"/>
  <c r="J190" i="30"/>
  <c r="J191" i="30"/>
  <c r="J192" i="30"/>
  <c r="J193" i="30"/>
  <c r="J194" i="30"/>
  <c r="J195" i="30"/>
  <c r="J196" i="30"/>
  <c r="J197" i="30"/>
  <c r="J198" i="30"/>
  <c r="J199" i="30"/>
  <c r="J200" i="30"/>
  <c r="J201" i="30"/>
  <c r="J202" i="30"/>
  <c r="J203" i="30"/>
  <c r="J204" i="30"/>
  <c r="J205" i="30"/>
  <c r="J206" i="30"/>
  <c r="J207" i="30"/>
  <c r="J208" i="30"/>
  <c r="J209" i="30"/>
  <c r="J210" i="30"/>
  <c r="J211" i="30"/>
  <c r="J212" i="30"/>
  <c r="J213" i="30"/>
  <c r="J214" i="30"/>
  <c r="J215" i="30"/>
  <c r="J216" i="30"/>
  <c r="J217" i="30"/>
  <c r="J218" i="30"/>
  <c r="J219" i="30"/>
  <c r="J220" i="30"/>
  <c r="J221" i="30"/>
  <c r="J222" i="30"/>
  <c r="J223" i="30"/>
  <c r="J224" i="30"/>
  <c r="J225" i="30"/>
  <c r="J226" i="30"/>
  <c r="J227" i="30"/>
  <c r="J228" i="30"/>
  <c r="J229" i="30"/>
  <c r="J230" i="30"/>
  <c r="J231" i="30"/>
  <c r="J232" i="30"/>
  <c r="J233" i="30"/>
  <c r="J234" i="30"/>
  <c r="J235" i="30"/>
  <c r="J236" i="30"/>
  <c r="J237" i="30"/>
  <c r="J238" i="30"/>
  <c r="J239" i="30"/>
  <c r="J240" i="30"/>
  <c r="J241" i="30"/>
  <c r="J242" i="30"/>
  <c r="J243" i="30"/>
  <c r="J244" i="30"/>
  <c r="J245" i="30"/>
  <c r="J246" i="30"/>
  <c r="J247" i="30"/>
  <c r="J248" i="30"/>
  <c r="J249" i="30"/>
  <c r="J250" i="30"/>
  <c r="J251" i="30"/>
  <c r="J252" i="30"/>
  <c r="J253" i="30"/>
  <c r="J254" i="30"/>
  <c r="J255" i="30"/>
  <c r="J256" i="30"/>
  <c r="J257" i="30"/>
  <c r="J258" i="30"/>
  <c r="J259" i="30"/>
  <c r="J260" i="30"/>
  <c r="J261" i="30"/>
  <c r="J262" i="30"/>
  <c r="J263" i="30"/>
  <c r="J264" i="30"/>
  <c r="J265" i="30"/>
  <c r="J266" i="30"/>
  <c r="J267" i="30"/>
  <c r="J268" i="30"/>
  <c r="J269" i="30"/>
  <c r="J270" i="30"/>
  <c r="J271" i="30"/>
  <c r="J272" i="30"/>
  <c r="J273" i="30"/>
  <c r="J274" i="30"/>
  <c r="J275" i="30"/>
  <c r="J276" i="30"/>
  <c r="J277" i="30"/>
  <c r="J278" i="30"/>
  <c r="J279" i="30"/>
  <c r="J280" i="30"/>
  <c r="J281" i="30"/>
  <c r="J282" i="30"/>
  <c r="J283" i="30"/>
  <c r="J284" i="30"/>
  <c r="J285" i="30"/>
  <c r="J286" i="30"/>
  <c r="J287" i="30"/>
  <c r="J288" i="30"/>
  <c r="J289" i="30"/>
  <c r="J290" i="30"/>
  <c r="J291" i="30"/>
  <c r="J292" i="30"/>
  <c r="J293" i="30"/>
  <c r="J294" i="30"/>
  <c r="J295" i="30"/>
  <c r="J296" i="30"/>
  <c r="J297" i="30"/>
  <c r="J298" i="30"/>
  <c r="J299" i="30"/>
  <c r="J300" i="30"/>
  <c r="J301" i="30"/>
  <c r="J302" i="30"/>
  <c r="J303" i="30"/>
  <c r="J304" i="30"/>
  <c r="J305" i="30"/>
  <c r="J306" i="30"/>
  <c r="J307" i="30"/>
  <c r="J308" i="30"/>
  <c r="J309" i="30"/>
  <c r="J310" i="30"/>
  <c r="J311" i="30"/>
  <c r="J312" i="30"/>
  <c r="J313" i="30"/>
  <c r="J314" i="30"/>
  <c r="J315" i="30"/>
  <c r="J316" i="30"/>
  <c r="J317" i="30"/>
  <c r="J318" i="30"/>
  <c r="J319" i="30"/>
  <c r="J320" i="30"/>
  <c r="J321" i="30"/>
  <c r="J322" i="30"/>
  <c r="J323" i="30"/>
  <c r="J324" i="30"/>
  <c r="J325" i="30"/>
  <c r="J326" i="30"/>
  <c r="J327" i="30"/>
  <c r="J328" i="30"/>
  <c r="J329" i="30"/>
  <c r="J330" i="30"/>
  <c r="J331" i="30"/>
  <c r="J332" i="30"/>
  <c r="J333" i="30"/>
  <c r="J334" i="30"/>
  <c r="J335" i="30"/>
  <c r="J336" i="30"/>
  <c r="J337" i="30"/>
  <c r="J338" i="30"/>
  <c r="J339" i="30"/>
  <c r="J340" i="30"/>
  <c r="J341" i="30"/>
  <c r="J342" i="30"/>
  <c r="J343" i="30"/>
  <c r="J344" i="30"/>
  <c r="J345" i="30"/>
  <c r="J346" i="30"/>
  <c r="J347" i="30"/>
  <c r="J348" i="30"/>
  <c r="J349" i="30"/>
  <c r="J350" i="30"/>
  <c r="O7" i="30"/>
  <c r="C31" i="1"/>
  <c r="D30" i="1"/>
  <c r="C30" i="1"/>
  <c r="H3" i="32"/>
  <c r="H4" i="32"/>
  <c r="H5" i="32"/>
  <c r="H6" i="32"/>
  <c r="H7" i="32"/>
  <c r="H8" i="32"/>
  <c r="H9" i="32"/>
  <c r="H10" i="32"/>
  <c r="H11" i="32"/>
  <c r="H12" i="32"/>
  <c r="H13" i="32"/>
  <c r="H14" i="32"/>
  <c r="H15" i="32"/>
  <c r="H16" i="32"/>
  <c r="H17" i="32"/>
  <c r="H18" i="32"/>
  <c r="H19" i="32"/>
  <c r="H20" i="32"/>
  <c r="H21" i="32"/>
  <c r="H22" i="32"/>
  <c r="H23" i="32"/>
  <c r="H24" i="32"/>
  <c r="H25" i="32"/>
  <c r="H26" i="32"/>
  <c r="H27" i="32"/>
  <c r="H28" i="32"/>
  <c r="H29" i="32"/>
  <c r="H30" i="32"/>
  <c r="H31" i="32"/>
  <c r="H32" i="32"/>
  <c r="H33" i="32"/>
  <c r="H34" i="32"/>
  <c r="H35" i="32"/>
  <c r="H36" i="32"/>
  <c r="H37" i="32"/>
  <c r="H38" i="32"/>
  <c r="H39" i="32"/>
  <c r="H40" i="32"/>
  <c r="H41" i="32"/>
  <c r="H42" i="32"/>
  <c r="H43" i="32"/>
  <c r="H44" i="32"/>
  <c r="H45" i="32"/>
  <c r="H46" i="32"/>
  <c r="H47" i="32"/>
  <c r="H48" i="32"/>
  <c r="H49" i="32"/>
  <c r="H50" i="32"/>
  <c r="H51" i="32"/>
  <c r="H52" i="32"/>
  <c r="H53" i="32"/>
  <c r="H54" i="32"/>
  <c r="H55" i="32"/>
  <c r="H56" i="32"/>
  <c r="H57" i="32"/>
  <c r="H58" i="32"/>
  <c r="H59" i="32"/>
  <c r="H60" i="32"/>
  <c r="H61" i="32"/>
  <c r="H62" i="32"/>
  <c r="H63" i="32"/>
  <c r="H64" i="32"/>
  <c r="H65" i="32"/>
  <c r="H66" i="32"/>
  <c r="H67" i="32"/>
  <c r="H68" i="32"/>
  <c r="H69" i="32"/>
  <c r="H70" i="32"/>
  <c r="H71" i="32"/>
  <c r="H72" i="32"/>
  <c r="H73" i="32"/>
  <c r="H74" i="32"/>
  <c r="H75" i="32"/>
  <c r="H76" i="32"/>
  <c r="H77" i="32"/>
  <c r="H78" i="32"/>
  <c r="H79" i="32"/>
  <c r="H80" i="32"/>
  <c r="H81" i="32"/>
  <c r="H82" i="32"/>
  <c r="H83" i="32"/>
  <c r="H84" i="32"/>
  <c r="H85" i="32"/>
  <c r="H86" i="32"/>
  <c r="H87" i="32"/>
  <c r="H88" i="32"/>
  <c r="H89" i="32"/>
  <c r="H90" i="32"/>
  <c r="H91" i="32"/>
  <c r="H92" i="32"/>
  <c r="H93" i="32"/>
  <c r="H94" i="32"/>
  <c r="H95" i="32"/>
  <c r="H96" i="32"/>
  <c r="H97" i="32"/>
  <c r="H98" i="32"/>
  <c r="H99" i="32"/>
  <c r="H100" i="32"/>
  <c r="H101" i="32"/>
  <c r="H102" i="32"/>
  <c r="H103" i="32"/>
  <c r="H104" i="32"/>
  <c r="H105" i="32"/>
  <c r="H106" i="32"/>
  <c r="H107" i="32"/>
  <c r="H108" i="32"/>
  <c r="H109" i="32"/>
  <c r="H110" i="32"/>
  <c r="H111" i="32"/>
  <c r="H112" i="32"/>
  <c r="H113" i="32"/>
  <c r="H114" i="32"/>
  <c r="H115" i="32"/>
  <c r="H116" i="32"/>
  <c r="H117" i="32"/>
  <c r="H118" i="32"/>
  <c r="H119" i="32"/>
  <c r="H120" i="32"/>
  <c r="H121" i="32"/>
  <c r="H122" i="32"/>
  <c r="H123" i="32"/>
  <c r="H124" i="32"/>
  <c r="H125" i="32"/>
  <c r="H126" i="32"/>
  <c r="H127" i="32"/>
  <c r="H128" i="32"/>
  <c r="H129" i="32"/>
  <c r="H130" i="32"/>
  <c r="H131" i="32"/>
  <c r="H132" i="32"/>
  <c r="H133" i="32"/>
  <c r="H134" i="32"/>
  <c r="H135" i="32"/>
  <c r="H136" i="32"/>
  <c r="H137" i="32"/>
  <c r="H138" i="32"/>
  <c r="H139" i="32"/>
  <c r="H140" i="32"/>
  <c r="H141" i="32"/>
  <c r="H142" i="32"/>
  <c r="H143" i="32"/>
  <c r="H144" i="32"/>
  <c r="H145" i="32"/>
  <c r="H146" i="32"/>
  <c r="H147" i="32"/>
  <c r="H148" i="32"/>
  <c r="H149" i="32"/>
  <c r="H150" i="32"/>
  <c r="H151" i="32"/>
  <c r="H152" i="32"/>
  <c r="H153" i="32"/>
  <c r="H154" i="32"/>
  <c r="H155" i="32"/>
  <c r="H156" i="32"/>
  <c r="H157" i="32"/>
  <c r="H158" i="32"/>
  <c r="H159" i="32"/>
  <c r="H160" i="32"/>
  <c r="H161" i="32"/>
  <c r="H162" i="32"/>
  <c r="H163" i="32"/>
  <c r="H164" i="32"/>
  <c r="H165" i="32"/>
  <c r="H166" i="32"/>
  <c r="H167" i="32"/>
  <c r="H168" i="32"/>
  <c r="H169" i="32"/>
  <c r="H170" i="32"/>
  <c r="H171" i="32"/>
  <c r="H172" i="32"/>
  <c r="H173" i="32"/>
  <c r="H174" i="32"/>
  <c r="H175" i="32"/>
  <c r="H176" i="32"/>
  <c r="H177" i="32"/>
  <c r="H178" i="32"/>
  <c r="H179" i="32"/>
  <c r="H180" i="32"/>
  <c r="H181" i="32"/>
  <c r="H182" i="32"/>
  <c r="H183" i="32"/>
  <c r="H184" i="32"/>
  <c r="H185" i="32"/>
  <c r="H186" i="32"/>
  <c r="H187" i="32"/>
  <c r="H188" i="32"/>
  <c r="H189" i="32"/>
  <c r="H190" i="32"/>
  <c r="H191" i="32"/>
  <c r="H192" i="32"/>
  <c r="H193" i="32"/>
  <c r="H194" i="32"/>
  <c r="H195" i="32"/>
  <c r="H196" i="32"/>
  <c r="H197" i="32"/>
  <c r="H198" i="32"/>
  <c r="H199" i="32"/>
  <c r="H200" i="32"/>
  <c r="H201" i="32"/>
  <c r="H202" i="32"/>
  <c r="H203" i="32"/>
  <c r="H204" i="32"/>
  <c r="H205" i="32"/>
  <c r="H206" i="32"/>
  <c r="H207" i="32"/>
  <c r="H208" i="32"/>
  <c r="H209" i="32"/>
  <c r="H210" i="32"/>
  <c r="H211" i="32"/>
  <c r="H212" i="32"/>
  <c r="H213" i="32"/>
  <c r="H214" i="32"/>
  <c r="H215" i="32"/>
  <c r="H216" i="32"/>
  <c r="H217" i="32"/>
  <c r="H218" i="32"/>
  <c r="H219" i="32"/>
  <c r="H220" i="32"/>
  <c r="H221" i="32"/>
  <c r="H222" i="32"/>
  <c r="H223" i="32"/>
  <c r="H224" i="32"/>
  <c r="H225" i="32"/>
  <c r="H226" i="32"/>
  <c r="H227" i="32"/>
  <c r="H228" i="32"/>
  <c r="H229" i="32"/>
  <c r="H230" i="32"/>
  <c r="H231" i="32"/>
  <c r="H232" i="32"/>
  <c r="H233" i="32"/>
  <c r="H234" i="32"/>
  <c r="H235" i="32"/>
  <c r="H236" i="32"/>
  <c r="H237" i="32"/>
  <c r="H238" i="32"/>
  <c r="H239" i="32"/>
  <c r="H240" i="32"/>
  <c r="H241" i="32"/>
  <c r="H242" i="32"/>
  <c r="H243" i="32"/>
  <c r="H244" i="32"/>
  <c r="H245" i="32"/>
  <c r="H246" i="32"/>
  <c r="H247" i="32"/>
  <c r="H248" i="32"/>
  <c r="H249" i="32"/>
  <c r="H250" i="32"/>
  <c r="H251" i="32"/>
  <c r="H252" i="32"/>
  <c r="H253" i="32"/>
  <c r="H254" i="32"/>
  <c r="H255" i="32"/>
  <c r="H256" i="32"/>
  <c r="H257" i="32"/>
  <c r="H258" i="32"/>
  <c r="H259" i="32"/>
  <c r="H260" i="32"/>
  <c r="H261" i="32"/>
  <c r="H262" i="32"/>
  <c r="H263" i="32"/>
  <c r="H264" i="32"/>
  <c r="H265" i="32"/>
  <c r="H266" i="32"/>
  <c r="H267" i="32"/>
  <c r="H268" i="32"/>
  <c r="H269" i="32"/>
  <c r="H270" i="32"/>
  <c r="H271" i="32"/>
  <c r="H272" i="32"/>
  <c r="H273" i="32"/>
  <c r="H274" i="32"/>
  <c r="H275" i="32"/>
  <c r="H276" i="32"/>
  <c r="H277" i="32"/>
  <c r="H278" i="32"/>
  <c r="H279" i="32"/>
  <c r="H280" i="32"/>
  <c r="H281" i="32"/>
  <c r="H282" i="32"/>
  <c r="H283" i="32"/>
  <c r="H284" i="32"/>
  <c r="H285" i="32"/>
  <c r="H286" i="32"/>
  <c r="H287" i="32"/>
  <c r="H288" i="32"/>
  <c r="H289" i="32"/>
  <c r="H290" i="32"/>
  <c r="H291" i="32"/>
  <c r="H292" i="32"/>
  <c r="H293" i="32"/>
  <c r="H294" i="32"/>
  <c r="H295" i="32"/>
  <c r="H296" i="32"/>
  <c r="H297" i="32"/>
  <c r="H298" i="32"/>
  <c r="H299" i="32"/>
  <c r="H300" i="32"/>
  <c r="H301" i="32"/>
  <c r="H302" i="32"/>
  <c r="H303" i="32"/>
  <c r="H304" i="32"/>
  <c r="H305" i="32"/>
  <c r="H306" i="32"/>
  <c r="H307" i="32"/>
  <c r="H308" i="32"/>
  <c r="H309" i="32"/>
  <c r="H310" i="32"/>
  <c r="H311" i="32"/>
  <c r="H312" i="32"/>
  <c r="H313" i="32"/>
  <c r="H314" i="32"/>
  <c r="H315" i="32"/>
  <c r="H316" i="32"/>
  <c r="H317" i="32"/>
  <c r="H318" i="32"/>
  <c r="H319" i="32"/>
  <c r="K319" i="32"/>
  <c r="L319" i="32"/>
  <c r="M319" i="32"/>
  <c r="K318" i="32"/>
  <c r="L318" i="32"/>
  <c r="M318" i="32"/>
  <c r="K317" i="32"/>
  <c r="L317" i="32"/>
  <c r="M317" i="32"/>
  <c r="K316" i="32"/>
  <c r="L316" i="32"/>
  <c r="M316" i="32"/>
  <c r="K315" i="32"/>
  <c r="L315" i="32"/>
  <c r="M315" i="32"/>
  <c r="K314" i="32"/>
  <c r="L314" i="32"/>
  <c r="M314" i="32"/>
  <c r="K313" i="32"/>
  <c r="L313" i="32"/>
  <c r="M313" i="32"/>
  <c r="K312" i="32"/>
  <c r="L312" i="32"/>
  <c r="M312" i="32"/>
  <c r="K311" i="32"/>
  <c r="L311" i="32"/>
  <c r="M311" i="32"/>
  <c r="K310" i="32"/>
  <c r="L310" i="32"/>
  <c r="M310" i="32"/>
  <c r="K309" i="32"/>
  <c r="L309" i="32"/>
  <c r="M309" i="32"/>
  <c r="K308" i="32"/>
  <c r="L308" i="32"/>
  <c r="M308" i="32"/>
  <c r="K307" i="32"/>
  <c r="L307" i="32"/>
  <c r="M307" i="32"/>
  <c r="K306" i="32"/>
  <c r="L306" i="32"/>
  <c r="M306" i="32"/>
  <c r="K305" i="32"/>
  <c r="L305" i="32"/>
  <c r="M305" i="32"/>
  <c r="K304" i="32"/>
  <c r="L304" i="32"/>
  <c r="M304" i="32"/>
  <c r="K303" i="32"/>
  <c r="L303" i="32"/>
  <c r="M303" i="32"/>
  <c r="K302" i="32"/>
  <c r="L302" i="32"/>
  <c r="M302" i="32"/>
  <c r="K301" i="32"/>
  <c r="L301" i="32"/>
  <c r="M301" i="32"/>
  <c r="K300" i="32"/>
  <c r="L300" i="32"/>
  <c r="M300" i="32"/>
  <c r="K299" i="32"/>
  <c r="L299" i="32"/>
  <c r="M299" i="32"/>
  <c r="K298" i="32"/>
  <c r="L298" i="32"/>
  <c r="M298" i="32"/>
  <c r="K297" i="32"/>
  <c r="L297" i="32"/>
  <c r="M297" i="32"/>
  <c r="K296" i="32"/>
  <c r="L296" i="32"/>
  <c r="M296" i="32"/>
  <c r="K295" i="32"/>
  <c r="L295" i="32"/>
  <c r="M295" i="32"/>
  <c r="K294" i="32"/>
  <c r="L294" i="32"/>
  <c r="M294" i="32"/>
  <c r="K293" i="32"/>
  <c r="L293" i="32"/>
  <c r="M293" i="32"/>
  <c r="K292" i="32"/>
  <c r="L292" i="32"/>
  <c r="M292" i="32"/>
  <c r="K291" i="32"/>
  <c r="L291" i="32"/>
  <c r="M291" i="32"/>
  <c r="K290" i="32"/>
  <c r="L290" i="32"/>
  <c r="M290" i="32"/>
  <c r="K289" i="32"/>
  <c r="L289" i="32"/>
  <c r="M289" i="32"/>
  <c r="K288" i="32"/>
  <c r="L288" i="32"/>
  <c r="M288" i="32"/>
  <c r="K287" i="32"/>
  <c r="L287" i="32"/>
  <c r="M287" i="32"/>
  <c r="K286" i="32"/>
  <c r="L286" i="32"/>
  <c r="M286" i="32"/>
  <c r="K285" i="32"/>
  <c r="L285" i="32"/>
  <c r="M285" i="32"/>
  <c r="K284" i="32"/>
  <c r="L284" i="32"/>
  <c r="M284" i="32"/>
  <c r="K283" i="32"/>
  <c r="L283" i="32"/>
  <c r="M283" i="32"/>
  <c r="K282" i="32"/>
  <c r="L282" i="32"/>
  <c r="M282" i="32"/>
  <c r="K281" i="32"/>
  <c r="L281" i="32"/>
  <c r="M281" i="32"/>
  <c r="K280" i="32"/>
  <c r="L280" i="32"/>
  <c r="M280" i="32"/>
  <c r="K279" i="32"/>
  <c r="L279" i="32"/>
  <c r="M279" i="32"/>
  <c r="K278" i="32"/>
  <c r="L278" i="32"/>
  <c r="M278" i="32"/>
  <c r="K277" i="32"/>
  <c r="L277" i="32"/>
  <c r="M277" i="32"/>
  <c r="K276" i="32"/>
  <c r="L276" i="32"/>
  <c r="M276" i="32"/>
  <c r="K275" i="32"/>
  <c r="L275" i="32"/>
  <c r="M275" i="32"/>
  <c r="K274" i="32"/>
  <c r="L274" i="32"/>
  <c r="M274" i="32"/>
  <c r="K273" i="32"/>
  <c r="L273" i="32"/>
  <c r="M273" i="32"/>
  <c r="K272" i="32"/>
  <c r="L272" i="32"/>
  <c r="M272" i="32"/>
  <c r="K271" i="32"/>
  <c r="L271" i="32"/>
  <c r="M271" i="32"/>
  <c r="K270" i="32"/>
  <c r="L270" i="32"/>
  <c r="M270" i="32"/>
  <c r="K269" i="32"/>
  <c r="L269" i="32"/>
  <c r="M269" i="32"/>
  <c r="K268" i="32"/>
  <c r="L268" i="32"/>
  <c r="M268" i="32"/>
  <c r="K267" i="32"/>
  <c r="L267" i="32"/>
  <c r="M267" i="32"/>
  <c r="K266" i="32"/>
  <c r="L266" i="32"/>
  <c r="M266" i="32"/>
  <c r="K265" i="32"/>
  <c r="L265" i="32"/>
  <c r="M265" i="32"/>
  <c r="K264" i="32"/>
  <c r="L264" i="32"/>
  <c r="M264" i="32"/>
  <c r="K263" i="32"/>
  <c r="L263" i="32"/>
  <c r="M263" i="32"/>
  <c r="K262" i="32"/>
  <c r="L262" i="32"/>
  <c r="M262" i="32"/>
  <c r="K261" i="32"/>
  <c r="L261" i="32"/>
  <c r="M261" i="32"/>
  <c r="K260" i="32"/>
  <c r="L260" i="32"/>
  <c r="M260" i="32"/>
  <c r="K259" i="32"/>
  <c r="L259" i="32"/>
  <c r="M259" i="32"/>
  <c r="K258" i="32"/>
  <c r="L258" i="32"/>
  <c r="M258" i="32"/>
  <c r="K257" i="32"/>
  <c r="L257" i="32"/>
  <c r="M257" i="32"/>
  <c r="K256" i="32"/>
  <c r="L256" i="32"/>
  <c r="M256" i="32"/>
  <c r="K255" i="32"/>
  <c r="L255" i="32"/>
  <c r="M255" i="32"/>
  <c r="K254" i="32"/>
  <c r="L254" i="32"/>
  <c r="M254" i="32"/>
  <c r="K253" i="32"/>
  <c r="L253" i="32"/>
  <c r="M253" i="32"/>
  <c r="K252" i="32"/>
  <c r="L252" i="32"/>
  <c r="M252" i="32"/>
  <c r="K251" i="32"/>
  <c r="L251" i="32"/>
  <c r="M251" i="32"/>
  <c r="K250" i="32"/>
  <c r="L250" i="32"/>
  <c r="M250" i="32"/>
  <c r="K249" i="32"/>
  <c r="L249" i="32"/>
  <c r="M249" i="32"/>
  <c r="K248" i="32"/>
  <c r="L248" i="32"/>
  <c r="M248" i="32"/>
  <c r="K247" i="32"/>
  <c r="L247" i="32"/>
  <c r="M247" i="32"/>
  <c r="K246" i="32"/>
  <c r="L246" i="32"/>
  <c r="M246" i="32"/>
  <c r="K245" i="32"/>
  <c r="L245" i="32"/>
  <c r="M245" i="32"/>
  <c r="K244" i="32"/>
  <c r="L244" i="32"/>
  <c r="M244" i="32"/>
  <c r="K243" i="32"/>
  <c r="L243" i="32"/>
  <c r="M243" i="32"/>
  <c r="K242" i="32"/>
  <c r="L242" i="32"/>
  <c r="M242" i="32"/>
  <c r="K241" i="32"/>
  <c r="L241" i="32"/>
  <c r="M241" i="32"/>
  <c r="K240" i="32"/>
  <c r="L240" i="32"/>
  <c r="M240" i="32"/>
  <c r="K239" i="32"/>
  <c r="L239" i="32"/>
  <c r="M239" i="32"/>
  <c r="K238" i="32"/>
  <c r="L238" i="32"/>
  <c r="M238" i="32"/>
  <c r="K237" i="32"/>
  <c r="L237" i="32"/>
  <c r="M237" i="32"/>
  <c r="K236" i="32"/>
  <c r="L236" i="32"/>
  <c r="M236" i="32"/>
  <c r="K235" i="32"/>
  <c r="L235" i="32"/>
  <c r="M235" i="32"/>
  <c r="K234" i="32"/>
  <c r="L234" i="32"/>
  <c r="M234" i="32"/>
  <c r="K233" i="32"/>
  <c r="L233" i="32"/>
  <c r="M233" i="32"/>
  <c r="K232" i="32"/>
  <c r="L232" i="32"/>
  <c r="M232" i="32"/>
  <c r="K231" i="32"/>
  <c r="L231" i="32"/>
  <c r="M231" i="32"/>
  <c r="K230" i="32"/>
  <c r="L230" i="32"/>
  <c r="M230" i="32"/>
  <c r="K229" i="32"/>
  <c r="L229" i="32"/>
  <c r="M229" i="32"/>
  <c r="K228" i="32"/>
  <c r="L228" i="32"/>
  <c r="M228" i="32"/>
  <c r="K227" i="32"/>
  <c r="L227" i="32"/>
  <c r="M227" i="32"/>
  <c r="K226" i="32"/>
  <c r="L226" i="32"/>
  <c r="M226" i="32"/>
  <c r="K225" i="32"/>
  <c r="L225" i="32"/>
  <c r="M225" i="32"/>
  <c r="K224" i="32"/>
  <c r="L224" i="32"/>
  <c r="M224" i="32"/>
  <c r="K223" i="32"/>
  <c r="L223" i="32"/>
  <c r="M223" i="32"/>
  <c r="K222" i="32"/>
  <c r="L222" i="32"/>
  <c r="M222" i="32"/>
  <c r="K221" i="32"/>
  <c r="L221" i="32"/>
  <c r="M221" i="32"/>
  <c r="K220" i="32"/>
  <c r="L220" i="32"/>
  <c r="M220" i="32"/>
  <c r="K219" i="32"/>
  <c r="L219" i="32"/>
  <c r="M219" i="32"/>
  <c r="K218" i="32"/>
  <c r="L218" i="32"/>
  <c r="M218" i="32"/>
  <c r="K217" i="32"/>
  <c r="L217" i="32"/>
  <c r="M217" i="32"/>
  <c r="K216" i="32"/>
  <c r="L216" i="32"/>
  <c r="M216" i="32"/>
  <c r="K215" i="32"/>
  <c r="L215" i="32"/>
  <c r="M215" i="32"/>
  <c r="K214" i="32"/>
  <c r="L214" i="32"/>
  <c r="M214" i="32"/>
  <c r="K213" i="32"/>
  <c r="L213" i="32"/>
  <c r="M213" i="32"/>
  <c r="K212" i="32"/>
  <c r="L212" i="32"/>
  <c r="M212" i="32"/>
  <c r="K211" i="32"/>
  <c r="L211" i="32"/>
  <c r="M211" i="32"/>
  <c r="K210" i="32"/>
  <c r="L210" i="32"/>
  <c r="M210" i="32"/>
  <c r="K209" i="32"/>
  <c r="L209" i="32"/>
  <c r="M209" i="32"/>
  <c r="K208" i="32"/>
  <c r="L208" i="32"/>
  <c r="M208" i="32"/>
  <c r="K207" i="32"/>
  <c r="L207" i="32"/>
  <c r="M207" i="32"/>
  <c r="K206" i="32"/>
  <c r="L206" i="32"/>
  <c r="M206" i="32"/>
  <c r="K205" i="32"/>
  <c r="L205" i="32"/>
  <c r="M205" i="32"/>
  <c r="K204" i="32"/>
  <c r="L204" i="32"/>
  <c r="M204" i="32"/>
  <c r="K203" i="32"/>
  <c r="L203" i="32"/>
  <c r="M203" i="32"/>
  <c r="K202" i="32"/>
  <c r="L202" i="32"/>
  <c r="M202" i="32"/>
  <c r="K201" i="32"/>
  <c r="L201" i="32"/>
  <c r="M201" i="32"/>
  <c r="K200" i="32"/>
  <c r="L200" i="32"/>
  <c r="M200" i="32"/>
  <c r="K199" i="32"/>
  <c r="L199" i="32"/>
  <c r="M199" i="32"/>
  <c r="K198" i="32"/>
  <c r="L198" i="32"/>
  <c r="M198" i="32"/>
  <c r="K197" i="32"/>
  <c r="L197" i="32"/>
  <c r="M197" i="32"/>
  <c r="K196" i="32"/>
  <c r="L196" i="32"/>
  <c r="M196" i="32"/>
  <c r="K195" i="32"/>
  <c r="L195" i="32"/>
  <c r="M195" i="32"/>
  <c r="K194" i="32"/>
  <c r="L194" i="32"/>
  <c r="M194" i="32"/>
  <c r="K193" i="32"/>
  <c r="L193" i="32"/>
  <c r="M193" i="32"/>
  <c r="K192" i="32"/>
  <c r="L192" i="32"/>
  <c r="M192" i="32"/>
  <c r="K191" i="32"/>
  <c r="L191" i="32"/>
  <c r="M191" i="32"/>
  <c r="K190" i="32"/>
  <c r="L190" i="32"/>
  <c r="M190" i="32"/>
  <c r="K189" i="32"/>
  <c r="L189" i="32"/>
  <c r="M189" i="32"/>
  <c r="K188" i="32"/>
  <c r="L188" i="32"/>
  <c r="M188" i="32"/>
  <c r="K187" i="32"/>
  <c r="L187" i="32"/>
  <c r="M187" i="32"/>
  <c r="K186" i="32"/>
  <c r="L186" i="32"/>
  <c r="M186" i="32"/>
  <c r="K185" i="32"/>
  <c r="L185" i="32"/>
  <c r="M185" i="32"/>
  <c r="K184" i="32"/>
  <c r="L184" i="32"/>
  <c r="M184" i="32"/>
  <c r="K183" i="32"/>
  <c r="L183" i="32"/>
  <c r="M183" i="32"/>
  <c r="K182" i="32"/>
  <c r="L182" i="32"/>
  <c r="M182" i="32"/>
  <c r="K181" i="32"/>
  <c r="L181" i="32"/>
  <c r="M181" i="32"/>
  <c r="K180" i="32"/>
  <c r="L180" i="32"/>
  <c r="M180" i="32"/>
  <c r="K179" i="32"/>
  <c r="L179" i="32"/>
  <c r="M179" i="32"/>
  <c r="K178" i="32"/>
  <c r="L178" i="32"/>
  <c r="M178" i="32"/>
  <c r="K177" i="32"/>
  <c r="L177" i="32"/>
  <c r="M177" i="32"/>
  <c r="K176" i="32"/>
  <c r="L176" i="32"/>
  <c r="M176" i="32"/>
  <c r="K175" i="32"/>
  <c r="L175" i="32"/>
  <c r="M175" i="32"/>
  <c r="K174" i="32"/>
  <c r="L174" i="32"/>
  <c r="M174" i="32"/>
  <c r="K173" i="32"/>
  <c r="L173" i="32"/>
  <c r="M173" i="32"/>
  <c r="K172" i="32"/>
  <c r="L172" i="32"/>
  <c r="M172" i="32"/>
  <c r="K171" i="32"/>
  <c r="L171" i="32"/>
  <c r="M171" i="32"/>
  <c r="K170" i="32"/>
  <c r="L170" i="32"/>
  <c r="M170" i="32"/>
  <c r="K169" i="32"/>
  <c r="L169" i="32"/>
  <c r="M169" i="32"/>
  <c r="K168" i="32"/>
  <c r="L168" i="32"/>
  <c r="M168" i="32"/>
  <c r="K167" i="32"/>
  <c r="L167" i="32"/>
  <c r="M167" i="32"/>
  <c r="K166" i="32"/>
  <c r="L166" i="32"/>
  <c r="M166" i="32"/>
  <c r="K165" i="32"/>
  <c r="L165" i="32"/>
  <c r="M165" i="32"/>
  <c r="K164" i="32"/>
  <c r="L164" i="32"/>
  <c r="M164" i="32"/>
  <c r="K163" i="32"/>
  <c r="L163" i="32"/>
  <c r="M163" i="32"/>
  <c r="K162" i="32"/>
  <c r="L162" i="32"/>
  <c r="M162" i="32"/>
  <c r="K161" i="32"/>
  <c r="L161" i="32"/>
  <c r="M161" i="32"/>
  <c r="K160" i="32"/>
  <c r="L160" i="32"/>
  <c r="M160" i="32"/>
  <c r="K159" i="32"/>
  <c r="L159" i="32"/>
  <c r="M159" i="32"/>
  <c r="K158" i="32"/>
  <c r="L158" i="32"/>
  <c r="M158" i="32"/>
  <c r="K157" i="32"/>
  <c r="L157" i="32"/>
  <c r="M157" i="32"/>
  <c r="K156" i="32"/>
  <c r="L156" i="32"/>
  <c r="M156" i="32"/>
  <c r="K155" i="32"/>
  <c r="L155" i="32"/>
  <c r="M155" i="32"/>
  <c r="K154" i="32"/>
  <c r="L154" i="32"/>
  <c r="M154" i="32"/>
  <c r="K153" i="32"/>
  <c r="L153" i="32"/>
  <c r="M153" i="32"/>
  <c r="K152" i="32"/>
  <c r="L152" i="32"/>
  <c r="M152" i="32"/>
  <c r="K151" i="32"/>
  <c r="L151" i="32"/>
  <c r="M151" i="32"/>
  <c r="K150" i="32"/>
  <c r="L150" i="32"/>
  <c r="M150" i="32"/>
  <c r="K149" i="32"/>
  <c r="L149" i="32"/>
  <c r="M149" i="32"/>
  <c r="K148" i="32"/>
  <c r="L148" i="32"/>
  <c r="M148" i="32"/>
  <c r="K147" i="32"/>
  <c r="L147" i="32"/>
  <c r="M147" i="32"/>
  <c r="K146" i="32"/>
  <c r="L146" i="32"/>
  <c r="M146" i="32"/>
  <c r="K145" i="32"/>
  <c r="L145" i="32"/>
  <c r="M145" i="32"/>
  <c r="K144" i="32"/>
  <c r="L144" i="32"/>
  <c r="M144" i="32"/>
  <c r="K143" i="32"/>
  <c r="L143" i="32"/>
  <c r="M143" i="32"/>
  <c r="K142" i="32"/>
  <c r="L142" i="32"/>
  <c r="M142" i="32"/>
  <c r="K141" i="32"/>
  <c r="L141" i="32"/>
  <c r="M141" i="32"/>
  <c r="K140" i="32"/>
  <c r="L140" i="32"/>
  <c r="M140" i="32"/>
  <c r="K139" i="32"/>
  <c r="L139" i="32"/>
  <c r="M139" i="32"/>
  <c r="K138" i="32"/>
  <c r="L138" i="32"/>
  <c r="M138" i="32"/>
  <c r="K137" i="32"/>
  <c r="L137" i="32"/>
  <c r="M137" i="32"/>
  <c r="K136" i="32"/>
  <c r="L136" i="32"/>
  <c r="M136" i="32"/>
  <c r="K135" i="32"/>
  <c r="L135" i="32"/>
  <c r="M135" i="32"/>
  <c r="K134" i="32"/>
  <c r="L134" i="32"/>
  <c r="M134" i="32"/>
  <c r="K133" i="32"/>
  <c r="L133" i="32"/>
  <c r="M133" i="32"/>
  <c r="K132" i="32"/>
  <c r="L132" i="32"/>
  <c r="M132" i="32"/>
  <c r="K131" i="32"/>
  <c r="L131" i="32"/>
  <c r="M131" i="32"/>
  <c r="K130" i="32"/>
  <c r="L130" i="32"/>
  <c r="M130" i="32"/>
  <c r="K129" i="32"/>
  <c r="L129" i="32"/>
  <c r="M129" i="32"/>
  <c r="K128" i="32"/>
  <c r="L128" i="32"/>
  <c r="M128" i="32"/>
  <c r="K127" i="32"/>
  <c r="L127" i="32"/>
  <c r="M127" i="32"/>
  <c r="K126" i="32"/>
  <c r="L126" i="32"/>
  <c r="M126" i="32"/>
  <c r="K125" i="32"/>
  <c r="L125" i="32"/>
  <c r="M125" i="32"/>
  <c r="K124" i="32"/>
  <c r="L124" i="32"/>
  <c r="M124" i="32"/>
  <c r="K123" i="32"/>
  <c r="L123" i="32"/>
  <c r="M123" i="32"/>
  <c r="K122" i="32"/>
  <c r="L122" i="32"/>
  <c r="M122" i="32"/>
  <c r="K121" i="32"/>
  <c r="L121" i="32"/>
  <c r="M121" i="32"/>
  <c r="K120" i="32"/>
  <c r="L120" i="32"/>
  <c r="M120" i="32"/>
  <c r="K119" i="32"/>
  <c r="L119" i="32"/>
  <c r="M119" i="32"/>
  <c r="K118" i="32"/>
  <c r="L118" i="32"/>
  <c r="M118" i="32"/>
  <c r="K117" i="32"/>
  <c r="L117" i="32"/>
  <c r="M117" i="32"/>
  <c r="K116" i="32"/>
  <c r="L116" i="32"/>
  <c r="M116" i="32"/>
  <c r="K115" i="32"/>
  <c r="L115" i="32"/>
  <c r="M115" i="32"/>
  <c r="K114" i="32"/>
  <c r="L114" i="32"/>
  <c r="M114" i="32"/>
  <c r="K113" i="32"/>
  <c r="L113" i="32"/>
  <c r="M113" i="32"/>
  <c r="K112" i="32"/>
  <c r="L112" i="32"/>
  <c r="M112" i="32"/>
  <c r="K111" i="32"/>
  <c r="L111" i="32"/>
  <c r="M111" i="32"/>
  <c r="K110" i="32"/>
  <c r="L110" i="32"/>
  <c r="M110" i="32"/>
  <c r="K109" i="32"/>
  <c r="L109" i="32"/>
  <c r="M109" i="32"/>
  <c r="K108" i="32"/>
  <c r="L108" i="32"/>
  <c r="M108" i="32"/>
  <c r="K107" i="32"/>
  <c r="L107" i="32"/>
  <c r="M107" i="32"/>
  <c r="K106" i="32"/>
  <c r="L106" i="32"/>
  <c r="M106" i="32"/>
  <c r="K105" i="32"/>
  <c r="L105" i="32"/>
  <c r="M105" i="32"/>
  <c r="K104" i="32"/>
  <c r="L104" i="32"/>
  <c r="M104" i="32"/>
  <c r="K103" i="32"/>
  <c r="L103" i="32"/>
  <c r="M103" i="32"/>
  <c r="K102" i="32"/>
  <c r="L102" i="32"/>
  <c r="M102" i="32"/>
  <c r="K101" i="32"/>
  <c r="L101" i="32"/>
  <c r="M101" i="32"/>
  <c r="K100" i="32"/>
  <c r="L100" i="32"/>
  <c r="M100" i="32"/>
  <c r="K99" i="32"/>
  <c r="L99" i="32"/>
  <c r="M99" i="32"/>
  <c r="K98" i="32"/>
  <c r="L98" i="32"/>
  <c r="M98" i="32"/>
  <c r="K97" i="32"/>
  <c r="L97" i="32"/>
  <c r="M97" i="32"/>
  <c r="K96" i="32"/>
  <c r="L96" i="32"/>
  <c r="M96" i="32"/>
  <c r="K95" i="32"/>
  <c r="L95" i="32"/>
  <c r="M95" i="32"/>
  <c r="K94" i="32"/>
  <c r="L94" i="32"/>
  <c r="M94" i="32"/>
  <c r="K93" i="32"/>
  <c r="L93" i="32"/>
  <c r="M93" i="32"/>
  <c r="K92" i="32"/>
  <c r="L92" i="32"/>
  <c r="M92" i="32"/>
  <c r="K91" i="32"/>
  <c r="L91" i="32"/>
  <c r="M91" i="32"/>
  <c r="K90" i="32"/>
  <c r="L90" i="32"/>
  <c r="M90" i="32"/>
  <c r="K89" i="32"/>
  <c r="L89" i="32"/>
  <c r="M89" i="32"/>
  <c r="K88" i="32"/>
  <c r="L88" i="32"/>
  <c r="M88" i="32"/>
  <c r="K87" i="32"/>
  <c r="L87" i="32"/>
  <c r="M87" i="32"/>
  <c r="K86" i="32"/>
  <c r="L86" i="32"/>
  <c r="M86" i="32"/>
  <c r="K85" i="32"/>
  <c r="L85" i="32"/>
  <c r="M85" i="32"/>
  <c r="K84" i="32"/>
  <c r="L84" i="32"/>
  <c r="M84" i="32"/>
  <c r="K83" i="32"/>
  <c r="L83" i="32"/>
  <c r="M83" i="32"/>
  <c r="K82" i="32"/>
  <c r="L82" i="32"/>
  <c r="M82" i="32"/>
  <c r="K81" i="32"/>
  <c r="L81" i="32"/>
  <c r="M81" i="32"/>
  <c r="K80" i="32"/>
  <c r="L80" i="32"/>
  <c r="M80" i="32"/>
  <c r="K79" i="32"/>
  <c r="L79" i="32"/>
  <c r="M79" i="32"/>
  <c r="K78" i="32"/>
  <c r="L78" i="32"/>
  <c r="M78" i="32"/>
  <c r="K77" i="32"/>
  <c r="L77" i="32"/>
  <c r="M77" i="32"/>
  <c r="K76" i="32"/>
  <c r="L76" i="32"/>
  <c r="M76" i="32"/>
  <c r="K75" i="32"/>
  <c r="L75" i="32"/>
  <c r="M75" i="32"/>
  <c r="K74" i="32"/>
  <c r="L74" i="32"/>
  <c r="M74" i="32"/>
  <c r="K73" i="32"/>
  <c r="L73" i="32"/>
  <c r="M73" i="32"/>
  <c r="K72" i="32"/>
  <c r="L72" i="32"/>
  <c r="M72" i="32"/>
  <c r="K71" i="32"/>
  <c r="L71" i="32"/>
  <c r="M71" i="32"/>
  <c r="K70" i="32"/>
  <c r="L70" i="32"/>
  <c r="M70" i="32"/>
  <c r="K69" i="32"/>
  <c r="L69" i="32"/>
  <c r="M69" i="32"/>
  <c r="K68" i="32"/>
  <c r="L68" i="32"/>
  <c r="M68" i="32"/>
  <c r="K67" i="32"/>
  <c r="L67" i="32"/>
  <c r="M67" i="32"/>
  <c r="K66" i="32"/>
  <c r="L66" i="32"/>
  <c r="M66" i="32"/>
  <c r="K65" i="32"/>
  <c r="L65" i="32"/>
  <c r="M65" i="32"/>
  <c r="K64" i="32"/>
  <c r="L64" i="32"/>
  <c r="M64" i="32"/>
  <c r="K63" i="32"/>
  <c r="L63" i="32"/>
  <c r="M63" i="32"/>
  <c r="K62" i="32"/>
  <c r="L62" i="32"/>
  <c r="M62" i="32"/>
  <c r="K61" i="32"/>
  <c r="L61" i="32"/>
  <c r="M61" i="32"/>
  <c r="K60" i="32"/>
  <c r="L60" i="32"/>
  <c r="M60" i="32"/>
  <c r="K59" i="32"/>
  <c r="L59" i="32"/>
  <c r="M59" i="32"/>
  <c r="K58" i="32"/>
  <c r="L58" i="32"/>
  <c r="M58" i="32"/>
  <c r="K57" i="32"/>
  <c r="L57" i="32"/>
  <c r="M57" i="32"/>
  <c r="K56" i="32"/>
  <c r="L56" i="32"/>
  <c r="M56" i="32"/>
  <c r="K55" i="32"/>
  <c r="L55" i="32"/>
  <c r="M55" i="32"/>
  <c r="K54" i="32"/>
  <c r="L54" i="32"/>
  <c r="M54" i="32"/>
  <c r="K53" i="32"/>
  <c r="L53" i="32"/>
  <c r="M53" i="32"/>
  <c r="K52" i="32"/>
  <c r="L52" i="32"/>
  <c r="M52" i="32"/>
  <c r="K51" i="32"/>
  <c r="L51" i="32"/>
  <c r="M51" i="32"/>
  <c r="K50" i="32"/>
  <c r="L50" i="32"/>
  <c r="M50" i="32"/>
  <c r="K49" i="32"/>
  <c r="L49" i="32"/>
  <c r="M49" i="32"/>
  <c r="K48" i="32"/>
  <c r="L48" i="32"/>
  <c r="M48" i="32"/>
  <c r="K47" i="32"/>
  <c r="L47" i="32"/>
  <c r="M47" i="32"/>
  <c r="K46" i="32"/>
  <c r="L46" i="32"/>
  <c r="M46" i="32"/>
  <c r="K45" i="32"/>
  <c r="L45" i="32"/>
  <c r="M45" i="32"/>
  <c r="K44" i="32"/>
  <c r="L44" i="32"/>
  <c r="M44" i="32"/>
  <c r="K43" i="32"/>
  <c r="L43" i="32"/>
  <c r="M43" i="32"/>
  <c r="K42" i="32"/>
  <c r="L42" i="32"/>
  <c r="M42" i="32"/>
  <c r="K41" i="32"/>
  <c r="L41" i="32"/>
  <c r="M41" i="32"/>
  <c r="K40" i="32"/>
  <c r="L40" i="32"/>
  <c r="M40" i="32"/>
  <c r="K39" i="32"/>
  <c r="L39" i="32"/>
  <c r="M39" i="32"/>
  <c r="K38" i="32"/>
  <c r="L38" i="32"/>
  <c r="M38" i="32"/>
  <c r="K37" i="32"/>
  <c r="L37" i="32"/>
  <c r="M37" i="32"/>
  <c r="K36" i="32"/>
  <c r="L36" i="32"/>
  <c r="M36" i="32"/>
  <c r="K35" i="32"/>
  <c r="L35" i="32"/>
  <c r="M35" i="32"/>
  <c r="K34" i="32"/>
  <c r="L34" i="32"/>
  <c r="M34" i="32"/>
  <c r="K33" i="32"/>
  <c r="L33" i="32"/>
  <c r="M33" i="32"/>
  <c r="K32" i="32"/>
  <c r="L32" i="32"/>
  <c r="M32" i="32"/>
  <c r="K31" i="32"/>
  <c r="L31" i="32"/>
  <c r="M31" i="32"/>
  <c r="K30" i="32"/>
  <c r="L30" i="32"/>
  <c r="M30" i="32"/>
  <c r="K29" i="32"/>
  <c r="L29" i="32"/>
  <c r="M29" i="32"/>
  <c r="K28" i="32"/>
  <c r="L28" i="32"/>
  <c r="M28" i="32"/>
  <c r="K27" i="32"/>
  <c r="L27" i="32"/>
  <c r="M27" i="32"/>
  <c r="K26" i="32"/>
  <c r="L26" i="32"/>
  <c r="M26" i="32"/>
  <c r="K25" i="32"/>
  <c r="L25" i="32"/>
  <c r="M25" i="32"/>
  <c r="K24" i="32"/>
  <c r="L24" i="32"/>
  <c r="M24" i="32"/>
  <c r="K23" i="32"/>
  <c r="L23" i="32"/>
  <c r="M23" i="32"/>
  <c r="K22" i="32"/>
  <c r="L22" i="32"/>
  <c r="M22" i="32"/>
  <c r="K21" i="32"/>
  <c r="L21" i="32"/>
  <c r="M21" i="32"/>
  <c r="K20" i="32"/>
  <c r="L20" i="32"/>
  <c r="M20" i="32"/>
  <c r="K19" i="32"/>
  <c r="L19" i="32"/>
  <c r="M19" i="32"/>
  <c r="K18" i="32"/>
  <c r="L18" i="32"/>
  <c r="M18" i="32"/>
  <c r="K17" i="32"/>
  <c r="L17" i="32"/>
  <c r="M17" i="32"/>
  <c r="K16" i="32"/>
  <c r="L16" i="32"/>
  <c r="M16" i="32"/>
  <c r="K15" i="32"/>
  <c r="L15" i="32"/>
  <c r="M15" i="32"/>
  <c r="K14" i="32"/>
  <c r="L14" i="32"/>
  <c r="M14" i="32"/>
  <c r="K13" i="32"/>
  <c r="L13" i="32"/>
  <c r="M13" i="32"/>
  <c r="K3" i="32"/>
  <c r="L3" i="32"/>
  <c r="M3" i="32"/>
  <c r="K4" i="32"/>
  <c r="L4" i="32"/>
  <c r="M4" i="32"/>
  <c r="K5" i="32"/>
  <c r="L5" i="32"/>
  <c r="M5" i="32"/>
  <c r="K6" i="32"/>
  <c r="L6" i="32"/>
  <c r="M6" i="32"/>
  <c r="K7" i="32"/>
  <c r="L7" i="32"/>
  <c r="M7" i="32"/>
  <c r="K8" i="32"/>
  <c r="L8" i="32"/>
  <c r="M8" i="32"/>
  <c r="K9" i="32"/>
  <c r="L9" i="32"/>
  <c r="M9" i="32"/>
  <c r="K10" i="32"/>
  <c r="L10" i="32"/>
  <c r="M10" i="32"/>
  <c r="K11" i="32"/>
  <c r="L11" i="32"/>
  <c r="M11" i="32"/>
  <c r="K12" i="32"/>
  <c r="L12" i="32"/>
  <c r="M12" i="32"/>
  <c r="O4" i="32"/>
  <c r="O11" i="32"/>
  <c r="P11" i="32"/>
  <c r="P12" i="32"/>
  <c r="O12" i="32"/>
  <c r="H3" i="33"/>
  <c r="H4" i="33"/>
  <c r="H5" i="33"/>
  <c r="H6" i="33"/>
  <c r="H7" i="33"/>
  <c r="H8" i="33"/>
  <c r="H9" i="33"/>
  <c r="H10" i="33"/>
  <c r="H11" i="33"/>
  <c r="H12" i="33"/>
  <c r="H13" i="33"/>
  <c r="H14" i="33"/>
  <c r="H15" i="33"/>
  <c r="H16" i="33"/>
  <c r="H17" i="33"/>
  <c r="H18" i="33"/>
  <c r="H19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139" i="33"/>
  <c r="H140" i="33"/>
  <c r="H141" i="33"/>
  <c r="H142" i="33"/>
  <c r="H143" i="33"/>
  <c r="H144" i="33"/>
  <c r="H145" i="33"/>
  <c r="H146" i="33"/>
  <c r="H147" i="33"/>
  <c r="H148" i="33"/>
  <c r="H149" i="33"/>
  <c r="H150" i="33"/>
  <c r="H151" i="33"/>
  <c r="H152" i="33"/>
  <c r="H153" i="33"/>
  <c r="H154" i="33"/>
  <c r="H155" i="33"/>
  <c r="H156" i="33"/>
  <c r="H157" i="33"/>
  <c r="H158" i="33"/>
  <c r="H159" i="33"/>
  <c r="H160" i="33"/>
  <c r="H161" i="33"/>
  <c r="H162" i="33"/>
  <c r="H163" i="33"/>
  <c r="H164" i="33"/>
  <c r="H165" i="33"/>
  <c r="H166" i="33"/>
  <c r="H167" i="33"/>
  <c r="H168" i="33"/>
  <c r="H169" i="33"/>
  <c r="H170" i="33"/>
  <c r="H171" i="33"/>
  <c r="H172" i="33"/>
  <c r="H173" i="33"/>
  <c r="H174" i="33"/>
  <c r="H175" i="33"/>
  <c r="H176" i="33"/>
  <c r="H177" i="33"/>
  <c r="H178" i="33"/>
  <c r="H179" i="33"/>
  <c r="H180" i="33"/>
  <c r="H181" i="33"/>
  <c r="H182" i="33"/>
  <c r="H183" i="33"/>
  <c r="H184" i="33"/>
  <c r="H185" i="33"/>
  <c r="H186" i="33"/>
  <c r="H187" i="33"/>
  <c r="H188" i="33"/>
  <c r="H189" i="33"/>
  <c r="H190" i="33"/>
  <c r="H191" i="33"/>
  <c r="H192" i="33"/>
  <c r="H193" i="33"/>
  <c r="H194" i="33"/>
  <c r="H195" i="33"/>
  <c r="H196" i="33"/>
  <c r="H197" i="33"/>
  <c r="H198" i="33"/>
  <c r="H199" i="33"/>
  <c r="H200" i="33"/>
  <c r="H201" i="33"/>
  <c r="H202" i="33"/>
  <c r="H203" i="33"/>
  <c r="H204" i="33"/>
  <c r="H205" i="33"/>
  <c r="H206" i="33"/>
  <c r="H207" i="33"/>
  <c r="H208" i="33"/>
  <c r="H209" i="33"/>
  <c r="H210" i="33"/>
  <c r="H211" i="33"/>
  <c r="H212" i="33"/>
  <c r="H213" i="33"/>
  <c r="H214" i="33"/>
  <c r="H215" i="33"/>
  <c r="H216" i="33"/>
  <c r="H217" i="33"/>
  <c r="H218" i="33"/>
  <c r="H219" i="33"/>
  <c r="H220" i="33"/>
  <c r="H221" i="33"/>
  <c r="H222" i="33"/>
  <c r="H223" i="33"/>
  <c r="H224" i="33"/>
  <c r="H225" i="33"/>
  <c r="H226" i="33"/>
  <c r="H227" i="33"/>
  <c r="H228" i="33"/>
  <c r="H229" i="33"/>
  <c r="H230" i="33"/>
  <c r="H231" i="33"/>
  <c r="H232" i="33"/>
  <c r="H233" i="33"/>
  <c r="H234" i="33"/>
  <c r="H235" i="33"/>
  <c r="H236" i="33"/>
  <c r="H237" i="33"/>
  <c r="H238" i="33"/>
  <c r="H239" i="33"/>
  <c r="H240" i="33"/>
  <c r="H241" i="33"/>
  <c r="H242" i="33"/>
  <c r="H243" i="33"/>
  <c r="H244" i="33"/>
  <c r="H245" i="33"/>
  <c r="H246" i="33"/>
  <c r="H247" i="33"/>
  <c r="H248" i="33"/>
  <c r="H249" i="33"/>
  <c r="H250" i="33"/>
  <c r="H251" i="33"/>
  <c r="H252" i="33"/>
  <c r="H253" i="33"/>
  <c r="H254" i="33"/>
  <c r="H255" i="33"/>
  <c r="H256" i="33"/>
  <c r="H257" i="33"/>
  <c r="H258" i="33"/>
  <c r="H259" i="33"/>
  <c r="H260" i="33"/>
  <c r="H261" i="33"/>
  <c r="H262" i="33"/>
  <c r="H263" i="33"/>
  <c r="H264" i="33"/>
  <c r="H265" i="33"/>
  <c r="H266" i="33"/>
  <c r="H267" i="33"/>
  <c r="H268" i="33"/>
  <c r="H269" i="33"/>
  <c r="H270" i="33"/>
  <c r="H271" i="33"/>
  <c r="H272" i="33"/>
  <c r="H273" i="33"/>
  <c r="H274" i="33"/>
  <c r="H275" i="33"/>
  <c r="H276" i="33"/>
  <c r="H277" i="33"/>
  <c r="H278" i="33"/>
  <c r="H279" i="33"/>
  <c r="H280" i="33"/>
  <c r="H281" i="33"/>
  <c r="H282" i="33"/>
  <c r="H283" i="33"/>
  <c r="H284" i="33"/>
  <c r="H285" i="33"/>
  <c r="H286" i="33"/>
  <c r="H287" i="33"/>
  <c r="H288" i="33"/>
  <c r="H289" i="33"/>
  <c r="H290" i="33"/>
  <c r="H291" i="33"/>
  <c r="H292" i="33"/>
  <c r="H293" i="33"/>
  <c r="H294" i="33"/>
  <c r="H295" i="33"/>
  <c r="H296" i="33"/>
  <c r="H297" i="33"/>
  <c r="H298" i="33"/>
  <c r="H299" i="33"/>
  <c r="H300" i="33"/>
  <c r="H301" i="33"/>
  <c r="H302" i="33"/>
  <c r="H303" i="33"/>
  <c r="H304" i="33"/>
  <c r="H305" i="33"/>
  <c r="H306" i="33"/>
  <c r="H307" i="33"/>
  <c r="H308" i="33"/>
  <c r="H309" i="33"/>
  <c r="H310" i="33"/>
  <c r="H311" i="33"/>
  <c r="H312" i="33"/>
  <c r="H313" i="33"/>
  <c r="K313" i="33"/>
  <c r="L313" i="33"/>
  <c r="M313" i="33"/>
  <c r="K312" i="33"/>
  <c r="L312" i="33"/>
  <c r="M312" i="33"/>
  <c r="K311" i="33"/>
  <c r="L311" i="33"/>
  <c r="M311" i="33"/>
  <c r="K310" i="33"/>
  <c r="L310" i="33"/>
  <c r="M310" i="33"/>
  <c r="K309" i="33"/>
  <c r="L309" i="33"/>
  <c r="M309" i="33"/>
  <c r="K308" i="33"/>
  <c r="L308" i="33"/>
  <c r="M308" i="33"/>
  <c r="K307" i="33"/>
  <c r="L307" i="33"/>
  <c r="M307" i="33"/>
  <c r="K306" i="33"/>
  <c r="L306" i="33"/>
  <c r="M306" i="33"/>
  <c r="K305" i="33"/>
  <c r="L305" i="33"/>
  <c r="M305" i="33"/>
  <c r="K304" i="33"/>
  <c r="L304" i="33"/>
  <c r="M304" i="33"/>
  <c r="K303" i="33"/>
  <c r="L303" i="33"/>
  <c r="M303" i="33"/>
  <c r="K302" i="33"/>
  <c r="L302" i="33"/>
  <c r="M302" i="33"/>
  <c r="K301" i="33"/>
  <c r="L301" i="33"/>
  <c r="M301" i="33"/>
  <c r="K300" i="33"/>
  <c r="L300" i="33"/>
  <c r="M300" i="33"/>
  <c r="K299" i="33"/>
  <c r="L299" i="33"/>
  <c r="M299" i="33"/>
  <c r="K298" i="33"/>
  <c r="L298" i="33"/>
  <c r="M298" i="33"/>
  <c r="K297" i="33"/>
  <c r="L297" i="33"/>
  <c r="M297" i="33"/>
  <c r="K296" i="33"/>
  <c r="L296" i="33"/>
  <c r="M296" i="33"/>
  <c r="K295" i="33"/>
  <c r="L295" i="33"/>
  <c r="M295" i="33"/>
  <c r="K294" i="33"/>
  <c r="L294" i="33"/>
  <c r="M294" i="33"/>
  <c r="K293" i="33"/>
  <c r="L293" i="33"/>
  <c r="M293" i="33"/>
  <c r="K292" i="33"/>
  <c r="L292" i="33"/>
  <c r="M292" i="33"/>
  <c r="K291" i="33"/>
  <c r="L291" i="33"/>
  <c r="M291" i="33"/>
  <c r="K290" i="33"/>
  <c r="L290" i="33"/>
  <c r="M290" i="33"/>
  <c r="K289" i="33"/>
  <c r="L289" i="33"/>
  <c r="M289" i="33"/>
  <c r="K288" i="33"/>
  <c r="L288" i="33"/>
  <c r="M288" i="33"/>
  <c r="K287" i="33"/>
  <c r="L287" i="33"/>
  <c r="M287" i="33"/>
  <c r="K286" i="33"/>
  <c r="L286" i="33"/>
  <c r="M286" i="33"/>
  <c r="K285" i="33"/>
  <c r="L285" i="33"/>
  <c r="M285" i="33"/>
  <c r="K284" i="33"/>
  <c r="L284" i="33"/>
  <c r="M284" i="33"/>
  <c r="K283" i="33"/>
  <c r="L283" i="33"/>
  <c r="M283" i="33"/>
  <c r="K282" i="33"/>
  <c r="L282" i="33"/>
  <c r="M282" i="33"/>
  <c r="K281" i="33"/>
  <c r="L281" i="33"/>
  <c r="M281" i="33"/>
  <c r="K280" i="33"/>
  <c r="L280" i="33"/>
  <c r="M280" i="33"/>
  <c r="K279" i="33"/>
  <c r="L279" i="33"/>
  <c r="M279" i="33"/>
  <c r="K278" i="33"/>
  <c r="L278" i="33"/>
  <c r="M278" i="33"/>
  <c r="K277" i="33"/>
  <c r="L277" i="33"/>
  <c r="M277" i="33"/>
  <c r="K276" i="33"/>
  <c r="L276" i="33"/>
  <c r="M276" i="33"/>
  <c r="K275" i="33"/>
  <c r="L275" i="33"/>
  <c r="M275" i="33"/>
  <c r="K274" i="33"/>
  <c r="L274" i="33"/>
  <c r="M274" i="33"/>
  <c r="K273" i="33"/>
  <c r="L273" i="33"/>
  <c r="M273" i="33"/>
  <c r="K272" i="33"/>
  <c r="L272" i="33"/>
  <c r="M272" i="33"/>
  <c r="K271" i="33"/>
  <c r="L271" i="33"/>
  <c r="M271" i="33"/>
  <c r="K270" i="33"/>
  <c r="L270" i="33"/>
  <c r="M270" i="33"/>
  <c r="K269" i="33"/>
  <c r="L269" i="33"/>
  <c r="M269" i="33"/>
  <c r="K268" i="33"/>
  <c r="L268" i="33"/>
  <c r="M268" i="33"/>
  <c r="K267" i="33"/>
  <c r="L267" i="33"/>
  <c r="M267" i="33"/>
  <c r="K266" i="33"/>
  <c r="L266" i="33"/>
  <c r="M266" i="33"/>
  <c r="K265" i="33"/>
  <c r="L265" i="33"/>
  <c r="M265" i="33"/>
  <c r="K264" i="33"/>
  <c r="L264" i="33"/>
  <c r="M264" i="33"/>
  <c r="K263" i="33"/>
  <c r="L263" i="33"/>
  <c r="M263" i="33"/>
  <c r="K262" i="33"/>
  <c r="L262" i="33"/>
  <c r="M262" i="33"/>
  <c r="K261" i="33"/>
  <c r="L261" i="33"/>
  <c r="M261" i="33"/>
  <c r="K260" i="33"/>
  <c r="L260" i="33"/>
  <c r="M260" i="33"/>
  <c r="K259" i="33"/>
  <c r="L259" i="33"/>
  <c r="M259" i="33"/>
  <c r="K258" i="33"/>
  <c r="L258" i="33"/>
  <c r="M258" i="33"/>
  <c r="K257" i="33"/>
  <c r="L257" i="33"/>
  <c r="M257" i="33"/>
  <c r="K256" i="33"/>
  <c r="L256" i="33"/>
  <c r="M256" i="33"/>
  <c r="K255" i="33"/>
  <c r="L255" i="33"/>
  <c r="M255" i="33"/>
  <c r="K254" i="33"/>
  <c r="L254" i="33"/>
  <c r="M254" i="33"/>
  <c r="K253" i="33"/>
  <c r="L253" i="33"/>
  <c r="M253" i="33"/>
  <c r="K252" i="33"/>
  <c r="L252" i="33"/>
  <c r="M252" i="33"/>
  <c r="K251" i="33"/>
  <c r="L251" i="33"/>
  <c r="M251" i="33"/>
  <c r="K250" i="33"/>
  <c r="L250" i="33"/>
  <c r="M250" i="33"/>
  <c r="K249" i="33"/>
  <c r="L249" i="33"/>
  <c r="M249" i="33"/>
  <c r="K248" i="33"/>
  <c r="L248" i="33"/>
  <c r="M248" i="33"/>
  <c r="K247" i="33"/>
  <c r="L247" i="33"/>
  <c r="M247" i="33"/>
  <c r="K246" i="33"/>
  <c r="L246" i="33"/>
  <c r="M246" i="33"/>
  <c r="K245" i="33"/>
  <c r="L245" i="33"/>
  <c r="M245" i="33"/>
  <c r="K244" i="33"/>
  <c r="L244" i="33"/>
  <c r="M244" i="33"/>
  <c r="K243" i="33"/>
  <c r="L243" i="33"/>
  <c r="M243" i="33"/>
  <c r="K242" i="33"/>
  <c r="L242" i="33"/>
  <c r="M242" i="33"/>
  <c r="K241" i="33"/>
  <c r="L241" i="33"/>
  <c r="M241" i="33"/>
  <c r="K240" i="33"/>
  <c r="L240" i="33"/>
  <c r="M240" i="33"/>
  <c r="K239" i="33"/>
  <c r="L239" i="33"/>
  <c r="M239" i="33"/>
  <c r="K238" i="33"/>
  <c r="L238" i="33"/>
  <c r="M238" i="33"/>
  <c r="K237" i="33"/>
  <c r="L237" i="33"/>
  <c r="M237" i="33"/>
  <c r="K236" i="33"/>
  <c r="L236" i="33"/>
  <c r="M236" i="33"/>
  <c r="K235" i="33"/>
  <c r="L235" i="33"/>
  <c r="M235" i="33"/>
  <c r="K234" i="33"/>
  <c r="L234" i="33"/>
  <c r="M234" i="33"/>
  <c r="K233" i="33"/>
  <c r="L233" i="33"/>
  <c r="M233" i="33"/>
  <c r="K232" i="33"/>
  <c r="L232" i="33"/>
  <c r="M232" i="33"/>
  <c r="K231" i="33"/>
  <c r="L231" i="33"/>
  <c r="M231" i="33"/>
  <c r="K230" i="33"/>
  <c r="L230" i="33"/>
  <c r="M230" i="33"/>
  <c r="K229" i="33"/>
  <c r="L229" i="33"/>
  <c r="M229" i="33"/>
  <c r="K228" i="33"/>
  <c r="L228" i="33"/>
  <c r="M228" i="33"/>
  <c r="K227" i="33"/>
  <c r="L227" i="33"/>
  <c r="M227" i="33"/>
  <c r="K226" i="33"/>
  <c r="L226" i="33"/>
  <c r="M226" i="33"/>
  <c r="K225" i="33"/>
  <c r="L225" i="33"/>
  <c r="M225" i="33"/>
  <c r="K224" i="33"/>
  <c r="L224" i="33"/>
  <c r="M224" i="33"/>
  <c r="K223" i="33"/>
  <c r="L223" i="33"/>
  <c r="M223" i="33"/>
  <c r="K222" i="33"/>
  <c r="L222" i="33"/>
  <c r="M222" i="33"/>
  <c r="K221" i="33"/>
  <c r="L221" i="33"/>
  <c r="M221" i="33"/>
  <c r="K220" i="33"/>
  <c r="L220" i="33"/>
  <c r="M220" i="33"/>
  <c r="K219" i="33"/>
  <c r="L219" i="33"/>
  <c r="M219" i="33"/>
  <c r="K218" i="33"/>
  <c r="L218" i="33"/>
  <c r="M218" i="33"/>
  <c r="K217" i="33"/>
  <c r="L217" i="33"/>
  <c r="M217" i="33"/>
  <c r="K216" i="33"/>
  <c r="L216" i="33"/>
  <c r="M216" i="33"/>
  <c r="K215" i="33"/>
  <c r="L215" i="33"/>
  <c r="M215" i="33"/>
  <c r="K214" i="33"/>
  <c r="L214" i="33"/>
  <c r="M214" i="33"/>
  <c r="K213" i="33"/>
  <c r="L213" i="33"/>
  <c r="M213" i="33"/>
  <c r="K212" i="33"/>
  <c r="L212" i="33"/>
  <c r="M212" i="33"/>
  <c r="K211" i="33"/>
  <c r="L211" i="33"/>
  <c r="M211" i="33"/>
  <c r="K210" i="33"/>
  <c r="L210" i="33"/>
  <c r="M210" i="33"/>
  <c r="K209" i="33"/>
  <c r="L209" i="33"/>
  <c r="M209" i="33"/>
  <c r="K208" i="33"/>
  <c r="L208" i="33"/>
  <c r="M208" i="33"/>
  <c r="K207" i="33"/>
  <c r="L207" i="33"/>
  <c r="M207" i="33"/>
  <c r="K206" i="33"/>
  <c r="L206" i="33"/>
  <c r="M206" i="33"/>
  <c r="K205" i="33"/>
  <c r="L205" i="33"/>
  <c r="M205" i="33"/>
  <c r="K204" i="33"/>
  <c r="L204" i="33"/>
  <c r="M204" i="33"/>
  <c r="K203" i="33"/>
  <c r="L203" i="33"/>
  <c r="M203" i="33"/>
  <c r="K202" i="33"/>
  <c r="L202" i="33"/>
  <c r="M202" i="33"/>
  <c r="K201" i="33"/>
  <c r="L201" i="33"/>
  <c r="M201" i="33"/>
  <c r="K200" i="33"/>
  <c r="L200" i="33"/>
  <c r="M200" i="33"/>
  <c r="K199" i="33"/>
  <c r="L199" i="33"/>
  <c r="M199" i="33"/>
  <c r="K198" i="33"/>
  <c r="L198" i="33"/>
  <c r="M198" i="33"/>
  <c r="K197" i="33"/>
  <c r="L197" i="33"/>
  <c r="M197" i="33"/>
  <c r="K196" i="33"/>
  <c r="L196" i="33"/>
  <c r="M196" i="33"/>
  <c r="K195" i="33"/>
  <c r="L195" i="33"/>
  <c r="M195" i="33"/>
  <c r="K194" i="33"/>
  <c r="L194" i="33"/>
  <c r="M194" i="33"/>
  <c r="K193" i="33"/>
  <c r="L193" i="33"/>
  <c r="M193" i="33"/>
  <c r="K192" i="33"/>
  <c r="L192" i="33"/>
  <c r="M192" i="33"/>
  <c r="K191" i="33"/>
  <c r="L191" i="33"/>
  <c r="M191" i="33"/>
  <c r="K190" i="33"/>
  <c r="L190" i="33"/>
  <c r="M190" i="33"/>
  <c r="K189" i="33"/>
  <c r="L189" i="33"/>
  <c r="M189" i="33"/>
  <c r="K188" i="33"/>
  <c r="L188" i="33"/>
  <c r="M188" i="33"/>
  <c r="K187" i="33"/>
  <c r="L187" i="33"/>
  <c r="M187" i="33"/>
  <c r="K186" i="33"/>
  <c r="L186" i="33"/>
  <c r="M186" i="33"/>
  <c r="K185" i="33"/>
  <c r="L185" i="33"/>
  <c r="M185" i="33"/>
  <c r="K184" i="33"/>
  <c r="L184" i="33"/>
  <c r="M184" i="33"/>
  <c r="K183" i="33"/>
  <c r="L183" i="33"/>
  <c r="M183" i="33"/>
  <c r="K182" i="33"/>
  <c r="L182" i="33"/>
  <c r="M182" i="33"/>
  <c r="K181" i="33"/>
  <c r="L181" i="33"/>
  <c r="M181" i="33"/>
  <c r="K180" i="33"/>
  <c r="L180" i="33"/>
  <c r="M180" i="33"/>
  <c r="K179" i="33"/>
  <c r="L179" i="33"/>
  <c r="M179" i="33"/>
  <c r="K178" i="33"/>
  <c r="L178" i="33"/>
  <c r="M178" i="33"/>
  <c r="K177" i="33"/>
  <c r="L177" i="33"/>
  <c r="M177" i="33"/>
  <c r="K176" i="33"/>
  <c r="L176" i="33"/>
  <c r="M176" i="33"/>
  <c r="K175" i="33"/>
  <c r="L175" i="33"/>
  <c r="M175" i="33"/>
  <c r="K174" i="33"/>
  <c r="L174" i="33"/>
  <c r="M174" i="33"/>
  <c r="K173" i="33"/>
  <c r="L173" i="33"/>
  <c r="M173" i="33"/>
  <c r="K172" i="33"/>
  <c r="L172" i="33"/>
  <c r="M172" i="33"/>
  <c r="K171" i="33"/>
  <c r="L171" i="33"/>
  <c r="M171" i="33"/>
  <c r="K170" i="33"/>
  <c r="L170" i="33"/>
  <c r="M170" i="33"/>
  <c r="K169" i="33"/>
  <c r="L169" i="33"/>
  <c r="M169" i="33"/>
  <c r="K168" i="33"/>
  <c r="L168" i="33"/>
  <c r="M168" i="33"/>
  <c r="K167" i="33"/>
  <c r="L167" i="33"/>
  <c r="M167" i="33"/>
  <c r="K166" i="33"/>
  <c r="L166" i="33"/>
  <c r="M166" i="33"/>
  <c r="K165" i="33"/>
  <c r="L165" i="33"/>
  <c r="M165" i="33"/>
  <c r="K164" i="33"/>
  <c r="L164" i="33"/>
  <c r="M164" i="33"/>
  <c r="K163" i="33"/>
  <c r="L163" i="33"/>
  <c r="M163" i="33"/>
  <c r="K162" i="33"/>
  <c r="L162" i="33"/>
  <c r="M162" i="33"/>
  <c r="K161" i="33"/>
  <c r="L161" i="33"/>
  <c r="M161" i="33"/>
  <c r="K160" i="33"/>
  <c r="L160" i="33"/>
  <c r="M160" i="33"/>
  <c r="K159" i="33"/>
  <c r="L159" i="33"/>
  <c r="M159" i="33"/>
  <c r="K158" i="33"/>
  <c r="L158" i="33"/>
  <c r="M158" i="33"/>
  <c r="K157" i="33"/>
  <c r="L157" i="33"/>
  <c r="M157" i="33"/>
  <c r="K156" i="33"/>
  <c r="L156" i="33"/>
  <c r="M156" i="33"/>
  <c r="K155" i="33"/>
  <c r="L155" i="33"/>
  <c r="M155" i="33"/>
  <c r="K154" i="33"/>
  <c r="L154" i="33"/>
  <c r="M154" i="33"/>
  <c r="K153" i="33"/>
  <c r="L153" i="33"/>
  <c r="M153" i="33"/>
  <c r="K152" i="33"/>
  <c r="L152" i="33"/>
  <c r="M152" i="33"/>
  <c r="K151" i="33"/>
  <c r="L151" i="33"/>
  <c r="M151" i="33"/>
  <c r="K150" i="33"/>
  <c r="L150" i="33"/>
  <c r="M150" i="33"/>
  <c r="K149" i="33"/>
  <c r="L149" i="33"/>
  <c r="M149" i="33"/>
  <c r="K148" i="33"/>
  <c r="L148" i="33"/>
  <c r="M148" i="33"/>
  <c r="K147" i="33"/>
  <c r="L147" i="33"/>
  <c r="M147" i="33"/>
  <c r="K146" i="33"/>
  <c r="L146" i="33"/>
  <c r="M146" i="33"/>
  <c r="K145" i="33"/>
  <c r="L145" i="33"/>
  <c r="M145" i="33"/>
  <c r="K144" i="33"/>
  <c r="L144" i="33"/>
  <c r="M144" i="33"/>
  <c r="K143" i="33"/>
  <c r="L143" i="33"/>
  <c r="M143" i="33"/>
  <c r="K142" i="33"/>
  <c r="L142" i="33"/>
  <c r="M142" i="33"/>
  <c r="K141" i="33"/>
  <c r="L141" i="33"/>
  <c r="M141" i="33"/>
  <c r="K140" i="33"/>
  <c r="L140" i="33"/>
  <c r="M140" i="33"/>
  <c r="K139" i="33"/>
  <c r="L139" i="33"/>
  <c r="M139" i="33"/>
  <c r="K138" i="33"/>
  <c r="L138" i="33"/>
  <c r="M138" i="33"/>
  <c r="K137" i="33"/>
  <c r="L137" i="33"/>
  <c r="M137" i="33"/>
  <c r="K136" i="33"/>
  <c r="L136" i="33"/>
  <c r="M136" i="33"/>
  <c r="K135" i="33"/>
  <c r="L135" i="33"/>
  <c r="M135" i="33"/>
  <c r="K134" i="33"/>
  <c r="L134" i="33"/>
  <c r="M134" i="33"/>
  <c r="K133" i="33"/>
  <c r="L133" i="33"/>
  <c r="M133" i="33"/>
  <c r="K132" i="33"/>
  <c r="L132" i="33"/>
  <c r="M132" i="33"/>
  <c r="K131" i="33"/>
  <c r="L131" i="33"/>
  <c r="M131" i="33"/>
  <c r="K130" i="33"/>
  <c r="L130" i="33"/>
  <c r="M130" i="33"/>
  <c r="K129" i="33"/>
  <c r="L129" i="33"/>
  <c r="M129" i="33"/>
  <c r="K128" i="33"/>
  <c r="L128" i="33"/>
  <c r="M128" i="33"/>
  <c r="K127" i="33"/>
  <c r="L127" i="33"/>
  <c r="M127" i="33"/>
  <c r="K126" i="33"/>
  <c r="L126" i="33"/>
  <c r="M126" i="33"/>
  <c r="K125" i="33"/>
  <c r="L125" i="33"/>
  <c r="M125" i="33"/>
  <c r="K124" i="33"/>
  <c r="L124" i="33"/>
  <c r="M124" i="33"/>
  <c r="K123" i="33"/>
  <c r="L123" i="33"/>
  <c r="M123" i="33"/>
  <c r="K122" i="33"/>
  <c r="L122" i="33"/>
  <c r="M122" i="33"/>
  <c r="K121" i="33"/>
  <c r="L121" i="33"/>
  <c r="M121" i="33"/>
  <c r="K120" i="33"/>
  <c r="L120" i="33"/>
  <c r="M120" i="33"/>
  <c r="K119" i="33"/>
  <c r="L119" i="33"/>
  <c r="M119" i="33"/>
  <c r="K118" i="33"/>
  <c r="L118" i="33"/>
  <c r="M118" i="33"/>
  <c r="K117" i="33"/>
  <c r="L117" i="33"/>
  <c r="M117" i="33"/>
  <c r="K116" i="33"/>
  <c r="L116" i="33"/>
  <c r="M116" i="33"/>
  <c r="K115" i="33"/>
  <c r="L115" i="33"/>
  <c r="M115" i="33"/>
  <c r="K114" i="33"/>
  <c r="L114" i="33"/>
  <c r="M114" i="33"/>
  <c r="K113" i="33"/>
  <c r="L113" i="33"/>
  <c r="M113" i="33"/>
  <c r="K112" i="33"/>
  <c r="L112" i="33"/>
  <c r="M112" i="33"/>
  <c r="K111" i="33"/>
  <c r="L111" i="33"/>
  <c r="M111" i="33"/>
  <c r="K110" i="33"/>
  <c r="L110" i="33"/>
  <c r="M110" i="33"/>
  <c r="K109" i="33"/>
  <c r="L109" i="33"/>
  <c r="M109" i="33"/>
  <c r="K108" i="33"/>
  <c r="L108" i="33"/>
  <c r="M108" i="33"/>
  <c r="K107" i="33"/>
  <c r="L107" i="33"/>
  <c r="M107" i="33"/>
  <c r="K106" i="33"/>
  <c r="L106" i="33"/>
  <c r="M106" i="33"/>
  <c r="K105" i="33"/>
  <c r="L105" i="33"/>
  <c r="M105" i="33"/>
  <c r="K104" i="33"/>
  <c r="L104" i="33"/>
  <c r="M104" i="33"/>
  <c r="K103" i="33"/>
  <c r="L103" i="33"/>
  <c r="M103" i="33"/>
  <c r="K102" i="33"/>
  <c r="L102" i="33"/>
  <c r="M102" i="33"/>
  <c r="K101" i="33"/>
  <c r="L101" i="33"/>
  <c r="M101" i="33"/>
  <c r="K100" i="33"/>
  <c r="L100" i="33"/>
  <c r="M100" i="33"/>
  <c r="K99" i="33"/>
  <c r="L99" i="33"/>
  <c r="M99" i="33"/>
  <c r="K98" i="33"/>
  <c r="L98" i="33"/>
  <c r="M98" i="33"/>
  <c r="K97" i="33"/>
  <c r="L97" i="33"/>
  <c r="M97" i="33"/>
  <c r="K96" i="33"/>
  <c r="L96" i="33"/>
  <c r="M96" i="33"/>
  <c r="K95" i="33"/>
  <c r="L95" i="33"/>
  <c r="M95" i="33"/>
  <c r="K94" i="33"/>
  <c r="L94" i="33"/>
  <c r="M94" i="33"/>
  <c r="K93" i="33"/>
  <c r="L93" i="33"/>
  <c r="M93" i="33"/>
  <c r="K92" i="33"/>
  <c r="L92" i="33"/>
  <c r="M92" i="33"/>
  <c r="K91" i="33"/>
  <c r="L91" i="33"/>
  <c r="M91" i="33"/>
  <c r="K90" i="33"/>
  <c r="L90" i="33"/>
  <c r="M90" i="33"/>
  <c r="K89" i="33"/>
  <c r="L89" i="33"/>
  <c r="M89" i="33"/>
  <c r="K88" i="33"/>
  <c r="L88" i="33"/>
  <c r="M88" i="33"/>
  <c r="K87" i="33"/>
  <c r="L87" i="33"/>
  <c r="M87" i="33"/>
  <c r="K86" i="33"/>
  <c r="L86" i="33"/>
  <c r="M86" i="33"/>
  <c r="K85" i="33"/>
  <c r="L85" i="33"/>
  <c r="M85" i="33"/>
  <c r="K84" i="33"/>
  <c r="L84" i="33"/>
  <c r="M84" i="33"/>
  <c r="K83" i="33"/>
  <c r="L83" i="33"/>
  <c r="M83" i="33"/>
  <c r="K82" i="33"/>
  <c r="L82" i="33"/>
  <c r="M82" i="33"/>
  <c r="K81" i="33"/>
  <c r="L81" i="33"/>
  <c r="M81" i="33"/>
  <c r="K80" i="33"/>
  <c r="L80" i="33"/>
  <c r="M80" i="33"/>
  <c r="K79" i="33"/>
  <c r="L79" i="33"/>
  <c r="M79" i="33"/>
  <c r="K78" i="33"/>
  <c r="L78" i="33"/>
  <c r="M78" i="33"/>
  <c r="K77" i="33"/>
  <c r="L77" i="33"/>
  <c r="M77" i="33"/>
  <c r="K76" i="33"/>
  <c r="L76" i="33"/>
  <c r="M76" i="33"/>
  <c r="K75" i="33"/>
  <c r="L75" i="33"/>
  <c r="M75" i="33"/>
  <c r="K74" i="33"/>
  <c r="L74" i="33"/>
  <c r="M74" i="33"/>
  <c r="K73" i="33"/>
  <c r="L73" i="33"/>
  <c r="M73" i="33"/>
  <c r="K72" i="33"/>
  <c r="L72" i="33"/>
  <c r="M72" i="33"/>
  <c r="K71" i="33"/>
  <c r="L71" i="33"/>
  <c r="M71" i="33"/>
  <c r="K70" i="33"/>
  <c r="L70" i="33"/>
  <c r="M70" i="33"/>
  <c r="K69" i="33"/>
  <c r="L69" i="33"/>
  <c r="M69" i="33"/>
  <c r="K68" i="33"/>
  <c r="L68" i="33"/>
  <c r="M68" i="33"/>
  <c r="K67" i="33"/>
  <c r="L67" i="33"/>
  <c r="M67" i="33"/>
  <c r="K66" i="33"/>
  <c r="L66" i="33"/>
  <c r="M66" i="33"/>
  <c r="K65" i="33"/>
  <c r="L65" i="33"/>
  <c r="M65" i="33"/>
  <c r="K64" i="33"/>
  <c r="L64" i="33"/>
  <c r="M64" i="33"/>
  <c r="K63" i="33"/>
  <c r="L63" i="33"/>
  <c r="M63" i="33"/>
  <c r="K62" i="33"/>
  <c r="L62" i="33"/>
  <c r="M62" i="33"/>
  <c r="K61" i="33"/>
  <c r="L61" i="33"/>
  <c r="M61" i="33"/>
  <c r="K60" i="33"/>
  <c r="L60" i="33"/>
  <c r="M60" i="33"/>
  <c r="K59" i="33"/>
  <c r="L59" i="33"/>
  <c r="M59" i="33"/>
  <c r="K58" i="33"/>
  <c r="L58" i="33"/>
  <c r="M58" i="33"/>
  <c r="K57" i="33"/>
  <c r="L57" i="33"/>
  <c r="M57" i="33"/>
  <c r="K56" i="33"/>
  <c r="L56" i="33"/>
  <c r="M56" i="33"/>
  <c r="K55" i="33"/>
  <c r="L55" i="33"/>
  <c r="M55" i="33"/>
  <c r="K54" i="33"/>
  <c r="L54" i="33"/>
  <c r="M54" i="33"/>
  <c r="K53" i="33"/>
  <c r="L53" i="33"/>
  <c r="M53" i="33"/>
  <c r="K52" i="33"/>
  <c r="L52" i="33"/>
  <c r="M52" i="33"/>
  <c r="K51" i="33"/>
  <c r="L51" i="33"/>
  <c r="M51" i="33"/>
  <c r="K50" i="33"/>
  <c r="L50" i="33"/>
  <c r="M50" i="33"/>
  <c r="K49" i="33"/>
  <c r="L49" i="33"/>
  <c r="M49" i="33"/>
  <c r="K48" i="33"/>
  <c r="L48" i="33"/>
  <c r="M48" i="33"/>
  <c r="K47" i="33"/>
  <c r="L47" i="33"/>
  <c r="M47" i="33"/>
  <c r="K46" i="33"/>
  <c r="L46" i="33"/>
  <c r="M46" i="33"/>
  <c r="K45" i="33"/>
  <c r="L45" i="33"/>
  <c r="M45" i="33"/>
  <c r="K44" i="33"/>
  <c r="L44" i="33"/>
  <c r="M44" i="33"/>
  <c r="K43" i="33"/>
  <c r="L43" i="33"/>
  <c r="M43" i="33"/>
  <c r="K42" i="33"/>
  <c r="L42" i="33"/>
  <c r="M42" i="33"/>
  <c r="K41" i="33"/>
  <c r="L41" i="33"/>
  <c r="M41" i="33"/>
  <c r="K40" i="33"/>
  <c r="L40" i="33"/>
  <c r="M40" i="33"/>
  <c r="K39" i="33"/>
  <c r="L39" i="33"/>
  <c r="M39" i="33"/>
  <c r="K38" i="33"/>
  <c r="L38" i="33"/>
  <c r="M38" i="33"/>
  <c r="K37" i="33"/>
  <c r="L37" i="33"/>
  <c r="M37" i="33"/>
  <c r="K36" i="33"/>
  <c r="L36" i="33"/>
  <c r="M36" i="33"/>
  <c r="K35" i="33"/>
  <c r="L35" i="33"/>
  <c r="M35" i="33"/>
  <c r="K34" i="33"/>
  <c r="L34" i="33"/>
  <c r="M34" i="33"/>
  <c r="K33" i="33"/>
  <c r="L33" i="33"/>
  <c r="M33" i="33"/>
  <c r="K32" i="33"/>
  <c r="L32" i="33"/>
  <c r="M32" i="33"/>
  <c r="K31" i="33"/>
  <c r="L31" i="33"/>
  <c r="M31" i="33"/>
  <c r="K30" i="33"/>
  <c r="L30" i="33"/>
  <c r="M30" i="33"/>
  <c r="K29" i="33"/>
  <c r="L29" i="33"/>
  <c r="M29" i="33"/>
  <c r="K28" i="33"/>
  <c r="L28" i="33"/>
  <c r="M28" i="33"/>
  <c r="K27" i="33"/>
  <c r="L27" i="33"/>
  <c r="M27" i="33"/>
  <c r="K26" i="33"/>
  <c r="L26" i="33"/>
  <c r="M26" i="33"/>
  <c r="K25" i="33"/>
  <c r="L25" i="33"/>
  <c r="M25" i="33"/>
  <c r="K24" i="33"/>
  <c r="L24" i="33"/>
  <c r="M24" i="33"/>
  <c r="K23" i="33"/>
  <c r="L23" i="33"/>
  <c r="M23" i="33"/>
  <c r="K22" i="33"/>
  <c r="L22" i="33"/>
  <c r="M22" i="33"/>
  <c r="K21" i="33"/>
  <c r="L21" i="33"/>
  <c r="M21" i="33"/>
  <c r="K20" i="33"/>
  <c r="L20" i="33"/>
  <c r="M20" i="33"/>
  <c r="K19" i="33"/>
  <c r="L19" i="33"/>
  <c r="M19" i="33"/>
  <c r="K18" i="33"/>
  <c r="L18" i="33"/>
  <c r="M18" i="33"/>
  <c r="K17" i="33"/>
  <c r="L17" i="33"/>
  <c r="M17" i="33"/>
  <c r="K16" i="33"/>
  <c r="L16" i="33"/>
  <c r="M16" i="33"/>
  <c r="K15" i="33"/>
  <c r="L15" i="33"/>
  <c r="M15" i="33"/>
  <c r="K14" i="33"/>
  <c r="L14" i="33"/>
  <c r="M14" i="33"/>
  <c r="K13" i="33"/>
  <c r="L13" i="33"/>
  <c r="M13" i="33"/>
  <c r="K3" i="33"/>
  <c r="L3" i="33"/>
  <c r="M3" i="33"/>
  <c r="K4" i="33"/>
  <c r="L4" i="33"/>
  <c r="M4" i="33"/>
  <c r="K5" i="33"/>
  <c r="L5" i="33"/>
  <c r="M5" i="33"/>
  <c r="K6" i="33"/>
  <c r="L6" i="33"/>
  <c r="M6" i="33"/>
  <c r="K7" i="33"/>
  <c r="L7" i="33"/>
  <c r="M7" i="33"/>
  <c r="K8" i="33"/>
  <c r="L8" i="33"/>
  <c r="M8" i="33"/>
  <c r="K9" i="33"/>
  <c r="L9" i="33"/>
  <c r="M9" i="33"/>
  <c r="K10" i="33"/>
  <c r="L10" i="33"/>
  <c r="M10" i="33"/>
  <c r="K11" i="33"/>
  <c r="L11" i="33"/>
  <c r="M11" i="33"/>
  <c r="K12" i="33"/>
  <c r="L12" i="33"/>
  <c r="M12" i="33"/>
  <c r="O4" i="33"/>
  <c r="O11" i="33"/>
  <c r="P11" i="33"/>
  <c r="P12" i="33"/>
  <c r="O12" i="33"/>
  <c r="H3" i="35"/>
  <c r="H4" i="35"/>
  <c r="H5" i="35"/>
  <c r="H6" i="35"/>
  <c r="H7" i="35"/>
  <c r="H8" i="35"/>
  <c r="H9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25" i="35"/>
  <c r="H26" i="35"/>
  <c r="H27" i="35"/>
  <c r="H28" i="35"/>
  <c r="H29" i="35"/>
  <c r="H30" i="35"/>
  <c r="H31" i="35"/>
  <c r="H32" i="35"/>
  <c r="H33" i="35"/>
  <c r="H34" i="35"/>
  <c r="H35" i="35"/>
  <c r="H36" i="35"/>
  <c r="H37" i="35"/>
  <c r="H38" i="35"/>
  <c r="H39" i="35"/>
  <c r="H40" i="35"/>
  <c r="H41" i="35"/>
  <c r="H42" i="35"/>
  <c r="H43" i="35"/>
  <c r="H44" i="35"/>
  <c r="H45" i="35"/>
  <c r="H46" i="35"/>
  <c r="H47" i="35"/>
  <c r="H48" i="35"/>
  <c r="H49" i="35"/>
  <c r="H50" i="35"/>
  <c r="H51" i="35"/>
  <c r="H52" i="35"/>
  <c r="H53" i="35"/>
  <c r="H54" i="35"/>
  <c r="H55" i="35"/>
  <c r="H56" i="35"/>
  <c r="H57" i="35"/>
  <c r="H58" i="35"/>
  <c r="H59" i="35"/>
  <c r="H60" i="35"/>
  <c r="H61" i="35"/>
  <c r="H62" i="35"/>
  <c r="H63" i="35"/>
  <c r="H64" i="35"/>
  <c r="H65" i="35"/>
  <c r="H66" i="35"/>
  <c r="H67" i="35"/>
  <c r="H68" i="35"/>
  <c r="H69" i="35"/>
  <c r="H70" i="35"/>
  <c r="H71" i="35"/>
  <c r="H72" i="35"/>
  <c r="H73" i="35"/>
  <c r="H74" i="35"/>
  <c r="H75" i="35"/>
  <c r="H76" i="35"/>
  <c r="H77" i="35"/>
  <c r="H78" i="35"/>
  <c r="H79" i="35"/>
  <c r="H80" i="35"/>
  <c r="H81" i="35"/>
  <c r="H82" i="35"/>
  <c r="H83" i="35"/>
  <c r="H84" i="35"/>
  <c r="H85" i="35"/>
  <c r="H86" i="35"/>
  <c r="H87" i="35"/>
  <c r="H88" i="35"/>
  <c r="H89" i="35"/>
  <c r="H90" i="35"/>
  <c r="H91" i="35"/>
  <c r="H92" i="35"/>
  <c r="H93" i="35"/>
  <c r="H94" i="35"/>
  <c r="H95" i="35"/>
  <c r="H96" i="35"/>
  <c r="H97" i="35"/>
  <c r="H98" i="35"/>
  <c r="H99" i="35"/>
  <c r="H100" i="35"/>
  <c r="H101" i="35"/>
  <c r="H102" i="35"/>
  <c r="H103" i="35"/>
  <c r="H104" i="35"/>
  <c r="H105" i="35"/>
  <c r="H106" i="35"/>
  <c r="H107" i="35"/>
  <c r="H108" i="35"/>
  <c r="H109" i="35"/>
  <c r="H110" i="35"/>
  <c r="H111" i="35"/>
  <c r="H112" i="35"/>
  <c r="H113" i="35"/>
  <c r="H114" i="35"/>
  <c r="H115" i="35"/>
  <c r="H116" i="35"/>
  <c r="H117" i="35"/>
  <c r="H118" i="35"/>
  <c r="H119" i="35"/>
  <c r="H120" i="35"/>
  <c r="H121" i="35"/>
  <c r="H122" i="35"/>
  <c r="H123" i="35"/>
  <c r="H124" i="35"/>
  <c r="H125" i="35"/>
  <c r="H126" i="35"/>
  <c r="H127" i="35"/>
  <c r="H128" i="35"/>
  <c r="H129" i="35"/>
  <c r="H130" i="35"/>
  <c r="H131" i="35"/>
  <c r="H132" i="35"/>
  <c r="H133" i="35"/>
  <c r="H134" i="35"/>
  <c r="H135" i="35"/>
  <c r="H136" i="35"/>
  <c r="H137" i="35"/>
  <c r="H138" i="35"/>
  <c r="H139" i="35"/>
  <c r="H140" i="35"/>
  <c r="H141" i="35"/>
  <c r="H142" i="35"/>
  <c r="H143" i="35"/>
  <c r="H144" i="35"/>
  <c r="H145" i="35"/>
  <c r="H146" i="35"/>
  <c r="H147" i="35"/>
  <c r="H148" i="35"/>
  <c r="H149" i="35"/>
  <c r="H150" i="35"/>
  <c r="H151" i="35"/>
  <c r="H152" i="35"/>
  <c r="H153" i="35"/>
  <c r="H154" i="35"/>
  <c r="H155" i="35"/>
  <c r="H156" i="35"/>
  <c r="H157" i="35"/>
  <c r="H158" i="35"/>
  <c r="H159" i="35"/>
  <c r="H160" i="35"/>
  <c r="H161" i="35"/>
  <c r="H162" i="35"/>
  <c r="H163" i="35"/>
  <c r="H164" i="35"/>
  <c r="H165" i="35"/>
  <c r="H166" i="35"/>
  <c r="H167" i="35"/>
  <c r="H168" i="35"/>
  <c r="H169" i="35"/>
  <c r="H170" i="35"/>
  <c r="H171" i="35"/>
  <c r="H172" i="35"/>
  <c r="H173" i="35"/>
  <c r="H174" i="35"/>
  <c r="H175" i="35"/>
  <c r="H176" i="35"/>
  <c r="H177" i="35"/>
  <c r="H178" i="35"/>
  <c r="H179" i="35"/>
  <c r="H180" i="35"/>
  <c r="H181" i="35"/>
  <c r="H182" i="35"/>
  <c r="H183" i="35"/>
  <c r="H184" i="35"/>
  <c r="H185" i="35"/>
  <c r="H186" i="35"/>
  <c r="H187" i="35"/>
  <c r="H188" i="35"/>
  <c r="H189" i="35"/>
  <c r="H190" i="35"/>
  <c r="H191" i="35"/>
  <c r="H192" i="35"/>
  <c r="H193" i="35"/>
  <c r="H194" i="35"/>
  <c r="H195" i="35"/>
  <c r="H196" i="35"/>
  <c r="H197" i="35"/>
  <c r="H198" i="35"/>
  <c r="H199" i="35"/>
  <c r="H200" i="35"/>
  <c r="H201" i="35"/>
  <c r="H202" i="35"/>
  <c r="H203" i="35"/>
  <c r="H204" i="35"/>
  <c r="H205" i="35"/>
  <c r="H206" i="35"/>
  <c r="H207" i="35"/>
  <c r="H208" i="35"/>
  <c r="H209" i="35"/>
  <c r="H210" i="35"/>
  <c r="H211" i="35"/>
  <c r="H212" i="35"/>
  <c r="H213" i="35"/>
  <c r="H214" i="35"/>
  <c r="H215" i="35"/>
  <c r="H216" i="35"/>
  <c r="H217" i="35"/>
  <c r="H218" i="35"/>
  <c r="H219" i="35"/>
  <c r="H220" i="35"/>
  <c r="H221" i="35"/>
  <c r="H222" i="35"/>
  <c r="H223" i="35"/>
  <c r="H224" i="35"/>
  <c r="H225" i="35"/>
  <c r="H226" i="35"/>
  <c r="H227" i="35"/>
  <c r="H228" i="35"/>
  <c r="H229" i="35"/>
  <c r="H230" i="35"/>
  <c r="H231" i="35"/>
  <c r="H232" i="35"/>
  <c r="H233" i="35"/>
  <c r="H234" i="35"/>
  <c r="H235" i="35"/>
  <c r="H236" i="35"/>
  <c r="H237" i="35"/>
  <c r="H238" i="35"/>
  <c r="H239" i="35"/>
  <c r="H240" i="35"/>
  <c r="H241" i="35"/>
  <c r="H242" i="35"/>
  <c r="H243" i="35"/>
  <c r="H244" i="35"/>
  <c r="H245" i="35"/>
  <c r="H246" i="35"/>
  <c r="H247" i="35"/>
  <c r="H248" i="35"/>
  <c r="H249" i="35"/>
  <c r="H250" i="35"/>
  <c r="H251" i="35"/>
  <c r="H252" i="35"/>
  <c r="H253" i="35"/>
  <c r="H254" i="35"/>
  <c r="H255" i="35"/>
  <c r="H256" i="35"/>
  <c r="H257" i="35"/>
  <c r="H258" i="35"/>
  <c r="H259" i="35"/>
  <c r="H260" i="35"/>
  <c r="H261" i="35"/>
  <c r="H262" i="35"/>
  <c r="H263" i="35"/>
  <c r="H264" i="35"/>
  <c r="H265" i="35"/>
  <c r="H266" i="35"/>
  <c r="H267" i="35"/>
  <c r="H268" i="35"/>
  <c r="H269" i="35"/>
  <c r="H270" i="35"/>
  <c r="H271" i="35"/>
  <c r="H272" i="35"/>
  <c r="H273" i="35"/>
  <c r="H274" i="35"/>
  <c r="H275" i="35"/>
  <c r="H276" i="35"/>
  <c r="H277" i="35"/>
  <c r="H278" i="35"/>
  <c r="H279" i="35"/>
  <c r="H280" i="35"/>
  <c r="H281" i="35"/>
  <c r="H282" i="35"/>
  <c r="H283" i="35"/>
  <c r="H284" i="35"/>
  <c r="H285" i="35"/>
  <c r="H286" i="35"/>
  <c r="H287" i="35"/>
  <c r="H288" i="35"/>
  <c r="H289" i="35"/>
  <c r="H290" i="35"/>
  <c r="H291" i="35"/>
  <c r="H292" i="35"/>
  <c r="H293" i="35"/>
  <c r="H294" i="35"/>
  <c r="H295" i="35"/>
  <c r="H296" i="35"/>
  <c r="H297" i="35"/>
  <c r="H298" i="35"/>
  <c r="H299" i="35"/>
  <c r="H300" i="35"/>
  <c r="H301" i="35"/>
  <c r="H302" i="35"/>
  <c r="H303" i="35"/>
  <c r="H304" i="35"/>
  <c r="H305" i="35"/>
  <c r="H306" i="35"/>
  <c r="H307" i="35"/>
  <c r="H308" i="35"/>
  <c r="H309" i="35"/>
  <c r="H310" i="35"/>
  <c r="H311" i="35"/>
  <c r="H312" i="35"/>
  <c r="H313" i="35"/>
  <c r="H314" i="35"/>
  <c r="H315" i="35"/>
  <c r="H316" i="35"/>
  <c r="H317" i="35"/>
  <c r="H318" i="35"/>
  <c r="K318" i="35"/>
  <c r="L318" i="35"/>
  <c r="M318" i="35"/>
  <c r="K317" i="35"/>
  <c r="L317" i="35"/>
  <c r="M317" i="35"/>
  <c r="K316" i="35"/>
  <c r="L316" i="35"/>
  <c r="M316" i="35"/>
  <c r="K315" i="35"/>
  <c r="L315" i="35"/>
  <c r="M315" i="35"/>
  <c r="K314" i="35"/>
  <c r="L314" i="35"/>
  <c r="M314" i="35"/>
  <c r="K313" i="35"/>
  <c r="L313" i="35"/>
  <c r="M313" i="35"/>
  <c r="K312" i="35"/>
  <c r="L312" i="35"/>
  <c r="M312" i="35"/>
  <c r="K311" i="35"/>
  <c r="L311" i="35"/>
  <c r="M311" i="35"/>
  <c r="K310" i="35"/>
  <c r="L310" i="35"/>
  <c r="M310" i="35"/>
  <c r="K309" i="35"/>
  <c r="L309" i="35"/>
  <c r="M309" i="35"/>
  <c r="K308" i="35"/>
  <c r="L308" i="35"/>
  <c r="M308" i="35"/>
  <c r="K307" i="35"/>
  <c r="L307" i="35"/>
  <c r="M307" i="35"/>
  <c r="K306" i="35"/>
  <c r="L306" i="35"/>
  <c r="M306" i="35"/>
  <c r="K305" i="35"/>
  <c r="L305" i="35"/>
  <c r="M305" i="35"/>
  <c r="K304" i="35"/>
  <c r="L304" i="35"/>
  <c r="M304" i="35"/>
  <c r="K303" i="35"/>
  <c r="L303" i="35"/>
  <c r="M303" i="35"/>
  <c r="K302" i="35"/>
  <c r="L302" i="35"/>
  <c r="M302" i="35"/>
  <c r="K301" i="35"/>
  <c r="L301" i="35"/>
  <c r="M301" i="35"/>
  <c r="K300" i="35"/>
  <c r="L300" i="35"/>
  <c r="M300" i="35"/>
  <c r="K299" i="35"/>
  <c r="L299" i="35"/>
  <c r="M299" i="35"/>
  <c r="K298" i="35"/>
  <c r="L298" i="35"/>
  <c r="M298" i="35"/>
  <c r="K297" i="35"/>
  <c r="L297" i="35"/>
  <c r="M297" i="35"/>
  <c r="K296" i="35"/>
  <c r="L296" i="35"/>
  <c r="M296" i="35"/>
  <c r="K295" i="35"/>
  <c r="L295" i="35"/>
  <c r="M295" i="35"/>
  <c r="K294" i="35"/>
  <c r="L294" i="35"/>
  <c r="M294" i="35"/>
  <c r="K293" i="35"/>
  <c r="L293" i="35"/>
  <c r="M293" i="35"/>
  <c r="K292" i="35"/>
  <c r="L292" i="35"/>
  <c r="M292" i="35"/>
  <c r="K291" i="35"/>
  <c r="L291" i="35"/>
  <c r="M291" i="35"/>
  <c r="K290" i="35"/>
  <c r="L290" i="35"/>
  <c r="M290" i="35"/>
  <c r="K289" i="35"/>
  <c r="L289" i="35"/>
  <c r="M289" i="35"/>
  <c r="K288" i="35"/>
  <c r="L288" i="35"/>
  <c r="M288" i="35"/>
  <c r="K287" i="35"/>
  <c r="L287" i="35"/>
  <c r="M287" i="35"/>
  <c r="K286" i="35"/>
  <c r="L286" i="35"/>
  <c r="M286" i="35"/>
  <c r="K285" i="35"/>
  <c r="L285" i="35"/>
  <c r="M285" i="35"/>
  <c r="K284" i="35"/>
  <c r="L284" i="35"/>
  <c r="M284" i="35"/>
  <c r="K283" i="35"/>
  <c r="L283" i="35"/>
  <c r="M283" i="35"/>
  <c r="K282" i="35"/>
  <c r="L282" i="35"/>
  <c r="M282" i="35"/>
  <c r="K281" i="35"/>
  <c r="L281" i="35"/>
  <c r="M281" i="35"/>
  <c r="K280" i="35"/>
  <c r="L280" i="35"/>
  <c r="M280" i="35"/>
  <c r="K279" i="35"/>
  <c r="L279" i="35"/>
  <c r="M279" i="35"/>
  <c r="K278" i="35"/>
  <c r="L278" i="35"/>
  <c r="M278" i="35"/>
  <c r="K277" i="35"/>
  <c r="L277" i="35"/>
  <c r="M277" i="35"/>
  <c r="K276" i="35"/>
  <c r="L276" i="35"/>
  <c r="M276" i="35"/>
  <c r="K275" i="35"/>
  <c r="L275" i="35"/>
  <c r="M275" i="35"/>
  <c r="K274" i="35"/>
  <c r="L274" i="35"/>
  <c r="M274" i="35"/>
  <c r="K273" i="35"/>
  <c r="L273" i="35"/>
  <c r="M273" i="35"/>
  <c r="K272" i="35"/>
  <c r="L272" i="35"/>
  <c r="M272" i="35"/>
  <c r="K271" i="35"/>
  <c r="L271" i="35"/>
  <c r="M271" i="35"/>
  <c r="K270" i="35"/>
  <c r="L270" i="35"/>
  <c r="M270" i="35"/>
  <c r="K269" i="35"/>
  <c r="L269" i="35"/>
  <c r="M269" i="35"/>
  <c r="K268" i="35"/>
  <c r="L268" i="35"/>
  <c r="M268" i="35"/>
  <c r="K267" i="35"/>
  <c r="L267" i="35"/>
  <c r="M267" i="35"/>
  <c r="K266" i="35"/>
  <c r="L266" i="35"/>
  <c r="M266" i="35"/>
  <c r="K265" i="35"/>
  <c r="L265" i="35"/>
  <c r="M265" i="35"/>
  <c r="K264" i="35"/>
  <c r="L264" i="35"/>
  <c r="M264" i="35"/>
  <c r="K263" i="35"/>
  <c r="L263" i="35"/>
  <c r="M263" i="35"/>
  <c r="K262" i="35"/>
  <c r="L262" i="35"/>
  <c r="M262" i="35"/>
  <c r="K261" i="35"/>
  <c r="L261" i="35"/>
  <c r="M261" i="35"/>
  <c r="K260" i="35"/>
  <c r="L260" i="35"/>
  <c r="M260" i="35"/>
  <c r="K259" i="35"/>
  <c r="L259" i="35"/>
  <c r="M259" i="35"/>
  <c r="K258" i="35"/>
  <c r="L258" i="35"/>
  <c r="M258" i="35"/>
  <c r="K257" i="35"/>
  <c r="L257" i="35"/>
  <c r="M257" i="35"/>
  <c r="K256" i="35"/>
  <c r="L256" i="35"/>
  <c r="M256" i="35"/>
  <c r="K255" i="35"/>
  <c r="L255" i="35"/>
  <c r="M255" i="35"/>
  <c r="K254" i="35"/>
  <c r="L254" i="35"/>
  <c r="M254" i="35"/>
  <c r="K253" i="35"/>
  <c r="L253" i="35"/>
  <c r="M253" i="35"/>
  <c r="K252" i="35"/>
  <c r="L252" i="35"/>
  <c r="M252" i="35"/>
  <c r="K251" i="35"/>
  <c r="L251" i="35"/>
  <c r="M251" i="35"/>
  <c r="K250" i="35"/>
  <c r="L250" i="35"/>
  <c r="M250" i="35"/>
  <c r="K249" i="35"/>
  <c r="L249" i="35"/>
  <c r="M249" i="35"/>
  <c r="K248" i="35"/>
  <c r="L248" i="35"/>
  <c r="M248" i="35"/>
  <c r="K247" i="35"/>
  <c r="L247" i="35"/>
  <c r="M247" i="35"/>
  <c r="K246" i="35"/>
  <c r="L246" i="35"/>
  <c r="M246" i="35"/>
  <c r="K245" i="35"/>
  <c r="L245" i="35"/>
  <c r="M245" i="35"/>
  <c r="K244" i="35"/>
  <c r="L244" i="35"/>
  <c r="M244" i="35"/>
  <c r="K243" i="35"/>
  <c r="L243" i="35"/>
  <c r="M243" i="35"/>
  <c r="K242" i="35"/>
  <c r="L242" i="35"/>
  <c r="M242" i="35"/>
  <c r="K241" i="35"/>
  <c r="L241" i="35"/>
  <c r="M241" i="35"/>
  <c r="K240" i="35"/>
  <c r="L240" i="35"/>
  <c r="M240" i="35"/>
  <c r="K239" i="35"/>
  <c r="L239" i="35"/>
  <c r="M239" i="35"/>
  <c r="K238" i="35"/>
  <c r="L238" i="35"/>
  <c r="M238" i="35"/>
  <c r="K237" i="35"/>
  <c r="L237" i="35"/>
  <c r="M237" i="35"/>
  <c r="K236" i="35"/>
  <c r="L236" i="35"/>
  <c r="M236" i="35"/>
  <c r="K235" i="35"/>
  <c r="L235" i="35"/>
  <c r="M235" i="35"/>
  <c r="K234" i="35"/>
  <c r="L234" i="35"/>
  <c r="M234" i="35"/>
  <c r="K233" i="35"/>
  <c r="L233" i="35"/>
  <c r="M233" i="35"/>
  <c r="K232" i="35"/>
  <c r="L232" i="35"/>
  <c r="M232" i="35"/>
  <c r="K231" i="35"/>
  <c r="L231" i="35"/>
  <c r="M231" i="35"/>
  <c r="K230" i="35"/>
  <c r="L230" i="35"/>
  <c r="M230" i="35"/>
  <c r="K229" i="35"/>
  <c r="L229" i="35"/>
  <c r="M229" i="35"/>
  <c r="K228" i="35"/>
  <c r="L228" i="35"/>
  <c r="M228" i="35"/>
  <c r="K227" i="35"/>
  <c r="L227" i="35"/>
  <c r="M227" i="35"/>
  <c r="K226" i="35"/>
  <c r="L226" i="35"/>
  <c r="M226" i="35"/>
  <c r="K225" i="35"/>
  <c r="L225" i="35"/>
  <c r="M225" i="35"/>
  <c r="K224" i="35"/>
  <c r="L224" i="35"/>
  <c r="M224" i="35"/>
  <c r="K223" i="35"/>
  <c r="L223" i="35"/>
  <c r="M223" i="35"/>
  <c r="K222" i="35"/>
  <c r="L222" i="35"/>
  <c r="M222" i="35"/>
  <c r="K221" i="35"/>
  <c r="L221" i="35"/>
  <c r="M221" i="35"/>
  <c r="K220" i="35"/>
  <c r="L220" i="35"/>
  <c r="M220" i="35"/>
  <c r="K219" i="35"/>
  <c r="L219" i="35"/>
  <c r="M219" i="35"/>
  <c r="K218" i="35"/>
  <c r="L218" i="35"/>
  <c r="M218" i="35"/>
  <c r="K217" i="35"/>
  <c r="L217" i="35"/>
  <c r="M217" i="35"/>
  <c r="K216" i="35"/>
  <c r="L216" i="35"/>
  <c r="M216" i="35"/>
  <c r="K215" i="35"/>
  <c r="L215" i="35"/>
  <c r="M215" i="35"/>
  <c r="K214" i="35"/>
  <c r="L214" i="35"/>
  <c r="M214" i="35"/>
  <c r="K213" i="35"/>
  <c r="L213" i="35"/>
  <c r="M213" i="35"/>
  <c r="K212" i="35"/>
  <c r="L212" i="35"/>
  <c r="M212" i="35"/>
  <c r="K211" i="35"/>
  <c r="L211" i="35"/>
  <c r="M211" i="35"/>
  <c r="K210" i="35"/>
  <c r="L210" i="35"/>
  <c r="M210" i="35"/>
  <c r="K209" i="35"/>
  <c r="L209" i="35"/>
  <c r="M209" i="35"/>
  <c r="K208" i="35"/>
  <c r="L208" i="35"/>
  <c r="M208" i="35"/>
  <c r="K207" i="35"/>
  <c r="L207" i="35"/>
  <c r="M207" i="35"/>
  <c r="K206" i="35"/>
  <c r="L206" i="35"/>
  <c r="M206" i="35"/>
  <c r="K205" i="35"/>
  <c r="L205" i="35"/>
  <c r="M205" i="35"/>
  <c r="K204" i="35"/>
  <c r="L204" i="35"/>
  <c r="M204" i="35"/>
  <c r="K203" i="35"/>
  <c r="L203" i="35"/>
  <c r="M203" i="35"/>
  <c r="K202" i="35"/>
  <c r="L202" i="35"/>
  <c r="M202" i="35"/>
  <c r="K201" i="35"/>
  <c r="L201" i="35"/>
  <c r="M201" i="35"/>
  <c r="K200" i="35"/>
  <c r="L200" i="35"/>
  <c r="M200" i="35"/>
  <c r="K199" i="35"/>
  <c r="L199" i="35"/>
  <c r="M199" i="35"/>
  <c r="K198" i="35"/>
  <c r="L198" i="35"/>
  <c r="M198" i="35"/>
  <c r="K197" i="35"/>
  <c r="L197" i="35"/>
  <c r="M197" i="35"/>
  <c r="K196" i="35"/>
  <c r="L196" i="35"/>
  <c r="M196" i="35"/>
  <c r="K195" i="35"/>
  <c r="L195" i="35"/>
  <c r="M195" i="35"/>
  <c r="K194" i="35"/>
  <c r="L194" i="35"/>
  <c r="M194" i="35"/>
  <c r="K193" i="35"/>
  <c r="L193" i="35"/>
  <c r="M193" i="35"/>
  <c r="K192" i="35"/>
  <c r="L192" i="35"/>
  <c r="M192" i="35"/>
  <c r="K191" i="35"/>
  <c r="L191" i="35"/>
  <c r="M191" i="35"/>
  <c r="K190" i="35"/>
  <c r="L190" i="35"/>
  <c r="M190" i="35"/>
  <c r="K189" i="35"/>
  <c r="L189" i="35"/>
  <c r="M189" i="35"/>
  <c r="K188" i="35"/>
  <c r="L188" i="35"/>
  <c r="M188" i="35"/>
  <c r="K187" i="35"/>
  <c r="L187" i="35"/>
  <c r="M187" i="35"/>
  <c r="K186" i="35"/>
  <c r="L186" i="35"/>
  <c r="M186" i="35"/>
  <c r="K185" i="35"/>
  <c r="L185" i="35"/>
  <c r="M185" i="35"/>
  <c r="K184" i="35"/>
  <c r="L184" i="35"/>
  <c r="M184" i="35"/>
  <c r="K183" i="35"/>
  <c r="L183" i="35"/>
  <c r="M183" i="35"/>
  <c r="K182" i="35"/>
  <c r="L182" i="35"/>
  <c r="M182" i="35"/>
  <c r="K181" i="35"/>
  <c r="L181" i="35"/>
  <c r="M181" i="35"/>
  <c r="K180" i="35"/>
  <c r="L180" i="35"/>
  <c r="M180" i="35"/>
  <c r="K179" i="35"/>
  <c r="L179" i="35"/>
  <c r="M179" i="35"/>
  <c r="K178" i="35"/>
  <c r="L178" i="35"/>
  <c r="M178" i="35"/>
  <c r="K177" i="35"/>
  <c r="L177" i="35"/>
  <c r="M177" i="35"/>
  <c r="K176" i="35"/>
  <c r="L176" i="35"/>
  <c r="M176" i="35"/>
  <c r="K175" i="35"/>
  <c r="L175" i="35"/>
  <c r="M175" i="35"/>
  <c r="K174" i="35"/>
  <c r="L174" i="35"/>
  <c r="M174" i="35"/>
  <c r="K173" i="35"/>
  <c r="L173" i="35"/>
  <c r="M173" i="35"/>
  <c r="K172" i="35"/>
  <c r="L172" i="35"/>
  <c r="M172" i="35"/>
  <c r="K171" i="35"/>
  <c r="L171" i="35"/>
  <c r="M171" i="35"/>
  <c r="K170" i="35"/>
  <c r="L170" i="35"/>
  <c r="M170" i="35"/>
  <c r="K169" i="35"/>
  <c r="L169" i="35"/>
  <c r="M169" i="35"/>
  <c r="K168" i="35"/>
  <c r="L168" i="35"/>
  <c r="M168" i="35"/>
  <c r="K167" i="35"/>
  <c r="L167" i="35"/>
  <c r="M167" i="35"/>
  <c r="K166" i="35"/>
  <c r="L166" i="35"/>
  <c r="M166" i="35"/>
  <c r="K165" i="35"/>
  <c r="L165" i="35"/>
  <c r="M165" i="35"/>
  <c r="K164" i="35"/>
  <c r="L164" i="35"/>
  <c r="M164" i="35"/>
  <c r="K163" i="35"/>
  <c r="L163" i="35"/>
  <c r="M163" i="35"/>
  <c r="K162" i="35"/>
  <c r="L162" i="35"/>
  <c r="M162" i="35"/>
  <c r="K161" i="35"/>
  <c r="L161" i="35"/>
  <c r="M161" i="35"/>
  <c r="K160" i="35"/>
  <c r="L160" i="35"/>
  <c r="M160" i="35"/>
  <c r="K159" i="35"/>
  <c r="L159" i="35"/>
  <c r="M159" i="35"/>
  <c r="K158" i="35"/>
  <c r="L158" i="35"/>
  <c r="M158" i="35"/>
  <c r="K157" i="35"/>
  <c r="L157" i="35"/>
  <c r="M157" i="35"/>
  <c r="K156" i="35"/>
  <c r="L156" i="35"/>
  <c r="M156" i="35"/>
  <c r="K155" i="35"/>
  <c r="L155" i="35"/>
  <c r="M155" i="35"/>
  <c r="K154" i="35"/>
  <c r="L154" i="35"/>
  <c r="M154" i="35"/>
  <c r="K153" i="35"/>
  <c r="L153" i="35"/>
  <c r="M153" i="35"/>
  <c r="K152" i="35"/>
  <c r="L152" i="35"/>
  <c r="M152" i="35"/>
  <c r="K151" i="35"/>
  <c r="L151" i="35"/>
  <c r="M151" i="35"/>
  <c r="K150" i="35"/>
  <c r="L150" i="35"/>
  <c r="M150" i="35"/>
  <c r="K149" i="35"/>
  <c r="L149" i="35"/>
  <c r="M149" i="35"/>
  <c r="K148" i="35"/>
  <c r="L148" i="35"/>
  <c r="M148" i="35"/>
  <c r="K147" i="35"/>
  <c r="L147" i="35"/>
  <c r="M147" i="35"/>
  <c r="K146" i="35"/>
  <c r="L146" i="35"/>
  <c r="M146" i="35"/>
  <c r="K145" i="35"/>
  <c r="L145" i="35"/>
  <c r="M145" i="35"/>
  <c r="K144" i="35"/>
  <c r="L144" i="35"/>
  <c r="M144" i="35"/>
  <c r="K143" i="35"/>
  <c r="L143" i="35"/>
  <c r="M143" i="35"/>
  <c r="K142" i="35"/>
  <c r="L142" i="35"/>
  <c r="M142" i="35"/>
  <c r="K141" i="35"/>
  <c r="L141" i="35"/>
  <c r="M141" i="35"/>
  <c r="K140" i="35"/>
  <c r="L140" i="35"/>
  <c r="M140" i="35"/>
  <c r="K139" i="35"/>
  <c r="L139" i="35"/>
  <c r="M139" i="35"/>
  <c r="K138" i="35"/>
  <c r="L138" i="35"/>
  <c r="M138" i="35"/>
  <c r="K137" i="35"/>
  <c r="L137" i="35"/>
  <c r="M137" i="35"/>
  <c r="K136" i="35"/>
  <c r="L136" i="35"/>
  <c r="M136" i="35"/>
  <c r="K135" i="35"/>
  <c r="L135" i="35"/>
  <c r="M135" i="35"/>
  <c r="K134" i="35"/>
  <c r="L134" i="35"/>
  <c r="M134" i="35"/>
  <c r="K133" i="35"/>
  <c r="L133" i="35"/>
  <c r="M133" i="35"/>
  <c r="K132" i="35"/>
  <c r="L132" i="35"/>
  <c r="M132" i="35"/>
  <c r="K131" i="35"/>
  <c r="L131" i="35"/>
  <c r="M131" i="35"/>
  <c r="K130" i="35"/>
  <c r="L130" i="35"/>
  <c r="M130" i="35"/>
  <c r="K129" i="35"/>
  <c r="L129" i="35"/>
  <c r="M129" i="35"/>
  <c r="K128" i="35"/>
  <c r="L128" i="35"/>
  <c r="M128" i="35"/>
  <c r="K127" i="35"/>
  <c r="L127" i="35"/>
  <c r="M127" i="35"/>
  <c r="K126" i="35"/>
  <c r="L126" i="35"/>
  <c r="M126" i="35"/>
  <c r="K125" i="35"/>
  <c r="L125" i="35"/>
  <c r="M125" i="35"/>
  <c r="K124" i="35"/>
  <c r="L124" i="35"/>
  <c r="M124" i="35"/>
  <c r="K123" i="35"/>
  <c r="L123" i="35"/>
  <c r="M123" i="35"/>
  <c r="K122" i="35"/>
  <c r="L122" i="35"/>
  <c r="M122" i="35"/>
  <c r="K121" i="35"/>
  <c r="L121" i="35"/>
  <c r="M121" i="35"/>
  <c r="K120" i="35"/>
  <c r="L120" i="35"/>
  <c r="M120" i="35"/>
  <c r="K119" i="35"/>
  <c r="L119" i="35"/>
  <c r="M119" i="35"/>
  <c r="K118" i="35"/>
  <c r="L118" i="35"/>
  <c r="M118" i="35"/>
  <c r="K117" i="35"/>
  <c r="L117" i="35"/>
  <c r="M117" i="35"/>
  <c r="K116" i="35"/>
  <c r="L116" i="35"/>
  <c r="M116" i="35"/>
  <c r="K115" i="35"/>
  <c r="L115" i="35"/>
  <c r="M115" i="35"/>
  <c r="K114" i="35"/>
  <c r="L114" i="35"/>
  <c r="M114" i="35"/>
  <c r="K113" i="35"/>
  <c r="L113" i="35"/>
  <c r="M113" i="35"/>
  <c r="K112" i="35"/>
  <c r="L112" i="35"/>
  <c r="M112" i="35"/>
  <c r="K111" i="35"/>
  <c r="L111" i="35"/>
  <c r="M111" i="35"/>
  <c r="K110" i="35"/>
  <c r="L110" i="35"/>
  <c r="M110" i="35"/>
  <c r="K109" i="35"/>
  <c r="L109" i="35"/>
  <c r="M109" i="35"/>
  <c r="K108" i="35"/>
  <c r="L108" i="35"/>
  <c r="M108" i="35"/>
  <c r="K107" i="35"/>
  <c r="L107" i="35"/>
  <c r="M107" i="35"/>
  <c r="K106" i="35"/>
  <c r="L106" i="35"/>
  <c r="M106" i="35"/>
  <c r="K105" i="35"/>
  <c r="L105" i="35"/>
  <c r="M105" i="35"/>
  <c r="K104" i="35"/>
  <c r="L104" i="35"/>
  <c r="M104" i="35"/>
  <c r="K103" i="35"/>
  <c r="L103" i="35"/>
  <c r="M103" i="35"/>
  <c r="K102" i="35"/>
  <c r="L102" i="35"/>
  <c r="M102" i="35"/>
  <c r="K101" i="35"/>
  <c r="L101" i="35"/>
  <c r="M101" i="35"/>
  <c r="K100" i="35"/>
  <c r="L100" i="35"/>
  <c r="M100" i="35"/>
  <c r="K99" i="35"/>
  <c r="L99" i="35"/>
  <c r="M99" i="35"/>
  <c r="K98" i="35"/>
  <c r="L98" i="35"/>
  <c r="M98" i="35"/>
  <c r="K97" i="35"/>
  <c r="L97" i="35"/>
  <c r="M97" i="35"/>
  <c r="K96" i="35"/>
  <c r="L96" i="35"/>
  <c r="M96" i="35"/>
  <c r="K95" i="35"/>
  <c r="L95" i="35"/>
  <c r="M95" i="35"/>
  <c r="K94" i="35"/>
  <c r="L94" i="35"/>
  <c r="M94" i="35"/>
  <c r="K93" i="35"/>
  <c r="L93" i="35"/>
  <c r="M93" i="35"/>
  <c r="K92" i="35"/>
  <c r="L92" i="35"/>
  <c r="M92" i="35"/>
  <c r="K91" i="35"/>
  <c r="L91" i="35"/>
  <c r="M91" i="35"/>
  <c r="K90" i="35"/>
  <c r="L90" i="35"/>
  <c r="M90" i="35"/>
  <c r="K89" i="35"/>
  <c r="L89" i="35"/>
  <c r="M89" i="35"/>
  <c r="K88" i="35"/>
  <c r="L88" i="35"/>
  <c r="M88" i="35"/>
  <c r="K87" i="35"/>
  <c r="L87" i="35"/>
  <c r="M87" i="35"/>
  <c r="K86" i="35"/>
  <c r="L86" i="35"/>
  <c r="M86" i="35"/>
  <c r="K85" i="35"/>
  <c r="L85" i="35"/>
  <c r="M85" i="35"/>
  <c r="K84" i="35"/>
  <c r="L84" i="35"/>
  <c r="M84" i="35"/>
  <c r="K83" i="35"/>
  <c r="L83" i="35"/>
  <c r="M83" i="35"/>
  <c r="K82" i="35"/>
  <c r="L82" i="35"/>
  <c r="M82" i="35"/>
  <c r="K81" i="35"/>
  <c r="L81" i="35"/>
  <c r="M81" i="35"/>
  <c r="K80" i="35"/>
  <c r="L80" i="35"/>
  <c r="M80" i="35"/>
  <c r="K79" i="35"/>
  <c r="L79" i="35"/>
  <c r="M79" i="35"/>
  <c r="K78" i="35"/>
  <c r="L78" i="35"/>
  <c r="M78" i="35"/>
  <c r="K77" i="35"/>
  <c r="L77" i="35"/>
  <c r="M77" i="35"/>
  <c r="K76" i="35"/>
  <c r="L76" i="35"/>
  <c r="M76" i="35"/>
  <c r="K75" i="35"/>
  <c r="L75" i="35"/>
  <c r="M75" i="35"/>
  <c r="K74" i="35"/>
  <c r="L74" i="35"/>
  <c r="M74" i="35"/>
  <c r="K73" i="35"/>
  <c r="L73" i="35"/>
  <c r="M73" i="35"/>
  <c r="K72" i="35"/>
  <c r="L72" i="35"/>
  <c r="M72" i="35"/>
  <c r="K71" i="35"/>
  <c r="L71" i="35"/>
  <c r="M71" i="35"/>
  <c r="K70" i="35"/>
  <c r="L70" i="35"/>
  <c r="M70" i="35"/>
  <c r="K69" i="35"/>
  <c r="L69" i="35"/>
  <c r="M69" i="35"/>
  <c r="K68" i="35"/>
  <c r="L68" i="35"/>
  <c r="M68" i="35"/>
  <c r="K67" i="35"/>
  <c r="L67" i="35"/>
  <c r="M67" i="35"/>
  <c r="K66" i="35"/>
  <c r="L66" i="35"/>
  <c r="M66" i="35"/>
  <c r="K65" i="35"/>
  <c r="L65" i="35"/>
  <c r="M65" i="35"/>
  <c r="K64" i="35"/>
  <c r="L64" i="35"/>
  <c r="M64" i="35"/>
  <c r="K63" i="35"/>
  <c r="L63" i="35"/>
  <c r="M63" i="35"/>
  <c r="K62" i="35"/>
  <c r="L62" i="35"/>
  <c r="M62" i="35"/>
  <c r="K61" i="35"/>
  <c r="L61" i="35"/>
  <c r="M61" i="35"/>
  <c r="K60" i="35"/>
  <c r="L60" i="35"/>
  <c r="M60" i="35"/>
  <c r="K59" i="35"/>
  <c r="L59" i="35"/>
  <c r="M59" i="35"/>
  <c r="K58" i="35"/>
  <c r="L58" i="35"/>
  <c r="M58" i="35"/>
  <c r="K57" i="35"/>
  <c r="L57" i="35"/>
  <c r="M57" i="35"/>
  <c r="K56" i="35"/>
  <c r="L56" i="35"/>
  <c r="M56" i="35"/>
  <c r="K55" i="35"/>
  <c r="L55" i="35"/>
  <c r="M55" i="35"/>
  <c r="K54" i="35"/>
  <c r="L54" i="35"/>
  <c r="M54" i="35"/>
  <c r="K53" i="35"/>
  <c r="L53" i="35"/>
  <c r="M53" i="35"/>
  <c r="K52" i="35"/>
  <c r="L52" i="35"/>
  <c r="M52" i="35"/>
  <c r="K51" i="35"/>
  <c r="L51" i="35"/>
  <c r="M51" i="35"/>
  <c r="K50" i="35"/>
  <c r="L50" i="35"/>
  <c r="M50" i="35"/>
  <c r="K49" i="35"/>
  <c r="L49" i="35"/>
  <c r="M49" i="35"/>
  <c r="K48" i="35"/>
  <c r="L48" i="35"/>
  <c r="M48" i="35"/>
  <c r="K47" i="35"/>
  <c r="L47" i="35"/>
  <c r="M47" i="35"/>
  <c r="K46" i="35"/>
  <c r="L46" i="35"/>
  <c r="M46" i="35"/>
  <c r="K45" i="35"/>
  <c r="L45" i="35"/>
  <c r="M45" i="35"/>
  <c r="K44" i="35"/>
  <c r="L44" i="35"/>
  <c r="M44" i="35"/>
  <c r="K43" i="35"/>
  <c r="L43" i="35"/>
  <c r="M43" i="35"/>
  <c r="K42" i="35"/>
  <c r="L42" i="35"/>
  <c r="M42" i="35"/>
  <c r="K41" i="35"/>
  <c r="L41" i="35"/>
  <c r="M41" i="35"/>
  <c r="K40" i="35"/>
  <c r="L40" i="35"/>
  <c r="M40" i="35"/>
  <c r="K39" i="35"/>
  <c r="L39" i="35"/>
  <c r="M39" i="35"/>
  <c r="K38" i="35"/>
  <c r="L38" i="35"/>
  <c r="M38" i="35"/>
  <c r="K37" i="35"/>
  <c r="L37" i="35"/>
  <c r="M37" i="35"/>
  <c r="K36" i="35"/>
  <c r="L36" i="35"/>
  <c r="M36" i="35"/>
  <c r="K35" i="35"/>
  <c r="L35" i="35"/>
  <c r="M35" i="35"/>
  <c r="K34" i="35"/>
  <c r="L34" i="35"/>
  <c r="M34" i="35"/>
  <c r="K33" i="35"/>
  <c r="L33" i="35"/>
  <c r="M33" i="35"/>
  <c r="K32" i="35"/>
  <c r="L32" i="35"/>
  <c r="M32" i="35"/>
  <c r="K31" i="35"/>
  <c r="L31" i="35"/>
  <c r="M31" i="35"/>
  <c r="K30" i="35"/>
  <c r="L30" i="35"/>
  <c r="M30" i="35"/>
  <c r="K29" i="35"/>
  <c r="L29" i="35"/>
  <c r="M29" i="35"/>
  <c r="K28" i="35"/>
  <c r="L28" i="35"/>
  <c r="M28" i="35"/>
  <c r="K27" i="35"/>
  <c r="L27" i="35"/>
  <c r="M27" i="35"/>
  <c r="K26" i="35"/>
  <c r="L26" i="35"/>
  <c r="M26" i="35"/>
  <c r="K25" i="35"/>
  <c r="L25" i="35"/>
  <c r="M25" i="35"/>
  <c r="K24" i="35"/>
  <c r="L24" i="35"/>
  <c r="M24" i="35"/>
  <c r="K23" i="35"/>
  <c r="L23" i="35"/>
  <c r="M23" i="35"/>
  <c r="K22" i="35"/>
  <c r="L22" i="35"/>
  <c r="M22" i="35"/>
  <c r="K21" i="35"/>
  <c r="L21" i="35"/>
  <c r="M21" i="35"/>
  <c r="K20" i="35"/>
  <c r="L20" i="35"/>
  <c r="M20" i="35"/>
  <c r="K19" i="35"/>
  <c r="L19" i="35"/>
  <c r="M19" i="35"/>
  <c r="K18" i="35"/>
  <c r="L18" i="35"/>
  <c r="M18" i="35"/>
  <c r="K17" i="35"/>
  <c r="L17" i="35"/>
  <c r="M17" i="35"/>
  <c r="K16" i="35"/>
  <c r="L16" i="35"/>
  <c r="M16" i="35"/>
  <c r="K15" i="35"/>
  <c r="L15" i="35"/>
  <c r="M15" i="35"/>
  <c r="K14" i="35"/>
  <c r="L14" i="35"/>
  <c r="M14" i="35"/>
  <c r="K13" i="35"/>
  <c r="L13" i="35"/>
  <c r="M13" i="35"/>
  <c r="K3" i="35"/>
  <c r="L3" i="35"/>
  <c r="M3" i="35"/>
  <c r="K4" i="35"/>
  <c r="L4" i="35"/>
  <c r="M4" i="35"/>
  <c r="K5" i="35"/>
  <c r="L5" i="35"/>
  <c r="M5" i="35"/>
  <c r="K6" i="35"/>
  <c r="L6" i="35"/>
  <c r="M6" i="35"/>
  <c r="K7" i="35"/>
  <c r="L7" i="35"/>
  <c r="M7" i="35"/>
  <c r="K8" i="35"/>
  <c r="L8" i="35"/>
  <c r="M8" i="35"/>
  <c r="K9" i="35"/>
  <c r="L9" i="35"/>
  <c r="M9" i="35"/>
  <c r="K10" i="35"/>
  <c r="L10" i="35"/>
  <c r="M10" i="35"/>
  <c r="K11" i="35"/>
  <c r="L11" i="35"/>
  <c r="M11" i="35"/>
  <c r="K12" i="35"/>
  <c r="L12" i="35"/>
  <c r="M12" i="35"/>
  <c r="O4" i="35"/>
  <c r="O11" i="35"/>
  <c r="P11" i="35"/>
  <c r="P12" i="35"/>
  <c r="O12" i="35"/>
  <c r="H3" i="34"/>
  <c r="H4" i="34"/>
  <c r="H5" i="34"/>
  <c r="H6" i="34"/>
  <c r="H7" i="34"/>
  <c r="H8" i="34"/>
  <c r="H9" i="34"/>
  <c r="H10" i="34"/>
  <c r="H11" i="34"/>
  <c r="H12" i="34"/>
  <c r="H13" i="34"/>
  <c r="H14" i="34"/>
  <c r="H15" i="34"/>
  <c r="H16" i="34"/>
  <c r="H17" i="34"/>
  <c r="H18" i="34"/>
  <c r="H19" i="34"/>
  <c r="H20" i="34"/>
  <c r="H21" i="34"/>
  <c r="H22" i="34"/>
  <c r="H23" i="34"/>
  <c r="H24" i="34"/>
  <c r="H25" i="34"/>
  <c r="H26" i="34"/>
  <c r="H27" i="34"/>
  <c r="H28" i="34"/>
  <c r="H29" i="34"/>
  <c r="H30" i="34"/>
  <c r="H31" i="34"/>
  <c r="H32" i="34"/>
  <c r="H33" i="34"/>
  <c r="H34" i="34"/>
  <c r="H35" i="34"/>
  <c r="H36" i="34"/>
  <c r="H37" i="34"/>
  <c r="H38" i="34"/>
  <c r="H39" i="34"/>
  <c r="H40" i="34"/>
  <c r="H41" i="34"/>
  <c r="H42" i="34"/>
  <c r="H43" i="34"/>
  <c r="H44" i="34"/>
  <c r="H45" i="34"/>
  <c r="H46" i="34"/>
  <c r="H47" i="34"/>
  <c r="H48" i="34"/>
  <c r="H49" i="34"/>
  <c r="H50" i="34"/>
  <c r="H51" i="34"/>
  <c r="H52" i="34"/>
  <c r="H53" i="34"/>
  <c r="H54" i="34"/>
  <c r="H55" i="34"/>
  <c r="H56" i="34"/>
  <c r="H57" i="34"/>
  <c r="H58" i="34"/>
  <c r="H59" i="34"/>
  <c r="H60" i="34"/>
  <c r="H61" i="34"/>
  <c r="H62" i="34"/>
  <c r="H63" i="34"/>
  <c r="H64" i="34"/>
  <c r="H65" i="34"/>
  <c r="H66" i="34"/>
  <c r="H67" i="34"/>
  <c r="H68" i="34"/>
  <c r="H69" i="34"/>
  <c r="H70" i="34"/>
  <c r="H71" i="34"/>
  <c r="H72" i="34"/>
  <c r="H73" i="34"/>
  <c r="H74" i="34"/>
  <c r="H75" i="34"/>
  <c r="H76" i="34"/>
  <c r="H77" i="34"/>
  <c r="H78" i="34"/>
  <c r="H79" i="34"/>
  <c r="H80" i="34"/>
  <c r="H81" i="34"/>
  <c r="H82" i="34"/>
  <c r="H83" i="34"/>
  <c r="H84" i="34"/>
  <c r="H85" i="34"/>
  <c r="H86" i="34"/>
  <c r="H87" i="34"/>
  <c r="H88" i="34"/>
  <c r="H89" i="34"/>
  <c r="H90" i="34"/>
  <c r="H91" i="34"/>
  <c r="H92" i="34"/>
  <c r="H93" i="34"/>
  <c r="H94" i="34"/>
  <c r="H95" i="34"/>
  <c r="H96" i="34"/>
  <c r="H97" i="34"/>
  <c r="H98" i="34"/>
  <c r="H99" i="34"/>
  <c r="H100" i="34"/>
  <c r="H101" i="34"/>
  <c r="H102" i="34"/>
  <c r="H103" i="34"/>
  <c r="H104" i="34"/>
  <c r="H105" i="34"/>
  <c r="H106" i="34"/>
  <c r="H107" i="34"/>
  <c r="H108" i="34"/>
  <c r="H109" i="34"/>
  <c r="H110" i="34"/>
  <c r="H111" i="34"/>
  <c r="H112" i="34"/>
  <c r="H113" i="34"/>
  <c r="H114" i="34"/>
  <c r="H115" i="34"/>
  <c r="H116" i="34"/>
  <c r="H117" i="34"/>
  <c r="H118" i="34"/>
  <c r="H119" i="34"/>
  <c r="H120" i="34"/>
  <c r="H121" i="34"/>
  <c r="H122" i="34"/>
  <c r="H123" i="34"/>
  <c r="H124" i="34"/>
  <c r="H125" i="34"/>
  <c r="H126" i="34"/>
  <c r="H127" i="34"/>
  <c r="H128" i="34"/>
  <c r="H129" i="34"/>
  <c r="H130" i="34"/>
  <c r="H131" i="34"/>
  <c r="H132" i="34"/>
  <c r="H133" i="34"/>
  <c r="H134" i="34"/>
  <c r="H135" i="34"/>
  <c r="H136" i="34"/>
  <c r="H137" i="34"/>
  <c r="H138" i="34"/>
  <c r="H139" i="34"/>
  <c r="H140" i="34"/>
  <c r="H141" i="34"/>
  <c r="H142" i="34"/>
  <c r="H143" i="34"/>
  <c r="H144" i="34"/>
  <c r="H145" i="34"/>
  <c r="H146" i="34"/>
  <c r="H147" i="34"/>
  <c r="H148" i="34"/>
  <c r="H149" i="34"/>
  <c r="H150" i="34"/>
  <c r="H151" i="34"/>
  <c r="H152" i="34"/>
  <c r="H153" i="34"/>
  <c r="H154" i="34"/>
  <c r="H155" i="34"/>
  <c r="H156" i="34"/>
  <c r="H157" i="34"/>
  <c r="H158" i="34"/>
  <c r="H159" i="34"/>
  <c r="H160" i="34"/>
  <c r="H161" i="34"/>
  <c r="H162" i="34"/>
  <c r="H163" i="34"/>
  <c r="H164" i="34"/>
  <c r="H165" i="34"/>
  <c r="H166" i="34"/>
  <c r="H167" i="34"/>
  <c r="H168" i="34"/>
  <c r="H169" i="34"/>
  <c r="H170" i="34"/>
  <c r="H171" i="34"/>
  <c r="H172" i="34"/>
  <c r="H173" i="34"/>
  <c r="H174" i="34"/>
  <c r="H175" i="34"/>
  <c r="H176" i="34"/>
  <c r="H177" i="34"/>
  <c r="H178" i="34"/>
  <c r="H179" i="34"/>
  <c r="H180" i="34"/>
  <c r="H181" i="34"/>
  <c r="H182" i="34"/>
  <c r="H183" i="34"/>
  <c r="H184" i="34"/>
  <c r="H185" i="34"/>
  <c r="H186" i="34"/>
  <c r="H187" i="34"/>
  <c r="H188" i="34"/>
  <c r="H189" i="34"/>
  <c r="H190" i="34"/>
  <c r="H191" i="34"/>
  <c r="H192" i="34"/>
  <c r="H193" i="34"/>
  <c r="H194" i="34"/>
  <c r="H195" i="34"/>
  <c r="H196" i="34"/>
  <c r="H197" i="34"/>
  <c r="H198" i="34"/>
  <c r="H199" i="34"/>
  <c r="H200" i="34"/>
  <c r="H201" i="34"/>
  <c r="H202" i="34"/>
  <c r="H203" i="34"/>
  <c r="H204" i="34"/>
  <c r="H205" i="34"/>
  <c r="H206" i="34"/>
  <c r="H207" i="34"/>
  <c r="H208" i="34"/>
  <c r="H209" i="34"/>
  <c r="H210" i="34"/>
  <c r="H211" i="34"/>
  <c r="H212" i="34"/>
  <c r="H213" i="34"/>
  <c r="H214" i="34"/>
  <c r="H215" i="34"/>
  <c r="H216" i="34"/>
  <c r="H217" i="34"/>
  <c r="H218" i="34"/>
  <c r="H219" i="34"/>
  <c r="H220" i="34"/>
  <c r="H221" i="34"/>
  <c r="H222" i="34"/>
  <c r="H223" i="34"/>
  <c r="H224" i="34"/>
  <c r="H225" i="34"/>
  <c r="H226" i="34"/>
  <c r="H227" i="34"/>
  <c r="H228" i="34"/>
  <c r="H229" i="34"/>
  <c r="H230" i="34"/>
  <c r="H231" i="34"/>
  <c r="H232" i="34"/>
  <c r="H233" i="34"/>
  <c r="H234" i="34"/>
  <c r="H235" i="34"/>
  <c r="H236" i="34"/>
  <c r="H237" i="34"/>
  <c r="H238" i="34"/>
  <c r="H239" i="34"/>
  <c r="H240" i="34"/>
  <c r="H241" i="34"/>
  <c r="H242" i="34"/>
  <c r="H243" i="34"/>
  <c r="H244" i="34"/>
  <c r="H245" i="34"/>
  <c r="H246" i="34"/>
  <c r="H247" i="34"/>
  <c r="H248" i="34"/>
  <c r="H249" i="34"/>
  <c r="H250" i="34"/>
  <c r="H251" i="34"/>
  <c r="H252" i="34"/>
  <c r="H253" i="34"/>
  <c r="H254" i="34"/>
  <c r="H255" i="34"/>
  <c r="H256" i="34"/>
  <c r="H257" i="34"/>
  <c r="H258" i="34"/>
  <c r="H259" i="34"/>
  <c r="H260" i="34"/>
  <c r="H261" i="34"/>
  <c r="H262" i="34"/>
  <c r="H263" i="34"/>
  <c r="H264" i="34"/>
  <c r="H265" i="34"/>
  <c r="H266" i="34"/>
  <c r="H267" i="34"/>
  <c r="H268" i="34"/>
  <c r="H269" i="34"/>
  <c r="H270" i="34"/>
  <c r="H271" i="34"/>
  <c r="H272" i="34"/>
  <c r="H273" i="34"/>
  <c r="H274" i="34"/>
  <c r="H275" i="34"/>
  <c r="H276" i="34"/>
  <c r="H277" i="34"/>
  <c r="H278" i="34"/>
  <c r="H279" i="34"/>
  <c r="H280" i="34"/>
  <c r="H281" i="34"/>
  <c r="H282" i="34"/>
  <c r="H283" i="34"/>
  <c r="H284" i="34"/>
  <c r="H285" i="34"/>
  <c r="H286" i="34"/>
  <c r="H287" i="34"/>
  <c r="H288" i="34"/>
  <c r="H289" i="34"/>
  <c r="H290" i="34"/>
  <c r="H291" i="34"/>
  <c r="H292" i="34"/>
  <c r="H293" i="34"/>
  <c r="H294" i="34"/>
  <c r="H295" i="34"/>
  <c r="H296" i="34"/>
  <c r="H297" i="34"/>
  <c r="H298" i="34"/>
  <c r="H299" i="34"/>
  <c r="H300" i="34"/>
  <c r="H301" i="34"/>
  <c r="H302" i="34"/>
  <c r="H303" i="34"/>
  <c r="H304" i="34"/>
  <c r="H305" i="34"/>
  <c r="H306" i="34"/>
  <c r="H307" i="34"/>
  <c r="H308" i="34"/>
  <c r="H309" i="34"/>
  <c r="H310" i="34"/>
  <c r="H311" i="34"/>
  <c r="H312" i="34"/>
  <c r="H313" i="34"/>
  <c r="H314" i="34"/>
  <c r="H315" i="34"/>
  <c r="H316" i="34"/>
  <c r="H317" i="34"/>
  <c r="H318" i="34"/>
  <c r="H319" i="34"/>
  <c r="O3" i="34"/>
  <c r="K319" i="34"/>
  <c r="L319" i="34"/>
  <c r="M319" i="34"/>
  <c r="J319" i="34"/>
  <c r="I319" i="34"/>
  <c r="K318" i="34"/>
  <c r="L318" i="34"/>
  <c r="M318" i="34"/>
  <c r="J318" i="34"/>
  <c r="I318" i="34"/>
  <c r="K317" i="34"/>
  <c r="L317" i="34"/>
  <c r="M317" i="34"/>
  <c r="J317" i="34"/>
  <c r="I317" i="34"/>
  <c r="K316" i="34"/>
  <c r="L316" i="34"/>
  <c r="M316" i="34"/>
  <c r="J316" i="34"/>
  <c r="I316" i="34"/>
  <c r="K315" i="34"/>
  <c r="L315" i="34"/>
  <c r="M315" i="34"/>
  <c r="J315" i="34"/>
  <c r="I315" i="34"/>
  <c r="K314" i="34"/>
  <c r="L314" i="34"/>
  <c r="M314" i="34"/>
  <c r="J314" i="34"/>
  <c r="I314" i="34"/>
  <c r="K313" i="34"/>
  <c r="L313" i="34"/>
  <c r="M313" i="34"/>
  <c r="J313" i="34"/>
  <c r="I313" i="34"/>
  <c r="K312" i="34"/>
  <c r="L312" i="34"/>
  <c r="M312" i="34"/>
  <c r="J312" i="34"/>
  <c r="I312" i="34"/>
  <c r="K311" i="34"/>
  <c r="L311" i="34"/>
  <c r="M311" i="34"/>
  <c r="J311" i="34"/>
  <c r="I311" i="34"/>
  <c r="K310" i="34"/>
  <c r="L310" i="34"/>
  <c r="M310" i="34"/>
  <c r="J310" i="34"/>
  <c r="I310" i="34"/>
  <c r="K309" i="34"/>
  <c r="L309" i="34"/>
  <c r="M309" i="34"/>
  <c r="J309" i="34"/>
  <c r="I309" i="34"/>
  <c r="K308" i="34"/>
  <c r="L308" i="34"/>
  <c r="M308" i="34"/>
  <c r="J308" i="34"/>
  <c r="I308" i="34"/>
  <c r="K307" i="34"/>
  <c r="L307" i="34"/>
  <c r="M307" i="34"/>
  <c r="J307" i="34"/>
  <c r="I307" i="34"/>
  <c r="K306" i="34"/>
  <c r="L306" i="34"/>
  <c r="M306" i="34"/>
  <c r="J306" i="34"/>
  <c r="I306" i="34"/>
  <c r="K305" i="34"/>
  <c r="L305" i="34"/>
  <c r="M305" i="34"/>
  <c r="J305" i="34"/>
  <c r="I305" i="34"/>
  <c r="K304" i="34"/>
  <c r="L304" i="34"/>
  <c r="M304" i="34"/>
  <c r="J304" i="34"/>
  <c r="I304" i="34"/>
  <c r="K303" i="34"/>
  <c r="L303" i="34"/>
  <c r="M303" i="34"/>
  <c r="J303" i="34"/>
  <c r="I303" i="34"/>
  <c r="K302" i="34"/>
  <c r="L302" i="34"/>
  <c r="M302" i="34"/>
  <c r="J302" i="34"/>
  <c r="I302" i="34"/>
  <c r="K301" i="34"/>
  <c r="L301" i="34"/>
  <c r="M301" i="34"/>
  <c r="J301" i="34"/>
  <c r="I301" i="34"/>
  <c r="K300" i="34"/>
  <c r="L300" i="34"/>
  <c r="M300" i="34"/>
  <c r="J300" i="34"/>
  <c r="I300" i="34"/>
  <c r="K299" i="34"/>
  <c r="L299" i="34"/>
  <c r="M299" i="34"/>
  <c r="J299" i="34"/>
  <c r="I299" i="34"/>
  <c r="K298" i="34"/>
  <c r="L298" i="34"/>
  <c r="M298" i="34"/>
  <c r="J298" i="34"/>
  <c r="I298" i="34"/>
  <c r="K297" i="34"/>
  <c r="L297" i="34"/>
  <c r="M297" i="34"/>
  <c r="J297" i="34"/>
  <c r="I297" i="34"/>
  <c r="K296" i="34"/>
  <c r="L296" i="34"/>
  <c r="M296" i="34"/>
  <c r="J296" i="34"/>
  <c r="I296" i="34"/>
  <c r="K295" i="34"/>
  <c r="L295" i="34"/>
  <c r="M295" i="34"/>
  <c r="J295" i="34"/>
  <c r="I295" i="34"/>
  <c r="K294" i="34"/>
  <c r="L294" i="34"/>
  <c r="M294" i="34"/>
  <c r="J294" i="34"/>
  <c r="I294" i="34"/>
  <c r="K293" i="34"/>
  <c r="L293" i="34"/>
  <c r="M293" i="34"/>
  <c r="J293" i="34"/>
  <c r="I293" i="34"/>
  <c r="K292" i="34"/>
  <c r="L292" i="34"/>
  <c r="M292" i="34"/>
  <c r="J292" i="34"/>
  <c r="I292" i="34"/>
  <c r="K291" i="34"/>
  <c r="L291" i="34"/>
  <c r="M291" i="34"/>
  <c r="J291" i="34"/>
  <c r="I291" i="34"/>
  <c r="K290" i="34"/>
  <c r="L290" i="34"/>
  <c r="M290" i="34"/>
  <c r="J290" i="34"/>
  <c r="I290" i="34"/>
  <c r="K289" i="34"/>
  <c r="L289" i="34"/>
  <c r="M289" i="34"/>
  <c r="J289" i="34"/>
  <c r="I289" i="34"/>
  <c r="K288" i="34"/>
  <c r="L288" i="34"/>
  <c r="M288" i="34"/>
  <c r="J288" i="34"/>
  <c r="I288" i="34"/>
  <c r="K287" i="34"/>
  <c r="L287" i="34"/>
  <c r="M287" i="34"/>
  <c r="J287" i="34"/>
  <c r="I287" i="34"/>
  <c r="K286" i="34"/>
  <c r="L286" i="34"/>
  <c r="M286" i="34"/>
  <c r="J286" i="34"/>
  <c r="I286" i="34"/>
  <c r="K285" i="34"/>
  <c r="L285" i="34"/>
  <c r="M285" i="34"/>
  <c r="J285" i="34"/>
  <c r="I285" i="34"/>
  <c r="K284" i="34"/>
  <c r="L284" i="34"/>
  <c r="M284" i="34"/>
  <c r="J284" i="34"/>
  <c r="I284" i="34"/>
  <c r="K283" i="34"/>
  <c r="L283" i="34"/>
  <c r="M283" i="34"/>
  <c r="J283" i="34"/>
  <c r="I283" i="34"/>
  <c r="K282" i="34"/>
  <c r="L282" i="34"/>
  <c r="M282" i="34"/>
  <c r="J282" i="34"/>
  <c r="I282" i="34"/>
  <c r="K281" i="34"/>
  <c r="L281" i="34"/>
  <c r="M281" i="34"/>
  <c r="J281" i="34"/>
  <c r="I281" i="34"/>
  <c r="K280" i="34"/>
  <c r="L280" i="34"/>
  <c r="M280" i="34"/>
  <c r="J280" i="34"/>
  <c r="I280" i="34"/>
  <c r="K279" i="34"/>
  <c r="L279" i="34"/>
  <c r="M279" i="34"/>
  <c r="J279" i="34"/>
  <c r="I279" i="34"/>
  <c r="K278" i="34"/>
  <c r="L278" i="34"/>
  <c r="M278" i="34"/>
  <c r="J278" i="34"/>
  <c r="I278" i="34"/>
  <c r="K277" i="34"/>
  <c r="L277" i="34"/>
  <c r="M277" i="34"/>
  <c r="J277" i="34"/>
  <c r="I277" i="34"/>
  <c r="K276" i="34"/>
  <c r="L276" i="34"/>
  <c r="M276" i="34"/>
  <c r="J276" i="34"/>
  <c r="I276" i="34"/>
  <c r="K275" i="34"/>
  <c r="L275" i="34"/>
  <c r="M275" i="34"/>
  <c r="J275" i="34"/>
  <c r="I275" i="34"/>
  <c r="K274" i="34"/>
  <c r="L274" i="34"/>
  <c r="M274" i="34"/>
  <c r="J274" i="34"/>
  <c r="I274" i="34"/>
  <c r="K273" i="34"/>
  <c r="L273" i="34"/>
  <c r="M273" i="34"/>
  <c r="J273" i="34"/>
  <c r="I273" i="34"/>
  <c r="K272" i="34"/>
  <c r="L272" i="34"/>
  <c r="M272" i="34"/>
  <c r="J272" i="34"/>
  <c r="I272" i="34"/>
  <c r="K271" i="34"/>
  <c r="L271" i="34"/>
  <c r="M271" i="34"/>
  <c r="J271" i="34"/>
  <c r="I271" i="34"/>
  <c r="K270" i="34"/>
  <c r="L270" i="34"/>
  <c r="M270" i="34"/>
  <c r="J270" i="34"/>
  <c r="I270" i="34"/>
  <c r="K269" i="34"/>
  <c r="L269" i="34"/>
  <c r="M269" i="34"/>
  <c r="J269" i="34"/>
  <c r="I269" i="34"/>
  <c r="K268" i="34"/>
  <c r="L268" i="34"/>
  <c r="M268" i="34"/>
  <c r="J268" i="34"/>
  <c r="I268" i="34"/>
  <c r="K267" i="34"/>
  <c r="L267" i="34"/>
  <c r="M267" i="34"/>
  <c r="J267" i="34"/>
  <c r="I267" i="34"/>
  <c r="K266" i="34"/>
  <c r="L266" i="34"/>
  <c r="M266" i="34"/>
  <c r="J266" i="34"/>
  <c r="I266" i="34"/>
  <c r="K265" i="34"/>
  <c r="L265" i="34"/>
  <c r="M265" i="34"/>
  <c r="J265" i="34"/>
  <c r="I265" i="34"/>
  <c r="K264" i="34"/>
  <c r="L264" i="34"/>
  <c r="M264" i="34"/>
  <c r="J264" i="34"/>
  <c r="I264" i="34"/>
  <c r="K263" i="34"/>
  <c r="L263" i="34"/>
  <c r="M263" i="34"/>
  <c r="J263" i="34"/>
  <c r="I263" i="34"/>
  <c r="K262" i="34"/>
  <c r="L262" i="34"/>
  <c r="M262" i="34"/>
  <c r="J262" i="34"/>
  <c r="I262" i="34"/>
  <c r="K261" i="34"/>
  <c r="L261" i="34"/>
  <c r="M261" i="34"/>
  <c r="J261" i="34"/>
  <c r="I261" i="34"/>
  <c r="K260" i="34"/>
  <c r="L260" i="34"/>
  <c r="M260" i="34"/>
  <c r="J260" i="34"/>
  <c r="I260" i="34"/>
  <c r="K259" i="34"/>
  <c r="L259" i="34"/>
  <c r="M259" i="34"/>
  <c r="J259" i="34"/>
  <c r="I259" i="34"/>
  <c r="K258" i="34"/>
  <c r="L258" i="34"/>
  <c r="M258" i="34"/>
  <c r="J258" i="34"/>
  <c r="I258" i="34"/>
  <c r="K257" i="34"/>
  <c r="L257" i="34"/>
  <c r="M257" i="34"/>
  <c r="J257" i="34"/>
  <c r="I257" i="34"/>
  <c r="K256" i="34"/>
  <c r="L256" i="34"/>
  <c r="M256" i="34"/>
  <c r="J256" i="34"/>
  <c r="I256" i="34"/>
  <c r="K255" i="34"/>
  <c r="L255" i="34"/>
  <c r="M255" i="34"/>
  <c r="J255" i="34"/>
  <c r="I255" i="34"/>
  <c r="K254" i="34"/>
  <c r="L254" i="34"/>
  <c r="M254" i="34"/>
  <c r="J254" i="34"/>
  <c r="I254" i="34"/>
  <c r="K253" i="34"/>
  <c r="L253" i="34"/>
  <c r="M253" i="34"/>
  <c r="J253" i="34"/>
  <c r="I253" i="34"/>
  <c r="K252" i="34"/>
  <c r="L252" i="34"/>
  <c r="M252" i="34"/>
  <c r="J252" i="34"/>
  <c r="I252" i="34"/>
  <c r="K251" i="34"/>
  <c r="L251" i="34"/>
  <c r="M251" i="34"/>
  <c r="J251" i="34"/>
  <c r="I251" i="34"/>
  <c r="K250" i="34"/>
  <c r="L250" i="34"/>
  <c r="M250" i="34"/>
  <c r="J250" i="34"/>
  <c r="I250" i="34"/>
  <c r="K249" i="34"/>
  <c r="L249" i="34"/>
  <c r="M249" i="34"/>
  <c r="J249" i="34"/>
  <c r="I249" i="34"/>
  <c r="K248" i="34"/>
  <c r="L248" i="34"/>
  <c r="M248" i="34"/>
  <c r="J248" i="34"/>
  <c r="I248" i="34"/>
  <c r="K247" i="34"/>
  <c r="L247" i="34"/>
  <c r="M247" i="34"/>
  <c r="J247" i="34"/>
  <c r="I247" i="34"/>
  <c r="K246" i="34"/>
  <c r="L246" i="34"/>
  <c r="M246" i="34"/>
  <c r="J246" i="34"/>
  <c r="I246" i="34"/>
  <c r="K245" i="34"/>
  <c r="L245" i="34"/>
  <c r="M245" i="34"/>
  <c r="J245" i="34"/>
  <c r="I245" i="34"/>
  <c r="K244" i="34"/>
  <c r="L244" i="34"/>
  <c r="M244" i="34"/>
  <c r="J244" i="34"/>
  <c r="I244" i="34"/>
  <c r="K243" i="34"/>
  <c r="L243" i="34"/>
  <c r="M243" i="34"/>
  <c r="J243" i="34"/>
  <c r="I243" i="34"/>
  <c r="K242" i="34"/>
  <c r="L242" i="34"/>
  <c r="M242" i="34"/>
  <c r="J242" i="34"/>
  <c r="I242" i="34"/>
  <c r="K241" i="34"/>
  <c r="L241" i="34"/>
  <c r="M241" i="34"/>
  <c r="J241" i="34"/>
  <c r="I241" i="34"/>
  <c r="K240" i="34"/>
  <c r="L240" i="34"/>
  <c r="M240" i="34"/>
  <c r="J240" i="34"/>
  <c r="I240" i="34"/>
  <c r="K239" i="34"/>
  <c r="L239" i="34"/>
  <c r="M239" i="34"/>
  <c r="J239" i="34"/>
  <c r="I239" i="34"/>
  <c r="K238" i="34"/>
  <c r="L238" i="34"/>
  <c r="M238" i="34"/>
  <c r="J238" i="34"/>
  <c r="I238" i="34"/>
  <c r="K237" i="34"/>
  <c r="L237" i="34"/>
  <c r="M237" i="34"/>
  <c r="J237" i="34"/>
  <c r="I237" i="34"/>
  <c r="K236" i="34"/>
  <c r="L236" i="34"/>
  <c r="M236" i="34"/>
  <c r="J236" i="34"/>
  <c r="I236" i="34"/>
  <c r="K235" i="34"/>
  <c r="L235" i="34"/>
  <c r="M235" i="34"/>
  <c r="J235" i="34"/>
  <c r="I235" i="34"/>
  <c r="K234" i="34"/>
  <c r="L234" i="34"/>
  <c r="M234" i="34"/>
  <c r="J234" i="34"/>
  <c r="I234" i="34"/>
  <c r="K233" i="34"/>
  <c r="L233" i="34"/>
  <c r="M233" i="34"/>
  <c r="J233" i="34"/>
  <c r="I233" i="34"/>
  <c r="K232" i="34"/>
  <c r="L232" i="34"/>
  <c r="M232" i="34"/>
  <c r="J232" i="34"/>
  <c r="I232" i="34"/>
  <c r="K231" i="34"/>
  <c r="L231" i="34"/>
  <c r="M231" i="34"/>
  <c r="J231" i="34"/>
  <c r="I231" i="34"/>
  <c r="K230" i="34"/>
  <c r="L230" i="34"/>
  <c r="M230" i="34"/>
  <c r="J230" i="34"/>
  <c r="I230" i="34"/>
  <c r="K229" i="34"/>
  <c r="L229" i="34"/>
  <c r="M229" i="34"/>
  <c r="J229" i="34"/>
  <c r="I229" i="34"/>
  <c r="K228" i="34"/>
  <c r="L228" i="34"/>
  <c r="M228" i="34"/>
  <c r="J228" i="34"/>
  <c r="I228" i="34"/>
  <c r="K227" i="34"/>
  <c r="L227" i="34"/>
  <c r="M227" i="34"/>
  <c r="J227" i="34"/>
  <c r="I227" i="34"/>
  <c r="K226" i="34"/>
  <c r="L226" i="34"/>
  <c r="M226" i="34"/>
  <c r="J226" i="34"/>
  <c r="I226" i="34"/>
  <c r="K225" i="34"/>
  <c r="L225" i="34"/>
  <c r="M225" i="34"/>
  <c r="J225" i="34"/>
  <c r="I225" i="34"/>
  <c r="K224" i="34"/>
  <c r="L224" i="34"/>
  <c r="M224" i="34"/>
  <c r="J224" i="34"/>
  <c r="I224" i="34"/>
  <c r="K223" i="34"/>
  <c r="L223" i="34"/>
  <c r="M223" i="34"/>
  <c r="J223" i="34"/>
  <c r="I223" i="34"/>
  <c r="K222" i="34"/>
  <c r="L222" i="34"/>
  <c r="M222" i="34"/>
  <c r="J222" i="34"/>
  <c r="I222" i="34"/>
  <c r="K221" i="34"/>
  <c r="L221" i="34"/>
  <c r="M221" i="34"/>
  <c r="J221" i="34"/>
  <c r="I221" i="34"/>
  <c r="K220" i="34"/>
  <c r="L220" i="34"/>
  <c r="M220" i="34"/>
  <c r="J220" i="34"/>
  <c r="I220" i="34"/>
  <c r="K219" i="34"/>
  <c r="L219" i="34"/>
  <c r="M219" i="34"/>
  <c r="J219" i="34"/>
  <c r="I219" i="34"/>
  <c r="K218" i="34"/>
  <c r="L218" i="34"/>
  <c r="M218" i="34"/>
  <c r="J218" i="34"/>
  <c r="I218" i="34"/>
  <c r="K217" i="34"/>
  <c r="L217" i="34"/>
  <c r="M217" i="34"/>
  <c r="J217" i="34"/>
  <c r="I217" i="34"/>
  <c r="K216" i="34"/>
  <c r="L216" i="34"/>
  <c r="M216" i="34"/>
  <c r="J216" i="34"/>
  <c r="I216" i="34"/>
  <c r="K215" i="34"/>
  <c r="L215" i="34"/>
  <c r="M215" i="34"/>
  <c r="J215" i="34"/>
  <c r="I215" i="34"/>
  <c r="K214" i="34"/>
  <c r="L214" i="34"/>
  <c r="M214" i="34"/>
  <c r="J214" i="34"/>
  <c r="I214" i="34"/>
  <c r="K213" i="34"/>
  <c r="L213" i="34"/>
  <c r="M213" i="34"/>
  <c r="J213" i="34"/>
  <c r="I213" i="34"/>
  <c r="K212" i="34"/>
  <c r="L212" i="34"/>
  <c r="M212" i="34"/>
  <c r="J212" i="34"/>
  <c r="I212" i="34"/>
  <c r="K211" i="34"/>
  <c r="L211" i="34"/>
  <c r="M211" i="34"/>
  <c r="J211" i="34"/>
  <c r="I211" i="34"/>
  <c r="K210" i="34"/>
  <c r="L210" i="34"/>
  <c r="M210" i="34"/>
  <c r="J210" i="34"/>
  <c r="I210" i="34"/>
  <c r="K209" i="34"/>
  <c r="L209" i="34"/>
  <c r="M209" i="34"/>
  <c r="J209" i="34"/>
  <c r="I209" i="34"/>
  <c r="K208" i="34"/>
  <c r="L208" i="34"/>
  <c r="M208" i="34"/>
  <c r="J208" i="34"/>
  <c r="I208" i="34"/>
  <c r="K207" i="34"/>
  <c r="L207" i="34"/>
  <c r="M207" i="34"/>
  <c r="J207" i="34"/>
  <c r="I207" i="34"/>
  <c r="K206" i="34"/>
  <c r="L206" i="34"/>
  <c r="M206" i="34"/>
  <c r="J206" i="34"/>
  <c r="I206" i="34"/>
  <c r="K205" i="34"/>
  <c r="L205" i="34"/>
  <c r="M205" i="34"/>
  <c r="J205" i="34"/>
  <c r="I205" i="34"/>
  <c r="K204" i="34"/>
  <c r="L204" i="34"/>
  <c r="M204" i="34"/>
  <c r="J204" i="34"/>
  <c r="I204" i="34"/>
  <c r="K203" i="34"/>
  <c r="L203" i="34"/>
  <c r="M203" i="34"/>
  <c r="J203" i="34"/>
  <c r="I203" i="34"/>
  <c r="K202" i="34"/>
  <c r="L202" i="34"/>
  <c r="M202" i="34"/>
  <c r="J202" i="34"/>
  <c r="I202" i="34"/>
  <c r="K201" i="34"/>
  <c r="L201" i="34"/>
  <c r="M201" i="34"/>
  <c r="J201" i="34"/>
  <c r="I201" i="34"/>
  <c r="K200" i="34"/>
  <c r="L200" i="34"/>
  <c r="M200" i="34"/>
  <c r="J200" i="34"/>
  <c r="I200" i="34"/>
  <c r="K199" i="34"/>
  <c r="L199" i="34"/>
  <c r="M199" i="34"/>
  <c r="J199" i="34"/>
  <c r="I199" i="34"/>
  <c r="K198" i="34"/>
  <c r="L198" i="34"/>
  <c r="M198" i="34"/>
  <c r="J198" i="34"/>
  <c r="I198" i="34"/>
  <c r="K197" i="34"/>
  <c r="L197" i="34"/>
  <c r="M197" i="34"/>
  <c r="J197" i="34"/>
  <c r="I197" i="34"/>
  <c r="K196" i="34"/>
  <c r="L196" i="34"/>
  <c r="M196" i="34"/>
  <c r="J196" i="34"/>
  <c r="I196" i="34"/>
  <c r="K195" i="34"/>
  <c r="L195" i="34"/>
  <c r="M195" i="34"/>
  <c r="J195" i="34"/>
  <c r="I195" i="34"/>
  <c r="K194" i="34"/>
  <c r="L194" i="34"/>
  <c r="M194" i="34"/>
  <c r="J194" i="34"/>
  <c r="I194" i="34"/>
  <c r="K193" i="34"/>
  <c r="L193" i="34"/>
  <c r="M193" i="34"/>
  <c r="J193" i="34"/>
  <c r="I193" i="34"/>
  <c r="K192" i="34"/>
  <c r="L192" i="34"/>
  <c r="M192" i="34"/>
  <c r="J192" i="34"/>
  <c r="I192" i="34"/>
  <c r="K191" i="34"/>
  <c r="L191" i="34"/>
  <c r="M191" i="34"/>
  <c r="J191" i="34"/>
  <c r="I191" i="34"/>
  <c r="K190" i="34"/>
  <c r="L190" i="34"/>
  <c r="M190" i="34"/>
  <c r="J190" i="34"/>
  <c r="I190" i="34"/>
  <c r="K189" i="34"/>
  <c r="L189" i="34"/>
  <c r="M189" i="34"/>
  <c r="J189" i="34"/>
  <c r="I189" i="34"/>
  <c r="K188" i="34"/>
  <c r="L188" i="34"/>
  <c r="M188" i="34"/>
  <c r="J188" i="34"/>
  <c r="I188" i="34"/>
  <c r="K187" i="34"/>
  <c r="L187" i="34"/>
  <c r="M187" i="34"/>
  <c r="J187" i="34"/>
  <c r="I187" i="34"/>
  <c r="K186" i="34"/>
  <c r="L186" i="34"/>
  <c r="M186" i="34"/>
  <c r="J186" i="34"/>
  <c r="I186" i="34"/>
  <c r="K185" i="34"/>
  <c r="L185" i="34"/>
  <c r="M185" i="34"/>
  <c r="J185" i="34"/>
  <c r="I185" i="34"/>
  <c r="K184" i="34"/>
  <c r="L184" i="34"/>
  <c r="M184" i="34"/>
  <c r="J184" i="34"/>
  <c r="I184" i="34"/>
  <c r="K183" i="34"/>
  <c r="L183" i="34"/>
  <c r="M183" i="34"/>
  <c r="J183" i="34"/>
  <c r="I183" i="34"/>
  <c r="K182" i="34"/>
  <c r="L182" i="34"/>
  <c r="M182" i="34"/>
  <c r="J182" i="34"/>
  <c r="I182" i="34"/>
  <c r="K181" i="34"/>
  <c r="L181" i="34"/>
  <c r="M181" i="34"/>
  <c r="J181" i="34"/>
  <c r="I181" i="34"/>
  <c r="K180" i="34"/>
  <c r="L180" i="34"/>
  <c r="M180" i="34"/>
  <c r="J180" i="34"/>
  <c r="I180" i="34"/>
  <c r="K179" i="34"/>
  <c r="L179" i="34"/>
  <c r="M179" i="34"/>
  <c r="J179" i="34"/>
  <c r="I179" i="34"/>
  <c r="K178" i="34"/>
  <c r="L178" i="34"/>
  <c r="M178" i="34"/>
  <c r="J178" i="34"/>
  <c r="I178" i="34"/>
  <c r="K177" i="34"/>
  <c r="L177" i="34"/>
  <c r="M177" i="34"/>
  <c r="J177" i="34"/>
  <c r="I177" i="34"/>
  <c r="K176" i="34"/>
  <c r="L176" i="34"/>
  <c r="M176" i="34"/>
  <c r="J176" i="34"/>
  <c r="I176" i="34"/>
  <c r="K175" i="34"/>
  <c r="L175" i="34"/>
  <c r="M175" i="34"/>
  <c r="J175" i="34"/>
  <c r="I175" i="34"/>
  <c r="K174" i="34"/>
  <c r="L174" i="34"/>
  <c r="M174" i="34"/>
  <c r="J174" i="34"/>
  <c r="I174" i="34"/>
  <c r="K173" i="34"/>
  <c r="L173" i="34"/>
  <c r="M173" i="34"/>
  <c r="J173" i="34"/>
  <c r="I173" i="34"/>
  <c r="K172" i="34"/>
  <c r="L172" i="34"/>
  <c r="M172" i="34"/>
  <c r="J172" i="34"/>
  <c r="I172" i="34"/>
  <c r="K171" i="34"/>
  <c r="L171" i="34"/>
  <c r="M171" i="34"/>
  <c r="J171" i="34"/>
  <c r="I171" i="34"/>
  <c r="K170" i="34"/>
  <c r="L170" i="34"/>
  <c r="M170" i="34"/>
  <c r="J170" i="34"/>
  <c r="I170" i="34"/>
  <c r="K169" i="34"/>
  <c r="L169" i="34"/>
  <c r="M169" i="34"/>
  <c r="J169" i="34"/>
  <c r="I169" i="34"/>
  <c r="K168" i="34"/>
  <c r="L168" i="34"/>
  <c r="M168" i="34"/>
  <c r="J168" i="34"/>
  <c r="I168" i="34"/>
  <c r="K167" i="34"/>
  <c r="L167" i="34"/>
  <c r="M167" i="34"/>
  <c r="J167" i="34"/>
  <c r="I167" i="34"/>
  <c r="K166" i="34"/>
  <c r="L166" i="34"/>
  <c r="M166" i="34"/>
  <c r="J166" i="34"/>
  <c r="I166" i="34"/>
  <c r="K165" i="34"/>
  <c r="L165" i="34"/>
  <c r="M165" i="34"/>
  <c r="J165" i="34"/>
  <c r="I165" i="34"/>
  <c r="K164" i="34"/>
  <c r="L164" i="34"/>
  <c r="M164" i="34"/>
  <c r="J164" i="34"/>
  <c r="I164" i="34"/>
  <c r="K163" i="34"/>
  <c r="L163" i="34"/>
  <c r="M163" i="34"/>
  <c r="J163" i="34"/>
  <c r="I163" i="34"/>
  <c r="K162" i="34"/>
  <c r="L162" i="34"/>
  <c r="M162" i="34"/>
  <c r="J162" i="34"/>
  <c r="I162" i="34"/>
  <c r="K161" i="34"/>
  <c r="L161" i="34"/>
  <c r="M161" i="34"/>
  <c r="J161" i="34"/>
  <c r="I161" i="34"/>
  <c r="K160" i="34"/>
  <c r="L160" i="34"/>
  <c r="M160" i="34"/>
  <c r="J160" i="34"/>
  <c r="I160" i="34"/>
  <c r="K159" i="34"/>
  <c r="L159" i="34"/>
  <c r="M159" i="34"/>
  <c r="J159" i="34"/>
  <c r="I159" i="34"/>
  <c r="K158" i="34"/>
  <c r="L158" i="34"/>
  <c r="M158" i="34"/>
  <c r="J158" i="34"/>
  <c r="I158" i="34"/>
  <c r="K157" i="34"/>
  <c r="L157" i="34"/>
  <c r="M157" i="34"/>
  <c r="J157" i="34"/>
  <c r="I157" i="34"/>
  <c r="K156" i="34"/>
  <c r="L156" i="34"/>
  <c r="M156" i="34"/>
  <c r="J156" i="34"/>
  <c r="I156" i="34"/>
  <c r="K155" i="34"/>
  <c r="L155" i="34"/>
  <c r="M155" i="34"/>
  <c r="J155" i="34"/>
  <c r="I155" i="34"/>
  <c r="K154" i="34"/>
  <c r="L154" i="34"/>
  <c r="M154" i="34"/>
  <c r="J154" i="34"/>
  <c r="I154" i="34"/>
  <c r="K153" i="34"/>
  <c r="L153" i="34"/>
  <c r="M153" i="34"/>
  <c r="J153" i="34"/>
  <c r="I153" i="34"/>
  <c r="K152" i="34"/>
  <c r="L152" i="34"/>
  <c r="M152" i="34"/>
  <c r="J152" i="34"/>
  <c r="I152" i="34"/>
  <c r="K151" i="34"/>
  <c r="L151" i="34"/>
  <c r="M151" i="34"/>
  <c r="J151" i="34"/>
  <c r="I151" i="34"/>
  <c r="K150" i="34"/>
  <c r="L150" i="34"/>
  <c r="M150" i="34"/>
  <c r="J150" i="34"/>
  <c r="I150" i="34"/>
  <c r="K149" i="34"/>
  <c r="L149" i="34"/>
  <c r="M149" i="34"/>
  <c r="J149" i="34"/>
  <c r="I149" i="34"/>
  <c r="K148" i="34"/>
  <c r="L148" i="34"/>
  <c r="M148" i="34"/>
  <c r="J148" i="34"/>
  <c r="I148" i="34"/>
  <c r="K147" i="34"/>
  <c r="L147" i="34"/>
  <c r="M147" i="34"/>
  <c r="J147" i="34"/>
  <c r="I147" i="34"/>
  <c r="K146" i="34"/>
  <c r="L146" i="34"/>
  <c r="M146" i="34"/>
  <c r="J146" i="34"/>
  <c r="I146" i="34"/>
  <c r="K145" i="34"/>
  <c r="L145" i="34"/>
  <c r="M145" i="34"/>
  <c r="J145" i="34"/>
  <c r="I145" i="34"/>
  <c r="K144" i="34"/>
  <c r="L144" i="34"/>
  <c r="M144" i="34"/>
  <c r="J144" i="34"/>
  <c r="I144" i="34"/>
  <c r="K143" i="34"/>
  <c r="L143" i="34"/>
  <c r="M143" i="34"/>
  <c r="J143" i="34"/>
  <c r="I143" i="34"/>
  <c r="K142" i="34"/>
  <c r="L142" i="34"/>
  <c r="M142" i="34"/>
  <c r="J142" i="34"/>
  <c r="I142" i="34"/>
  <c r="K141" i="34"/>
  <c r="L141" i="34"/>
  <c r="M141" i="34"/>
  <c r="J141" i="34"/>
  <c r="I141" i="34"/>
  <c r="K140" i="34"/>
  <c r="L140" i="34"/>
  <c r="M140" i="34"/>
  <c r="J140" i="34"/>
  <c r="I140" i="34"/>
  <c r="K139" i="34"/>
  <c r="L139" i="34"/>
  <c r="M139" i="34"/>
  <c r="J139" i="34"/>
  <c r="I139" i="34"/>
  <c r="K138" i="34"/>
  <c r="L138" i="34"/>
  <c r="M138" i="34"/>
  <c r="J138" i="34"/>
  <c r="I138" i="34"/>
  <c r="K137" i="34"/>
  <c r="L137" i="34"/>
  <c r="M137" i="34"/>
  <c r="J137" i="34"/>
  <c r="I137" i="34"/>
  <c r="K136" i="34"/>
  <c r="L136" i="34"/>
  <c r="M136" i="34"/>
  <c r="J136" i="34"/>
  <c r="I136" i="34"/>
  <c r="K135" i="34"/>
  <c r="L135" i="34"/>
  <c r="M135" i="34"/>
  <c r="J135" i="34"/>
  <c r="I135" i="34"/>
  <c r="K134" i="34"/>
  <c r="L134" i="34"/>
  <c r="M134" i="34"/>
  <c r="J134" i="34"/>
  <c r="I134" i="34"/>
  <c r="K133" i="34"/>
  <c r="L133" i="34"/>
  <c r="M133" i="34"/>
  <c r="J133" i="34"/>
  <c r="I133" i="34"/>
  <c r="K132" i="34"/>
  <c r="L132" i="34"/>
  <c r="M132" i="34"/>
  <c r="J132" i="34"/>
  <c r="I132" i="34"/>
  <c r="K131" i="34"/>
  <c r="L131" i="34"/>
  <c r="M131" i="34"/>
  <c r="J131" i="34"/>
  <c r="I131" i="34"/>
  <c r="K130" i="34"/>
  <c r="L130" i="34"/>
  <c r="M130" i="34"/>
  <c r="J130" i="34"/>
  <c r="I130" i="34"/>
  <c r="K129" i="34"/>
  <c r="L129" i="34"/>
  <c r="M129" i="34"/>
  <c r="J129" i="34"/>
  <c r="I129" i="34"/>
  <c r="K128" i="34"/>
  <c r="L128" i="34"/>
  <c r="M128" i="34"/>
  <c r="J128" i="34"/>
  <c r="I128" i="34"/>
  <c r="K127" i="34"/>
  <c r="L127" i="34"/>
  <c r="M127" i="34"/>
  <c r="J127" i="34"/>
  <c r="I127" i="34"/>
  <c r="K126" i="34"/>
  <c r="L126" i="34"/>
  <c r="M126" i="34"/>
  <c r="J126" i="34"/>
  <c r="I126" i="34"/>
  <c r="K125" i="34"/>
  <c r="L125" i="34"/>
  <c r="M125" i="34"/>
  <c r="J125" i="34"/>
  <c r="I125" i="34"/>
  <c r="K124" i="34"/>
  <c r="L124" i="34"/>
  <c r="M124" i="34"/>
  <c r="J124" i="34"/>
  <c r="I124" i="34"/>
  <c r="K123" i="34"/>
  <c r="L123" i="34"/>
  <c r="M123" i="34"/>
  <c r="J123" i="34"/>
  <c r="I123" i="34"/>
  <c r="K122" i="34"/>
  <c r="L122" i="34"/>
  <c r="M122" i="34"/>
  <c r="J122" i="34"/>
  <c r="I122" i="34"/>
  <c r="K121" i="34"/>
  <c r="L121" i="34"/>
  <c r="M121" i="34"/>
  <c r="J121" i="34"/>
  <c r="I121" i="34"/>
  <c r="K120" i="34"/>
  <c r="L120" i="34"/>
  <c r="M120" i="34"/>
  <c r="J120" i="34"/>
  <c r="I120" i="34"/>
  <c r="K119" i="34"/>
  <c r="L119" i="34"/>
  <c r="M119" i="34"/>
  <c r="J119" i="34"/>
  <c r="I119" i="34"/>
  <c r="K118" i="34"/>
  <c r="L118" i="34"/>
  <c r="M118" i="34"/>
  <c r="J118" i="34"/>
  <c r="I118" i="34"/>
  <c r="K117" i="34"/>
  <c r="L117" i="34"/>
  <c r="M117" i="34"/>
  <c r="J117" i="34"/>
  <c r="I117" i="34"/>
  <c r="K116" i="34"/>
  <c r="L116" i="34"/>
  <c r="M116" i="34"/>
  <c r="J116" i="34"/>
  <c r="I116" i="34"/>
  <c r="K115" i="34"/>
  <c r="L115" i="34"/>
  <c r="M115" i="34"/>
  <c r="J115" i="34"/>
  <c r="I115" i="34"/>
  <c r="K114" i="34"/>
  <c r="L114" i="34"/>
  <c r="M114" i="34"/>
  <c r="J114" i="34"/>
  <c r="I114" i="34"/>
  <c r="K113" i="34"/>
  <c r="L113" i="34"/>
  <c r="M113" i="34"/>
  <c r="J113" i="34"/>
  <c r="I113" i="34"/>
  <c r="K112" i="34"/>
  <c r="L112" i="34"/>
  <c r="M112" i="34"/>
  <c r="J112" i="34"/>
  <c r="I112" i="34"/>
  <c r="K111" i="34"/>
  <c r="L111" i="34"/>
  <c r="M111" i="34"/>
  <c r="J111" i="34"/>
  <c r="I111" i="34"/>
  <c r="K110" i="34"/>
  <c r="L110" i="34"/>
  <c r="M110" i="34"/>
  <c r="J110" i="34"/>
  <c r="I110" i="34"/>
  <c r="K109" i="34"/>
  <c r="L109" i="34"/>
  <c r="M109" i="34"/>
  <c r="J109" i="34"/>
  <c r="I109" i="34"/>
  <c r="K108" i="34"/>
  <c r="L108" i="34"/>
  <c r="M108" i="34"/>
  <c r="J108" i="34"/>
  <c r="I108" i="34"/>
  <c r="K107" i="34"/>
  <c r="L107" i="34"/>
  <c r="M107" i="34"/>
  <c r="J107" i="34"/>
  <c r="I107" i="34"/>
  <c r="K106" i="34"/>
  <c r="L106" i="34"/>
  <c r="M106" i="34"/>
  <c r="J106" i="34"/>
  <c r="I106" i="34"/>
  <c r="K105" i="34"/>
  <c r="L105" i="34"/>
  <c r="M105" i="34"/>
  <c r="J105" i="34"/>
  <c r="I105" i="34"/>
  <c r="K104" i="34"/>
  <c r="L104" i="34"/>
  <c r="M104" i="34"/>
  <c r="J104" i="34"/>
  <c r="I104" i="34"/>
  <c r="K103" i="34"/>
  <c r="L103" i="34"/>
  <c r="M103" i="34"/>
  <c r="J103" i="34"/>
  <c r="I103" i="34"/>
  <c r="K102" i="34"/>
  <c r="L102" i="34"/>
  <c r="M102" i="34"/>
  <c r="J102" i="34"/>
  <c r="I102" i="34"/>
  <c r="K101" i="34"/>
  <c r="L101" i="34"/>
  <c r="M101" i="34"/>
  <c r="J101" i="34"/>
  <c r="I101" i="34"/>
  <c r="K100" i="34"/>
  <c r="L100" i="34"/>
  <c r="M100" i="34"/>
  <c r="J100" i="34"/>
  <c r="I100" i="34"/>
  <c r="K99" i="34"/>
  <c r="L99" i="34"/>
  <c r="M99" i="34"/>
  <c r="J99" i="34"/>
  <c r="I99" i="34"/>
  <c r="K98" i="34"/>
  <c r="L98" i="34"/>
  <c r="M98" i="34"/>
  <c r="J98" i="34"/>
  <c r="I98" i="34"/>
  <c r="K97" i="34"/>
  <c r="L97" i="34"/>
  <c r="M97" i="34"/>
  <c r="J97" i="34"/>
  <c r="I97" i="34"/>
  <c r="K96" i="34"/>
  <c r="L96" i="34"/>
  <c r="M96" i="34"/>
  <c r="J96" i="34"/>
  <c r="I96" i="34"/>
  <c r="K95" i="34"/>
  <c r="L95" i="34"/>
  <c r="M95" i="34"/>
  <c r="J95" i="34"/>
  <c r="I95" i="34"/>
  <c r="K94" i="34"/>
  <c r="L94" i="34"/>
  <c r="M94" i="34"/>
  <c r="J94" i="34"/>
  <c r="I94" i="34"/>
  <c r="K93" i="34"/>
  <c r="L93" i="34"/>
  <c r="M93" i="34"/>
  <c r="J93" i="34"/>
  <c r="I93" i="34"/>
  <c r="K92" i="34"/>
  <c r="L92" i="34"/>
  <c r="M92" i="34"/>
  <c r="J92" i="34"/>
  <c r="I92" i="34"/>
  <c r="K91" i="34"/>
  <c r="L91" i="34"/>
  <c r="M91" i="34"/>
  <c r="J91" i="34"/>
  <c r="I91" i="34"/>
  <c r="K90" i="34"/>
  <c r="L90" i="34"/>
  <c r="M90" i="34"/>
  <c r="J90" i="34"/>
  <c r="I90" i="34"/>
  <c r="K89" i="34"/>
  <c r="L89" i="34"/>
  <c r="M89" i="34"/>
  <c r="J89" i="34"/>
  <c r="I89" i="34"/>
  <c r="K88" i="34"/>
  <c r="L88" i="34"/>
  <c r="M88" i="34"/>
  <c r="J88" i="34"/>
  <c r="I88" i="34"/>
  <c r="K87" i="34"/>
  <c r="L87" i="34"/>
  <c r="M87" i="34"/>
  <c r="J87" i="34"/>
  <c r="I87" i="34"/>
  <c r="K86" i="34"/>
  <c r="L86" i="34"/>
  <c r="M86" i="34"/>
  <c r="J86" i="34"/>
  <c r="I86" i="34"/>
  <c r="K85" i="34"/>
  <c r="L85" i="34"/>
  <c r="M85" i="34"/>
  <c r="J85" i="34"/>
  <c r="I85" i="34"/>
  <c r="K84" i="34"/>
  <c r="L84" i="34"/>
  <c r="M84" i="34"/>
  <c r="J84" i="34"/>
  <c r="I84" i="34"/>
  <c r="K83" i="34"/>
  <c r="L83" i="34"/>
  <c r="M83" i="34"/>
  <c r="J83" i="34"/>
  <c r="I83" i="34"/>
  <c r="K82" i="34"/>
  <c r="L82" i="34"/>
  <c r="M82" i="34"/>
  <c r="J82" i="34"/>
  <c r="I82" i="34"/>
  <c r="K81" i="34"/>
  <c r="L81" i="34"/>
  <c r="M81" i="34"/>
  <c r="J81" i="34"/>
  <c r="I81" i="34"/>
  <c r="K80" i="34"/>
  <c r="L80" i="34"/>
  <c r="M80" i="34"/>
  <c r="J80" i="34"/>
  <c r="I80" i="34"/>
  <c r="K79" i="34"/>
  <c r="L79" i="34"/>
  <c r="M79" i="34"/>
  <c r="J79" i="34"/>
  <c r="I79" i="34"/>
  <c r="K78" i="34"/>
  <c r="L78" i="34"/>
  <c r="M78" i="34"/>
  <c r="J78" i="34"/>
  <c r="I78" i="34"/>
  <c r="K77" i="34"/>
  <c r="L77" i="34"/>
  <c r="M77" i="34"/>
  <c r="J77" i="34"/>
  <c r="I77" i="34"/>
  <c r="K76" i="34"/>
  <c r="L76" i="34"/>
  <c r="M76" i="34"/>
  <c r="J76" i="34"/>
  <c r="I76" i="34"/>
  <c r="K75" i="34"/>
  <c r="L75" i="34"/>
  <c r="M75" i="34"/>
  <c r="J75" i="34"/>
  <c r="I75" i="34"/>
  <c r="K74" i="34"/>
  <c r="L74" i="34"/>
  <c r="M74" i="34"/>
  <c r="J74" i="34"/>
  <c r="I74" i="34"/>
  <c r="K73" i="34"/>
  <c r="L73" i="34"/>
  <c r="M73" i="34"/>
  <c r="J73" i="34"/>
  <c r="I73" i="34"/>
  <c r="K72" i="34"/>
  <c r="L72" i="34"/>
  <c r="M72" i="34"/>
  <c r="J72" i="34"/>
  <c r="I72" i="34"/>
  <c r="K71" i="34"/>
  <c r="L71" i="34"/>
  <c r="M71" i="34"/>
  <c r="J71" i="34"/>
  <c r="I71" i="34"/>
  <c r="K70" i="34"/>
  <c r="L70" i="34"/>
  <c r="M70" i="34"/>
  <c r="J70" i="34"/>
  <c r="I70" i="34"/>
  <c r="K69" i="34"/>
  <c r="L69" i="34"/>
  <c r="M69" i="34"/>
  <c r="J69" i="34"/>
  <c r="I69" i="34"/>
  <c r="K68" i="34"/>
  <c r="L68" i="34"/>
  <c r="M68" i="34"/>
  <c r="J68" i="34"/>
  <c r="I68" i="34"/>
  <c r="K67" i="34"/>
  <c r="L67" i="34"/>
  <c r="M67" i="34"/>
  <c r="J67" i="34"/>
  <c r="I67" i="34"/>
  <c r="K66" i="34"/>
  <c r="L66" i="34"/>
  <c r="M66" i="34"/>
  <c r="J66" i="34"/>
  <c r="I66" i="34"/>
  <c r="K65" i="34"/>
  <c r="L65" i="34"/>
  <c r="M65" i="34"/>
  <c r="J65" i="34"/>
  <c r="I65" i="34"/>
  <c r="K64" i="34"/>
  <c r="L64" i="34"/>
  <c r="M64" i="34"/>
  <c r="J64" i="34"/>
  <c r="I64" i="34"/>
  <c r="K63" i="34"/>
  <c r="L63" i="34"/>
  <c r="M63" i="34"/>
  <c r="J63" i="34"/>
  <c r="I63" i="34"/>
  <c r="K62" i="34"/>
  <c r="L62" i="34"/>
  <c r="M62" i="34"/>
  <c r="J62" i="34"/>
  <c r="I62" i="34"/>
  <c r="K61" i="34"/>
  <c r="L61" i="34"/>
  <c r="M61" i="34"/>
  <c r="J61" i="34"/>
  <c r="I61" i="34"/>
  <c r="K60" i="34"/>
  <c r="L60" i="34"/>
  <c r="M60" i="34"/>
  <c r="J60" i="34"/>
  <c r="I60" i="34"/>
  <c r="K59" i="34"/>
  <c r="L59" i="34"/>
  <c r="M59" i="34"/>
  <c r="J59" i="34"/>
  <c r="I59" i="34"/>
  <c r="K58" i="34"/>
  <c r="L58" i="34"/>
  <c r="M58" i="34"/>
  <c r="J58" i="34"/>
  <c r="I58" i="34"/>
  <c r="K57" i="34"/>
  <c r="L57" i="34"/>
  <c r="M57" i="34"/>
  <c r="J57" i="34"/>
  <c r="I57" i="34"/>
  <c r="K56" i="34"/>
  <c r="L56" i="34"/>
  <c r="M56" i="34"/>
  <c r="J56" i="34"/>
  <c r="I56" i="34"/>
  <c r="K55" i="34"/>
  <c r="L55" i="34"/>
  <c r="M55" i="34"/>
  <c r="J55" i="34"/>
  <c r="I55" i="34"/>
  <c r="K54" i="34"/>
  <c r="L54" i="34"/>
  <c r="M54" i="34"/>
  <c r="J54" i="34"/>
  <c r="I54" i="34"/>
  <c r="K53" i="34"/>
  <c r="L53" i="34"/>
  <c r="M53" i="34"/>
  <c r="J53" i="34"/>
  <c r="I53" i="34"/>
  <c r="K52" i="34"/>
  <c r="L52" i="34"/>
  <c r="M52" i="34"/>
  <c r="J52" i="34"/>
  <c r="I52" i="34"/>
  <c r="K51" i="34"/>
  <c r="L51" i="34"/>
  <c r="M51" i="34"/>
  <c r="J51" i="34"/>
  <c r="I51" i="34"/>
  <c r="K50" i="34"/>
  <c r="L50" i="34"/>
  <c r="M50" i="34"/>
  <c r="J50" i="34"/>
  <c r="I50" i="34"/>
  <c r="K49" i="34"/>
  <c r="L49" i="34"/>
  <c r="M49" i="34"/>
  <c r="J49" i="34"/>
  <c r="I49" i="34"/>
  <c r="K48" i="34"/>
  <c r="L48" i="34"/>
  <c r="M48" i="34"/>
  <c r="J48" i="34"/>
  <c r="I48" i="34"/>
  <c r="K47" i="34"/>
  <c r="L47" i="34"/>
  <c r="M47" i="34"/>
  <c r="J47" i="34"/>
  <c r="I47" i="34"/>
  <c r="K46" i="34"/>
  <c r="L46" i="34"/>
  <c r="M46" i="34"/>
  <c r="J46" i="34"/>
  <c r="I46" i="34"/>
  <c r="K45" i="34"/>
  <c r="L45" i="34"/>
  <c r="M45" i="34"/>
  <c r="J45" i="34"/>
  <c r="I45" i="34"/>
  <c r="K44" i="34"/>
  <c r="L44" i="34"/>
  <c r="M44" i="34"/>
  <c r="J44" i="34"/>
  <c r="I44" i="34"/>
  <c r="K43" i="34"/>
  <c r="L43" i="34"/>
  <c r="M43" i="34"/>
  <c r="J43" i="34"/>
  <c r="I43" i="34"/>
  <c r="K42" i="34"/>
  <c r="L42" i="34"/>
  <c r="M42" i="34"/>
  <c r="J42" i="34"/>
  <c r="I42" i="34"/>
  <c r="K41" i="34"/>
  <c r="L41" i="34"/>
  <c r="M41" i="34"/>
  <c r="J41" i="34"/>
  <c r="I41" i="34"/>
  <c r="K40" i="34"/>
  <c r="L40" i="34"/>
  <c r="M40" i="34"/>
  <c r="J40" i="34"/>
  <c r="I40" i="34"/>
  <c r="K39" i="34"/>
  <c r="L39" i="34"/>
  <c r="M39" i="34"/>
  <c r="J39" i="34"/>
  <c r="I39" i="34"/>
  <c r="K38" i="34"/>
  <c r="L38" i="34"/>
  <c r="M38" i="34"/>
  <c r="J38" i="34"/>
  <c r="I38" i="34"/>
  <c r="K37" i="34"/>
  <c r="L37" i="34"/>
  <c r="M37" i="34"/>
  <c r="J37" i="34"/>
  <c r="I37" i="34"/>
  <c r="K36" i="34"/>
  <c r="L36" i="34"/>
  <c r="M36" i="34"/>
  <c r="J36" i="34"/>
  <c r="I36" i="34"/>
  <c r="K35" i="34"/>
  <c r="L35" i="34"/>
  <c r="M35" i="34"/>
  <c r="J35" i="34"/>
  <c r="I35" i="34"/>
  <c r="K34" i="34"/>
  <c r="L34" i="34"/>
  <c r="M34" i="34"/>
  <c r="J34" i="34"/>
  <c r="I34" i="34"/>
  <c r="K33" i="34"/>
  <c r="L33" i="34"/>
  <c r="M33" i="34"/>
  <c r="J33" i="34"/>
  <c r="I33" i="34"/>
  <c r="K32" i="34"/>
  <c r="L32" i="34"/>
  <c r="M32" i="34"/>
  <c r="J32" i="34"/>
  <c r="I32" i="34"/>
  <c r="K31" i="34"/>
  <c r="L31" i="34"/>
  <c r="M31" i="34"/>
  <c r="J31" i="34"/>
  <c r="I31" i="34"/>
  <c r="K30" i="34"/>
  <c r="L30" i="34"/>
  <c r="M30" i="34"/>
  <c r="J30" i="34"/>
  <c r="I30" i="34"/>
  <c r="K29" i="34"/>
  <c r="L29" i="34"/>
  <c r="M29" i="34"/>
  <c r="J29" i="34"/>
  <c r="I29" i="34"/>
  <c r="K28" i="34"/>
  <c r="L28" i="34"/>
  <c r="M28" i="34"/>
  <c r="J28" i="34"/>
  <c r="I28" i="34"/>
  <c r="K27" i="34"/>
  <c r="L27" i="34"/>
  <c r="M27" i="34"/>
  <c r="J27" i="34"/>
  <c r="I27" i="34"/>
  <c r="K26" i="34"/>
  <c r="L26" i="34"/>
  <c r="M26" i="34"/>
  <c r="J26" i="34"/>
  <c r="I26" i="34"/>
  <c r="K25" i="34"/>
  <c r="L25" i="34"/>
  <c r="M25" i="34"/>
  <c r="J25" i="34"/>
  <c r="I25" i="34"/>
  <c r="K24" i="34"/>
  <c r="L24" i="34"/>
  <c r="M24" i="34"/>
  <c r="J24" i="34"/>
  <c r="I24" i="34"/>
  <c r="K23" i="34"/>
  <c r="L23" i="34"/>
  <c r="M23" i="34"/>
  <c r="J23" i="34"/>
  <c r="I23" i="34"/>
  <c r="K22" i="34"/>
  <c r="L22" i="34"/>
  <c r="M22" i="34"/>
  <c r="J22" i="34"/>
  <c r="I22" i="34"/>
  <c r="K21" i="34"/>
  <c r="L21" i="34"/>
  <c r="M21" i="34"/>
  <c r="J21" i="34"/>
  <c r="I21" i="34"/>
  <c r="K20" i="34"/>
  <c r="L20" i="34"/>
  <c r="M20" i="34"/>
  <c r="J20" i="34"/>
  <c r="I20" i="34"/>
  <c r="K19" i="34"/>
  <c r="L19" i="34"/>
  <c r="M19" i="34"/>
  <c r="J19" i="34"/>
  <c r="I19" i="34"/>
  <c r="K18" i="34"/>
  <c r="L18" i="34"/>
  <c r="M18" i="34"/>
  <c r="J18" i="34"/>
  <c r="I18" i="34"/>
  <c r="K17" i="34"/>
  <c r="L17" i="34"/>
  <c r="M17" i="34"/>
  <c r="J17" i="34"/>
  <c r="I17" i="34"/>
  <c r="K16" i="34"/>
  <c r="L16" i="34"/>
  <c r="M16" i="34"/>
  <c r="J16" i="34"/>
  <c r="I16" i="34"/>
  <c r="K15" i="34"/>
  <c r="L15" i="34"/>
  <c r="M15" i="34"/>
  <c r="J15" i="34"/>
  <c r="I15" i="34"/>
  <c r="K14" i="34"/>
  <c r="L14" i="34"/>
  <c r="M14" i="34"/>
  <c r="J14" i="34"/>
  <c r="I14" i="34"/>
  <c r="K13" i="34"/>
  <c r="L13" i="34"/>
  <c r="M13" i="34"/>
  <c r="J13" i="34"/>
  <c r="I13" i="34"/>
  <c r="K3" i="34"/>
  <c r="L3" i="34"/>
  <c r="M3" i="34"/>
  <c r="K4" i="34"/>
  <c r="L4" i="34"/>
  <c r="M4" i="34"/>
  <c r="K5" i="34"/>
  <c r="L5" i="34"/>
  <c r="M5" i="34"/>
  <c r="K6" i="34"/>
  <c r="L6" i="34"/>
  <c r="M6" i="34"/>
  <c r="K7" i="34"/>
  <c r="L7" i="34"/>
  <c r="M7" i="34"/>
  <c r="K8" i="34"/>
  <c r="L8" i="34"/>
  <c r="M8" i="34"/>
  <c r="K9" i="34"/>
  <c r="L9" i="34"/>
  <c r="M9" i="34"/>
  <c r="K10" i="34"/>
  <c r="L10" i="34"/>
  <c r="M10" i="34"/>
  <c r="K11" i="34"/>
  <c r="L11" i="34"/>
  <c r="M11" i="34"/>
  <c r="K12" i="34"/>
  <c r="L12" i="34"/>
  <c r="M12" i="34"/>
  <c r="O4" i="34"/>
  <c r="O11" i="34"/>
  <c r="P11" i="34"/>
  <c r="P12" i="34"/>
  <c r="O12" i="34"/>
  <c r="J12" i="34"/>
  <c r="I12" i="34"/>
  <c r="J11" i="34"/>
  <c r="I11" i="34"/>
  <c r="J10" i="34"/>
  <c r="I10" i="34"/>
  <c r="J9" i="34"/>
  <c r="I9" i="34"/>
  <c r="I3" i="34"/>
  <c r="I4" i="34"/>
  <c r="I5" i="34"/>
  <c r="I6" i="34"/>
  <c r="I7" i="34"/>
  <c r="I8" i="34"/>
  <c r="O8" i="34"/>
  <c r="J8" i="34"/>
  <c r="J3" i="34"/>
  <c r="J4" i="34"/>
  <c r="J5" i="34"/>
  <c r="J6" i="34"/>
  <c r="J7" i="34"/>
  <c r="O7" i="34"/>
  <c r="O7" i="29"/>
  <c r="O8" i="29"/>
  <c r="Q9" i="26"/>
  <c r="K350" i="31"/>
  <c r="L350" i="31"/>
  <c r="M350" i="31"/>
  <c r="H350" i="31"/>
  <c r="H3" i="31"/>
  <c r="H4" i="31"/>
  <c r="H5" i="31"/>
  <c r="H6" i="31"/>
  <c r="H7" i="31"/>
  <c r="H8" i="31"/>
  <c r="H9" i="31"/>
  <c r="H10" i="31"/>
  <c r="H11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49" i="31"/>
  <c r="H50" i="31"/>
  <c r="H51" i="31"/>
  <c r="H52" i="31"/>
  <c r="H53" i="31"/>
  <c r="H54" i="31"/>
  <c r="H55" i="31"/>
  <c r="H56" i="31"/>
  <c r="H57" i="31"/>
  <c r="H58" i="31"/>
  <c r="H59" i="31"/>
  <c r="H60" i="31"/>
  <c r="H61" i="31"/>
  <c r="H62" i="31"/>
  <c r="H63" i="31"/>
  <c r="H64" i="31"/>
  <c r="H65" i="31"/>
  <c r="H66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98" i="31"/>
  <c r="H99" i="31"/>
  <c r="H100" i="31"/>
  <c r="H101" i="31"/>
  <c r="H102" i="31"/>
  <c r="H103" i="31"/>
  <c r="H104" i="31"/>
  <c r="H105" i="31"/>
  <c r="H106" i="31"/>
  <c r="H107" i="31"/>
  <c r="H108" i="31"/>
  <c r="H109" i="31"/>
  <c r="H110" i="31"/>
  <c r="H111" i="31"/>
  <c r="H112" i="31"/>
  <c r="H113" i="31"/>
  <c r="H114" i="31"/>
  <c r="H115" i="31"/>
  <c r="H116" i="31"/>
  <c r="H117" i="31"/>
  <c r="H118" i="31"/>
  <c r="H119" i="31"/>
  <c r="H120" i="31"/>
  <c r="H121" i="31"/>
  <c r="H122" i="31"/>
  <c r="H123" i="31"/>
  <c r="H124" i="31"/>
  <c r="H125" i="31"/>
  <c r="H126" i="31"/>
  <c r="H127" i="31"/>
  <c r="H128" i="31"/>
  <c r="H129" i="31"/>
  <c r="H130" i="31"/>
  <c r="H131" i="31"/>
  <c r="H132" i="31"/>
  <c r="H133" i="31"/>
  <c r="H134" i="31"/>
  <c r="H135" i="31"/>
  <c r="H136" i="31"/>
  <c r="H137" i="31"/>
  <c r="H138" i="31"/>
  <c r="H139" i="31"/>
  <c r="H140" i="31"/>
  <c r="H141" i="31"/>
  <c r="H142" i="31"/>
  <c r="H143" i="31"/>
  <c r="H144" i="31"/>
  <c r="H145" i="31"/>
  <c r="H146" i="31"/>
  <c r="H147" i="31"/>
  <c r="H148" i="31"/>
  <c r="H149" i="31"/>
  <c r="H150" i="31"/>
  <c r="H151" i="31"/>
  <c r="H152" i="31"/>
  <c r="H153" i="31"/>
  <c r="H154" i="31"/>
  <c r="H155" i="31"/>
  <c r="H156" i="31"/>
  <c r="H157" i="31"/>
  <c r="H158" i="31"/>
  <c r="H159" i="31"/>
  <c r="H160" i="31"/>
  <c r="H161" i="31"/>
  <c r="H162" i="31"/>
  <c r="H163" i="31"/>
  <c r="H164" i="31"/>
  <c r="H165" i="31"/>
  <c r="H166" i="31"/>
  <c r="H167" i="31"/>
  <c r="H168" i="31"/>
  <c r="H169" i="31"/>
  <c r="H170" i="31"/>
  <c r="H171" i="31"/>
  <c r="H172" i="31"/>
  <c r="H173" i="31"/>
  <c r="H174" i="31"/>
  <c r="H175" i="31"/>
  <c r="H176" i="31"/>
  <c r="H177" i="31"/>
  <c r="H178" i="31"/>
  <c r="H179" i="31"/>
  <c r="H180" i="31"/>
  <c r="H181" i="31"/>
  <c r="H182" i="31"/>
  <c r="H183" i="31"/>
  <c r="H184" i="31"/>
  <c r="H185" i="31"/>
  <c r="H186" i="31"/>
  <c r="H187" i="31"/>
  <c r="H188" i="31"/>
  <c r="H189" i="31"/>
  <c r="H190" i="31"/>
  <c r="H191" i="31"/>
  <c r="H192" i="31"/>
  <c r="H193" i="31"/>
  <c r="H194" i="31"/>
  <c r="H195" i="31"/>
  <c r="H196" i="31"/>
  <c r="H197" i="31"/>
  <c r="H198" i="31"/>
  <c r="H199" i="31"/>
  <c r="H200" i="31"/>
  <c r="H201" i="31"/>
  <c r="H202" i="31"/>
  <c r="H203" i="31"/>
  <c r="H204" i="31"/>
  <c r="H205" i="31"/>
  <c r="H206" i="31"/>
  <c r="H207" i="31"/>
  <c r="H208" i="31"/>
  <c r="H209" i="31"/>
  <c r="H210" i="31"/>
  <c r="H211" i="31"/>
  <c r="H212" i="31"/>
  <c r="H213" i="31"/>
  <c r="H214" i="31"/>
  <c r="H215" i="31"/>
  <c r="H216" i="31"/>
  <c r="H217" i="31"/>
  <c r="H218" i="31"/>
  <c r="H219" i="31"/>
  <c r="H220" i="31"/>
  <c r="H221" i="31"/>
  <c r="H222" i="31"/>
  <c r="H223" i="31"/>
  <c r="H224" i="31"/>
  <c r="H225" i="31"/>
  <c r="H226" i="31"/>
  <c r="H227" i="31"/>
  <c r="H228" i="31"/>
  <c r="H229" i="31"/>
  <c r="H230" i="31"/>
  <c r="H231" i="31"/>
  <c r="H232" i="31"/>
  <c r="H233" i="31"/>
  <c r="H234" i="31"/>
  <c r="H235" i="31"/>
  <c r="H236" i="31"/>
  <c r="H237" i="31"/>
  <c r="H238" i="31"/>
  <c r="H239" i="31"/>
  <c r="H240" i="31"/>
  <c r="H241" i="31"/>
  <c r="H242" i="31"/>
  <c r="H243" i="31"/>
  <c r="H244" i="31"/>
  <c r="H245" i="31"/>
  <c r="H246" i="31"/>
  <c r="H247" i="31"/>
  <c r="H248" i="31"/>
  <c r="H249" i="31"/>
  <c r="H250" i="31"/>
  <c r="H251" i="31"/>
  <c r="H252" i="31"/>
  <c r="H253" i="31"/>
  <c r="H254" i="31"/>
  <c r="H255" i="31"/>
  <c r="H256" i="31"/>
  <c r="H257" i="31"/>
  <c r="H258" i="31"/>
  <c r="H259" i="31"/>
  <c r="H260" i="31"/>
  <c r="H261" i="31"/>
  <c r="H262" i="31"/>
  <c r="H263" i="31"/>
  <c r="H264" i="31"/>
  <c r="H265" i="31"/>
  <c r="H266" i="31"/>
  <c r="H267" i="31"/>
  <c r="H268" i="31"/>
  <c r="H269" i="31"/>
  <c r="H270" i="31"/>
  <c r="H271" i="31"/>
  <c r="H272" i="31"/>
  <c r="H273" i="31"/>
  <c r="H274" i="31"/>
  <c r="H275" i="31"/>
  <c r="H276" i="31"/>
  <c r="H277" i="31"/>
  <c r="H278" i="31"/>
  <c r="H279" i="31"/>
  <c r="H280" i="31"/>
  <c r="H281" i="31"/>
  <c r="H282" i="31"/>
  <c r="H283" i="31"/>
  <c r="H284" i="31"/>
  <c r="H285" i="31"/>
  <c r="H286" i="31"/>
  <c r="H287" i="31"/>
  <c r="H288" i="31"/>
  <c r="H289" i="31"/>
  <c r="H290" i="31"/>
  <c r="H291" i="31"/>
  <c r="H292" i="31"/>
  <c r="H293" i="31"/>
  <c r="H294" i="31"/>
  <c r="H295" i="31"/>
  <c r="H296" i="31"/>
  <c r="H297" i="31"/>
  <c r="H298" i="31"/>
  <c r="H299" i="31"/>
  <c r="H300" i="31"/>
  <c r="H301" i="31"/>
  <c r="H302" i="31"/>
  <c r="H303" i="31"/>
  <c r="H304" i="31"/>
  <c r="H305" i="31"/>
  <c r="H306" i="31"/>
  <c r="H307" i="31"/>
  <c r="H308" i="31"/>
  <c r="H309" i="31"/>
  <c r="H310" i="31"/>
  <c r="H311" i="31"/>
  <c r="H312" i="31"/>
  <c r="H313" i="31"/>
  <c r="H314" i="31"/>
  <c r="H315" i="31"/>
  <c r="H316" i="31"/>
  <c r="H317" i="31"/>
  <c r="H318" i="31"/>
  <c r="H319" i="31"/>
  <c r="H320" i="31"/>
  <c r="H321" i="31"/>
  <c r="H322" i="31"/>
  <c r="H323" i="31"/>
  <c r="H324" i="31"/>
  <c r="H325" i="31"/>
  <c r="H326" i="31"/>
  <c r="H327" i="31"/>
  <c r="H328" i="31"/>
  <c r="H329" i="31"/>
  <c r="H330" i="31"/>
  <c r="H331" i="31"/>
  <c r="H332" i="31"/>
  <c r="H333" i="31"/>
  <c r="H334" i="31"/>
  <c r="H335" i="31"/>
  <c r="H336" i="31"/>
  <c r="H337" i="31"/>
  <c r="H338" i="31"/>
  <c r="H339" i="31"/>
  <c r="H340" i="31"/>
  <c r="H341" i="31"/>
  <c r="H342" i="31"/>
  <c r="H343" i="31"/>
  <c r="H344" i="31"/>
  <c r="H345" i="31"/>
  <c r="H346" i="31"/>
  <c r="H347" i="31"/>
  <c r="H348" i="31"/>
  <c r="H349" i="31"/>
  <c r="K349" i="31"/>
  <c r="L349" i="31"/>
  <c r="M349" i="31"/>
  <c r="K348" i="31"/>
  <c r="L348" i="31"/>
  <c r="M348" i="31"/>
  <c r="K347" i="31"/>
  <c r="L347" i="31"/>
  <c r="M347" i="31"/>
  <c r="K346" i="31"/>
  <c r="L346" i="31"/>
  <c r="M346" i="31"/>
  <c r="K345" i="31"/>
  <c r="L345" i="31"/>
  <c r="M345" i="31"/>
  <c r="K344" i="31"/>
  <c r="L344" i="31"/>
  <c r="M344" i="31"/>
  <c r="K343" i="31"/>
  <c r="L343" i="31"/>
  <c r="M343" i="31"/>
  <c r="K342" i="31"/>
  <c r="L342" i="31"/>
  <c r="M342" i="31"/>
  <c r="K341" i="31"/>
  <c r="L341" i="31"/>
  <c r="M341" i="31"/>
  <c r="K340" i="31"/>
  <c r="L340" i="31"/>
  <c r="M340" i="31"/>
  <c r="K339" i="31"/>
  <c r="L339" i="31"/>
  <c r="M339" i="31"/>
  <c r="K338" i="31"/>
  <c r="L338" i="31"/>
  <c r="M338" i="31"/>
  <c r="K337" i="31"/>
  <c r="L337" i="31"/>
  <c r="M337" i="31"/>
  <c r="K336" i="31"/>
  <c r="L336" i="31"/>
  <c r="M336" i="31"/>
  <c r="K335" i="31"/>
  <c r="L335" i="31"/>
  <c r="M335" i="31"/>
  <c r="K334" i="31"/>
  <c r="L334" i="31"/>
  <c r="M334" i="31"/>
  <c r="K333" i="31"/>
  <c r="L333" i="31"/>
  <c r="M333" i="31"/>
  <c r="K332" i="31"/>
  <c r="L332" i="31"/>
  <c r="M332" i="31"/>
  <c r="K331" i="31"/>
  <c r="L331" i="31"/>
  <c r="M331" i="31"/>
  <c r="K330" i="31"/>
  <c r="L330" i="31"/>
  <c r="M330" i="31"/>
  <c r="K329" i="31"/>
  <c r="L329" i="31"/>
  <c r="M329" i="31"/>
  <c r="K328" i="31"/>
  <c r="L328" i="31"/>
  <c r="M328" i="31"/>
  <c r="K327" i="31"/>
  <c r="L327" i="31"/>
  <c r="M327" i="31"/>
  <c r="K326" i="31"/>
  <c r="L326" i="31"/>
  <c r="M326" i="31"/>
  <c r="K325" i="31"/>
  <c r="L325" i="31"/>
  <c r="M325" i="31"/>
  <c r="K324" i="31"/>
  <c r="L324" i="31"/>
  <c r="M324" i="31"/>
  <c r="K323" i="31"/>
  <c r="L323" i="31"/>
  <c r="M323" i="31"/>
  <c r="K322" i="31"/>
  <c r="L322" i="31"/>
  <c r="M322" i="31"/>
  <c r="K321" i="31"/>
  <c r="L321" i="31"/>
  <c r="M321" i="31"/>
  <c r="K320" i="31"/>
  <c r="L320" i="31"/>
  <c r="M320" i="31"/>
  <c r="K319" i="31"/>
  <c r="L319" i="31"/>
  <c r="M319" i="31"/>
  <c r="K318" i="31"/>
  <c r="L318" i="31"/>
  <c r="M318" i="31"/>
  <c r="K317" i="31"/>
  <c r="L317" i="31"/>
  <c r="M317" i="31"/>
  <c r="K316" i="31"/>
  <c r="L316" i="31"/>
  <c r="M316" i="31"/>
  <c r="K315" i="31"/>
  <c r="L315" i="31"/>
  <c r="M315" i="31"/>
  <c r="K314" i="31"/>
  <c r="L314" i="31"/>
  <c r="M314" i="31"/>
  <c r="K313" i="31"/>
  <c r="L313" i="31"/>
  <c r="M313" i="31"/>
  <c r="K312" i="31"/>
  <c r="L312" i="31"/>
  <c r="M312" i="31"/>
  <c r="K311" i="31"/>
  <c r="L311" i="31"/>
  <c r="M311" i="31"/>
  <c r="K310" i="31"/>
  <c r="L310" i="31"/>
  <c r="M310" i="31"/>
  <c r="K309" i="31"/>
  <c r="L309" i="31"/>
  <c r="M309" i="31"/>
  <c r="K308" i="31"/>
  <c r="L308" i="31"/>
  <c r="M308" i="31"/>
  <c r="K307" i="31"/>
  <c r="L307" i="31"/>
  <c r="M307" i="31"/>
  <c r="K306" i="31"/>
  <c r="L306" i="31"/>
  <c r="M306" i="31"/>
  <c r="K305" i="31"/>
  <c r="L305" i="31"/>
  <c r="M305" i="31"/>
  <c r="K304" i="31"/>
  <c r="L304" i="31"/>
  <c r="M304" i="31"/>
  <c r="K303" i="31"/>
  <c r="L303" i="31"/>
  <c r="M303" i="31"/>
  <c r="K302" i="31"/>
  <c r="L302" i="31"/>
  <c r="M302" i="31"/>
  <c r="K301" i="31"/>
  <c r="L301" i="31"/>
  <c r="M301" i="31"/>
  <c r="K300" i="31"/>
  <c r="L300" i="31"/>
  <c r="M300" i="31"/>
  <c r="K299" i="31"/>
  <c r="L299" i="31"/>
  <c r="M299" i="31"/>
  <c r="K298" i="31"/>
  <c r="L298" i="31"/>
  <c r="M298" i="31"/>
  <c r="K297" i="31"/>
  <c r="L297" i="31"/>
  <c r="M297" i="31"/>
  <c r="K296" i="31"/>
  <c r="L296" i="31"/>
  <c r="M296" i="31"/>
  <c r="K295" i="31"/>
  <c r="L295" i="31"/>
  <c r="M295" i="31"/>
  <c r="K294" i="31"/>
  <c r="L294" i="31"/>
  <c r="M294" i="31"/>
  <c r="K293" i="31"/>
  <c r="L293" i="31"/>
  <c r="M293" i="31"/>
  <c r="K292" i="31"/>
  <c r="L292" i="31"/>
  <c r="M292" i="31"/>
  <c r="K291" i="31"/>
  <c r="L291" i="31"/>
  <c r="M291" i="31"/>
  <c r="K290" i="31"/>
  <c r="L290" i="31"/>
  <c r="M290" i="31"/>
  <c r="K289" i="31"/>
  <c r="L289" i="31"/>
  <c r="M289" i="31"/>
  <c r="K288" i="31"/>
  <c r="L288" i="31"/>
  <c r="M288" i="31"/>
  <c r="K287" i="31"/>
  <c r="L287" i="31"/>
  <c r="M287" i="31"/>
  <c r="K286" i="31"/>
  <c r="L286" i="31"/>
  <c r="M286" i="31"/>
  <c r="K285" i="31"/>
  <c r="L285" i="31"/>
  <c r="M285" i="31"/>
  <c r="K284" i="31"/>
  <c r="L284" i="31"/>
  <c r="M284" i="31"/>
  <c r="K283" i="31"/>
  <c r="L283" i="31"/>
  <c r="M283" i="31"/>
  <c r="K282" i="31"/>
  <c r="L282" i="31"/>
  <c r="M282" i="31"/>
  <c r="K281" i="31"/>
  <c r="L281" i="31"/>
  <c r="M281" i="31"/>
  <c r="K280" i="31"/>
  <c r="L280" i="31"/>
  <c r="M280" i="31"/>
  <c r="K279" i="31"/>
  <c r="L279" i="31"/>
  <c r="M279" i="31"/>
  <c r="K278" i="31"/>
  <c r="L278" i="31"/>
  <c r="M278" i="31"/>
  <c r="K277" i="31"/>
  <c r="L277" i="31"/>
  <c r="M277" i="31"/>
  <c r="K276" i="31"/>
  <c r="L276" i="31"/>
  <c r="M276" i="31"/>
  <c r="K275" i="31"/>
  <c r="L275" i="31"/>
  <c r="M275" i="31"/>
  <c r="K274" i="31"/>
  <c r="L274" i="31"/>
  <c r="M274" i="31"/>
  <c r="K273" i="31"/>
  <c r="L273" i="31"/>
  <c r="M273" i="31"/>
  <c r="K272" i="31"/>
  <c r="L272" i="31"/>
  <c r="M272" i="31"/>
  <c r="K271" i="31"/>
  <c r="L271" i="31"/>
  <c r="M271" i="31"/>
  <c r="K270" i="31"/>
  <c r="L270" i="31"/>
  <c r="M270" i="31"/>
  <c r="K269" i="31"/>
  <c r="L269" i="31"/>
  <c r="M269" i="31"/>
  <c r="K268" i="31"/>
  <c r="L268" i="31"/>
  <c r="M268" i="31"/>
  <c r="K267" i="31"/>
  <c r="L267" i="31"/>
  <c r="M267" i="31"/>
  <c r="K266" i="31"/>
  <c r="L266" i="31"/>
  <c r="M266" i="31"/>
  <c r="K265" i="31"/>
  <c r="L265" i="31"/>
  <c r="M265" i="31"/>
  <c r="K264" i="31"/>
  <c r="L264" i="31"/>
  <c r="M264" i="31"/>
  <c r="K263" i="31"/>
  <c r="L263" i="31"/>
  <c r="M263" i="31"/>
  <c r="K262" i="31"/>
  <c r="L262" i="31"/>
  <c r="M262" i="31"/>
  <c r="K261" i="31"/>
  <c r="L261" i="31"/>
  <c r="M261" i="31"/>
  <c r="K260" i="31"/>
  <c r="L260" i="31"/>
  <c r="M260" i="31"/>
  <c r="K259" i="31"/>
  <c r="L259" i="31"/>
  <c r="M259" i="31"/>
  <c r="K258" i="31"/>
  <c r="L258" i="31"/>
  <c r="M258" i="31"/>
  <c r="K257" i="31"/>
  <c r="L257" i="31"/>
  <c r="M257" i="31"/>
  <c r="K256" i="31"/>
  <c r="L256" i="31"/>
  <c r="M256" i="31"/>
  <c r="K255" i="31"/>
  <c r="L255" i="31"/>
  <c r="M255" i="31"/>
  <c r="K254" i="31"/>
  <c r="L254" i="31"/>
  <c r="M254" i="31"/>
  <c r="K253" i="31"/>
  <c r="L253" i="31"/>
  <c r="M253" i="31"/>
  <c r="K252" i="31"/>
  <c r="L252" i="31"/>
  <c r="M252" i="31"/>
  <c r="K251" i="31"/>
  <c r="L251" i="31"/>
  <c r="M251" i="31"/>
  <c r="K250" i="31"/>
  <c r="L250" i="31"/>
  <c r="M250" i="31"/>
  <c r="K249" i="31"/>
  <c r="L249" i="31"/>
  <c r="M249" i="31"/>
  <c r="K248" i="31"/>
  <c r="L248" i="31"/>
  <c r="M248" i="31"/>
  <c r="K247" i="31"/>
  <c r="L247" i="31"/>
  <c r="M247" i="31"/>
  <c r="K246" i="31"/>
  <c r="L246" i="31"/>
  <c r="M246" i="31"/>
  <c r="K245" i="31"/>
  <c r="L245" i="31"/>
  <c r="M245" i="31"/>
  <c r="K244" i="31"/>
  <c r="L244" i="31"/>
  <c r="M244" i="31"/>
  <c r="K243" i="31"/>
  <c r="L243" i="31"/>
  <c r="M243" i="31"/>
  <c r="K242" i="31"/>
  <c r="L242" i="31"/>
  <c r="M242" i="31"/>
  <c r="K241" i="31"/>
  <c r="L241" i="31"/>
  <c r="M241" i="31"/>
  <c r="K240" i="31"/>
  <c r="L240" i="31"/>
  <c r="M240" i="31"/>
  <c r="K239" i="31"/>
  <c r="L239" i="31"/>
  <c r="M239" i="31"/>
  <c r="K238" i="31"/>
  <c r="L238" i="31"/>
  <c r="M238" i="31"/>
  <c r="K237" i="31"/>
  <c r="L237" i="31"/>
  <c r="M237" i="31"/>
  <c r="K236" i="31"/>
  <c r="L236" i="31"/>
  <c r="M236" i="31"/>
  <c r="K235" i="31"/>
  <c r="L235" i="31"/>
  <c r="M235" i="31"/>
  <c r="K234" i="31"/>
  <c r="L234" i="31"/>
  <c r="M234" i="31"/>
  <c r="K233" i="31"/>
  <c r="L233" i="31"/>
  <c r="M233" i="31"/>
  <c r="K232" i="31"/>
  <c r="L232" i="31"/>
  <c r="M232" i="31"/>
  <c r="K231" i="31"/>
  <c r="L231" i="31"/>
  <c r="M231" i="31"/>
  <c r="K230" i="31"/>
  <c r="L230" i="31"/>
  <c r="M230" i="31"/>
  <c r="K229" i="31"/>
  <c r="L229" i="31"/>
  <c r="M229" i="31"/>
  <c r="K228" i="31"/>
  <c r="L228" i="31"/>
  <c r="M228" i="31"/>
  <c r="K227" i="31"/>
  <c r="L227" i="31"/>
  <c r="M227" i="31"/>
  <c r="K226" i="31"/>
  <c r="L226" i="31"/>
  <c r="M226" i="31"/>
  <c r="K225" i="31"/>
  <c r="L225" i="31"/>
  <c r="M225" i="31"/>
  <c r="K224" i="31"/>
  <c r="L224" i="31"/>
  <c r="M224" i="31"/>
  <c r="K223" i="31"/>
  <c r="L223" i="31"/>
  <c r="M223" i="31"/>
  <c r="K222" i="31"/>
  <c r="L222" i="31"/>
  <c r="M222" i="31"/>
  <c r="K221" i="31"/>
  <c r="L221" i="31"/>
  <c r="M221" i="31"/>
  <c r="K220" i="31"/>
  <c r="L220" i="31"/>
  <c r="M220" i="31"/>
  <c r="K219" i="31"/>
  <c r="L219" i="31"/>
  <c r="M219" i="31"/>
  <c r="K218" i="31"/>
  <c r="L218" i="31"/>
  <c r="M218" i="31"/>
  <c r="K217" i="31"/>
  <c r="L217" i="31"/>
  <c r="M217" i="31"/>
  <c r="K216" i="31"/>
  <c r="L216" i="31"/>
  <c r="M216" i="31"/>
  <c r="K215" i="31"/>
  <c r="L215" i="31"/>
  <c r="M215" i="31"/>
  <c r="K214" i="31"/>
  <c r="L214" i="31"/>
  <c r="M214" i="31"/>
  <c r="K213" i="31"/>
  <c r="L213" i="31"/>
  <c r="M213" i="31"/>
  <c r="K212" i="31"/>
  <c r="L212" i="31"/>
  <c r="M212" i="31"/>
  <c r="K211" i="31"/>
  <c r="L211" i="31"/>
  <c r="M211" i="31"/>
  <c r="K210" i="31"/>
  <c r="L210" i="31"/>
  <c r="M210" i="31"/>
  <c r="K209" i="31"/>
  <c r="L209" i="31"/>
  <c r="M209" i="31"/>
  <c r="K208" i="31"/>
  <c r="L208" i="31"/>
  <c r="M208" i="31"/>
  <c r="K207" i="31"/>
  <c r="L207" i="31"/>
  <c r="M207" i="31"/>
  <c r="K206" i="31"/>
  <c r="L206" i="31"/>
  <c r="M206" i="31"/>
  <c r="K205" i="31"/>
  <c r="L205" i="31"/>
  <c r="M205" i="31"/>
  <c r="K204" i="31"/>
  <c r="L204" i="31"/>
  <c r="M204" i="31"/>
  <c r="K203" i="31"/>
  <c r="L203" i="31"/>
  <c r="M203" i="31"/>
  <c r="K202" i="31"/>
  <c r="L202" i="31"/>
  <c r="M202" i="31"/>
  <c r="K201" i="31"/>
  <c r="L201" i="31"/>
  <c r="M201" i="31"/>
  <c r="K200" i="31"/>
  <c r="L200" i="31"/>
  <c r="M200" i="31"/>
  <c r="K199" i="31"/>
  <c r="L199" i="31"/>
  <c r="M199" i="31"/>
  <c r="K198" i="31"/>
  <c r="L198" i="31"/>
  <c r="M198" i="31"/>
  <c r="K197" i="31"/>
  <c r="L197" i="31"/>
  <c r="M197" i="31"/>
  <c r="K196" i="31"/>
  <c r="L196" i="31"/>
  <c r="M196" i="31"/>
  <c r="K195" i="31"/>
  <c r="L195" i="31"/>
  <c r="M195" i="31"/>
  <c r="K194" i="31"/>
  <c r="L194" i="31"/>
  <c r="M194" i="31"/>
  <c r="K193" i="31"/>
  <c r="L193" i="31"/>
  <c r="M193" i="31"/>
  <c r="K192" i="31"/>
  <c r="L192" i="31"/>
  <c r="M192" i="31"/>
  <c r="K191" i="31"/>
  <c r="L191" i="31"/>
  <c r="M191" i="31"/>
  <c r="K190" i="31"/>
  <c r="L190" i="31"/>
  <c r="M190" i="31"/>
  <c r="K189" i="31"/>
  <c r="L189" i="31"/>
  <c r="M189" i="31"/>
  <c r="K188" i="31"/>
  <c r="L188" i="31"/>
  <c r="M188" i="31"/>
  <c r="K187" i="31"/>
  <c r="L187" i="31"/>
  <c r="M187" i="31"/>
  <c r="K186" i="31"/>
  <c r="L186" i="31"/>
  <c r="M186" i="31"/>
  <c r="K185" i="31"/>
  <c r="L185" i="31"/>
  <c r="M185" i="31"/>
  <c r="K184" i="31"/>
  <c r="L184" i="31"/>
  <c r="M184" i="31"/>
  <c r="K183" i="31"/>
  <c r="L183" i="31"/>
  <c r="M183" i="31"/>
  <c r="K182" i="31"/>
  <c r="L182" i="31"/>
  <c r="M182" i="31"/>
  <c r="K181" i="31"/>
  <c r="L181" i="31"/>
  <c r="M181" i="31"/>
  <c r="K180" i="31"/>
  <c r="L180" i="31"/>
  <c r="M180" i="31"/>
  <c r="K179" i="31"/>
  <c r="L179" i="31"/>
  <c r="M179" i="31"/>
  <c r="K178" i="31"/>
  <c r="L178" i="31"/>
  <c r="M178" i="31"/>
  <c r="K177" i="31"/>
  <c r="L177" i="31"/>
  <c r="M177" i="31"/>
  <c r="K176" i="31"/>
  <c r="L176" i="31"/>
  <c r="M176" i="31"/>
  <c r="K175" i="31"/>
  <c r="L175" i="31"/>
  <c r="M175" i="31"/>
  <c r="K174" i="31"/>
  <c r="L174" i="31"/>
  <c r="M174" i="31"/>
  <c r="K173" i="31"/>
  <c r="L173" i="31"/>
  <c r="M173" i="31"/>
  <c r="K172" i="31"/>
  <c r="L172" i="31"/>
  <c r="M172" i="31"/>
  <c r="K171" i="31"/>
  <c r="L171" i="31"/>
  <c r="M171" i="31"/>
  <c r="K170" i="31"/>
  <c r="L170" i="31"/>
  <c r="M170" i="31"/>
  <c r="K169" i="31"/>
  <c r="L169" i="31"/>
  <c r="M169" i="31"/>
  <c r="K168" i="31"/>
  <c r="L168" i="31"/>
  <c r="M168" i="31"/>
  <c r="K167" i="31"/>
  <c r="L167" i="31"/>
  <c r="M167" i="31"/>
  <c r="K166" i="31"/>
  <c r="L166" i="31"/>
  <c r="M166" i="31"/>
  <c r="K165" i="31"/>
  <c r="L165" i="31"/>
  <c r="M165" i="31"/>
  <c r="K164" i="31"/>
  <c r="L164" i="31"/>
  <c r="M164" i="31"/>
  <c r="K163" i="31"/>
  <c r="L163" i="31"/>
  <c r="M163" i="31"/>
  <c r="K162" i="31"/>
  <c r="L162" i="31"/>
  <c r="M162" i="31"/>
  <c r="K161" i="31"/>
  <c r="L161" i="31"/>
  <c r="M161" i="31"/>
  <c r="K160" i="31"/>
  <c r="L160" i="31"/>
  <c r="M160" i="31"/>
  <c r="K159" i="31"/>
  <c r="L159" i="31"/>
  <c r="M159" i="31"/>
  <c r="K158" i="31"/>
  <c r="L158" i="31"/>
  <c r="M158" i="31"/>
  <c r="K157" i="31"/>
  <c r="L157" i="31"/>
  <c r="M157" i="31"/>
  <c r="K156" i="31"/>
  <c r="L156" i="31"/>
  <c r="M156" i="31"/>
  <c r="K155" i="31"/>
  <c r="L155" i="31"/>
  <c r="M155" i="31"/>
  <c r="K154" i="31"/>
  <c r="L154" i="31"/>
  <c r="M154" i="31"/>
  <c r="K153" i="31"/>
  <c r="L153" i="31"/>
  <c r="M153" i="31"/>
  <c r="K152" i="31"/>
  <c r="L152" i="31"/>
  <c r="M152" i="31"/>
  <c r="K151" i="31"/>
  <c r="L151" i="31"/>
  <c r="M151" i="31"/>
  <c r="K150" i="31"/>
  <c r="L150" i="31"/>
  <c r="M150" i="31"/>
  <c r="K149" i="31"/>
  <c r="L149" i="31"/>
  <c r="M149" i="31"/>
  <c r="K148" i="31"/>
  <c r="L148" i="31"/>
  <c r="M148" i="31"/>
  <c r="K147" i="31"/>
  <c r="L147" i="31"/>
  <c r="M147" i="31"/>
  <c r="K146" i="31"/>
  <c r="L146" i="31"/>
  <c r="M146" i="31"/>
  <c r="K145" i="31"/>
  <c r="L145" i="31"/>
  <c r="M145" i="31"/>
  <c r="K144" i="31"/>
  <c r="L144" i="31"/>
  <c r="M144" i="31"/>
  <c r="K143" i="31"/>
  <c r="L143" i="31"/>
  <c r="M143" i="31"/>
  <c r="K142" i="31"/>
  <c r="L142" i="31"/>
  <c r="M142" i="31"/>
  <c r="K141" i="31"/>
  <c r="L141" i="31"/>
  <c r="M141" i="31"/>
  <c r="K140" i="31"/>
  <c r="L140" i="31"/>
  <c r="M140" i="31"/>
  <c r="K139" i="31"/>
  <c r="L139" i="31"/>
  <c r="M139" i="31"/>
  <c r="K138" i="31"/>
  <c r="L138" i="31"/>
  <c r="M138" i="31"/>
  <c r="K137" i="31"/>
  <c r="L137" i="31"/>
  <c r="M137" i="31"/>
  <c r="K136" i="31"/>
  <c r="L136" i="31"/>
  <c r="M136" i="31"/>
  <c r="K135" i="31"/>
  <c r="L135" i="31"/>
  <c r="M135" i="31"/>
  <c r="K134" i="31"/>
  <c r="L134" i="31"/>
  <c r="M134" i="31"/>
  <c r="K133" i="31"/>
  <c r="L133" i="31"/>
  <c r="M133" i="31"/>
  <c r="K132" i="31"/>
  <c r="L132" i="31"/>
  <c r="M132" i="31"/>
  <c r="K131" i="31"/>
  <c r="L131" i="31"/>
  <c r="M131" i="31"/>
  <c r="K130" i="31"/>
  <c r="L130" i="31"/>
  <c r="M130" i="31"/>
  <c r="K129" i="31"/>
  <c r="L129" i="31"/>
  <c r="M129" i="31"/>
  <c r="K128" i="31"/>
  <c r="L128" i="31"/>
  <c r="M128" i="31"/>
  <c r="K127" i="31"/>
  <c r="L127" i="31"/>
  <c r="M127" i="31"/>
  <c r="K126" i="31"/>
  <c r="L126" i="31"/>
  <c r="M126" i="31"/>
  <c r="K125" i="31"/>
  <c r="L125" i="31"/>
  <c r="M125" i="31"/>
  <c r="K124" i="31"/>
  <c r="L124" i="31"/>
  <c r="M124" i="31"/>
  <c r="K123" i="31"/>
  <c r="L123" i="31"/>
  <c r="M123" i="31"/>
  <c r="K122" i="31"/>
  <c r="L122" i="31"/>
  <c r="M122" i="31"/>
  <c r="K121" i="31"/>
  <c r="L121" i="31"/>
  <c r="M121" i="31"/>
  <c r="K120" i="31"/>
  <c r="L120" i="31"/>
  <c r="M120" i="31"/>
  <c r="K119" i="31"/>
  <c r="L119" i="31"/>
  <c r="M119" i="31"/>
  <c r="K118" i="31"/>
  <c r="L118" i="31"/>
  <c r="M118" i="31"/>
  <c r="K117" i="31"/>
  <c r="L117" i="31"/>
  <c r="M117" i="31"/>
  <c r="K116" i="31"/>
  <c r="L116" i="31"/>
  <c r="M116" i="31"/>
  <c r="K115" i="31"/>
  <c r="L115" i="31"/>
  <c r="M115" i="31"/>
  <c r="K114" i="31"/>
  <c r="L114" i="31"/>
  <c r="M114" i="31"/>
  <c r="K113" i="31"/>
  <c r="L113" i="31"/>
  <c r="M113" i="31"/>
  <c r="K112" i="31"/>
  <c r="L112" i="31"/>
  <c r="M112" i="31"/>
  <c r="K111" i="31"/>
  <c r="L111" i="31"/>
  <c r="M111" i="31"/>
  <c r="K110" i="31"/>
  <c r="L110" i="31"/>
  <c r="M110" i="31"/>
  <c r="K109" i="31"/>
  <c r="L109" i="31"/>
  <c r="M109" i="31"/>
  <c r="K108" i="31"/>
  <c r="L108" i="31"/>
  <c r="M108" i="31"/>
  <c r="K107" i="31"/>
  <c r="L107" i="31"/>
  <c r="M107" i="31"/>
  <c r="K106" i="31"/>
  <c r="L106" i="31"/>
  <c r="M106" i="31"/>
  <c r="K105" i="31"/>
  <c r="L105" i="31"/>
  <c r="M105" i="31"/>
  <c r="K104" i="31"/>
  <c r="L104" i="31"/>
  <c r="M104" i="31"/>
  <c r="K103" i="31"/>
  <c r="L103" i="31"/>
  <c r="M103" i="31"/>
  <c r="K102" i="31"/>
  <c r="L102" i="31"/>
  <c r="M102" i="31"/>
  <c r="K101" i="31"/>
  <c r="L101" i="31"/>
  <c r="M101" i="31"/>
  <c r="K100" i="31"/>
  <c r="L100" i="31"/>
  <c r="M100" i="31"/>
  <c r="K99" i="31"/>
  <c r="L99" i="31"/>
  <c r="M99" i="31"/>
  <c r="K98" i="31"/>
  <c r="L98" i="31"/>
  <c r="M98" i="31"/>
  <c r="K97" i="31"/>
  <c r="L97" i="31"/>
  <c r="M97" i="31"/>
  <c r="K96" i="31"/>
  <c r="L96" i="31"/>
  <c r="M96" i="31"/>
  <c r="K95" i="31"/>
  <c r="L95" i="31"/>
  <c r="M95" i="31"/>
  <c r="K94" i="31"/>
  <c r="L94" i="31"/>
  <c r="M94" i="31"/>
  <c r="K93" i="31"/>
  <c r="L93" i="31"/>
  <c r="M93" i="31"/>
  <c r="K92" i="31"/>
  <c r="L92" i="31"/>
  <c r="M92" i="31"/>
  <c r="K91" i="31"/>
  <c r="L91" i="31"/>
  <c r="M91" i="31"/>
  <c r="K90" i="31"/>
  <c r="L90" i="31"/>
  <c r="M90" i="31"/>
  <c r="K89" i="31"/>
  <c r="L89" i="31"/>
  <c r="M89" i="31"/>
  <c r="K88" i="31"/>
  <c r="L88" i="31"/>
  <c r="M88" i="31"/>
  <c r="K87" i="31"/>
  <c r="L87" i="31"/>
  <c r="M87" i="31"/>
  <c r="K86" i="31"/>
  <c r="L86" i="31"/>
  <c r="M86" i="31"/>
  <c r="K85" i="31"/>
  <c r="L85" i="31"/>
  <c r="M85" i="31"/>
  <c r="K84" i="31"/>
  <c r="L84" i="31"/>
  <c r="M84" i="31"/>
  <c r="K83" i="31"/>
  <c r="L83" i="31"/>
  <c r="M83" i="31"/>
  <c r="K82" i="31"/>
  <c r="L82" i="31"/>
  <c r="M82" i="31"/>
  <c r="K81" i="31"/>
  <c r="L81" i="31"/>
  <c r="M81" i="31"/>
  <c r="K80" i="31"/>
  <c r="L80" i="31"/>
  <c r="M80" i="31"/>
  <c r="K79" i="31"/>
  <c r="L79" i="31"/>
  <c r="M79" i="31"/>
  <c r="K78" i="31"/>
  <c r="L78" i="31"/>
  <c r="M78" i="31"/>
  <c r="K77" i="31"/>
  <c r="L77" i="31"/>
  <c r="M77" i="31"/>
  <c r="K76" i="31"/>
  <c r="L76" i="31"/>
  <c r="M76" i="31"/>
  <c r="K75" i="31"/>
  <c r="L75" i="31"/>
  <c r="M75" i="31"/>
  <c r="K74" i="31"/>
  <c r="L74" i="31"/>
  <c r="M74" i="31"/>
  <c r="K73" i="31"/>
  <c r="L73" i="31"/>
  <c r="M73" i="31"/>
  <c r="K72" i="31"/>
  <c r="L72" i="31"/>
  <c r="M72" i="31"/>
  <c r="K71" i="31"/>
  <c r="L71" i="31"/>
  <c r="M71" i="31"/>
  <c r="K70" i="31"/>
  <c r="L70" i="31"/>
  <c r="M70" i="31"/>
  <c r="K69" i="31"/>
  <c r="L69" i="31"/>
  <c r="M69" i="31"/>
  <c r="K68" i="31"/>
  <c r="L68" i="31"/>
  <c r="M68" i="31"/>
  <c r="K67" i="31"/>
  <c r="L67" i="31"/>
  <c r="M67" i="31"/>
  <c r="K66" i="31"/>
  <c r="L66" i="31"/>
  <c r="M66" i="31"/>
  <c r="K65" i="31"/>
  <c r="L65" i="31"/>
  <c r="M65" i="31"/>
  <c r="K64" i="31"/>
  <c r="L64" i="31"/>
  <c r="M64" i="31"/>
  <c r="K63" i="31"/>
  <c r="L63" i="31"/>
  <c r="M63" i="31"/>
  <c r="K62" i="31"/>
  <c r="L62" i="31"/>
  <c r="M62" i="31"/>
  <c r="K61" i="31"/>
  <c r="L61" i="31"/>
  <c r="M61" i="31"/>
  <c r="K60" i="31"/>
  <c r="L60" i="31"/>
  <c r="M60" i="31"/>
  <c r="K59" i="31"/>
  <c r="L59" i="31"/>
  <c r="M59" i="31"/>
  <c r="K58" i="31"/>
  <c r="L58" i="31"/>
  <c r="M58" i="31"/>
  <c r="K57" i="31"/>
  <c r="L57" i="31"/>
  <c r="M57" i="31"/>
  <c r="K56" i="31"/>
  <c r="L56" i="31"/>
  <c r="M56" i="31"/>
  <c r="K55" i="31"/>
  <c r="L55" i="31"/>
  <c r="M55" i="31"/>
  <c r="K54" i="31"/>
  <c r="L54" i="31"/>
  <c r="M54" i="31"/>
  <c r="K53" i="31"/>
  <c r="L53" i="31"/>
  <c r="M53" i="31"/>
  <c r="K52" i="31"/>
  <c r="L52" i="31"/>
  <c r="M52" i="31"/>
  <c r="K51" i="31"/>
  <c r="L51" i="31"/>
  <c r="M51" i="31"/>
  <c r="K50" i="31"/>
  <c r="L50" i="31"/>
  <c r="M50" i="31"/>
  <c r="K49" i="31"/>
  <c r="L49" i="31"/>
  <c r="M49" i="31"/>
  <c r="K48" i="31"/>
  <c r="L48" i="31"/>
  <c r="M48" i="31"/>
  <c r="K47" i="31"/>
  <c r="L47" i="31"/>
  <c r="M47" i="31"/>
  <c r="K46" i="31"/>
  <c r="L46" i="31"/>
  <c r="M46" i="31"/>
  <c r="K45" i="31"/>
  <c r="L45" i="31"/>
  <c r="M45" i="31"/>
  <c r="K44" i="31"/>
  <c r="L44" i="31"/>
  <c r="M44" i="31"/>
  <c r="K43" i="31"/>
  <c r="L43" i="31"/>
  <c r="M43" i="31"/>
  <c r="K42" i="31"/>
  <c r="L42" i="31"/>
  <c r="M42" i="31"/>
  <c r="K41" i="31"/>
  <c r="L41" i="31"/>
  <c r="M41" i="31"/>
  <c r="K40" i="31"/>
  <c r="L40" i="31"/>
  <c r="M40" i="31"/>
  <c r="K39" i="31"/>
  <c r="L39" i="31"/>
  <c r="M39" i="31"/>
  <c r="K38" i="31"/>
  <c r="L38" i="31"/>
  <c r="M38" i="31"/>
  <c r="K37" i="31"/>
  <c r="L37" i="31"/>
  <c r="M37" i="31"/>
  <c r="K36" i="31"/>
  <c r="L36" i="31"/>
  <c r="M36" i="31"/>
  <c r="K35" i="31"/>
  <c r="L35" i="31"/>
  <c r="M35" i="31"/>
  <c r="K34" i="31"/>
  <c r="L34" i="31"/>
  <c r="M34" i="31"/>
  <c r="K33" i="31"/>
  <c r="L33" i="31"/>
  <c r="M33" i="31"/>
  <c r="K32" i="31"/>
  <c r="L32" i="31"/>
  <c r="M32" i="31"/>
  <c r="K31" i="31"/>
  <c r="L31" i="31"/>
  <c r="M31" i="31"/>
  <c r="K30" i="31"/>
  <c r="L30" i="31"/>
  <c r="M30" i="31"/>
  <c r="K29" i="31"/>
  <c r="L29" i="31"/>
  <c r="M29" i="31"/>
  <c r="K28" i="31"/>
  <c r="L28" i="31"/>
  <c r="M28" i="31"/>
  <c r="K27" i="31"/>
  <c r="L27" i="31"/>
  <c r="M27" i="31"/>
  <c r="K26" i="31"/>
  <c r="L26" i="31"/>
  <c r="M26" i="31"/>
  <c r="K25" i="31"/>
  <c r="L25" i="31"/>
  <c r="M25" i="31"/>
  <c r="K24" i="31"/>
  <c r="L24" i="31"/>
  <c r="M24" i="31"/>
  <c r="K23" i="31"/>
  <c r="L23" i="31"/>
  <c r="M23" i="31"/>
  <c r="K22" i="31"/>
  <c r="L22" i="31"/>
  <c r="M22" i="31"/>
  <c r="K21" i="31"/>
  <c r="L21" i="31"/>
  <c r="M21" i="31"/>
  <c r="K20" i="31"/>
  <c r="L20" i="31"/>
  <c r="M20" i="31"/>
  <c r="K19" i="31"/>
  <c r="L19" i="31"/>
  <c r="M19" i="31"/>
  <c r="K18" i="31"/>
  <c r="L18" i="31"/>
  <c r="M18" i="31"/>
  <c r="K17" i="31"/>
  <c r="L17" i="31"/>
  <c r="M17" i="31"/>
  <c r="K16" i="31"/>
  <c r="L16" i="31"/>
  <c r="M16" i="31"/>
  <c r="K15" i="31"/>
  <c r="L15" i="31"/>
  <c r="M15" i="31"/>
  <c r="K14" i="31"/>
  <c r="L14" i="31"/>
  <c r="M14" i="31"/>
  <c r="K13" i="31"/>
  <c r="L13" i="31"/>
  <c r="M13" i="31"/>
  <c r="K3" i="31"/>
  <c r="L3" i="31"/>
  <c r="M3" i="31"/>
  <c r="K4" i="31"/>
  <c r="L4" i="31"/>
  <c r="M4" i="31"/>
  <c r="K5" i="31"/>
  <c r="L5" i="31"/>
  <c r="M5" i="31"/>
  <c r="K6" i="31"/>
  <c r="L6" i="31"/>
  <c r="M6" i="31"/>
  <c r="K7" i="31"/>
  <c r="L7" i="31"/>
  <c r="M7" i="31"/>
  <c r="K8" i="31"/>
  <c r="L8" i="31"/>
  <c r="M8" i="31"/>
  <c r="K9" i="31"/>
  <c r="L9" i="31"/>
  <c r="M9" i="31"/>
  <c r="K10" i="31"/>
  <c r="L10" i="31"/>
  <c r="M10" i="31"/>
  <c r="K11" i="31"/>
  <c r="L11" i="31"/>
  <c r="M11" i="31"/>
  <c r="K12" i="31"/>
  <c r="L12" i="31"/>
  <c r="M12" i="31"/>
  <c r="O4" i="31"/>
  <c r="O11" i="31"/>
  <c r="P11" i="31"/>
  <c r="P12" i="31"/>
  <c r="O12" i="31"/>
  <c r="K350" i="30"/>
  <c r="L350" i="30"/>
  <c r="M350" i="30"/>
  <c r="H350" i="30"/>
  <c r="H3" i="30"/>
  <c r="H4" i="30"/>
  <c r="H5" i="30"/>
  <c r="H6" i="30"/>
  <c r="H7" i="30"/>
  <c r="H8" i="30"/>
  <c r="H9" i="30"/>
  <c r="H10" i="30"/>
  <c r="H11" i="30"/>
  <c r="H12" i="30"/>
  <c r="H13" i="30"/>
  <c r="H14" i="30"/>
  <c r="H15" i="30"/>
  <c r="H16" i="30"/>
  <c r="H17" i="30"/>
  <c r="H18" i="30"/>
  <c r="H19" i="30"/>
  <c r="H20" i="30"/>
  <c r="H21" i="30"/>
  <c r="H22" i="30"/>
  <c r="H23" i="30"/>
  <c r="H24" i="30"/>
  <c r="H25" i="30"/>
  <c r="H26" i="30"/>
  <c r="H27" i="30"/>
  <c r="H28" i="30"/>
  <c r="H29" i="30"/>
  <c r="H30" i="30"/>
  <c r="H31" i="30"/>
  <c r="H32" i="30"/>
  <c r="H33" i="30"/>
  <c r="H34" i="30"/>
  <c r="H35" i="30"/>
  <c r="H36" i="30"/>
  <c r="H37" i="30"/>
  <c r="H38" i="30"/>
  <c r="H39" i="30"/>
  <c r="H40" i="30"/>
  <c r="H41" i="30"/>
  <c r="H42" i="30"/>
  <c r="H43" i="30"/>
  <c r="H44" i="30"/>
  <c r="H45" i="30"/>
  <c r="H46" i="30"/>
  <c r="H47" i="30"/>
  <c r="H48" i="30"/>
  <c r="H49" i="30"/>
  <c r="H50" i="30"/>
  <c r="H51" i="30"/>
  <c r="H52" i="30"/>
  <c r="H53" i="30"/>
  <c r="H54" i="30"/>
  <c r="H55" i="30"/>
  <c r="H56" i="30"/>
  <c r="H57" i="30"/>
  <c r="H58" i="30"/>
  <c r="H59" i="30"/>
  <c r="H60" i="30"/>
  <c r="H61" i="30"/>
  <c r="H62" i="30"/>
  <c r="H63" i="30"/>
  <c r="H64" i="30"/>
  <c r="H65" i="30"/>
  <c r="H66" i="30"/>
  <c r="H67" i="30"/>
  <c r="H68" i="30"/>
  <c r="H69" i="30"/>
  <c r="H70" i="30"/>
  <c r="H71" i="30"/>
  <c r="H72" i="30"/>
  <c r="H73" i="30"/>
  <c r="H74" i="30"/>
  <c r="H75" i="30"/>
  <c r="H76" i="30"/>
  <c r="H77" i="30"/>
  <c r="H78" i="30"/>
  <c r="H79" i="30"/>
  <c r="H80" i="30"/>
  <c r="H81" i="30"/>
  <c r="H82" i="30"/>
  <c r="H83" i="30"/>
  <c r="H84" i="30"/>
  <c r="H85" i="30"/>
  <c r="H86" i="30"/>
  <c r="H87" i="30"/>
  <c r="H88" i="30"/>
  <c r="H89" i="30"/>
  <c r="H90" i="30"/>
  <c r="H91" i="30"/>
  <c r="H92" i="30"/>
  <c r="H93" i="30"/>
  <c r="H94" i="30"/>
  <c r="H95" i="30"/>
  <c r="H96" i="30"/>
  <c r="H97" i="30"/>
  <c r="H98" i="30"/>
  <c r="H99" i="30"/>
  <c r="H100" i="30"/>
  <c r="H101" i="30"/>
  <c r="H102" i="30"/>
  <c r="H103" i="30"/>
  <c r="H104" i="30"/>
  <c r="H105" i="30"/>
  <c r="H106" i="30"/>
  <c r="H107" i="30"/>
  <c r="H108" i="30"/>
  <c r="H109" i="30"/>
  <c r="H110" i="30"/>
  <c r="H111" i="30"/>
  <c r="H112" i="30"/>
  <c r="H113" i="30"/>
  <c r="H114" i="30"/>
  <c r="H115" i="30"/>
  <c r="H116" i="30"/>
  <c r="H117" i="30"/>
  <c r="H118" i="30"/>
  <c r="H119" i="30"/>
  <c r="H120" i="30"/>
  <c r="H121" i="30"/>
  <c r="H122" i="30"/>
  <c r="H123" i="30"/>
  <c r="H124" i="30"/>
  <c r="H125" i="30"/>
  <c r="H126" i="30"/>
  <c r="H127" i="30"/>
  <c r="H128" i="30"/>
  <c r="H129" i="30"/>
  <c r="H130" i="30"/>
  <c r="H131" i="30"/>
  <c r="H132" i="30"/>
  <c r="H133" i="30"/>
  <c r="H134" i="30"/>
  <c r="H135" i="30"/>
  <c r="H136" i="30"/>
  <c r="H137" i="30"/>
  <c r="H138" i="30"/>
  <c r="H139" i="30"/>
  <c r="H140" i="30"/>
  <c r="H141" i="30"/>
  <c r="H142" i="30"/>
  <c r="H143" i="30"/>
  <c r="H144" i="30"/>
  <c r="H145" i="30"/>
  <c r="H146" i="30"/>
  <c r="H147" i="30"/>
  <c r="H148" i="30"/>
  <c r="H149" i="30"/>
  <c r="H150" i="30"/>
  <c r="H151" i="30"/>
  <c r="H152" i="30"/>
  <c r="H153" i="30"/>
  <c r="H154" i="30"/>
  <c r="H155" i="30"/>
  <c r="H156" i="30"/>
  <c r="H157" i="30"/>
  <c r="H158" i="30"/>
  <c r="H159" i="30"/>
  <c r="H160" i="30"/>
  <c r="H161" i="30"/>
  <c r="H162" i="30"/>
  <c r="H163" i="30"/>
  <c r="H164" i="30"/>
  <c r="H165" i="30"/>
  <c r="H166" i="30"/>
  <c r="H167" i="30"/>
  <c r="H168" i="30"/>
  <c r="H169" i="30"/>
  <c r="H170" i="30"/>
  <c r="H171" i="30"/>
  <c r="H172" i="30"/>
  <c r="H173" i="30"/>
  <c r="H174" i="30"/>
  <c r="H175" i="30"/>
  <c r="H176" i="30"/>
  <c r="H177" i="30"/>
  <c r="H178" i="30"/>
  <c r="H179" i="30"/>
  <c r="H180" i="30"/>
  <c r="H181" i="30"/>
  <c r="H182" i="30"/>
  <c r="H183" i="30"/>
  <c r="H184" i="30"/>
  <c r="H185" i="30"/>
  <c r="H186" i="30"/>
  <c r="H187" i="30"/>
  <c r="H188" i="30"/>
  <c r="H189" i="30"/>
  <c r="H190" i="30"/>
  <c r="H191" i="30"/>
  <c r="H192" i="30"/>
  <c r="H193" i="30"/>
  <c r="H194" i="30"/>
  <c r="H195" i="30"/>
  <c r="H196" i="30"/>
  <c r="H197" i="30"/>
  <c r="H198" i="30"/>
  <c r="H199" i="30"/>
  <c r="H200" i="30"/>
  <c r="H201" i="30"/>
  <c r="H202" i="30"/>
  <c r="H203" i="30"/>
  <c r="H204" i="30"/>
  <c r="H205" i="30"/>
  <c r="H206" i="30"/>
  <c r="H207" i="30"/>
  <c r="H208" i="30"/>
  <c r="H209" i="30"/>
  <c r="H210" i="30"/>
  <c r="H211" i="30"/>
  <c r="H212" i="30"/>
  <c r="H213" i="30"/>
  <c r="H214" i="30"/>
  <c r="H215" i="30"/>
  <c r="H216" i="30"/>
  <c r="H217" i="30"/>
  <c r="H218" i="30"/>
  <c r="H219" i="30"/>
  <c r="H220" i="30"/>
  <c r="H221" i="30"/>
  <c r="H222" i="30"/>
  <c r="H223" i="30"/>
  <c r="H224" i="30"/>
  <c r="H225" i="30"/>
  <c r="H226" i="30"/>
  <c r="H227" i="30"/>
  <c r="H228" i="30"/>
  <c r="H229" i="30"/>
  <c r="H230" i="30"/>
  <c r="H231" i="30"/>
  <c r="H232" i="30"/>
  <c r="H233" i="30"/>
  <c r="H234" i="30"/>
  <c r="H235" i="30"/>
  <c r="H236" i="30"/>
  <c r="H237" i="30"/>
  <c r="H238" i="30"/>
  <c r="H239" i="30"/>
  <c r="H240" i="30"/>
  <c r="H241" i="30"/>
  <c r="H242" i="30"/>
  <c r="H243" i="30"/>
  <c r="H244" i="30"/>
  <c r="H245" i="30"/>
  <c r="H246" i="30"/>
  <c r="H247" i="30"/>
  <c r="H248" i="30"/>
  <c r="H249" i="30"/>
  <c r="H250" i="30"/>
  <c r="H251" i="30"/>
  <c r="H252" i="30"/>
  <c r="H253" i="30"/>
  <c r="H254" i="30"/>
  <c r="H255" i="30"/>
  <c r="H256" i="30"/>
  <c r="H257" i="30"/>
  <c r="H258" i="30"/>
  <c r="H259" i="30"/>
  <c r="H260" i="30"/>
  <c r="H261" i="30"/>
  <c r="H262" i="30"/>
  <c r="H263" i="30"/>
  <c r="H264" i="30"/>
  <c r="H265" i="30"/>
  <c r="H266" i="30"/>
  <c r="H267" i="30"/>
  <c r="H268" i="30"/>
  <c r="H269" i="30"/>
  <c r="H270" i="30"/>
  <c r="H271" i="30"/>
  <c r="H272" i="30"/>
  <c r="H273" i="30"/>
  <c r="H274" i="30"/>
  <c r="H275" i="30"/>
  <c r="H276" i="30"/>
  <c r="H277" i="30"/>
  <c r="H278" i="30"/>
  <c r="H279" i="30"/>
  <c r="H280" i="30"/>
  <c r="H281" i="30"/>
  <c r="H282" i="30"/>
  <c r="H283" i="30"/>
  <c r="H284" i="30"/>
  <c r="H285" i="30"/>
  <c r="H286" i="30"/>
  <c r="H287" i="30"/>
  <c r="H288" i="30"/>
  <c r="H289" i="30"/>
  <c r="H290" i="30"/>
  <c r="H291" i="30"/>
  <c r="H292" i="30"/>
  <c r="H293" i="30"/>
  <c r="H294" i="30"/>
  <c r="H295" i="30"/>
  <c r="H296" i="30"/>
  <c r="H297" i="30"/>
  <c r="H298" i="30"/>
  <c r="H299" i="30"/>
  <c r="H300" i="30"/>
  <c r="H301" i="30"/>
  <c r="H302" i="30"/>
  <c r="H303" i="30"/>
  <c r="H304" i="30"/>
  <c r="H305" i="30"/>
  <c r="H306" i="30"/>
  <c r="H307" i="30"/>
  <c r="H308" i="30"/>
  <c r="H309" i="30"/>
  <c r="H310" i="30"/>
  <c r="H311" i="30"/>
  <c r="H312" i="30"/>
  <c r="H313" i="30"/>
  <c r="H314" i="30"/>
  <c r="H315" i="30"/>
  <c r="H316" i="30"/>
  <c r="H317" i="30"/>
  <c r="H318" i="30"/>
  <c r="H319" i="30"/>
  <c r="H320" i="30"/>
  <c r="H321" i="30"/>
  <c r="H322" i="30"/>
  <c r="H323" i="30"/>
  <c r="H324" i="30"/>
  <c r="H325" i="30"/>
  <c r="H326" i="30"/>
  <c r="H327" i="30"/>
  <c r="H328" i="30"/>
  <c r="H329" i="30"/>
  <c r="H330" i="30"/>
  <c r="H331" i="30"/>
  <c r="H332" i="30"/>
  <c r="H333" i="30"/>
  <c r="H334" i="30"/>
  <c r="H335" i="30"/>
  <c r="H336" i="30"/>
  <c r="H337" i="30"/>
  <c r="H338" i="30"/>
  <c r="H339" i="30"/>
  <c r="H340" i="30"/>
  <c r="H341" i="30"/>
  <c r="H342" i="30"/>
  <c r="H343" i="30"/>
  <c r="H344" i="30"/>
  <c r="H345" i="30"/>
  <c r="H346" i="30"/>
  <c r="H347" i="30"/>
  <c r="H348" i="30"/>
  <c r="H349" i="30"/>
  <c r="K349" i="30"/>
  <c r="L349" i="30"/>
  <c r="M349" i="30"/>
  <c r="K348" i="30"/>
  <c r="L348" i="30"/>
  <c r="M348" i="30"/>
  <c r="K347" i="30"/>
  <c r="L347" i="30"/>
  <c r="M347" i="30"/>
  <c r="K346" i="30"/>
  <c r="L346" i="30"/>
  <c r="M346" i="30"/>
  <c r="K345" i="30"/>
  <c r="L345" i="30"/>
  <c r="M345" i="30"/>
  <c r="K344" i="30"/>
  <c r="L344" i="30"/>
  <c r="M344" i="30"/>
  <c r="K343" i="30"/>
  <c r="L343" i="30"/>
  <c r="M343" i="30"/>
  <c r="K342" i="30"/>
  <c r="L342" i="30"/>
  <c r="M342" i="30"/>
  <c r="K341" i="30"/>
  <c r="L341" i="30"/>
  <c r="M341" i="30"/>
  <c r="K340" i="30"/>
  <c r="L340" i="30"/>
  <c r="M340" i="30"/>
  <c r="K339" i="30"/>
  <c r="L339" i="30"/>
  <c r="M339" i="30"/>
  <c r="K338" i="30"/>
  <c r="L338" i="30"/>
  <c r="M338" i="30"/>
  <c r="K337" i="30"/>
  <c r="L337" i="30"/>
  <c r="M337" i="30"/>
  <c r="K336" i="30"/>
  <c r="L336" i="30"/>
  <c r="M336" i="30"/>
  <c r="K335" i="30"/>
  <c r="L335" i="30"/>
  <c r="M335" i="30"/>
  <c r="K334" i="30"/>
  <c r="L334" i="30"/>
  <c r="M334" i="30"/>
  <c r="K333" i="30"/>
  <c r="L333" i="30"/>
  <c r="M333" i="30"/>
  <c r="K332" i="30"/>
  <c r="L332" i="30"/>
  <c r="M332" i="30"/>
  <c r="K331" i="30"/>
  <c r="L331" i="30"/>
  <c r="M331" i="30"/>
  <c r="K330" i="30"/>
  <c r="L330" i="30"/>
  <c r="M330" i="30"/>
  <c r="K329" i="30"/>
  <c r="L329" i="30"/>
  <c r="M329" i="30"/>
  <c r="K328" i="30"/>
  <c r="L328" i="30"/>
  <c r="M328" i="30"/>
  <c r="K327" i="30"/>
  <c r="L327" i="30"/>
  <c r="M327" i="30"/>
  <c r="K326" i="30"/>
  <c r="L326" i="30"/>
  <c r="M326" i="30"/>
  <c r="K325" i="30"/>
  <c r="L325" i="30"/>
  <c r="M325" i="30"/>
  <c r="K324" i="30"/>
  <c r="L324" i="30"/>
  <c r="M324" i="30"/>
  <c r="K323" i="30"/>
  <c r="L323" i="30"/>
  <c r="M323" i="30"/>
  <c r="K322" i="30"/>
  <c r="L322" i="30"/>
  <c r="M322" i="30"/>
  <c r="K321" i="30"/>
  <c r="L321" i="30"/>
  <c r="M321" i="30"/>
  <c r="K320" i="30"/>
  <c r="L320" i="30"/>
  <c r="M320" i="30"/>
  <c r="K319" i="30"/>
  <c r="L319" i="30"/>
  <c r="M319" i="30"/>
  <c r="K318" i="30"/>
  <c r="L318" i="30"/>
  <c r="M318" i="30"/>
  <c r="K317" i="30"/>
  <c r="L317" i="30"/>
  <c r="M317" i="30"/>
  <c r="K316" i="30"/>
  <c r="L316" i="30"/>
  <c r="M316" i="30"/>
  <c r="K315" i="30"/>
  <c r="L315" i="30"/>
  <c r="M315" i="30"/>
  <c r="K314" i="30"/>
  <c r="L314" i="30"/>
  <c r="M314" i="30"/>
  <c r="K313" i="30"/>
  <c r="L313" i="30"/>
  <c r="M313" i="30"/>
  <c r="K312" i="30"/>
  <c r="L312" i="30"/>
  <c r="M312" i="30"/>
  <c r="K311" i="30"/>
  <c r="L311" i="30"/>
  <c r="M311" i="30"/>
  <c r="K310" i="30"/>
  <c r="L310" i="30"/>
  <c r="M310" i="30"/>
  <c r="K309" i="30"/>
  <c r="L309" i="30"/>
  <c r="M309" i="30"/>
  <c r="K308" i="30"/>
  <c r="L308" i="30"/>
  <c r="M308" i="30"/>
  <c r="K307" i="30"/>
  <c r="L307" i="30"/>
  <c r="M307" i="30"/>
  <c r="K306" i="30"/>
  <c r="L306" i="30"/>
  <c r="M306" i="30"/>
  <c r="K305" i="30"/>
  <c r="L305" i="30"/>
  <c r="M305" i="30"/>
  <c r="K304" i="30"/>
  <c r="L304" i="30"/>
  <c r="M304" i="30"/>
  <c r="K303" i="30"/>
  <c r="L303" i="30"/>
  <c r="M303" i="30"/>
  <c r="K302" i="30"/>
  <c r="L302" i="30"/>
  <c r="M302" i="30"/>
  <c r="K301" i="30"/>
  <c r="L301" i="30"/>
  <c r="M301" i="30"/>
  <c r="K300" i="30"/>
  <c r="L300" i="30"/>
  <c r="M300" i="30"/>
  <c r="K299" i="30"/>
  <c r="L299" i="30"/>
  <c r="M299" i="30"/>
  <c r="K298" i="30"/>
  <c r="L298" i="30"/>
  <c r="M298" i="30"/>
  <c r="K297" i="30"/>
  <c r="L297" i="30"/>
  <c r="M297" i="30"/>
  <c r="K296" i="30"/>
  <c r="L296" i="30"/>
  <c r="M296" i="30"/>
  <c r="K295" i="30"/>
  <c r="L295" i="30"/>
  <c r="M295" i="30"/>
  <c r="K294" i="30"/>
  <c r="L294" i="30"/>
  <c r="M294" i="30"/>
  <c r="K293" i="30"/>
  <c r="L293" i="30"/>
  <c r="M293" i="30"/>
  <c r="K292" i="30"/>
  <c r="L292" i="30"/>
  <c r="M292" i="30"/>
  <c r="K291" i="30"/>
  <c r="L291" i="30"/>
  <c r="M291" i="30"/>
  <c r="K290" i="30"/>
  <c r="L290" i="30"/>
  <c r="M290" i="30"/>
  <c r="K289" i="30"/>
  <c r="L289" i="30"/>
  <c r="M289" i="30"/>
  <c r="K288" i="30"/>
  <c r="L288" i="30"/>
  <c r="M288" i="30"/>
  <c r="K287" i="30"/>
  <c r="L287" i="30"/>
  <c r="M287" i="30"/>
  <c r="K286" i="30"/>
  <c r="L286" i="30"/>
  <c r="M286" i="30"/>
  <c r="K285" i="30"/>
  <c r="L285" i="30"/>
  <c r="M285" i="30"/>
  <c r="K284" i="30"/>
  <c r="L284" i="30"/>
  <c r="M284" i="30"/>
  <c r="K283" i="30"/>
  <c r="L283" i="30"/>
  <c r="M283" i="30"/>
  <c r="K282" i="30"/>
  <c r="L282" i="30"/>
  <c r="M282" i="30"/>
  <c r="K281" i="30"/>
  <c r="L281" i="30"/>
  <c r="M281" i="30"/>
  <c r="K280" i="30"/>
  <c r="L280" i="30"/>
  <c r="M280" i="30"/>
  <c r="K279" i="30"/>
  <c r="L279" i="30"/>
  <c r="M279" i="30"/>
  <c r="K278" i="30"/>
  <c r="L278" i="30"/>
  <c r="M278" i="30"/>
  <c r="K277" i="30"/>
  <c r="L277" i="30"/>
  <c r="M277" i="30"/>
  <c r="K276" i="30"/>
  <c r="L276" i="30"/>
  <c r="M276" i="30"/>
  <c r="K275" i="30"/>
  <c r="L275" i="30"/>
  <c r="M275" i="30"/>
  <c r="K274" i="30"/>
  <c r="L274" i="30"/>
  <c r="M274" i="30"/>
  <c r="K273" i="30"/>
  <c r="L273" i="30"/>
  <c r="M273" i="30"/>
  <c r="K272" i="30"/>
  <c r="L272" i="30"/>
  <c r="M272" i="30"/>
  <c r="K271" i="30"/>
  <c r="L271" i="30"/>
  <c r="M271" i="30"/>
  <c r="K270" i="30"/>
  <c r="L270" i="30"/>
  <c r="M270" i="30"/>
  <c r="K269" i="30"/>
  <c r="L269" i="30"/>
  <c r="M269" i="30"/>
  <c r="K268" i="30"/>
  <c r="L268" i="30"/>
  <c r="M268" i="30"/>
  <c r="K267" i="30"/>
  <c r="L267" i="30"/>
  <c r="M267" i="30"/>
  <c r="K266" i="30"/>
  <c r="L266" i="30"/>
  <c r="M266" i="30"/>
  <c r="K265" i="30"/>
  <c r="L265" i="30"/>
  <c r="M265" i="30"/>
  <c r="K264" i="30"/>
  <c r="L264" i="30"/>
  <c r="M264" i="30"/>
  <c r="K263" i="30"/>
  <c r="L263" i="30"/>
  <c r="M263" i="30"/>
  <c r="K262" i="30"/>
  <c r="L262" i="30"/>
  <c r="M262" i="30"/>
  <c r="K261" i="30"/>
  <c r="L261" i="30"/>
  <c r="M261" i="30"/>
  <c r="K260" i="30"/>
  <c r="L260" i="30"/>
  <c r="M260" i="30"/>
  <c r="K259" i="30"/>
  <c r="L259" i="30"/>
  <c r="M259" i="30"/>
  <c r="K258" i="30"/>
  <c r="L258" i="30"/>
  <c r="M258" i="30"/>
  <c r="K257" i="30"/>
  <c r="L257" i="30"/>
  <c r="M257" i="30"/>
  <c r="K256" i="30"/>
  <c r="L256" i="30"/>
  <c r="M256" i="30"/>
  <c r="K255" i="30"/>
  <c r="L255" i="30"/>
  <c r="M255" i="30"/>
  <c r="K254" i="30"/>
  <c r="L254" i="30"/>
  <c r="M254" i="30"/>
  <c r="K253" i="30"/>
  <c r="L253" i="30"/>
  <c r="M253" i="30"/>
  <c r="K252" i="30"/>
  <c r="L252" i="30"/>
  <c r="M252" i="30"/>
  <c r="K251" i="30"/>
  <c r="L251" i="30"/>
  <c r="M251" i="30"/>
  <c r="K250" i="30"/>
  <c r="L250" i="30"/>
  <c r="M250" i="30"/>
  <c r="K249" i="30"/>
  <c r="L249" i="30"/>
  <c r="M249" i="30"/>
  <c r="K248" i="30"/>
  <c r="L248" i="30"/>
  <c r="M248" i="30"/>
  <c r="K247" i="30"/>
  <c r="L247" i="30"/>
  <c r="M247" i="30"/>
  <c r="K246" i="30"/>
  <c r="L246" i="30"/>
  <c r="M246" i="30"/>
  <c r="K245" i="30"/>
  <c r="L245" i="30"/>
  <c r="M245" i="30"/>
  <c r="K244" i="30"/>
  <c r="L244" i="30"/>
  <c r="M244" i="30"/>
  <c r="K243" i="30"/>
  <c r="L243" i="30"/>
  <c r="M243" i="30"/>
  <c r="K242" i="30"/>
  <c r="L242" i="30"/>
  <c r="M242" i="30"/>
  <c r="K241" i="30"/>
  <c r="L241" i="30"/>
  <c r="M241" i="30"/>
  <c r="K240" i="30"/>
  <c r="L240" i="30"/>
  <c r="M240" i="30"/>
  <c r="K239" i="30"/>
  <c r="L239" i="30"/>
  <c r="M239" i="30"/>
  <c r="K238" i="30"/>
  <c r="L238" i="30"/>
  <c r="M238" i="30"/>
  <c r="K237" i="30"/>
  <c r="L237" i="30"/>
  <c r="M237" i="30"/>
  <c r="K236" i="30"/>
  <c r="L236" i="30"/>
  <c r="M236" i="30"/>
  <c r="K235" i="30"/>
  <c r="L235" i="30"/>
  <c r="M235" i="30"/>
  <c r="K234" i="30"/>
  <c r="L234" i="30"/>
  <c r="M234" i="30"/>
  <c r="K233" i="30"/>
  <c r="L233" i="30"/>
  <c r="M233" i="30"/>
  <c r="K232" i="30"/>
  <c r="L232" i="30"/>
  <c r="M232" i="30"/>
  <c r="K231" i="30"/>
  <c r="L231" i="30"/>
  <c r="M231" i="30"/>
  <c r="K230" i="30"/>
  <c r="L230" i="30"/>
  <c r="M230" i="30"/>
  <c r="K229" i="30"/>
  <c r="L229" i="30"/>
  <c r="M229" i="30"/>
  <c r="K228" i="30"/>
  <c r="L228" i="30"/>
  <c r="M228" i="30"/>
  <c r="K227" i="30"/>
  <c r="L227" i="30"/>
  <c r="M227" i="30"/>
  <c r="K226" i="30"/>
  <c r="L226" i="30"/>
  <c r="M226" i="30"/>
  <c r="K225" i="30"/>
  <c r="L225" i="30"/>
  <c r="M225" i="30"/>
  <c r="K224" i="30"/>
  <c r="L224" i="30"/>
  <c r="M224" i="30"/>
  <c r="K223" i="30"/>
  <c r="L223" i="30"/>
  <c r="M223" i="30"/>
  <c r="K222" i="30"/>
  <c r="L222" i="30"/>
  <c r="M222" i="30"/>
  <c r="K221" i="30"/>
  <c r="L221" i="30"/>
  <c r="M221" i="30"/>
  <c r="K220" i="30"/>
  <c r="L220" i="30"/>
  <c r="M220" i="30"/>
  <c r="K219" i="30"/>
  <c r="L219" i="30"/>
  <c r="M219" i="30"/>
  <c r="K218" i="30"/>
  <c r="L218" i="30"/>
  <c r="M218" i="30"/>
  <c r="K217" i="30"/>
  <c r="L217" i="30"/>
  <c r="M217" i="30"/>
  <c r="K216" i="30"/>
  <c r="L216" i="30"/>
  <c r="M216" i="30"/>
  <c r="K215" i="30"/>
  <c r="L215" i="30"/>
  <c r="M215" i="30"/>
  <c r="K214" i="30"/>
  <c r="L214" i="30"/>
  <c r="M214" i="30"/>
  <c r="K213" i="30"/>
  <c r="L213" i="30"/>
  <c r="M213" i="30"/>
  <c r="K212" i="30"/>
  <c r="L212" i="30"/>
  <c r="M212" i="30"/>
  <c r="K211" i="30"/>
  <c r="L211" i="30"/>
  <c r="M211" i="30"/>
  <c r="K210" i="30"/>
  <c r="L210" i="30"/>
  <c r="M210" i="30"/>
  <c r="K209" i="30"/>
  <c r="L209" i="30"/>
  <c r="M209" i="30"/>
  <c r="K208" i="30"/>
  <c r="L208" i="30"/>
  <c r="M208" i="30"/>
  <c r="K207" i="30"/>
  <c r="L207" i="30"/>
  <c r="M207" i="30"/>
  <c r="K206" i="30"/>
  <c r="L206" i="30"/>
  <c r="M206" i="30"/>
  <c r="K205" i="30"/>
  <c r="L205" i="30"/>
  <c r="M205" i="30"/>
  <c r="K204" i="30"/>
  <c r="L204" i="30"/>
  <c r="M204" i="30"/>
  <c r="K203" i="30"/>
  <c r="L203" i="30"/>
  <c r="M203" i="30"/>
  <c r="K202" i="30"/>
  <c r="L202" i="30"/>
  <c r="M202" i="30"/>
  <c r="K201" i="30"/>
  <c r="L201" i="30"/>
  <c r="M201" i="30"/>
  <c r="K200" i="30"/>
  <c r="L200" i="30"/>
  <c r="M200" i="30"/>
  <c r="K199" i="30"/>
  <c r="L199" i="30"/>
  <c r="M199" i="30"/>
  <c r="K198" i="30"/>
  <c r="L198" i="30"/>
  <c r="M198" i="30"/>
  <c r="K197" i="30"/>
  <c r="L197" i="30"/>
  <c r="M197" i="30"/>
  <c r="K196" i="30"/>
  <c r="L196" i="30"/>
  <c r="M196" i="30"/>
  <c r="K195" i="30"/>
  <c r="L195" i="30"/>
  <c r="M195" i="30"/>
  <c r="K194" i="30"/>
  <c r="L194" i="30"/>
  <c r="M194" i="30"/>
  <c r="K193" i="30"/>
  <c r="L193" i="30"/>
  <c r="M193" i="30"/>
  <c r="K192" i="30"/>
  <c r="L192" i="30"/>
  <c r="M192" i="30"/>
  <c r="K191" i="30"/>
  <c r="L191" i="30"/>
  <c r="M191" i="30"/>
  <c r="K190" i="30"/>
  <c r="L190" i="30"/>
  <c r="M190" i="30"/>
  <c r="K189" i="30"/>
  <c r="L189" i="30"/>
  <c r="M189" i="30"/>
  <c r="K188" i="30"/>
  <c r="L188" i="30"/>
  <c r="M188" i="30"/>
  <c r="K187" i="30"/>
  <c r="L187" i="30"/>
  <c r="M187" i="30"/>
  <c r="K186" i="30"/>
  <c r="L186" i="30"/>
  <c r="M186" i="30"/>
  <c r="K185" i="30"/>
  <c r="L185" i="30"/>
  <c r="M185" i="30"/>
  <c r="K184" i="30"/>
  <c r="L184" i="30"/>
  <c r="M184" i="30"/>
  <c r="K183" i="30"/>
  <c r="L183" i="30"/>
  <c r="M183" i="30"/>
  <c r="K182" i="30"/>
  <c r="L182" i="30"/>
  <c r="M182" i="30"/>
  <c r="K181" i="30"/>
  <c r="L181" i="30"/>
  <c r="M181" i="30"/>
  <c r="K180" i="30"/>
  <c r="L180" i="30"/>
  <c r="M180" i="30"/>
  <c r="K179" i="30"/>
  <c r="L179" i="30"/>
  <c r="M179" i="30"/>
  <c r="K178" i="30"/>
  <c r="L178" i="30"/>
  <c r="M178" i="30"/>
  <c r="K177" i="30"/>
  <c r="L177" i="30"/>
  <c r="M177" i="30"/>
  <c r="K176" i="30"/>
  <c r="L176" i="30"/>
  <c r="M176" i="30"/>
  <c r="K175" i="30"/>
  <c r="L175" i="30"/>
  <c r="M175" i="30"/>
  <c r="K174" i="30"/>
  <c r="L174" i="30"/>
  <c r="M174" i="30"/>
  <c r="K173" i="30"/>
  <c r="L173" i="30"/>
  <c r="M173" i="30"/>
  <c r="K172" i="30"/>
  <c r="L172" i="30"/>
  <c r="M172" i="30"/>
  <c r="K171" i="30"/>
  <c r="L171" i="30"/>
  <c r="M171" i="30"/>
  <c r="K170" i="30"/>
  <c r="L170" i="30"/>
  <c r="M170" i="30"/>
  <c r="K169" i="30"/>
  <c r="L169" i="30"/>
  <c r="M169" i="30"/>
  <c r="K168" i="30"/>
  <c r="L168" i="30"/>
  <c r="M168" i="30"/>
  <c r="K167" i="30"/>
  <c r="L167" i="30"/>
  <c r="M167" i="30"/>
  <c r="K166" i="30"/>
  <c r="L166" i="30"/>
  <c r="M166" i="30"/>
  <c r="K165" i="30"/>
  <c r="L165" i="30"/>
  <c r="M165" i="30"/>
  <c r="K164" i="30"/>
  <c r="L164" i="30"/>
  <c r="M164" i="30"/>
  <c r="K163" i="30"/>
  <c r="L163" i="30"/>
  <c r="M163" i="30"/>
  <c r="K162" i="30"/>
  <c r="L162" i="30"/>
  <c r="M162" i="30"/>
  <c r="K161" i="30"/>
  <c r="L161" i="30"/>
  <c r="M161" i="30"/>
  <c r="K160" i="30"/>
  <c r="L160" i="30"/>
  <c r="M160" i="30"/>
  <c r="K159" i="30"/>
  <c r="L159" i="30"/>
  <c r="M159" i="30"/>
  <c r="K158" i="30"/>
  <c r="L158" i="30"/>
  <c r="M158" i="30"/>
  <c r="K157" i="30"/>
  <c r="L157" i="30"/>
  <c r="M157" i="30"/>
  <c r="K156" i="30"/>
  <c r="L156" i="30"/>
  <c r="M156" i="30"/>
  <c r="K155" i="30"/>
  <c r="L155" i="30"/>
  <c r="M155" i="30"/>
  <c r="K154" i="30"/>
  <c r="L154" i="30"/>
  <c r="M154" i="30"/>
  <c r="K153" i="30"/>
  <c r="L153" i="30"/>
  <c r="M153" i="30"/>
  <c r="K152" i="30"/>
  <c r="L152" i="30"/>
  <c r="M152" i="30"/>
  <c r="K151" i="30"/>
  <c r="L151" i="30"/>
  <c r="M151" i="30"/>
  <c r="K150" i="30"/>
  <c r="L150" i="30"/>
  <c r="M150" i="30"/>
  <c r="K149" i="30"/>
  <c r="L149" i="30"/>
  <c r="M149" i="30"/>
  <c r="K148" i="30"/>
  <c r="L148" i="30"/>
  <c r="M148" i="30"/>
  <c r="K147" i="30"/>
  <c r="L147" i="30"/>
  <c r="M147" i="30"/>
  <c r="K146" i="30"/>
  <c r="L146" i="30"/>
  <c r="M146" i="30"/>
  <c r="K145" i="30"/>
  <c r="L145" i="30"/>
  <c r="M145" i="30"/>
  <c r="K144" i="30"/>
  <c r="L144" i="30"/>
  <c r="M144" i="30"/>
  <c r="K143" i="30"/>
  <c r="L143" i="30"/>
  <c r="M143" i="30"/>
  <c r="K142" i="30"/>
  <c r="L142" i="30"/>
  <c r="M142" i="30"/>
  <c r="K141" i="30"/>
  <c r="L141" i="30"/>
  <c r="M141" i="30"/>
  <c r="K140" i="30"/>
  <c r="L140" i="30"/>
  <c r="M140" i="30"/>
  <c r="K139" i="30"/>
  <c r="L139" i="30"/>
  <c r="M139" i="30"/>
  <c r="K138" i="30"/>
  <c r="L138" i="30"/>
  <c r="M138" i="30"/>
  <c r="K137" i="30"/>
  <c r="L137" i="30"/>
  <c r="M137" i="30"/>
  <c r="K136" i="30"/>
  <c r="L136" i="30"/>
  <c r="M136" i="30"/>
  <c r="K135" i="30"/>
  <c r="L135" i="30"/>
  <c r="M135" i="30"/>
  <c r="K134" i="30"/>
  <c r="L134" i="30"/>
  <c r="M134" i="30"/>
  <c r="K133" i="30"/>
  <c r="L133" i="30"/>
  <c r="M133" i="30"/>
  <c r="K132" i="30"/>
  <c r="L132" i="30"/>
  <c r="M132" i="30"/>
  <c r="K131" i="30"/>
  <c r="L131" i="30"/>
  <c r="M131" i="30"/>
  <c r="K130" i="30"/>
  <c r="L130" i="30"/>
  <c r="M130" i="30"/>
  <c r="K129" i="30"/>
  <c r="L129" i="30"/>
  <c r="M129" i="30"/>
  <c r="K128" i="30"/>
  <c r="L128" i="30"/>
  <c r="M128" i="30"/>
  <c r="K127" i="30"/>
  <c r="L127" i="30"/>
  <c r="M127" i="30"/>
  <c r="K126" i="30"/>
  <c r="L126" i="30"/>
  <c r="M126" i="30"/>
  <c r="K125" i="30"/>
  <c r="L125" i="30"/>
  <c r="M125" i="30"/>
  <c r="K124" i="30"/>
  <c r="L124" i="30"/>
  <c r="M124" i="30"/>
  <c r="K123" i="30"/>
  <c r="L123" i="30"/>
  <c r="M123" i="30"/>
  <c r="K122" i="30"/>
  <c r="L122" i="30"/>
  <c r="M122" i="30"/>
  <c r="K121" i="30"/>
  <c r="L121" i="30"/>
  <c r="M121" i="30"/>
  <c r="K120" i="30"/>
  <c r="L120" i="30"/>
  <c r="M120" i="30"/>
  <c r="K119" i="30"/>
  <c r="L119" i="30"/>
  <c r="M119" i="30"/>
  <c r="K118" i="30"/>
  <c r="L118" i="30"/>
  <c r="M118" i="30"/>
  <c r="K117" i="30"/>
  <c r="L117" i="30"/>
  <c r="M117" i="30"/>
  <c r="K116" i="30"/>
  <c r="L116" i="30"/>
  <c r="M116" i="30"/>
  <c r="K115" i="30"/>
  <c r="L115" i="30"/>
  <c r="M115" i="30"/>
  <c r="K114" i="30"/>
  <c r="L114" i="30"/>
  <c r="M114" i="30"/>
  <c r="K113" i="30"/>
  <c r="L113" i="30"/>
  <c r="M113" i="30"/>
  <c r="K112" i="30"/>
  <c r="L112" i="30"/>
  <c r="M112" i="30"/>
  <c r="K111" i="30"/>
  <c r="L111" i="30"/>
  <c r="M111" i="30"/>
  <c r="K110" i="30"/>
  <c r="L110" i="30"/>
  <c r="M110" i="30"/>
  <c r="K109" i="30"/>
  <c r="L109" i="30"/>
  <c r="M109" i="30"/>
  <c r="K108" i="30"/>
  <c r="L108" i="30"/>
  <c r="M108" i="30"/>
  <c r="K107" i="30"/>
  <c r="L107" i="30"/>
  <c r="M107" i="30"/>
  <c r="K106" i="30"/>
  <c r="L106" i="30"/>
  <c r="M106" i="30"/>
  <c r="K105" i="30"/>
  <c r="L105" i="30"/>
  <c r="M105" i="30"/>
  <c r="K104" i="30"/>
  <c r="L104" i="30"/>
  <c r="M104" i="30"/>
  <c r="K103" i="30"/>
  <c r="L103" i="30"/>
  <c r="M103" i="30"/>
  <c r="K102" i="30"/>
  <c r="L102" i="30"/>
  <c r="M102" i="30"/>
  <c r="K101" i="30"/>
  <c r="L101" i="30"/>
  <c r="M101" i="30"/>
  <c r="K100" i="30"/>
  <c r="L100" i="30"/>
  <c r="M100" i="30"/>
  <c r="K99" i="30"/>
  <c r="L99" i="30"/>
  <c r="M99" i="30"/>
  <c r="K98" i="30"/>
  <c r="L98" i="30"/>
  <c r="M98" i="30"/>
  <c r="K97" i="30"/>
  <c r="L97" i="30"/>
  <c r="M97" i="30"/>
  <c r="K96" i="30"/>
  <c r="L96" i="30"/>
  <c r="M96" i="30"/>
  <c r="K95" i="30"/>
  <c r="L95" i="30"/>
  <c r="M95" i="30"/>
  <c r="K94" i="30"/>
  <c r="L94" i="30"/>
  <c r="M94" i="30"/>
  <c r="K93" i="30"/>
  <c r="L93" i="30"/>
  <c r="M93" i="30"/>
  <c r="K92" i="30"/>
  <c r="L92" i="30"/>
  <c r="M92" i="30"/>
  <c r="K91" i="30"/>
  <c r="L91" i="30"/>
  <c r="M91" i="30"/>
  <c r="K90" i="30"/>
  <c r="L90" i="30"/>
  <c r="M90" i="30"/>
  <c r="K89" i="30"/>
  <c r="L89" i="30"/>
  <c r="M89" i="30"/>
  <c r="K88" i="30"/>
  <c r="L88" i="30"/>
  <c r="M88" i="30"/>
  <c r="K87" i="30"/>
  <c r="L87" i="30"/>
  <c r="M87" i="30"/>
  <c r="K86" i="30"/>
  <c r="L86" i="30"/>
  <c r="M86" i="30"/>
  <c r="K85" i="30"/>
  <c r="L85" i="30"/>
  <c r="M85" i="30"/>
  <c r="K84" i="30"/>
  <c r="L84" i="30"/>
  <c r="M84" i="30"/>
  <c r="K83" i="30"/>
  <c r="L83" i="30"/>
  <c r="M83" i="30"/>
  <c r="K82" i="30"/>
  <c r="L82" i="30"/>
  <c r="M82" i="30"/>
  <c r="K81" i="30"/>
  <c r="L81" i="30"/>
  <c r="M81" i="30"/>
  <c r="K80" i="30"/>
  <c r="L80" i="30"/>
  <c r="M80" i="30"/>
  <c r="K79" i="30"/>
  <c r="L79" i="30"/>
  <c r="M79" i="30"/>
  <c r="K78" i="30"/>
  <c r="L78" i="30"/>
  <c r="M78" i="30"/>
  <c r="K77" i="30"/>
  <c r="L77" i="30"/>
  <c r="M77" i="30"/>
  <c r="K76" i="30"/>
  <c r="L76" i="30"/>
  <c r="M76" i="30"/>
  <c r="K75" i="30"/>
  <c r="L75" i="30"/>
  <c r="M75" i="30"/>
  <c r="K74" i="30"/>
  <c r="L74" i="30"/>
  <c r="M74" i="30"/>
  <c r="K73" i="30"/>
  <c r="L73" i="30"/>
  <c r="M73" i="30"/>
  <c r="K72" i="30"/>
  <c r="L72" i="30"/>
  <c r="M72" i="30"/>
  <c r="K71" i="30"/>
  <c r="L71" i="30"/>
  <c r="M71" i="30"/>
  <c r="K70" i="30"/>
  <c r="L70" i="30"/>
  <c r="M70" i="30"/>
  <c r="K69" i="30"/>
  <c r="L69" i="30"/>
  <c r="M69" i="30"/>
  <c r="K68" i="30"/>
  <c r="L68" i="30"/>
  <c r="M68" i="30"/>
  <c r="K67" i="30"/>
  <c r="L67" i="30"/>
  <c r="M67" i="30"/>
  <c r="K66" i="30"/>
  <c r="L66" i="30"/>
  <c r="M66" i="30"/>
  <c r="K65" i="30"/>
  <c r="L65" i="30"/>
  <c r="M65" i="30"/>
  <c r="K64" i="30"/>
  <c r="L64" i="30"/>
  <c r="M64" i="30"/>
  <c r="K63" i="30"/>
  <c r="L63" i="30"/>
  <c r="M63" i="30"/>
  <c r="K62" i="30"/>
  <c r="L62" i="30"/>
  <c r="M62" i="30"/>
  <c r="K61" i="30"/>
  <c r="L61" i="30"/>
  <c r="M61" i="30"/>
  <c r="K60" i="30"/>
  <c r="L60" i="30"/>
  <c r="M60" i="30"/>
  <c r="K59" i="30"/>
  <c r="L59" i="30"/>
  <c r="M59" i="30"/>
  <c r="K58" i="30"/>
  <c r="L58" i="30"/>
  <c r="M58" i="30"/>
  <c r="K57" i="30"/>
  <c r="L57" i="30"/>
  <c r="M57" i="30"/>
  <c r="K56" i="30"/>
  <c r="L56" i="30"/>
  <c r="M56" i="30"/>
  <c r="K55" i="30"/>
  <c r="L55" i="30"/>
  <c r="M55" i="30"/>
  <c r="K54" i="30"/>
  <c r="L54" i="30"/>
  <c r="M54" i="30"/>
  <c r="K53" i="30"/>
  <c r="L53" i="30"/>
  <c r="M53" i="30"/>
  <c r="K52" i="30"/>
  <c r="L52" i="30"/>
  <c r="M52" i="30"/>
  <c r="K51" i="30"/>
  <c r="L51" i="30"/>
  <c r="M51" i="30"/>
  <c r="K50" i="30"/>
  <c r="L50" i="30"/>
  <c r="M50" i="30"/>
  <c r="K49" i="30"/>
  <c r="L49" i="30"/>
  <c r="M49" i="30"/>
  <c r="K48" i="30"/>
  <c r="L48" i="30"/>
  <c r="M48" i="30"/>
  <c r="K47" i="30"/>
  <c r="L47" i="30"/>
  <c r="M47" i="30"/>
  <c r="K46" i="30"/>
  <c r="L46" i="30"/>
  <c r="M46" i="30"/>
  <c r="K45" i="30"/>
  <c r="L45" i="30"/>
  <c r="M45" i="30"/>
  <c r="K44" i="30"/>
  <c r="L44" i="30"/>
  <c r="M44" i="30"/>
  <c r="K43" i="30"/>
  <c r="L43" i="30"/>
  <c r="M43" i="30"/>
  <c r="K42" i="30"/>
  <c r="L42" i="30"/>
  <c r="M42" i="30"/>
  <c r="K41" i="30"/>
  <c r="L41" i="30"/>
  <c r="M41" i="30"/>
  <c r="K40" i="30"/>
  <c r="L40" i="30"/>
  <c r="M40" i="30"/>
  <c r="K39" i="30"/>
  <c r="L39" i="30"/>
  <c r="M39" i="30"/>
  <c r="K38" i="30"/>
  <c r="L38" i="30"/>
  <c r="M38" i="30"/>
  <c r="K37" i="30"/>
  <c r="L37" i="30"/>
  <c r="M37" i="30"/>
  <c r="K36" i="30"/>
  <c r="L36" i="30"/>
  <c r="M36" i="30"/>
  <c r="K35" i="30"/>
  <c r="L35" i="30"/>
  <c r="M35" i="30"/>
  <c r="K34" i="30"/>
  <c r="L34" i="30"/>
  <c r="M34" i="30"/>
  <c r="K33" i="30"/>
  <c r="L33" i="30"/>
  <c r="M33" i="30"/>
  <c r="K32" i="30"/>
  <c r="L32" i="30"/>
  <c r="M32" i="30"/>
  <c r="K31" i="30"/>
  <c r="L31" i="30"/>
  <c r="M31" i="30"/>
  <c r="K30" i="30"/>
  <c r="L30" i="30"/>
  <c r="M30" i="30"/>
  <c r="K29" i="30"/>
  <c r="L29" i="30"/>
  <c r="M29" i="30"/>
  <c r="K28" i="30"/>
  <c r="L28" i="30"/>
  <c r="M28" i="30"/>
  <c r="K27" i="30"/>
  <c r="L27" i="30"/>
  <c r="M27" i="30"/>
  <c r="K26" i="30"/>
  <c r="L26" i="30"/>
  <c r="M26" i="30"/>
  <c r="K25" i="30"/>
  <c r="L25" i="30"/>
  <c r="M25" i="30"/>
  <c r="K24" i="30"/>
  <c r="L24" i="30"/>
  <c r="M24" i="30"/>
  <c r="K23" i="30"/>
  <c r="L23" i="30"/>
  <c r="M23" i="30"/>
  <c r="K22" i="30"/>
  <c r="L22" i="30"/>
  <c r="M22" i="30"/>
  <c r="K21" i="30"/>
  <c r="L21" i="30"/>
  <c r="M21" i="30"/>
  <c r="K20" i="30"/>
  <c r="L20" i="30"/>
  <c r="M20" i="30"/>
  <c r="K19" i="30"/>
  <c r="L19" i="30"/>
  <c r="M19" i="30"/>
  <c r="K18" i="30"/>
  <c r="L18" i="30"/>
  <c r="M18" i="30"/>
  <c r="K17" i="30"/>
  <c r="L17" i="30"/>
  <c r="M17" i="30"/>
  <c r="K16" i="30"/>
  <c r="L16" i="30"/>
  <c r="M16" i="30"/>
  <c r="K15" i="30"/>
  <c r="L15" i="30"/>
  <c r="M15" i="30"/>
  <c r="K14" i="30"/>
  <c r="L14" i="30"/>
  <c r="M14" i="30"/>
  <c r="K13" i="30"/>
  <c r="L13" i="30"/>
  <c r="M13" i="30"/>
  <c r="K3" i="30"/>
  <c r="L3" i="30"/>
  <c r="M3" i="30"/>
  <c r="K4" i="30"/>
  <c r="L4" i="30"/>
  <c r="M4" i="30"/>
  <c r="K5" i="30"/>
  <c r="L5" i="30"/>
  <c r="M5" i="30"/>
  <c r="K6" i="30"/>
  <c r="L6" i="30"/>
  <c r="M6" i="30"/>
  <c r="K7" i="30"/>
  <c r="L7" i="30"/>
  <c r="M7" i="30"/>
  <c r="K8" i="30"/>
  <c r="L8" i="30"/>
  <c r="M8" i="30"/>
  <c r="K9" i="30"/>
  <c r="L9" i="30"/>
  <c r="M9" i="30"/>
  <c r="K10" i="30"/>
  <c r="L10" i="30"/>
  <c r="M10" i="30"/>
  <c r="K11" i="30"/>
  <c r="L11" i="30"/>
  <c r="M11" i="30"/>
  <c r="K12" i="30"/>
  <c r="L12" i="30"/>
  <c r="M12" i="30"/>
  <c r="O4" i="30"/>
  <c r="O11" i="30"/>
  <c r="P11" i="30"/>
  <c r="P12" i="30"/>
  <c r="O12" i="30"/>
  <c r="P11" i="29"/>
  <c r="R14" i="26"/>
  <c r="P12" i="29"/>
  <c r="O12" i="29"/>
  <c r="O11" i="29"/>
  <c r="H331" i="29"/>
  <c r="H332" i="29"/>
  <c r="H333" i="29"/>
  <c r="H334" i="29"/>
  <c r="H335" i="29"/>
  <c r="H336" i="29"/>
  <c r="H337" i="29"/>
  <c r="H338" i="29"/>
  <c r="H339" i="29"/>
  <c r="H340" i="29"/>
  <c r="H341" i="29"/>
  <c r="H342" i="29"/>
  <c r="H343" i="29"/>
  <c r="H344" i="29"/>
  <c r="H345" i="29"/>
  <c r="H346" i="29"/>
  <c r="H347" i="29"/>
  <c r="H348" i="29"/>
  <c r="H349" i="29"/>
  <c r="H350" i="29"/>
  <c r="H330" i="29"/>
  <c r="H329" i="29"/>
  <c r="H328" i="29"/>
  <c r="H327" i="29"/>
  <c r="H326" i="29"/>
  <c r="H325" i="29"/>
  <c r="H324" i="29"/>
  <c r="H323" i="29"/>
  <c r="H322" i="29"/>
  <c r="H321" i="29"/>
  <c r="H320" i="29"/>
  <c r="H319" i="29"/>
  <c r="H318" i="29"/>
  <c r="H317" i="29"/>
  <c r="H316" i="29"/>
  <c r="H315" i="29"/>
  <c r="H314" i="29"/>
  <c r="H313" i="29"/>
  <c r="H312" i="29"/>
  <c r="H311" i="29"/>
  <c r="H310" i="29"/>
  <c r="H309" i="29"/>
  <c r="H308" i="29"/>
  <c r="H307" i="29"/>
  <c r="H306" i="29"/>
  <c r="H305" i="29"/>
  <c r="H304" i="29"/>
  <c r="H303" i="29"/>
  <c r="H302" i="29"/>
  <c r="H301" i="29"/>
  <c r="H300" i="29"/>
  <c r="H299" i="29"/>
  <c r="H298" i="29"/>
  <c r="H297" i="29"/>
  <c r="H296" i="29"/>
  <c r="H295" i="29"/>
  <c r="H294" i="29"/>
  <c r="H293" i="29"/>
  <c r="H292" i="29"/>
  <c r="H291" i="29"/>
  <c r="H290" i="29"/>
  <c r="H289" i="29"/>
  <c r="H288" i="29"/>
  <c r="H287" i="29"/>
  <c r="H286" i="29"/>
  <c r="H285" i="29"/>
  <c r="H284" i="29"/>
  <c r="H283" i="29"/>
  <c r="H282" i="29"/>
  <c r="H281" i="29"/>
  <c r="H280" i="29"/>
  <c r="H279" i="29"/>
  <c r="H278" i="29"/>
  <c r="H277" i="29"/>
  <c r="H276" i="29"/>
  <c r="H275" i="29"/>
  <c r="H274" i="29"/>
  <c r="H273" i="29"/>
  <c r="H272" i="29"/>
  <c r="H271" i="29"/>
  <c r="H270" i="29"/>
  <c r="H269" i="29"/>
  <c r="H268" i="29"/>
  <c r="H267" i="29"/>
  <c r="H266" i="29"/>
  <c r="H265" i="29"/>
  <c r="H264" i="29"/>
  <c r="H263" i="29"/>
  <c r="H262" i="29"/>
  <c r="H261" i="29"/>
  <c r="H260" i="29"/>
  <c r="H259" i="29"/>
  <c r="H258" i="29"/>
  <c r="H257" i="29"/>
  <c r="H256" i="29"/>
  <c r="H255" i="29"/>
  <c r="H254" i="29"/>
  <c r="H253" i="29"/>
  <c r="H252" i="29"/>
  <c r="H251" i="29"/>
  <c r="H250" i="29"/>
  <c r="H249" i="29"/>
  <c r="H248" i="29"/>
  <c r="H247" i="29"/>
  <c r="H246" i="29"/>
  <c r="H245" i="29"/>
  <c r="H244" i="29"/>
  <c r="H243" i="29"/>
  <c r="H242" i="29"/>
  <c r="H241" i="29"/>
  <c r="H240" i="29"/>
  <c r="H239" i="29"/>
  <c r="H238" i="29"/>
  <c r="H237" i="29"/>
  <c r="H236" i="29"/>
  <c r="H235" i="29"/>
  <c r="H234" i="29"/>
  <c r="H233" i="29"/>
  <c r="H232" i="29"/>
  <c r="H231" i="29"/>
  <c r="H230" i="29"/>
  <c r="H229" i="29"/>
  <c r="H228" i="29"/>
  <c r="H227" i="29"/>
  <c r="H226" i="29"/>
  <c r="H225" i="29"/>
  <c r="H224" i="29"/>
  <c r="H223" i="29"/>
  <c r="H222" i="29"/>
  <c r="H221" i="29"/>
  <c r="H220" i="29"/>
  <c r="H219" i="29"/>
  <c r="H218" i="29"/>
  <c r="H217" i="29"/>
  <c r="H216" i="29"/>
  <c r="H215" i="29"/>
  <c r="H214" i="29"/>
  <c r="H213" i="29"/>
  <c r="H212" i="29"/>
  <c r="H211" i="29"/>
  <c r="H210" i="29"/>
  <c r="H209" i="29"/>
  <c r="H208" i="29"/>
  <c r="H207" i="29"/>
  <c r="H206" i="29"/>
  <c r="H205" i="29"/>
  <c r="H204" i="29"/>
  <c r="H203" i="29"/>
  <c r="H202" i="29"/>
  <c r="H201" i="29"/>
  <c r="H200" i="29"/>
  <c r="H199" i="29"/>
  <c r="H198" i="29"/>
  <c r="H197" i="29"/>
  <c r="H196" i="29"/>
  <c r="H195" i="29"/>
  <c r="H194" i="29"/>
  <c r="H193" i="29"/>
  <c r="H192" i="29"/>
  <c r="H191" i="29"/>
  <c r="H190" i="29"/>
  <c r="H189" i="29"/>
  <c r="H188" i="29"/>
  <c r="H187" i="29"/>
  <c r="H186" i="29"/>
  <c r="H185" i="29"/>
  <c r="H184" i="29"/>
  <c r="H183" i="29"/>
  <c r="H182" i="29"/>
  <c r="H181" i="29"/>
  <c r="H180" i="29"/>
  <c r="H179" i="29"/>
  <c r="H178" i="29"/>
  <c r="H177" i="29"/>
  <c r="H176" i="29"/>
  <c r="H175" i="29"/>
  <c r="H174" i="29"/>
  <c r="H173" i="29"/>
  <c r="H172" i="29"/>
  <c r="H171" i="29"/>
  <c r="H170" i="29"/>
  <c r="H169" i="29"/>
  <c r="H168" i="29"/>
  <c r="H167" i="29"/>
  <c r="H166" i="29"/>
  <c r="H165" i="29"/>
  <c r="H164" i="29"/>
  <c r="H163" i="29"/>
  <c r="H162" i="29"/>
  <c r="H161" i="29"/>
  <c r="H160" i="29"/>
  <c r="H159" i="29"/>
  <c r="H158" i="29"/>
  <c r="H157" i="29"/>
  <c r="H156" i="29"/>
  <c r="H155" i="29"/>
  <c r="H154" i="29"/>
  <c r="H153" i="29"/>
  <c r="H152" i="29"/>
  <c r="H151" i="29"/>
  <c r="H150" i="29"/>
  <c r="H149" i="29"/>
  <c r="H148" i="29"/>
  <c r="H147" i="29"/>
  <c r="H146" i="29"/>
  <c r="H145" i="29"/>
  <c r="H144" i="29"/>
  <c r="H143" i="29"/>
  <c r="H142" i="29"/>
  <c r="H141" i="29"/>
  <c r="H140" i="29"/>
  <c r="H139" i="29"/>
  <c r="H138" i="29"/>
  <c r="H137" i="29"/>
  <c r="H136" i="29"/>
  <c r="H135" i="29"/>
  <c r="H134" i="29"/>
  <c r="H133" i="29"/>
  <c r="H132" i="29"/>
  <c r="H131" i="29"/>
  <c r="H130" i="29"/>
  <c r="H129" i="29"/>
  <c r="H128" i="29"/>
  <c r="H127" i="29"/>
  <c r="H126" i="29"/>
  <c r="H125" i="29"/>
  <c r="H124" i="29"/>
  <c r="H123" i="29"/>
  <c r="H122" i="29"/>
  <c r="H121" i="29"/>
  <c r="H120" i="29"/>
  <c r="H119" i="29"/>
  <c r="H118" i="29"/>
  <c r="H117" i="29"/>
  <c r="H116" i="29"/>
  <c r="H115" i="29"/>
  <c r="H114" i="29"/>
  <c r="H113" i="29"/>
  <c r="H112" i="29"/>
  <c r="H111" i="29"/>
  <c r="H110" i="29"/>
  <c r="H109" i="29"/>
  <c r="H108" i="29"/>
  <c r="H107" i="29"/>
  <c r="H106" i="29"/>
  <c r="H105" i="29"/>
  <c r="H104" i="29"/>
  <c r="H103" i="29"/>
  <c r="H102" i="29"/>
  <c r="H101" i="29"/>
  <c r="H100" i="29"/>
  <c r="H99" i="29"/>
  <c r="H98" i="29"/>
  <c r="H97" i="29"/>
  <c r="H96" i="29"/>
  <c r="H95" i="29"/>
  <c r="H94" i="29"/>
  <c r="H93" i="29"/>
  <c r="H92" i="29"/>
  <c r="H91" i="29"/>
  <c r="H90" i="29"/>
  <c r="H89" i="29"/>
  <c r="H88" i="29"/>
  <c r="H87" i="29"/>
  <c r="H86" i="29"/>
  <c r="H85" i="29"/>
  <c r="H84" i="29"/>
  <c r="H83" i="29"/>
  <c r="H82" i="29"/>
  <c r="H81" i="29"/>
  <c r="H80" i="29"/>
  <c r="H79" i="29"/>
  <c r="H78" i="29"/>
  <c r="H77" i="29"/>
  <c r="H76" i="29"/>
  <c r="H75" i="29"/>
  <c r="H74" i="29"/>
  <c r="H73" i="29"/>
  <c r="H72" i="29"/>
  <c r="H71" i="29"/>
  <c r="H70" i="29"/>
  <c r="H69" i="29"/>
  <c r="H68" i="29"/>
  <c r="H67" i="29"/>
  <c r="H66" i="29"/>
  <c r="H65" i="29"/>
  <c r="H64" i="29"/>
  <c r="H63" i="29"/>
  <c r="H62" i="29"/>
  <c r="H61" i="29"/>
  <c r="H60" i="29"/>
  <c r="H59" i="29"/>
  <c r="H58" i="29"/>
  <c r="H57" i="29"/>
  <c r="H56" i="29"/>
  <c r="H55" i="29"/>
  <c r="H54" i="29"/>
  <c r="H53" i="29"/>
  <c r="H52" i="29"/>
  <c r="H51" i="29"/>
  <c r="H50" i="29"/>
  <c r="H3" i="29"/>
  <c r="H4" i="29"/>
  <c r="H5" i="29"/>
  <c r="H6" i="29"/>
  <c r="H7" i="29"/>
  <c r="H8" i="29"/>
  <c r="H9" i="29"/>
  <c r="H10" i="29"/>
  <c r="H11" i="29"/>
  <c r="H12" i="29"/>
  <c r="H13" i="29"/>
  <c r="H14" i="29"/>
  <c r="H15" i="29"/>
  <c r="H16" i="29"/>
  <c r="H17" i="29"/>
  <c r="H18" i="29"/>
  <c r="H19" i="29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44" i="29"/>
  <c r="H45" i="29"/>
  <c r="H46" i="29"/>
  <c r="H47" i="29"/>
  <c r="H48" i="29"/>
  <c r="H49" i="29"/>
  <c r="O3" i="29"/>
  <c r="I322" i="29"/>
  <c r="J322" i="29"/>
  <c r="I303" i="29"/>
  <c r="J303" i="29"/>
  <c r="I198" i="29"/>
  <c r="J198" i="29"/>
  <c r="I296" i="29"/>
  <c r="J296" i="29"/>
  <c r="I317" i="29"/>
  <c r="J317" i="29"/>
  <c r="I305" i="29"/>
  <c r="J305" i="29"/>
  <c r="I132" i="29"/>
  <c r="J132" i="29"/>
  <c r="I223" i="29"/>
  <c r="J223" i="29"/>
  <c r="I267" i="29"/>
  <c r="J267" i="29"/>
  <c r="I3" i="29"/>
  <c r="J3" i="29"/>
  <c r="I290" i="29"/>
  <c r="J290" i="29"/>
  <c r="I210" i="29"/>
  <c r="J210" i="29"/>
  <c r="I4" i="29"/>
  <c r="J4" i="29"/>
  <c r="I268" i="29"/>
  <c r="J268" i="29"/>
  <c r="I331" i="29"/>
  <c r="J331" i="29"/>
  <c r="I257" i="29"/>
  <c r="J257" i="29"/>
  <c r="I306" i="29"/>
  <c r="J306" i="29"/>
  <c r="I240" i="29"/>
  <c r="J240" i="29"/>
  <c r="I186" i="29"/>
  <c r="J186" i="29"/>
  <c r="I278" i="29"/>
  <c r="J278" i="29"/>
  <c r="I62" i="29"/>
  <c r="J62" i="29"/>
  <c r="I248" i="29"/>
  <c r="J248" i="29"/>
  <c r="I128" i="29"/>
  <c r="J128" i="29"/>
  <c r="I289" i="29"/>
  <c r="J289" i="29"/>
  <c r="I199" i="29"/>
  <c r="J199" i="29"/>
  <c r="I332" i="29"/>
  <c r="J332" i="29"/>
  <c r="I208" i="29"/>
  <c r="J208" i="29"/>
  <c r="I237" i="29"/>
  <c r="J237" i="29"/>
  <c r="I56" i="29"/>
  <c r="J56" i="29"/>
  <c r="I216" i="29"/>
  <c r="J216" i="29"/>
  <c r="I78" i="29"/>
  <c r="J78" i="29"/>
  <c r="I52" i="29"/>
  <c r="J52" i="29"/>
  <c r="I121" i="29"/>
  <c r="J121" i="29"/>
  <c r="I292" i="29"/>
  <c r="J292" i="29"/>
  <c r="I228" i="29"/>
  <c r="J228" i="29"/>
  <c r="I98" i="29"/>
  <c r="J98" i="29"/>
  <c r="I101" i="29"/>
  <c r="J101" i="29"/>
  <c r="I326" i="29"/>
  <c r="J326" i="29"/>
  <c r="I291" i="29"/>
  <c r="J291" i="29"/>
  <c r="I283" i="29"/>
  <c r="J283" i="29"/>
  <c r="I166" i="29"/>
  <c r="J166" i="29"/>
  <c r="I155" i="29"/>
  <c r="J155" i="29"/>
  <c r="I275" i="29"/>
  <c r="J275" i="29"/>
  <c r="I127" i="29"/>
  <c r="J127" i="29"/>
  <c r="I224" i="29"/>
  <c r="J224" i="29"/>
  <c r="I157" i="29"/>
  <c r="J157" i="29"/>
  <c r="I131" i="29"/>
  <c r="J131" i="29"/>
  <c r="I81" i="29"/>
  <c r="J81" i="29"/>
  <c r="I169" i="29"/>
  <c r="J169" i="29"/>
  <c r="I184" i="29"/>
  <c r="J184" i="29"/>
  <c r="I114" i="29"/>
  <c r="J114" i="29"/>
  <c r="I96" i="29"/>
  <c r="J96" i="29"/>
  <c r="I100" i="29"/>
  <c r="J100" i="29"/>
  <c r="I95" i="29"/>
  <c r="J95" i="29"/>
  <c r="I5" i="29"/>
  <c r="J5" i="29"/>
  <c r="I333" i="29"/>
  <c r="J333" i="29"/>
  <c r="I92" i="29"/>
  <c r="J92" i="29"/>
  <c r="I93" i="29"/>
  <c r="J93" i="29"/>
  <c r="I94" i="29"/>
  <c r="J94" i="29"/>
  <c r="I6" i="29"/>
  <c r="J6" i="29"/>
  <c r="I7" i="29"/>
  <c r="J7" i="29"/>
  <c r="I8" i="29"/>
  <c r="J8" i="29"/>
  <c r="I51" i="29"/>
  <c r="J51" i="29"/>
  <c r="I9" i="29"/>
  <c r="J9" i="29"/>
  <c r="I10" i="29"/>
  <c r="J10" i="29"/>
  <c r="I11" i="29"/>
  <c r="J11" i="29"/>
  <c r="I12" i="29"/>
  <c r="J12" i="29"/>
  <c r="I13" i="29"/>
  <c r="J13" i="29"/>
  <c r="I76" i="29"/>
  <c r="J76" i="29"/>
  <c r="I71" i="29"/>
  <c r="J71" i="29"/>
  <c r="I192" i="29"/>
  <c r="J192" i="29"/>
  <c r="I142" i="29"/>
  <c r="J142" i="29"/>
  <c r="I69" i="29"/>
  <c r="J69" i="29"/>
  <c r="I266" i="29"/>
  <c r="J266" i="29"/>
  <c r="I226" i="29"/>
  <c r="J226" i="29"/>
  <c r="I185" i="29"/>
  <c r="J185" i="29"/>
  <c r="I229" i="29"/>
  <c r="J229" i="29"/>
  <c r="I202" i="29"/>
  <c r="J202" i="29"/>
  <c r="I118" i="29"/>
  <c r="J118" i="29"/>
  <c r="I218" i="29"/>
  <c r="J218" i="29"/>
  <c r="I80" i="29"/>
  <c r="J80" i="29"/>
  <c r="I14" i="29"/>
  <c r="J14" i="29"/>
  <c r="I50" i="29"/>
  <c r="J50" i="29"/>
  <c r="I15" i="29"/>
  <c r="J15" i="29"/>
  <c r="I165" i="29"/>
  <c r="J165" i="29"/>
  <c r="I99" i="29"/>
  <c r="J99" i="29"/>
  <c r="I265" i="29"/>
  <c r="J265" i="29"/>
  <c r="I271" i="29"/>
  <c r="J271" i="29"/>
  <c r="I16" i="29"/>
  <c r="J16" i="29"/>
  <c r="I195" i="29"/>
  <c r="J195" i="29"/>
  <c r="I321" i="29"/>
  <c r="J321" i="29"/>
  <c r="I154" i="29"/>
  <c r="J154" i="29"/>
  <c r="I145" i="29"/>
  <c r="J145" i="29"/>
  <c r="I227" i="29"/>
  <c r="J227" i="29"/>
  <c r="I279" i="29"/>
  <c r="J279" i="29"/>
  <c r="I17" i="29"/>
  <c r="J17" i="29"/>
  <c r="I302" i="29"/>
  <c r="J302" i="29"/>
  <c r="I215" i="29"/>
  <c r="J215" i="29"/>
  <c r="I295" i="29"/>
  <c r="J295" i="29"/>
  <c r="I61" i="29"/>
  <c r="J61" i="29"/>
  <c r="I236" i="29"/>
  <c r="J236" i="29"/>
  <c r="I153" i="29"/>
  <c r="J153" i="29"/>
  <c r="I158" i="29"/>
  <c r="J158" i="29"/>
  <c r="I288" i="29"/>
  <c r="J288" i="29"/>
  <c r="I272" i="29"/>
  <c r="J272" i="29"/>
  <c r="I110" i="29"/>
  <c r="J110" i="29"/>
  <c r="I63" i="29"/>
  <c r="J63" i="29"/>
  <c r="I293" i="29"/>
  <c r="J293" i="29"/>
  <c r="I304" i="29"/>
  <c r="J304" i="29"/>
  <c r="I206" i="29"/>
  <c r="J206" i="29"/>
  <c r="I130" i="29"/>
  <c r="J130" i="29"/>
  <c r="I181" i="29"/>
  <c r="J181" i="29"/>
  <c r="I18" i="29"/>
  <c r="J18" i="29"/>
  <c r="I19" i="29"/>
  <c r="J19" i="29"/>
  <c r="I20" i="29"/>
  <c r="J20" i="29"/>
  <c r="I233" i="29"/>
  <c r="J233" i="29"/>
  <c r="I311" i="29"/>
  <c r="J311" i="29"/>
  <c r="I280" i="29"/>
  <c r="J280" i="29"/>
  <c r="I107" i="29"/>
  <c r="J107" i="29"/>
  <c r="I134" i="29"/>
  <c r="J134" i="29"/>
  <c r="I309" i="29"/>
  <c r="J309" i="29"/>
  <c r="I149" i="29"/>
  <c r="J149" i="29"/>
  <c r="I147" i="29"/>
  <c r="J147" i="29"/>
  <c r="I75" i="29"/>
  <c r="J75" i="29"/>
  <c r="I113" i="29"/>
  <c r="J113" i="29"/>
  <c r="I183" i="29"/>
  <c r="J183" i="29"/>
  <c r="I334" i="29"/>
  <c r="J334" i="29"/>
  <c r="I335" i="29"/>
  <c r="J335" i="29"/>
  <c r="I336" i="29"/>
  <c r="J336" i="29"/>
  <c r="I201" i="29"/>
  <c r="J201" i="29"/>
  <c r="I260" i="29"/>
  <c r="J260" i="29"/>
  <c r="I179" i="29"/>
  <c r="J179" i="29"/>
  <c r="I54" i="29"/>
  <c r="J54" i="29"/>
  <c r="I167" i="29"/>
  <c r="J167" i="29"/>
  <c r="I299" i="29"/>
  <c r="J299" i="29"/>
  <c r="I136" i="29"/>
  <c r="J136" i="29"/>
  <c r="I57" i="29"/>
  <c r="J57" i="29"/>
  <c r="I286" i="29"/>
  <c r="J286" i="29"/>
  <c r="I152" i="29"/>
  <c r="J152" i="29"/>
  <c r="I174" i="29"/>
  <c r="J174" i="29"/>
  <c r="I337" i="29"/>
  <c r="J337" i="29"/>
  <c r="I338" i="29"/>
  <c r="J338" i="29"/>
  <c r="I339" i="29"/>
  <c r="J339" i="29"/>
  <c r="I340" i="29"/>
  <c r="J340" i="29"/>
  <c r="I21" i="29"/>
  <c r="J21" i="29"/>
  <c r="I160" i="29"/>
  <c r="J160" i="29"/>
  <c r="I171" i="29"/>
  <c r="J171" i="29"/>
  <c r="I139" i="29"/>
  <c r="J139" i="29"/>
  <c r="I341" i="29"/>
  <c r="J341" i="29"/>
  <c r="I252" i="29"/>
  <c r="J252" i="29"/>
  <c r="I22" i="29"/>
  <c r="J22" i="29"/>
  <c r="I232" i="29"/>
  <c r="J232" i="29"/>
  <c r="I319" i="29"/>
  <c r="J319" i="29"/>
  <c r="I313" i="29"/>
  <c r="J313" i="29"/>
  <c r="I133" i="29"/>
  <c r="J133" i="29"/>
  <c r="I55" i="29"/>
  <c r="J55" i="29"/>
  <c r="I170" i="29"/>
  <c r="J170" i="29"/>
  <c r="I66" i="29"/>
  <c r="J66" i="29"/>
  <c r="I253" i="29"/>
  <c r="J253" i="29"/>
  <c r="I282" i="29"/>
  <c r="J282" i="29"/>
  <c r="I23" i="29"/>
  <c r="J23" i="29"/>
  <c r="I241" i="29"/>
  <c r="J241" i="29"/>
  <c r="I191" i="29"/>
  <c r="J191" i="29"/>
  <c r="I234" i="29"/>
  <c r="J234" i="29"/>
  <c r="I151" i="29"/>
  <c r="J151" i="29"/>
  <c r="I24" i="29"/>
  <c r="J24" i="29"/>
  <c r="I87" i="29"/>
  <c r="J87" i="29"/>
  <c r="I65" i="29"/>
  <c r="J65" i="29"/>
  <c r="I102" i="29"/>
  <c r="J102" i="29"/>
  <c r="I277" i="29"/>
  <c r="J277" i="29"/>
  <c r="I255" i="29"/>
  <c r="J255" i="29"/>
  <c r="I175" i="29"/>
  <c r="J175" i="29"/>
  <c r="I59" i="29"/>
  <c r="J59" i="29"/>
  <c r="I300" i="29"/>
  <c r="J300" i="29"/>
  <c r="I323" i="29"/>
  <c r="J323" i="29"/>
  <c r="I177" i="29"/>
  <c r="J177" i="29"/>
  <c r="I25" i="29"/>
  <c r="J25" i="29"/>
  <c r="I58" i="29"/>
  <c r="J58" i="29"/>
  <c r="I188" i="29"/>
  <c r="J188" i="29"/>
  <c r="I320" i="29"/>
  <c r="J320" i="29"/>
  <c r="I342" i="29"/>
  <c r="J342" i="29"/>
  <c r="I343" i="29"/>
  <c r="J343" i="29"/>
  <c r="I297" i="29"/>
  <c r="J297" i="29"/>
  <c r="I258" i="29"/>
  <c r="J258" i="29"/>
  <c r="I26" i="29"/>
  <c r="J26" i="29"/>
  <c r="I230" i="29"/>
  <c r="J230" i="29"/>
  <c r="I324" i="29"/>
  <c r="J324" i="29"/>
  <c r="I125" i="29"/>
  <c r="J125" i="29"/>
  <c r="I84" i="29"/>
  <c r="J84" i="29"/>
  <c r="I328" i="29"/>
  <c r="J328" i="29"/>
  <c r="I70" i="29"/>
  <c r="J70" i="29"/>
  <c r="I27" i="29"/>
  <c r="J27" i="29"/>
  <c r="I150" i="29"/>
  <c r="J150" i="29"/>
  <c r="I344" i="29"/>
  <c r="J344" i="29"/>
  <c r="I345" i="29"/>
  <c r="J345" i="29"/>
  <c r="I28" i="29"/>
  <c r="J28" i="29"/>
  <c r="I214" i="29"/>
  <c r="J214" i="29"/>
  <c r="I308" i="29"/>
  <c r="J308" i="29"/>
  <c r="I235" i="29"/>
  <c r="J235" i="29"/>
  <c r="I217" i="29"/>
  <c r="J217" i="29"/>
  <c r="I220" i="29"/>
  <c r="J220" i="29"/>
  <c r="I146" i="29"/>
  <c r="J146" i="29"/>
  <c r="I225" i="29"/>
  <c r="J225" i="29"/>
  <c r="I205" i="29"/>
  <c r="J205" i="29"/>
  <c r="I284" i="29"/>
  <c r="J284" i="29"/>
  <c r="I281" i="29"/>
  <c r="J281" i="29"/>
  <c r="I318" i="29"/>
  <c r="J318" i="29"/>
  <c r="I270" i="29"/>
  <c r="J270" i="29"/>
  <c r="I243" i="29"/>
  <c r="J243" i="29"/>
  <c r="I238" i="29"/>
  <c r="J238" i="29"/>
  <c r="I124" i="29"/>
  <c r="J124" i="29"/>
  <c r="I89" i="29"/>
  <c r="J89" i="29"/>
  <c r="I88" i="29"/>
  <c r="J88" i="29"/>
  <c r="I115" i="29"/>
  <c r="J115" i="29"/>
  <c r="I109" i="29"/>
  <c r="J109" i="29"/>
  <c r="I269" i="29"/>
  <c r="J269" i="29"/>
  <c r="I330" i="29"/>
  <c r="J330" i="29"/>
  <c r="I140" i="29"/>
  <c r="J140" i="29"/>
  <c r="I103" i="29"/>
  <c r="J103" i="29"/>
  <c r="I86" i="29"/>
  <c r="J86" i="29"/>
  <c r="I148" i="29"/>
  <c r="J148" i="29"/>
  <c r="I29" i="29"/>
  <c r="J29" i="29"/>
  <c r="I141" i="29"/>
  <c r="J141" i="29"/>
  <c r="I207" i="29"/>
  <c r="J207" i="29"/>
  <c r="I74" i="29"/>
  <c r="J74" i="29"/>
  <c r="I298" i="29"/>
  <c r="J298" i="29"/>
  <c r="I30" i="29"/>
  <c r="J30" i="29"/>
  <c r="I173" i="29"/>
  <c r="J173" i="29"/>
  <c r="I346" i="29"/>
  <c r="J346" i="29"/>
  <c r="I312" i="29"/>
  <c r="J312" i="29"/>
  <c r="I31" i="29"/>
  <c r="J31" i="29"/>
  <c r="I189" i="29"/>
  <c r="J189" i="29"/>
  <c r="I222" i="29"/>
  <c r="J222" i="29"/>
  <c r="I168" i="29"/>
  <c r="J168" i="29"/>
  <c r="I176" i="29"/>
  <c r="J176" i="29"/>
  <c r="I244" i="29"/>
  <c r="J244" i="29"/>
  <c r="I194" i="29"/>
  <c r="J194" i="29"/>
  <c r="I162" i="29"/>
  <c r="J162" i="29"/>
  <c r="I116" i="29"/>
  <c r="J116" i="29"/>
  <c r="I261" i="29"/>
  <c r="J261" i="29"/>
  <c r="I294" i="29"/>
  <c r="J294" i="29"/>
  <c r="I97" i="29"/>
  <c r="J97" i="29"/>
  <c r="I137" i="29"/>
  <c r="J137" i="29"/>
  <c r="I112" i="29"/>
  <c r="J112" i="29"/>
  <c r="I310" i="29"/>
  <c r="J310" i="29"/>
  <c r="I32" i="29"/>
  <c r="J32" i="29"/>
  <c r="I347" i="29"/>
  <c r="J347" i="29"/>
  <c r="I259" i="29"/>
  <c r="J259" i="29"/>
  <c r="I73" i="29"/>
  <c r="J73" i="29"/>
  <c r="I161" i="29"/>
  <c r="J161" i="29"/>
  <c r="I242" i="29"/>
  <c r="J242" i="29"/>
  <c r="I90" i="29"/>
  <c r="J90" i="29"/>
  <c r="I212" i="29"/>
  <c r="J212" i="29"/>
  <c r="I314" i="29"/>
  <c r="J314" i="29"/>
  <c r="I285" i="29"/>
  <c r="J285" i="29"/>
  <c r="I231" i="29"/>
  <c r="J231" i="29"/>
  <c r="I33" i="29"/>
  <c r="J33" i="29"/>
  <c r="I53" i="29"/>
  <c r="J53" i="29"/>
  <c r="I64" i="29"/>
  <c r="J64" i="29"/>
  <c r="I34" i="29"/>
  <c r="J34" i="29"/>
  <c r="I35" i="29"/>
  <c r="J35" i="29"/>
  <c r="I325" i="29"/>
  <c r="J325" i="29"/>
  <c r="I36" i="29"/>
  <c r="J36" i="29"/>
  <c r="I37" i="29"/>
  <c r="J37" i="29"/>
  <c r="I38" i="29"/>
  <c r="J38" i="29"/>
  <c r="I219" i="29"/>
  <c r="J219" i="29"/>
  <c r="I120" i="29"/>
  <c r="J120" i="29"/>
  <c r="I122" i="29"/>
  <c r="J122" i="29"/>
  <c r="I190" i="29"/>
  <c r="J190" i="29"/>
  <c r="I180" i="29"/>
  <c r="J180" i="29"/>
  <c r="I126" i="29"/>
  <c r="J126" i="29"/>
  <c r="I144" i="29"/>
  <c r="J144" i="29"/>
  <c r="I39" i="29"/>
  <c r="J39" i="29"/>
  <c r="I106" i="29"/>
  <c r="J106" i="29"/>
  <c r="I40" i="29"/>
  <c r="J40" i="29"/>
  <c r="I91" i="29"/>
  <c r="J91" i="29"/>
  <c r="I249" i="29"/>
  <c r="J249" i="29"/>
  <c r="I164" i="29"/>
  <c r="J164" i="29"/>
  <c r="I72" i="29"/>
  <c r="J72" i="29"/>
  <c r="I68" i="29"/>
  <c r="J68" i="29"/>
  <c r="I67" i="29"/>
  <c r="J67" i="29"/>
  <c r="I178" i="29"/>
  <c r="J178" i="29"/>
  <c r="I111" i="29"/>
  <c r="J111" i="29"/>
  <c r="I329" i="29"/>
  <c r="J329" i="29"/>
  <c r="I138" i="29"/>
  <c r="J138" i="29"/>
  <c r="I108" i="29"/>
  <c r="J108" i="29"/>
  <c r="I250" i="29"/>
  <c r="J250" i="29"/>
  <c r="I327" i="29"/>
  <c r="J327" i="29"/>
  <c r="I200" i="29"/>
  <c r="J200" i="29"/>
  <c r="I193" i="29"/>
  <c r="J193" i="29"/>
  <c r="I41" i="29"/>
  <c r="J41" i="29"/>
  <c r="I42" i="29"/>
  <c r="J42" i="29"/>
  <c r="I203" i="29"/>
  <c r="J203" i="29"/>
  <c r="I163" i="29"/>
  <c r="J163" i="29"/>
  <c r="I274" i="29"/>
  <c r="J274" i="29"/>
  <c r="I301" i="29"/>
  <c r="J301" i="29"/>
  <c r="I348" i="29"/>
  <c r="J348" i="29"/>
  <c r="I287" i="29"/>
  <c r="J287" i="29"/>
  <c r="I256" i="29"/>
  <c r="J256" i="29"/>
  <c r="I43" i="29"/>
  <c r="J43" i="29"/>
  <c r="I83" i="29"/>
  <c r="J83" i="29"/>
  <c r="I104" i="29"/>
  <c r="J104" i="29"/>
  <c r="I182" i="29"/>
  <c r="J182" i="29"/>
  <c r="I77" i="29"/>
  <c r="J77" i="29"/>
  <c r="I117" i="29"/>
  <c r="J117" i="29"/>
  <c r="I44" i="29"/>
  <c r="J44" i="29"/>
  <c r="I45" i="29"/>
  <c r="J45" i="29"/>
  <c r="I239" i="29"/>
  <c r="J239" i="29"/>
  <c r="I247" i="29"/>
  <c r="J247" i="29"/>
  <c r="I211" i="29"/>
  <c r="J211" i="29"/>
  <c r="I251" i="29"/>
  <c r="J251" i="29"/>
  <c r="I262" i="29"/>
  <c r="J262" i="29"/>
  <c r="I246" i="29"/>
  <c r="J246" i="29"/>
  <c r="I315" i="29"/>
  <c r="J315" i="29"/>
  <c r="I316" i="29"/>
  <c r="J316" i="29"/>
  <c r="I349" i="29"/>
  <c r="J349" i="29"/>
  <c r="I221" i="29"/>
  <c r="J221" i="29"/>
  <c r="I82" i="29"/>
  <c r="J82" i="29"/>
  <c r="I245" i="29"/>
  <c r="J245" i="29"/>
  <c r="I254" i="29"/>
  <c r="J254" i="29"/>
  <c r="I172" i="29"/>
  <c r="J172" i="29"/>
  <c r="I307" i="29"/>
  <c r="J307" i="29"/>
  <c r="I196" i="29"/>
  <c r="J196" i="29"/>
  <c r="I46" i="29"/>
  <c r="J46" i="29"/>
  <c r="I47" i="29"/>
  <c r="J47" i="29"/>
  <c r="I105" i="29"/>
  <c r="J105" i="29"/>
  <c r="I85" i="29"/>
  <c r="J85" i="29"/>
  <c r="I123" i="29"/>
  <c r="J123" i="29"/>
  <c r="I273" i="29"/>
  <c r="J273" i="29"/>
  <c r="I209" i="29"/>
  <c r="J209" i="29"/>
  <c r="I119" i="29"/>
  <c r="J119" i="29"/>
  <c r="I264" i="29"/>
  <c r="J264" i="29"/>
  <c r="I48" i="29"/>
  <c r="J48" i="29"/>
  <c r="I350" i="29"/>
  <c r="J350" i="29"/>
  <c r="I187" i="29"/>
  <c r="J187" i="29"/>
  <c r="I197" i="29"/>
  <c r="J197" i="29"/>
  <c r="I143" i="29"/>
  <c r="J143" i="29"/>
  <c r="I204" i="29"/>
  <c r="J204" i="29"/>
  <c r="I263" i="29"/>
  <c r="J263" i="29"/>
  <c r="I159" i="29"/>
  <c r="J159" i="29"/>
  <c r="I49" i="29"/>
  <c r="J49" i="29"/>
  <c r="I135" i="29"/>
  <c r="J135" i="29"/>
  <c r="I213" i="29"/>
  <c r="J213" i="29"/>
  <c r="I129" i="29"/>
  <c r="J129" i="29"/>
  <c r="I79" i="29"/>
  <c r="J79" i="29"/>
  <c r="I60" i="29"/>
  <c r="J60" i="29"/>
  <c r="I276" i="29"/>
  <c r="J276" i="29"/>
  <c r="J156" i="29"/>
  <c r="I156" i="29"/>
  <c r="J5" i="26"/>
  <c r="K331" i="29"/>
  <c r="L331" i="29"/>
  <c r="M331" i="29"/>
  <c r="K332" i="29"/>
  <c r="L332" i="29"/>
  <c r="M332" i="29"/>
  <c r="K333" i="29"/>
  <c r="L333" i="29"/>
  <c r="M333" i="29"/>
  <c r="K334" i="29"/>
  <c r="L334" i="29"/>
  <c r="M334" i="29"/>
  <c r="K335" i="29"/>
  <c r="L335" i="29"/>
  <c r="M335" i="29"/>
  <c r="K336" i="29"/>
  <c r="L336" i="29"/>
  <c r="M336" i="29"/>
  <c r="K337" i="29"/>
  <c r="L337" i="29"/>
  <c r="M337" i="29"/>
  <c r="K338" i="29"/>
  <c r="L338" i="29"/>
  <c r="M338" i="29"/>
  <c r="K339" i="29"/>
  <c r="L339" i="29"/>
  <c r="M339" i="29"/>
  <c r="K340" i="29"/>
  <c r="L340" i="29"/>
  <c r="M340" i="29"/>
  <c r="K341" i="29"/>
  <c r="L341" i="29"/>
  <c r="M341" i="29"/>
  <c r="K342" i="29"/>
  <c r="L342" i="29"/>
  <c r="M342" i="29"/>
  <c r="K343" i="29"/>
  <c r="L343" i="29"/>
  <c r="M343" i="29"/>
  <c r="K344" i="29"/>
  <c r="L344" i="29"/>
  <c r="M344" i="29"/>
  <c r="K345" i="29"/>
  <c r="L345" i="29"/>
  <c r="M345" i="29"/>
  <c r="K346" i="29"/>
  <c r="L346" i="29"/>
  <c r="M346" i="29"/>
  <c r="K347" i="29"/>
  <c r="L347" i="29"/>
  <c r="M347" i="29"/>
  <c r="K348" i="29"/>
  <c r="L348" i="29"/>
  <c r="M348" i="29"/>
  <c r="K349" i="29"/>
  <c r="L349" i="29"/>
  <c r="M349" i="29"/>
  <c r="K350" i="29"/>
  <c r="L350" i="29"/>
  <c r="M350" i="29"/>
  <c r="K330" i="29"/>
  <c r="L330" i="29"/>
  <c r="M330" i="29"/>
  <c r="K329" i="29"/>
  <c r="L329" i="29"/>
  <c r="M329" i="29"/>
  <c r="K328" i="29"/>
  <c r="L328" i="29"/>
  <c r="M328" i="29"/>
  <c r="K327" i="29"/>
  <c r="L327" i="29"/>
  <c r="M327" i="29"/>
  <c r="K326" i="29"/>
  <c r="L326" i="29"/>
  <c r="M326" i="29"/>
  <c r="K325" i="29"/>
  <c r="L325" i="29"/>
  <c r="M325" i="29"/>
  <c r="K324" i="29"/>
  <c r="L324" i="29"/>
  <c r="M324" i="29"/>
  <c r="K323" i="29"/>
  <c r="L323" i="29"/>
  <c r="M323" i="29"/>
  <c r="K322" i="29"/>
  <c r="L322" i="29"/>
  <c r="M322" i="29"/>
  <c r="K321" i="29"/>
  <c r="L321" i="29"/>
  <c r="M321" i="29"/>
  <c r="K320" i="29"/>
  <c r="L320" i="29"/>
  <c r="M320" i="29"/>
  <c r="K319" i="29"/>
  <c r="L319" i="29"/>
  <c r="M319" i="29"/>
  <c r="K318" i="29"/>
  <c r="L318" i="29"/>
  <c r="M318" i="29"/>
  <c r="K317" i="29"/>
  <c r="L317" i="29"/>
  <c r="M317" i="29"/>
  <c r="K316" i="29"/>
  <c r="L316" i="29"/>
  <c r="M316" i="29"/>
  <c r="K315" i="29"/>
  <c r="L315" i="29"/>
  <c r="M315" i="29"/>
  <c r="K314" i="29"/>
  <c r="L314" i="29"/>
  <c r="M314" i="29"/>
  <c r="K313" i="29"/>
  <c r="L313" i="29"/>
  <c r="M313" i="29"/>
  <c r="K312" i="29"/>
  <c r="L312" i="29"/>
  <c r="M312" i="29"/>
  <c r="K311" i="29"/>
  <c r="L311" i="29"/>
  <c r="M311" i="29"/>
  <c r="K310" i="29"/>
  <c r="L310" i="29"/>
  <c r="M310" i="29"/>
  <c r="K309" i="29"/>
  <c r="L309" i="29"/>
  <c r="M309" i="29"/>
  <c r="K308" i="29"/>
  <c r="L308" i="29"/>
  <c r="M308" i="29"/>
  <c r="K307" i="29"/>
  <c r="L307" i="29"/>
  <c r="M307" i="29"/>
  <c r="K306" i="29"/>
  <c r="L306" i="29"/>
  <c r="M306" i="29"/>
  <c r="K305" i="29"/>
  <c r="L305" i="29"/>
  <c r="M305" i="29"/>
  <c r="K304" i="29"/>
  <c r="L304" i="29"/>
  <c r="M304" i="29"/>
  <c r="K303" i="29"/>
  <c r="L303" i="29"/>
  <c r="M303" i="29"/>
  <c r="K302" i="29"/>
  <c r="L302" i="29"/>
  <c r="M302" i="29"/>
  <c r="K301" i="29"/>
  <c r="L301" i="29"/>
  <c r="M301" i="29"/>
  <c r="K300" i="29"/>
  <c r="L300" i="29"/>
  <c r="M300" i="29"/>
  <c r="K299" i="29"/>
  <c r="L299" i="29"/>
  <c r="M299" i="29"/>
  <c r="K298" i="29"/>
  <c r="L298" i="29"/>
  <c r="M298" i="29"/>
  <c r="K297" i="29"/>
  <c r="L297" i="29"/>
  <c r="M297" i="29"/>
  <c r="K296" i="29"/>
  <c r="L296" i="29"/>
  <c r="M296" i="29"/>
  <c r="K295" i="29"/>
  <c r="L295" i="29"/>
  <c r="M295" i="29"/>
  <c r="K294" i="29"/>
  <c r="L294" i="29"/>
  <c r="M294" i="29"/>
  <c r="K293" i="29"/>
  <c r="L293" i="29"/>
  <c r="M293" i="29"/>
  <c r="K292" i="29"/>
  <c r="L292" i="29"/>
  <c r="M292" i="29"/>
  <c r="K291" i="29"/>
  <c r="L291" i="29"/>
  <c r="M291" i="29"/>
  <c r="K290" i="29"/>
  <c r="L290" i="29"/>
  <c r="M290" i="29"/>
  <c r="K289" i="29"/>
  <c r="L289" i="29"/>
  <c r="M289" i="29"/>
  <c r="K288" i="29"/>
  <c r="L288" i="29"/>
  <c r="M288" i="29"/>
  <c r="K287" i="29"/>
  <c r="L287" i="29"/>
  <c r="M287" i="29"/>
  <c r="K286" i="29"/>
  <c r="L286" i="29"/>
  <c r="M286" i="29"/>
  <c r="K285" i="29"/>
  <c r="L285" i="29"/>
  <c r="M285" i="29"/>
  <c r="K284" i="29"/>
  <c r="L284" i="29"/>
  <c r="M284" i="29"/>
  <c r="K283" i="29"/>
  <c r="L283" i="29"/>
  <c r="M283" i="29"/>
  <c r="K282" i="29"/>
  <c r="L282" i="29"/>
  <c r="M282" i="29"/>
  <c r="K281" i="29"/>
  <c r="L281" i="29"/>
  <c r="M281" i="29"/>
  <c r="K280" i="29"/>
  <c r="L280" i="29"/>
  <c r="M280" i="29"/>
  <c r="K279" i="29"/>
  <c r="L279" i="29"/>
  <c r="M279" i="29"/>
  <c r="K278" i="29"/>
  <c r="L278" i="29"/>
  <c r="M278" i="29"/>
  <c r="K277" i="29"/>
  <c r="L277" i="29"/>
  <c r="M277" i="29"/>
  <c r="K276" i="29"/>
  <c r="L276" i="29"/>
  <c r="M276" i="29"/>
  <c r="K275" i="29"/>
  <c r="L275" i="29"/>
  <c r="M275" i="29"/>
  <c r="K274" i="29"/>
  <c r="L274" i="29"/>
  <c r="M274" i="29"/>
  <c r="K273" i="29"/>
  <c r="L273" i="29"/>
  <c r="M273" i="29"/>
  <c r="K272" i="29"/>
  <c r="L272" i="29"/>
  <c r="M272" i="29"/>
  <c r="K271" i="29"/>
  <c r="L271" i="29"/>
  <c r="M271" i="29"/>
  <c r="K270" i="29"/>
  <c r="L270" i="29"/>
  <c r="M270" i="29"/>
  <c r="K269" i="29"/>
  <c r="L269" i="29"/>
  <c r="M269" i="29"/>
  <c r="K268" i="29"/>
  <c r="L268" i="29"/>
  <c r="M268" i="29"/>
  <c r="K267" i="29"/>
  <c r="L267" i="29"/>
  <c r="M267" i="29"/>
  <c r="K266" i="29"/>
  <c r="L266" i="29"/>
  <c r="M266" i="29"/>
  <c r="K265" i="29"/>
  <c r="L265" i="29"/>
  <c r="M265" i="29"/>
  <c r="K264" i="29"/>
  <c r="L264" i="29"/>
  <c r="M264" i="29"/>
  <c r="K263" i="29"/>
  <c r="L263" i="29"/>
  <c r="M263" i="29"/>
  <c r="K262" i="29"/>
  <c r="L262" i="29"/>
  <c r="M262" i="29"/>
  <c r="K261" i="29"/>
  <c r="L261" i="29"/>
  <c r="M261" i="29"/>
  <c r="K260" i="29"/>
  <c r="L260" i="29"/>
  <c r="M260" i="29"/>
  <c r="K259" i="29"/>
  <c r="L259" i="29"/>
  <c r="M259" i="29"/>
  <c r="K258" i="29"/>
  <c r="L258" i="29"/>
  <c r="M258" i="29"/>
  <c r="K257" i="29"/>
  <c r="L257" i="29"/>
  <c r="M257" i="29"/>
  <c r="K256" i="29"/>
  <c r="L256" i="29"/>
  <c r="M256" i="29"/>
  <c r="K255" i="29"/>
  <c r="L255" i="29"/>
  <c r="M255" i="29"/>
  <c r="K254" i="29"/>
  <c r="L254" i="29"/>
  <c r="M254" i="29"/>
  <c r="K253" i="29"/>
  <c r="L253" i="29"/>
  <c r="M253" i="29"/>
  <c r="K252" i="29"/>
  <c r="L252" i="29"/>
  <c r="M252" i="29"/>
  <c r="K251" i="29"/>
  <c r="L251" i="29"/>
  <c r="M251" i="29"/>
  <c r="K250" i="29"/>
  <c r="L250" i="29"/>
  <c r="M250" i="29"/>
  <c r="K249" i="29"/>
  <c r="L249" i="29"/>
  <c r="M249" i="29"/>
  <c r="K248" i="29"/>
  <c r="L248" i="29"/>
  <c r="M248" i="29"/>
  <c r="K247" i="29"/>
  <c r="L247" i="29"/>
  <c r="M247" i="29"/>
  <c r="K246" i="29"/>
  <c r="L246" i="29"/>
  <c r="M246" i="29"/>
  <c r="K245" i="29"/>
  <c r="L245" i="29"/>
  <c r="M245" i="29"/>
  <c r="K244" i="29"/>
  <c r="L244" i="29"/>
  <c r="M244" i="29"/>
  <c r="K243" i="29"/>
  <c r="L243" i="29"/>
  <c r="M243" i="29"/>
  <c r="K242" i="29"/>
  <c r="L242" i="29"/>
  <c r="M242" i="29"/>
  <c r="K241" i="29"/>
  <c r="L241" i="29"/>
  <c r="M241" i="29"/>
  <c r="K240" i="29"/>
  <c r="L240" i="29"/>
  <c r="M240" i="29"/>
  <c r="K239" i="29"/>
  <c r="L239" i="29"/>
  <c r="M239" i="29"/>
  <c r="K238" i="29"/>
  <c r="L238" i="29"/>
  <c r="M238" i="29"/>
  <c r="K237" i="29"/>
  <c r="L237" i="29"/>
  <c r="M237" i="29"/>
  <c r="K236" i="29"/>
  <c r="L236" i="29"/>
  <c r="M236" i="29"/>
  <c r="K235" i="29"/>
  <c r="L235" i="29"/>
  <c r="M235" i="29"/>
  <c r="K234" i="29"/>
  <c r="L234" i="29"/>
  <c r="M234" i="29"/>
  <c r="K233" i="29"/>
  <c r="L233" i="29"/>
  <c r="M233" i="29"/>
  <c r="K232" i="29"/>
  <c r="L232" i="29"/>
  <c r="M232" i="29"/>
  <c r="K231" i="29"/>
  <c r="L231" i="29"/>
  <c r="M231" i="29"/>
  <c r="K230" i="29"/>
  <c r="L230" i="29"/>
  <c r="M230" i="29"/>
  <c r="K229" i="29"/>
  <c r="L229" i="29"/>
  <c r="M229" i="29"/>
  <c r="K228" i="29"/>
  <c r="L228" i="29"/>
  <c r="M228" i="29"/>
  <c r="K227" i="29"/>
  <c r="L227" i="29"/>
  <c r="M227" i="29"/>
  <c r="K226" i="29"/>
  <c r="L226" i="29"/>
  <c r="M226" i="29"/>
  <c r="K225" i="29"/>
  <c r="L225" i="29"/>
  <c r="M225" i="29"/>
  <c r="K224" i="29"/>
  <c r="L224" i="29"/>
  <c r="M224" i="29"/>
  <c r="K223" i="29"/>
  <c r="L223" i="29"/>
  <c r="M223" i="29"/>
  <c r="K222" i="29"/>
  <c r="L222" i="29"/>
  <c r="M222" i="29"/>
  <c r="K221" i="29"/>
  <c r="L221" i="29"/>
  <c r="M221" i="29"/>
  <c r="K220" i="29"/>
  <c r="L220" i="29"/>
  <c r="M220" i="29"/>
  <c r="K219" i="29"/>
  <c r="L219" i="29"/>
  <c r="M219" i="29"/>
  <c r="K218" i="29"/>
  <c r="L218" i="29"/>
  <c r="M218" i="29"/>
  <c r="K217" i="29"/>
  <c r="L217" i="29"/>
  <c r="M217" i="29"/>
  <c r="K216" i="29"/>
  <c r="L216" i="29"/>
  <c r="M216" i="29"/>
  <c r="K215" i="29"/>
  <c r="L215" i="29"/>
  <c r="M215" i="29"/>
  <c r="K214" i="29"/>
  <c r="L214" i="29"/>
  <c r="M214" i="29"/>
  <c r="K213" i="29"/>
  <c r="L213" i="29"/>
  <c r="M213" i="29"/>
  <c r="K212" i="29"/>
  <c r="L212" i="29"/>
  <c r="M212" i="29"/>
  <c r="K211" i="29"/>
  <c r="L211" i="29"/>
  <c r="M211" i="29"/>
  <c r="K210" i="29"/>
  <c r="L210" i="29"/>
  <c r="M210" i="29"/>
  <c r="K209" i="29"/>
  <c r="L209" i="29"/>
  <c r="M209" i="29"/>
  <c r="K208" i="29"/>
  <c r="L208" i="29"/>
  <c r="M208" i="29"/>
  <c r="K207" i="29"/>
  <c r="L207" i="29"/>
  <c r="M207" i="29"/>
  <c r="K206" i="29"/>
  <c r="L206" i="29"/>
  <c r="M206" i="29"/>
  <c r="K205" i="29"/>
  <c r="L205" i="29"/>
  <c r="M205" i="29"/>
  <c r="K204" i="29"/>
  <c r="L204" i="29"/>
  <c r="M204" i="29"/>
  <c r="K203" i="29"/>
  <c r="L203" i="29"/>
  <c r="M203" i="29"/>
  <c r="K202" i="29"/>
  <c r="L202" i="29"/>
  <c r="M202" i="29"/>
  <c r="K201" i="29"/>
  <c r="L201" i="29"/>
  <c r="M201" i="29"/>
  <c r="K200" i="29"/>
  <c r="L200" i="29"/>
  <c r="M200" i="29"/>
  <c r="K199" i="29"/>
  <c r="L199" i="29"/>
  <c r="M199" i="29"/>
  <c r="K198" i="29"/>
  <c r="L198" i="29"/>
  <c r="M198" i="29"/>
  <c r="K197" i="29"/>
  <c r="L197" i="29"/>
  <c r="M197" i="29"/>
  <c r="K196" i="29"/>
  <c r="L196" i="29"/>
  <c r="M196" i="29"/>
  <c r="K195" i="29"/>
  <c r="L195" i="29"/>
  <c r="M195" i="29"/>
  <c r="K194" i="29"/>
  <c r="L194" i="29"/>
  <c r="M194" i="29"/>
  <c r="K193" i="29"/>
  <c r="L193" i="29"/>
  <c r="M193" i="29"/>
  <c r="K192" i="29"/>
  <c r="L192" i="29"/>
  <c r="M192" i="29"/>
  <c r="K191" i="29"/>
  <c r="L191" i="29"/>
  <c r="M191" i="29"/>
  <c r="K190" i="29"/>
  <c r="L190" i="29"/>
  <c r="M190" i="29"/>
  <c r="K189" i="29"/>
  <c r="L189" i="29"/>
  <c r="M189" i="29"/>
  <c r="K188" i="29"/>
  <c r="L188" i="29"/>
  <c r="M188" i="29"/>
  <c r="K187" i="29"/>
  <c r="L187" i="29"/>
  <c r="M187" i="29"/>
  <c r="K186" i="29"/>
  <c r="L186" i="29"/>
  <c r="M186" i="29"/>
  <c r="K185" i="29"/>
  <c r="L185" i="29"/>
  <c r="M185" i="29"/>
  <c r="K184" i="29"/>
  <c r="L184" i="29"/>
  <c r="M184" i="29"/>
  <c r="K183" i="29"/>
  <c r="L183" i="29"/>
  <c r="M183" i="29"/>
  <c r="K182" i="29"/>
  <c r="L182" i="29"/>
  <c r="M182" i="29"/>
  <c r="K181" i="29"/>
  <c r="L181" i="29"/>
  <c r="M181" i="29"/>
  <c r="K180" i="29"/>
  <c r="L180" i="29"/>
  <c r="M180" i="29"/>
  <c r="K179" i="29"/>
  <c r="L179" i="29"/>
  <c r="M179" i="29"/>
  <c r="K178" i="29"/>
  <c r="L178" i="29"/>
  <c r="M178" i="29"/>
  <c r="K177" i="29"/>
  <c r="L177" i="29"/>
  <c r="M177" i="29"/>
  <c r="K176" i="29"/>
  <c r="L176" i="29"/>
  <c r="M176" i="29"/>
  <c r="K175" i="29"/>
  <c r="L175" i="29"/>
  <c r="M175" i="29"/>
  <c r="K174" i="29"/>
  <c r="L174" i="29"/>
  <c r="M174" i="29"/>
  <c r="K173" i="29"/>
  <c r="L173" i="29"/>
  <c r="M173" i="29"/>
  <c r="K172" i="29"/>
  <c r="L172" i="29"/>
  <c r="M172" i="29"/>
  <c r="K171" i="29"/>
  <c r="L171" i="29"/>
  <c r="M171" i="29"/>
  <c r="K170" i="29"/>
  <c r="L170" i="29"/>
  <c r="M170" i="29"/>
  <c r="K169" i="29"/>
  <c r="L169" i="29"/>
  <c r="M169" i="29"/>
  <c r="K168" i="29"/>
  <c r="L168" i="29"/>
  <c r="M168" i="29"/>
  <c r="K167" i="29"/>
  <c r="L167" i="29"/>
  <c r="M167" i="29"/>
  <c r="K166" i="29"/>
  <c r="L166" i="29"/>
  <c r="M166" i="29"/>
  <c r="K165" i="29"/>
  <c r="L165" i="29"/>
  <c r="M165" i="29"/>
  <c r="K164" i="29"/>
  <c r="L164" i="29"/>
  <c r="M164" i="29"/>
  <c r="K163" i="29"/>
  <c r="L163" i="29"/>
  <c r="M163" i="29"/>
  <c r="K162" i="29"/>
  <c r="L162" i="29"/>
  <c r="M162" i="29"/>
  <c r="K161" i="29"/>
  <c r="L161" i="29"/>
  <c r="M161" i="29"/>
  <c r="K160" i="29"/>
  <c r="L160" i="29"/>
  <c r="M160" i="29"/>
  <c r="K159" i="29"/>
  <c r="L159" i="29"/>
  <c r="M159" i="29"/>
  <c r="K158" i="29"/>
  <c r="L158" i="29"/>
  <c r="M158" i="29"/>
  <c r="K157" i="29"/>
  <c r="L157" i="29"/>
  <c r="M157" i="29"/>
  <c r="K156" i="29"/>
  <c r="L156" i="29"/>
  <c r="M156" i="29"/>
  <c r="K155" i="29"/>
  <c r="L155" i="29"/>
  <c r="M155" i="29"/>
  <c r="K154" i="29"/>
  <c r="L154" i="29"/>
  <c r="M154" i="29"/>
  <c r="K153" i="29"/>
  <c r="L153" i="29"/>
  <c r="M153" i="29"/>
  <c r="K152" i="29"/>
  <c r="L152" i="29"/>
  <c r="M152" i="29"/>
  <c r="K151" i="29"/>
  <c r="L151" i="29"/>
  <c r="M151" i="29"/>
  <c r="K150" i="29"/>
  <c r="L150" i="29"/>
  <c r="M150" i="29"/>
  <c r="K149" i="29"/>
  <c r="L149" i="29"/>
  <c r="M149" i="29"/>
  <c r="K148" i="29"/>
  <c r="L148" i="29"/>
  <c r="M148" i="29"/>
  <c r="K147" i="29"/>
  <c r="L147" i="29"/>
  <c r="M147" i="29"/>
  <c r="K146" i="29"/>
  <c r="L146" i="29"/>
  <c r="M146" i="29"/>
  <c r="K145" i="29"/>
  <c r="L145" i="29"/>
  <c r="M145" i="29"/>
  <c r="K144" i="29"/>
  <c r="L144" i="29"/>
  <c r="M144" i="29"/>
  <c r="K143" i="29"/>
  <c r="L143" i="29"/>
  <c r="M143" i="29"/>
  <c r="K142" i="29"/>
  <c r="L142" i="29"/>
  <c r="M142" i="29"/>
  <c r="K141" i="29"/>
  <c r="L141" i="29"/>
  <c r="M141" i="29"/>
  <c r="K140" i="29"/>
  <c r="L140" i="29"/>
  <c r="M140" i="29"/>
  <c r="K139" i="29"/>
  <c r="L139" i="29"/>
  <c r="M139" i="29"/>
  <c r="K138" i="29"/>
  <c r="L138" i="29"/>
  <c r="M138" i="29"/>
  <c r="K137" i="29"/>
  <c r="L137" i="29"/>
  <c r="M137" i="29"/>
  <c r="K136" i="29"/>
  <c r="L136" i="29"/>
  <c r="M136" i="29"/>
  <c r="K135" i="29"/>
  <c r="L135" i="29"/>
  <c r="M135" i="29"/>
  <c r="K134" i="29"/>
  <c r="L134" i="29"/>
  <c r="M134" i="29"/>
  <c r="K133" i="29"/>
  <c r="L133" i="29"/>
  <c r="M133" i="29"/>
  <c r="K132" i="29"/>
  <c r="L132" i="29"/>
  <c r="M132" i="29"/>
  <c r="K131" i="29"/>
  <c r="L131" i="29"/>
  <c r="M131" i="29"/>
  <c r="K130" i="29"/>
  <c r="L130" i="29"/>
  <c r="M130" i="29"/>
  <c r="K129" i="29"/>
  <c r="L129" i="29"/>
  <c r="M129" i="29"/>
  <c r="K128" i="29"/>
  <c r="L128" i="29"/>
  <c r="M128" i="29"/>
  <c r="K127" i="29"/>
  <c r="L127" i="29"/>
  <c r="M127" i="29"/>
  <c r="K126" i="29"/>
  <c r="L126" i="29"/>
  <c r="M126" i="29"/>
  <c r="K125" i="29"/>
  <c r="L125" i="29"/>
  <c r="M125" i="29"/>
  <c r="K124" i="29"/>
  <c r="L124" i="29"/>
  <c r="M124" i="29"/>
  <c r="K123" i="29"/>
  <c r="L123" i="29"/>
  <c r="M123" i="29"/>
  <c r="K122" i="29"/>
  <c r="L122" i="29"/>
  <c r="M122" i="29"/>
  <c r="K121" i="29"/>
  <c r="L121" i="29"/>
  <c r="M121" i="29"/>
  <c r="K120" i="29"/>
  <c r="L120" i="29"/>
  <c r="M120" i="29"/>
  <c r="K119" i="29"/>
  <c r="L119" i="29"/>
  <c r="M119" i="29"/>
  <c r="K118" i="29"/>
  <c r="L118" i="29"/>
  <c r="M118" i="29"/>
  <c r="K117" i="29"/>
  <c r="L117" i="29"/>
  <c r="M117" i="29"/>
  <c r="K116" i="29"/>
  <c r="L116" i="29"/>
  <c r="M116" i="29"/>
  <c r="K115" i="29"/>
  <c r="L115" i="29"/>
  <c r="M115" i="29"/>
  <c r="K114" i="29"/>
  <c r="L114" i="29"/>
  <c r="M114" i="29"/>
  <c r="K113" i="29"/>
  <c r="L113" i="29"/>
  <c r="M113" i="29"/>
  <c r="K112" i="29"/>
  <c r="L112" i="29"/>
  <c r="M112" i="29"/>
  <c r="K111" i="29"/>
  <c r="L111" i="29"/>
  <c r="M111" i="29"/>
  <c r="K110" i="29"/>
  <c r="L110" i="29"/>
  <c r="M110" i="29"/>
  <c r="K109" i="29"/>
  <c r="L109" i="29"/>
  <c r="M109" i="29"/>
  <c r="K108" i="29"/>
  <c r="L108" i="29"/>
  <c r="M108" i="29"/>
  <c r="K107" i="29"/>
  <c r="L107" i="29"/>
  <c r="M107" i="29"/>
  <c r="K106" i="29"/>
  <c r="L106" i="29"/>
  <c r="M106" i="29"/>
  <c r="K105" i="29"/>
  <c r="L105" i="29"/>
  <c r="M105" i="29"/>
  <c r="K104" i="29"/>
  <c r="L104" i="29"/>
  <c r="M104" i="29"/>
  <c r="K103" i="29"/>
  <c r="L103" i="29"/>
  <c r="M103" i="29"/>
  <c r="K102" i="29"/>
  <c r="L102" i="29"/>
  <c r="M102" i="29"/>
  <c r="K101" i="29"/>
  <c r="L101" i="29"/>
  <c r="M101" i="29"/>
  <c r="K100" i="29"/>
  <c r="L100" i="29"/>
  <c r="M100" i="29"/>
  <c r="K99" i="29"/>
  <c r="L99" i="29"/>
  <c r="M99" i="29"/>
  <c r="K98" i="29"/>
  <c r="L98" i="29"/>
  <c r="M98" i="29"/>
  <c r="K97" i="29"/>
  <c r="L97" i="29"/>
  <c r="M97" i="29"/>
  <c r="K96" i="29"/>
  <c r="L96" i="29"/>
  <c r="M96" i="29"/>
  <c r="K95" i="29"/>
  <c r="L95" i="29"/>
  <c r="M95" i="29"/>
  <c r="K94" i="29"/>
  <c r="L94" i="29"/>
  <c r="M94" i="29"/>
  <c r="K93" i="29"/>
  <c r="L93" i="29"/>
  <c r="M93" i="29"/>
  <c r="K92" i="29"/>
  <c r="L92" i="29"/>
  <c r="M92" i="29"/>
  <c r="K91" i="29"/>
  <c r="L91" i="29"/>
  <c r="M91" i="29"/>
  <c r="K90" i="29"/>
  <c r="L90" i="29"/>
  <c r="M90" i="29"/>
  <c r="K89" i="29"/>
  <c r="L89" i="29"/>
  <c r="M89" i="29"/>
  <c r="K88" i="29"/>
  <c r="L88" i="29"/>
  <c r="M88" i="29"/>
  <c r="K87" i="29"/>
  <c r="L87" i="29"/>
  <c r="M87" i="29"/>
  <c r="K86" i="29"/>
  <c r="L86" i="29"/>
  <c r="M86" i="29"/>
  <c r="K85" i="29"/>
  <c r="L85" i="29"/>
  <c r="M85" i="29"/>
  <c r="K84" i="29"/>
  <c r="L84" i="29"/>
  <c r="M84" i="29"/>
  <c r="K83" i="29"/>
  <c r="L83" i="29"/>
  <c r="M83" i="29"/>
  <c r="K82" i="29"/>
  <c r="L82" i="29"/>
  <c r="M82" i="29"/>
  <c r="K81" i="29"/>
  <c r="L81" i="29"/>
  <c r="M81" i="29"/>
  <c r="K80" i="29"/>
  <c r="L80" i="29"/>
  <c r="M80" i="29"/>
  <c r="K79" i="29"/>
  <c r="L79" i="29"/>
  <c r="M79" i="29"/>
  <c r="K78" i="29"/>
  <c r="L78" i="29"/>
  <c r="M78" i="29"/>
  <c r="K77" i="29"/>
  <c r="L77" i="29"/>
  <c r="M77" i="29"/>
  <c r="K76" i="29"/>
  <c r="L76" i="29"/>
  <c r="M76" i="29"/>
  <c r="K75" i="29"/>
  <c r="L75" i="29"/>
  <c r="M75" i="29"/>
  <c r="K74" i="29"/>
  <c r="L74" i="29"/>
  <c r="M74" i="29"/>
  <c r="K73" i="29"/>
  <c r="L73" i="29"/>
  <c r="M73" i="29"/>
  <c r="K72" i="29"/>
  <c r="L72" i="29"/>
  <c r="M72" i="29"/>
  <c r="K71" i="29"/>
  <c r="L71" i="29"/>
  <c r="M71" i="29"/>
  <c r="K70" i="29"/>
  <c r="L70" i="29"/>
  <c r="M70" i="29"/>
  <c r="K69" i="29"/>
  <c r="L69" i="29"/>
  <c r="M69" i="29"/>
  <c r="K68" i="29"/>
  <c r="L68" i="29"/>
  <c r="M68" i="29"/>
  <c r="K67" i="29"/>
  <c r="L67" i="29"/>
  <c r="M67" i="29"/>
  <c r="K66" i="29"/>
  <c r="L66" i="29"/>
  <c r="M66" i="29"/>
  <c r="K65" i="29"/>
  <c r="L65" i="29"/>
  <c r="M65" i="29"/>
  <c r="K64" i="29"/>
  <c r="L64" i="29"/>
  <c r="M64" i="29"/>
  <c r="K63" i="29"/>
  <c r="L63" i="29"/>
  <c r="M63" i="29"/>
  <c r="K62" i="29"/>
  <c r="L62" i="29"/>
  <c r="M62" i="29"/>
  <c r="K61" i="29"/>
  <c r="L61" i="29"/>
  <c r="M61" i="29"/>
  <c r="K60" i="29"/>
  <c r="L60" i="29"/>
  <c r="M60" i="29"/>
  <c r="K59" i="29"/>
  <c r="L59" i="29"/>
  <c r="M59" i="29"/>
  <c r="K58" i="29"/>
  <c r="L58" i="29"/>
  <c r="M58" i="29"/>
  <c r="K57" i="29"/>
  <c r="L57" i="29"/>
  <c r="M57" i="29"/>
  <c r="K56" i="29"/>
  <c r="L56" i="29"/>
  <c r="M56" i="29"/>
  <c r="K55" i="29"/>
  <c r="L55" i="29"/>
  <c r="M55" i="29"/>
  <c r="K54" i="29"/>
  <c r="L54" i="29"/>
  <c r="M54" i="29"/>
  <c r="K53" i="29"/>
  <c r="L53" i="29"/>
  <c r="M53" i="29"/>
  <c r="K52" i="29"/>
  <c r="L52" i="29"/>
  <c r="M52" i="29"/>
  <c r="K51" i="29"/>
  <c r="L51" i="29"/>
  <c r="M51" i="29"/>
  <c r="K50" i="29"/>
  <c r="L50" i="29"/>
  <c r="M50" i="29"/>
  <c r="K3" i="29"/>
  <c r="L3" i="29"/>
  <c r="M3" i="29"/>
  <c r="K4" i="29"/>
  <c r="L4" i="29"/>
  <c r="M4" i="29"/>
  <c r="K5" i="29"/>
  <c r="L5" i="29"/>
  <c r="M5" i="29"/>
  <c r="K6" i="29"/>
  <c r="L6" i="29"/>
  <c r="M6" i="29"/>
  <c r="K7" i="29"/>
  <c r="L7" i="29"/>
  <c r="M7" i="29"/>
  <c r="K8" i="29"/>
  <c r="L8" i="29"/>
  <c r="M8" i="29"/>
  <c r="K9" i="29"/>
  <c r="L9" i="29"/>
  <c r="M9" i="29"/>
  <c r="K10" i="29"/>
  <c r="L10" i="29"/>
  <c r="M10" i="29"/>
  <c r="K11" i="29"/>
  <c r="L11" i="29"/>
  <c r="M11" i="29"/>
  <c r="K12" i="29"/>
  <c r="L12" i="29"/>
  <c r="M12" i="29"/>
  <c r="K13" i="29"/>
  <c r="L13" i="29"/>
  <c r="M13" i="29"/>
  <c r="K14" i="29"/>
  <c r="L14" i="29"/>
  <c r="M14" i="29"/>
  <c r="K15" i="29"/>
  <c r="L15" i="29"/>
  <c r="M15" i="29"/>
  <c r="K16" i="29"/>
  <c r="L16" i="29"/>
  <c r="M16" i="29"/>
  <c r="K17" i="29"/>
  <c r="L17" i="29"/>
  <c r="M17" i="29"/>
  <c r="K18" i="29"/>
  <c r="L18" i="29"/>
  <c r="M18" i="29"/>
  <c r="K19" i="29"/>
  <c r="L19" i="29"/>
  <c r="M19" i="29"/>
  <c r="K20" i="29"/>
  <c r="L20" i="29"/>
  <c r="M20" i="29"/>
  <c r="K21" i="29"/>
  <c r="L21" i="29"/>
  <c r="M21" i="29"/>
  <c r="K22" i="29"/>
  <c r="L22" i="29"/>
  <c r="M22" i="29"/>
  <c r="K23" i="29"/>
  <c r="L23" i="29"/>
  <c r="M23" i="29"/>
  <c r="K24" i="29"/>
  <c r="L24" i="29"/>
  <c r="M24" i="29"/>
  <c r="K25" i="29"/>
  <c r="L25" i="29"/>
  <c r="M25" i="29"/>
  <c r="K26" i="29"/>
  <c r="L26" i="29"/>
  <c r="M26" i="29"/>
  <c r="K27" i="29"/>
  <c r="L27" i="29"/>
  <c r="M27" i="29"/>
  <c r="K28" i="29"/>
  <c r="L28" i="29"/>
  <c r="M28" i="29"/>
  <c r="K29" i="29"/>
  <c r="L29" i="29"/>
  <c r="M29" i="29"/>
  <c r="K30" i="29"/>
  <c r="L30" i="29"/>
  <c r="M30" i="29"/>
  <c r="K31" i="29"/>
  <c r="L31" i="29"/>
  <c r="M31" i="29"/>
  <c r="K32" i="29"/>
  <c r="L32" i="29"/>
  <c r="M32" i="29"/>
  <c r="K33" i="29"/>
  <c r="L33" i="29"/>
  <c r="M33" i="29"/>
  <c r="K34" i="29"/>
  <c r="L34" i="29"/>
  <c r="M34" i="29"/>
  <c r="K35" i="29"/>
  <c r="L35" i="29"/>
  <c r="M35" i="29"/>
  <c r="K36" i="29"/>
  <c r="L36" i="29"/>
  <c r="M36" i="29"/>
  <c r="K37" i="29"/>
  <c r="L37" i="29"/>
  <c r="M37" i="29"/>
  <c r="K38" i="29"/>
  <c r="L38" i="29"/>
  <c r="M38" i="29"/>
  <c r="K39" i="29"/>
  <c r="L39" i="29"/>
  <c r="M39" i="29"/>
  <c r="K40" i="29"/>
  <c r="L40" i="29"/>
  <c r="M40" i="29"/>
  <c r="K41" i="29"/>
  <c r="L41" i="29"/>
  <c r="M41" i="29"/>
  <c r="K42" i="29"/>
  <c r="L42" i="29"/>
  <c r="M42" i="29"/>
  <c r="K43" i="29"/>
  <c r="L43" i="29"/>
  <c r="M43" i="29"/>
  <c r="K44" i="29"/>
  <c r="L44" i="29"/>
  <c r="M44" i="29"/>
  <c r="K45" i="29"/>
  <c r="L45" i="29"/>
  <c r="M45" i="29"/>
  <c r="K46" i="29"/>
  <c r="L46" i="29"/>
  <c r="M46" i="29"/>
  <c r="K47" i="29"/>
  <c r="L47" i="29"/>
  <c r="M47" i="29"/>
  <c r="K48" i="29"/>
  <c r="L48" i="29"/>
  <c r="M48" i="29"/>
  <c r="K49" i="29"/>
  <c r="L49" i="29"/>
  <c r="M49" i="29"/>
  <c r="O4" i="29"/>
  <c r="L5" i="26"/>
  <c r="R13" i="23"/>
  <c r="Q13" i="23"/>
  <c r="H30" i="1"/>
  <c r="G30" i="1"/>
  <c r="L341" i="26"/>
  <c r="M341" i="26"/>
  <c r="N341" i="26"/>
  <c r="I341" i="26"/>
  <c r="I5" i="26"/>
  <c r="I6" i="26"/>
  <c r="I7" i="26"/>
  <c r="I8" i="26"/>
  <c r="I9" i="26"/>
  <c r="I10" i="26"/>
  <c r="I11" i="26"/>
  <c r="I12" i="26"/>
  <c r="I13" i="26"/>
  <c r="I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I57" i="26"/>
  <c r="I58" i="26"/>
  <c r="I59" i="26"/>
  <c r="I60" i="26"/>
  <c r="I61" i="26"/>
  <c r="I62" i="26"/>
  <c r="I63" i="26"/>
  <c r="I64" i="26"/>
  <c r="I65" i="26"/>
  <c r="I66" i="26"/>
  <c r="I67" i="26"/>
  <c r="I68" i="26"/>
  <c r="I69" i="26"/>
  <c r="I70" i="26"/>
  <c r="I71" i="26"/>
  <c r="I72" i="26"/>
  <c r="I73" i="26"/>
  <c r="I74" i="26"/>
  <c r="I75" i="26"/>
  <c r="I76" i="26"/>
  <c r="I77" i="26"/>
  <c r="I78" i="26"/>
  <c r="I79" i="26"/>
  <c r="I80" i="26"/>
  <c r="I81" i="26"/>
  <c r="I82" i="26"/>
  <c r="I83" i="26"/>
  <c r="I84" i="26"/>
  <c r="I85" i="26"/>
  <c r="I86" i="26"/>
  <c r="I87" i="26"/>
  <c r="I88" i="26"/>
  <c r="I89" i="26"/>
  <c r="I90" i="26"/>
  <c r="I91" i="26"/>
  <c r="I92" i="26"/>
  <c r="I93" i="26"/>
  <c r="I94" i="26"/>
  <c r="I95" i="26"/>
  <c r="I96" i="26"/>
  <c r="I97" i="26"/>
  <c r="I98" i="26"/>
  <c r="I99" i="26"/>
  <c r="I100" i="26"/>
  <c r="I101" i="26"/>
  <c r="I102" i="26"/>
  <c r="I103" i="26"/>
  <c r="I104" i="26"/>
  <c r="I105" i="26"/>
  <c r="I106" i="26"/>
  <c r="I107" i="26"/>
  <c r="I108" i="26"/>
  <c r="I109" i="26"/>
  <c r="I110" i="26"/>
  <c r="I111" i="26"/>
  <c r="I112" i="26"/>
  <c r="I113" i="26"/>
  <c r="I114" i="26"/>
  <c r="I115" i="26"/>
  <c r="I116" i="26"/>
  <c r="I117" i="26"/>
  <c r="I118" i="26"/>
  <c r="I119" i="26"/>
  <c r="I120" i="26"/>
  <c r="I121" i="26"/>
  <c r="I122" i="26"/>
  <c r="I123" i="26"/>
  <c r="I124" i="26"/>
  <c r="I125" i="26"/>
  <c r="I126" i="26"/>
  <c r="I127" i="26"/>
  <c r="I128" i="26"/>
  <c r="I129" i="26"/>
  <c r="I130" i="26"/>
  <c r="I131" i="26"/>
  <c r="I132" i="26"/>
  <c r="I133" i="26"/>
  <c r="I134" i="26"/>
  <c r="I135" i="26"/>
  <c r="I136" i="26"/>
  <c r="I137" i="26"/>
  <c r="I138" i="26"/>
  <c r="I139" i="26"/>
  <c r="I140" i="26"/>
  <c r="I141" i="26"/>
  <c r="I142" i="26"/>
  <c r="I143" i="26"/>
  <c r="I144" i="26"/>
  <c r="I145" i="26"/>
  <c r="I146" i="26"/>
  <c r="I147" i="26"/>
  <c r="I148" i="26"/>
  <c r="I149" i="26"/>
  <c r="I150" i="26"/>
  <c r="I151" i="26"/>
  <c r="I152" i="26"/>
  <c r="I153" i="26"/>
  <c r="I154" i="26"/>
  <c r="I155" i="26"/>
  <c r="I156" i="26"/>
  <c r="I157" i="26"/>
  <c r="I158" i="26"/>
  <c r="I159" i="26"/>
  <c r="I160" i="26"/>
  <c r="I161" i="26"/>
  <c r="I162" i="26"/>
  <c r="I163" i="26"/>
  <c r="I164" i="26"/>
  <c r="I165" i="26"/>
  <c r="I166" i="26"/>
  <c r="I167" i="26"/>
  <c r="I168" i="26"/>
  <c r="I169" i="26"/>
  <c r="I170" i="26"/>
  <c r="I171" i="26"/>
  <c r="I172" i="26"/>
  <c r="I173" i="26"/>
  <c r="I174" i="26"/>
  <c r="I175" i="26"/>
  <c r="I176" i="26"/>
  <c r="I177" i="26"/>
  <c r="I178" i="26"/>
  <c r="I179" i="26"/>
  <c r="I180" i="26"/>
  <c r="I181" i="26"/>
  <c r="I182" i="26"/>
  <c r="I183" i="26"/>
  <c r="I184" i="26"/>
  <c r="I185" i="26"/>
  <c r="I186" i="26"/>
  <c r="I187" i="26"/>
  <c r="I188" i="26"/>
  <c r="I189" i="26"/>
  <c r="I190" i="26"/>
  <c r="I191" i="26"/>
  <c r="I192" i="26"/>
  <c r="I193" i="26"/>
  <c r="I194" i="26"/>
  <c r="I195" i="26"/>
  <c r="I196" i="26"/>
  <c r="I197" i="26"/>
  <c r="I198" i="26"/>
  <c r="I199" i="26"/>
  <c r="I200" i="26"/>
  <c r="I201" i="26"/>
  <c r="I202" i="26"/>
  <c r="I203" i="26"/>
  <c r="I204" i="26"/>
  <c r="I205" i="26"/>
  <c r="I206" i="26"/>
  <c r="I207" i="26"/>
  <c r="I208" i="26"/>
  <c r="I209" i="26"/>
  <c r="I210" i="26"/>
  <c r="I211" i="26"/>
  <c r="I212" i="26"/>
  <c r="I213" i="26"/>
  <c r="I214" i="26"/>
  <c r="I215" i="26"/>
  <c r="I216" i="26"/>
  <c r="I217" i="26"/>
  <c r="I218" i="26"/>
  <c r="I219" i="26"/>
  <c r="I220" i="26"/>
  <c r="I221" i="26"/>
  <c r="I222" i="26"/>
  <c r="I223" i="26"/>
  <c r="I224" i="26"/>
  <c r="I225" i="26"/>
  <c r="I226" i="26"/>
  <c r="I227" i="26"/>
  <c r="I228" i="26"/>
  <c r="I229" i="26"/>
  <c r="I230" i="26"/>
  <c r="I231" i="26"/>
  <c r="I232" i="26"/>
  <c r="I233" i="26"/>
  <c r="I234" i="26"/>
  <c r="I235" i="26"/>
  <c r="I236" i="26"/>
  <c r="I237" i="26"/>
  <c r="I238" i="26"/>
  <c r="I239" i="26"/>
  <c r="I240" i="26"/>
  <c r="I241" i="26"/>
  <c r="I242" i="26"/>
  <c r="I243" i="26"/>
  <c r="I244" i="26"/>
  <c r="I245" i="26"/>
  <c r="I246" i="26"/>
  <c r="I247" i="26"/>
  <c r="I248" i="26"/>
  <c r="I249" i="26"/>
  <c r="I250" i="26"/>
  <c r="I251" i="26"/>
  <c r="I252" i="26"/>
  <c r="I253" i="26"/>
  <c r="I254" i="26"/>
  <c r="I255" i="26"/>
  <c r="I256" i="26"/>
  <c r="I257" i="26"/>
  <c r="I258" i="26"/>
  <c r="I259" i="26"/>
  <c r="I260" i="26"/>
  <c r="I261" i="26"/>
  <c r="I262" i="26"/>
  <c r="I263" i="26"/>
  <c r="I264" i="26"/>
  <c r="I265" i="26"/>
  <c r="I266" i="26"/>
  <c r="I267" i="26"/>
  <c r="I268" i="26"/>
  <c r="I269" i="26"/>
  <c r="I270" i="26"/>
  <c r="I271" i="26"/>
  <c r="I272" i="26"/>
  <c r="I273" i="26"/>
  <c r="I274" i="26"/>
  <c r="I275" i="26"/>
  <c r="I276" i="26"/>
  <c r="I277" i="26"/>
  <c r="I278" i="26"/>
  <c r="I279" i="26"/>
  <c r="I280" i="26"/>
  <c r="I281" i="26"/>
  <c r="I282" i="26"/>
  <c r="I283" i="26"/>
  <c r="I284" i="26"/>
  <c r="I285" i="26"/>
  <c r="I286" i="26"/>
  <c r="I287" i="26"/>
  <c r="I288" i="26"/>
  <c r="I289" i="26"/>
  <c r="I290" i="26"/>
  <c r="I291" i="26"/>
  <c r="I292" i="26"/>
  <c r="I293" i="26"/>
  <c r="I294" i="26"/>
  <c r="I295" i="26"/>
  <c r="I296" i="26"/>
  <c r="I297" i="26"/>
  <c r="I298" i="26"/>
  <c r="I299" i="26"/>
  <c r="I300" i="26"/>
  <c r="I301" i="26"/>
  <c r="I302" i="26"/>
  <c r="I303" i="26"/>
  <c r="I304" i="26"/>
  <c r="I305" i="26"/>
  <c r="I306" i="26"/>
  <c r="I307" i="26"/>
  <c r="I308" i="26"/>
  <c r="I309" i="26"/>
  <c r="I310" i="26"/>
  <c r="I311" i="26"/>
  <c r="I312" i="26"/>
  <c r="I313" i="26"/>
  <c r="I314" i="26"/>
  <c r="I315" i="26"/>
  <c r="I316" i="26"/>
  <c r="I317" i="26"/>
  <c r="I318" i="26"/>
  <c r="I319" i="26"/>
  <c r="I320" i="26"/>
  <c r="I321" i="26"/>
  <c r="I322" i="26"/>
  <c r="I323" i="26"/>
  <c r="I324" i="26"/>
  <c r="I325" i="26"/>
  <c r="I326" i="26"/>
  <c r="I327" i="26"/>
  <c r="I328" i="26"/>
  <c r="I329" i="26"/>
  <c r="I330" i="26"/>
  <c r="I331" i="26"/>
  <c r="I332" i="26"/>
  <c r="I333" i="26"/>
  <c r="I334" i="26"/>
  <c r="I335" i="26"/>
  <c r="I336" i="26"/>
  <c r="I337" i="26"/>
  <c r="I338" i="26"/>
  <c r="I339" i="26"/>
  <c r="I340" i="26"/>
  <c r="Q5" i="26"/>
  <c r="K341" i="26"/>
  <c r="J341" i="26"/>
  <c r="L340" i="26"/>
  <c r="M340" i="26"/>
  <c r="N340" i="26"/>
  <c r="K340" i="26"/>
  <c r="J340" i="26"/>
  <c r="L339" i="26"/>
  <c r="M339" i="26"/>
  <c r="N339" i="26"/>
  <c r="K339" i="26"/>
  <c r="J339" i="26"/>
  <c r="L338" i="26"/>
  <c r="M338" i="26"/>
  <c r="N338" i="26"/>
  <c r="K338" i="26"/>
  <c r="J338" i="26"/>
  <c r="L337" i="26"/>
  <c r="M337" i="26"/>
  <c r="N337" i="26"/>
  <c r="K337" i="26"/>
  <c r="J337" i="26"/>
  <c r="L336" i="26"/>
  <c r="M336" i="26"/>
  <c r="N336" i="26"/>
  <c r="K336" i="26"/>
  <c r="J336" i="26"/>
  <c r="L335" i="26"/>
  <c r="M335" i="26"/>
  <c r="N335" i="26"/>
  <c r="K335" i="26"/>
  <c r="J335" i="26"/>
  <c r="L334" i="26"/>
  <c r="M334" i="26"/>
  <c r="N334" i="26"/>
  <c r="K334" i="26"/>
  <c r="J334" i="26"/>
  <c r="L333" i="26"/>
  <c r="M333" i="26"/>
  <c r="N333" i="26"/>
  <c r="K333" i="26"/>
  <c r="J333" i="26"/>
  <c r="L332" i="26"/>
  <c r="M332" i="26"/>
  <c r="N332" i="26"/>
  <c r="K332" i="26"/>
  <c r="J332" i="26"/>
  <c r="L331" i="26"/>
  <c r="M331" i="26"/>
  <c r="N331" i="26"/>
  <c r="K331" i="26"/>
  <c r="J331" i="26"/>
  <c r="L330" i="26"/>
  <c r="M330" i="26"/>
  <c r="N330" i="26"/>
  <c r="K330" i="26"/>
  <c r="J330" i="26"/>
  <c r="L329" i="26"/>
  <c r="M329" i="26"/>
  <c r="N329" i="26"/>
  <c r="K329" i="26"/>
  <c r="J329" i="26"/>
  <c r="L328" i="26"/>
  <c r="M328" i="26"/>
  <c r="N328" i="26"/>
  <c r="K328" i="26"/>
  <c r="J328" i="26"/>
  <c r="L327" i="26"/>
  <c r="M327" i="26"/>
  <c r="N327" i="26"/>
  <c r="K327" i="26"/>
  <c r="J327" i="26"/>
  <c r="L326" i="26"/>
  <c r="M326" i="26"/>
  <c r="N326" i="26"/>
  <c r="K326" i="26"/>
  <c r="J326" i="26"/>
  <c r="L325" i="26"/>
  <c r="M325" i="26"/>
  <c r="N325" i="26"/>
  <c r="K325" i="26"/>
  <c r="J325" i="26"/>
  <c r="L324" i="26"/>
  <c r="M324" i="26"/>
  <c r="N324" i="26"/>
  <c r="K324" i="26"/>
  <c r="J324" i="26"/>
  <c r="L323" i="26"/>
  <c r="M323" i="26"/>
  <c r="N323" i="26"/>
  <c r="K323" i="26"/>
  <c r="J323" i="26"/>
  <c r="L322" i="26"/>
  <c r="M322" i="26"/>
  <c r="N322" i="26"/>
  <c r="K322" i="26"/>
  <c r="J322" i="26"/>
  <c r="L321" i="26"/>
  <c r="M321" i="26"/>
  <c r="N321" i="26"/>
  <c r="K321" i="26"/>
  <c r="J321" i="26"/>
  <c r="L320" i="26"/>
  <c r="M320" i="26"/>
  <c r="N320" i="26"/>
  <c r="K320" i="26"/>
  <c r="J320" i="26"/>
  <c r="L319" i="26"/>
  <c r="M319" i="26"/>
  <c r="N319" i="26"/>
  <c r="K319" i="26"/>
  <c r="J319" i="26"/>
  <c r="L318" i="26"/>
  <c r="M318" i="26"/>
  <c r="N318" i="26"/>
  <c r="K318" i="26"/>
  <c r="J318" i="26"/>
  <c r="L317" i="26"/>
  <c r="M317" i="26"/>
  <c r="N317" i="26"/>
  <c r="K317" i="26"/>
  <c r="J317" i="26"/>
  <c r="L316" i="26"/>
  <c r="M316" i="26"/>
  <c r="N316" i="26"/>
  <c r="K316" i="26"/>
  <c r="J316" i="26"/>
  <c r="L315" i="26"/>
  <c r="M315" i="26"/>
  <c r="N315" i="26"/>
  <c r="K315" i="26"/>
  <c r="J315" i="26"/>
  <c r="L314" i="26"/>
  <c r="M314" i="26"/>
  <c r="N314" i="26"/>
  <c r="K314" i="26"/>
  <c r="J314" i="26"/>
  <c r="L313" i="26"/>
  <c r="M313" i="26"/>
  <c r="N313" i="26"/>
  <c r="K313" i="26"/>
  <c r="J313" i="26"/>
  <c r="L312" i="26"/>
  <c r="M312" i="26"/>
  <c r="N312" i="26"/>
  <c r="K312" i="26"/>
  <c r="J312" i="26"/>
  <c r="L311" i="26"/>
  <c r="M311" i="26"/>
  <c r="N311" i="26"/>
  <c r="K311" i="26"/>
  <c r="J311" i="26"/>
  <c r="L310" i="26"/>
  <c r="M310" i="26"/>
  <c r="N310" i="26"/>
  <c r="K310" i="26"/>
  <c r="J310" i="26"/>
  <c r="L309" i="26"/>
  <c r="M309" i="26"/>
  <c r="N309" i="26"/>
  <c r="K309" i="26"/>
  <c r="J309" i="26"/>
  <c r="L308" i="26"/>
  <c r="M308" i="26"/>
  <c r="N308" i="26"/>
  <c r="K308" i="26"/>
  <c r="J308" i="26"/>
  <c r="L307" i="26"/>
  <c r="M307" i="26"/>
  <c r="N307" i="26"/>
  <c r="K307" i="26"/>
  <c r="J307" i="26"/>
  <c r="L306" i="26"/>
  <c r="M306" i="26"/>
  <c r="N306" i="26"/>
  <c r="K306" i="26"/>
  <c r="J306" i="26"/>
  <c r="L305" i="26"/>
  <c r="M305" i="26"/>
  <c r="N305" i="26"/>
  <c r="K305" i="26"/>
  <c r="J305" i="26"/>
  <c r="L304" i="26"/>
  <c r="M304" i="26"/>
  <c r="N304" i="26"/>
  <c r="K304" i="26"/>
  <c r="J304" i="26"/>
  <c r="L303" i="26"/>
  <c r="M303" i="26"/>
  <c r="N303" i="26"/>
  <c r="K303" i="26"/>
  <c r="J303" i="26"/>
  <c r="L302" i="26"/>
  <c r="M302" i="26"/>
  <c r="N302" i="26"/>
  <c r="K302" i="26"/>
  <c r="J302" i="26"/>
  <c r="L301" i="26"/>
  <c r="M301" i="26"/>
  <c r="N301" i="26"/>
  <c r="K301" i="26"/>
  <c r="J301" i="26"/>
  <c r="L300" i="26"/>
  <c r="M300" i="26"/>
  <c r="N300" i="26"/>
  <c r="K300" i="26"/>
  <c r="J300" i="26"/>
  <c r="L299" i="26"/>
  <c r="M299" i="26"/>
  <c r="N299" i="26"/>
  <c r="K299" i="26"/>
  <c r="J299" i="26"/>
  <c r="L298" i="26"/>
  <c r="M298" i="26"/>
  <c r="N298" i="26"/>
  <c r="K298" i="26"/>
  <c r="J298" i="26"/>
  <c r="L297" i="26"/>
  <c r="M297" i="26"/>
  <c r="N297" i="26"/>
  <c r="K297" i="26"/>
  <c r="J297" i="26"/>
  <c r="L296" i="26"/>
  <c r="M296" i="26"/>
  <c r="N296" i="26"/>
  <c r="K296" i="26"/>
  <c r="J296" i="26"/>
  <c r="L295" i="26"/>
  <c r="M295" i="26"/>
  <c r="N295" i="26"/>
  <c r="K295" i="26"/>
  <c r="J295" i="26"/>
  <c r="L294" i="26"/>
  <c r="M294" i="26"/>
  <c r="N294" i="26"/>
  <c r="K294" i="26"/>
  <c r="J294" i="26"/>
  <c r="L293" i="26"/>
  <c r="M293" i="26"/>
  <c r="N293" i="26"/>
  <c r="K293" i="26"/>
  <c r="J293" i="26"/>
  <c r="L292" i="26"/>
  <c r="M292" i="26"/>
  <c r="N292" i="26"/>
  <c r="K292" i="26"/>
  <c r="J292" i="26"/>
  <c r="L291" i="26"/>
  <c r="M291" i="26"/>
  <c r="N291" i="26"/>
  <c r="K291" i="26"/>
  <c r="J291" i="26"/>
  <c r="L290" i="26"/>
  <c r="M290" i="26"/>
  <c r="N290" i="26"/>
  <c r="K290" i="26"/>
  <c r="J290" i="26"/>
  <c r="L289" i="26"/>
  <c r="M289" i="26"/>
  <c r="N289" i="26"/>
  <c r="K289" i="26"/>
  <c r="J289" i="26"/>
  <c r="L288" i="26"/>
  <c r="M288" i="26"/>
  <c r="N288" i="26"/>
  <c r="K288" i="26"/>
  <c r="J288" i="26"/>
  <c r="L287" i="26"/>
  <c r="M287" i="26"/>
  <c r="N287" i="26"/>
  <c r="K287" i="26"/>
  <c r="J287" i="26"/>
  <c r="L286" i="26"/>
  <c r="M286" i="26"/>
  <c r="N286" i="26"/>
  <c r="K286" i="26"/>
  <c r="J286" i="26"/>
  <c r="L285" i="26"/>
  <c r="M285" i="26"/>
  <c r="N285" i="26"/>
  <c r="K285" i="26"/>
  <c r="J285" i="26"/>
  <c r="L284" i="26"/>
  <c r="M284" i="26"/>
  <c r="N284" i="26"/>
  <c r="K284" i="26"/>
  <c r="J284" i="26"/>
  <c r="L283" i="26"/>
  <c r="M283" i="26"/>
  <c r="N283" i="26"/>
  <c r="K283" i="26"/>
  <c r="J283" i="26"/>
  <c r="L282" i="26"/>
  <c r="M282" i="26"/>
  <c r="N282" i="26"/>
  <c r="K282" i="26"/>
  <c r="J282" i="26"/>
  <c r="L281" i="26"/>
  <c r="M281" i="26"/>
  <c r="N281" i="26"/>
  <c r="K281" i="26"/>
  <c r="J281" i="26"/>
  <c r="L280" i="26"/>
  <c r="M280" i="26"/>
  <c r="N280" i="26"/>
  <c r="K280" i="26"/>
  <c r="J280" i="26"/>
  <c r="L279" i="26"/>
  <c r="M279" i="26"/>
  <c r="N279" i="26"/>
  <c r="K279" i="26"/>
  <c r="J279" i="26"/>
  <c r="L278" i="26"/>
  <c r="M278" i="26"/>
  <c r="N278" i="26"/>
  <c r="K278" i="26"/>
  <c r="J278" i="26"/>
  <c r="L277" i="26"/>
  <c r="M277" i="26"/>
  <c r="N277" i="26"/>
  <c r="K277" i="26"/>
  <c r="J277" i="26"/>
  <c r="L276" i="26"/>
  <c r="M276" i="26"/>
  <c r="N276" i="26"/>
  <c r="K276" i="26"/>
  <c r="J276" i="26"/>
  <c r="L275" i="26"/>
  <c r="M275" i="26"/>
  <c r="N275" i="26"/>
  <c r="K275" i="26"/>
  <c r="J275" i="26"/>
  <c r="L274" i="26"/>
  <c r="M274" i="26"/>
  <c r="N274" i="26"/>
  <c r="K274" i="26"/>
  <c r="J274" i="26"/>
  <c r="L273" i="26"/>
  <c r="M273" i="26"/>
  <c r="N273" i="26"/>
  <c r="K273" i="26"/>
  <c r="J273" i="26"/>
  <c r="L272" i="26"/>
  <c r="M272" i="26"/>
  <c r="N272" i="26"/>
  <c r="K272" i="26"/>
  <c r="J272" i="26"/>
  <c r="L271" i="26"/>
  <c r="M271" i="26"/>
  <c r="N271" i="26"/>
  <c r="K271" i="26"/>
  <c r="J271" i="26"/>
  <c r="L270" i="26"/>
  <c r="M270" i="26"/>
  <c r="N270" i="26"/>
  <c r="K270" i="26"/>
  <c r="J270" i="26"/>
  <c r="L269" i="26"/>
  <c r="M269" i="26"/>
  <c r="N269" i="26"/>
  <c r="K269" i="26"/>
  <c r="J269" i="26"/>
  <c r="L268" i="26"/>
  <c r="M268" i="26"/>
  <c r="N268" i="26"/>
  <c r="K268" i="26"/>
  <c r="J268" i="26"/>
  <c r="L267" i="26"/>
  <c r="M267" i="26"/>
  <c r="N267" i="26"/>
  <c r="K267" i="26"/>
  <c r="J267" i="26"/>
  <c r="L266" i="26"/>
  <c r="M266" i="26"/>
  <c r="N266" i="26"/>
  <c r="K266" i="26"/>
  <c r="J266" i="26"/>
  <c r="L265" i="26"/>
  <c r="M265" i="26"/>
  <c r="N265" i="26"/>
  <c r="K265" i="26"/>
  <c r="J265" i="26"/>
  <c r="L264" i="26"/>
  <c r="M264" i="26"/>
  <c r="N264" i="26"/>
  <c r="K264" i="26"/>
  <c r="J264" i="26"/>
  <c r="L263" i="26"/>
  <c r="M263" i="26"/>
  <c r="N263" i="26"/>
  <c r="K263" i="26"/>
  <c r="J263" i="26"/>
  <c r="L262" i="26"/>
  <c r="M262" i="26"/>
  <c r="N262" i="26"/>
  <c r="K262" i="26"/>
  <c r="J262" i="26"/>
  <c r="L261" i="26"/>
  <c r="M261" i="26"/>
  <c r="N261" i="26"/>
  <c r="K261" i="26"/>
  <c r="J261" i="26"/>
  <c r="L260" i="26"/>
  <c r="M260" i="26"/>
  <c r="N260" i="26"/>
  <c r="K260" i="26"/>
  <c r="J260" i="26"/>
  <c r="L259" i="26"/>
  <c r="M259" i="26"/>
  <c r="N259" i="26"/>
  <c r="K259" i="26"/>
  <c r="J259" i="26"/>
  <c r="L258" i="26"/>
  <c r="M258" i="26"/>
  <c r="N258" i="26"/>
  <c r="K258" i="26"/>
  <c r="J258" i="26"/>
  <c r="L257" i="26"/>
  <c r="M257" i="26"/>
  <c r="N257" i="26"/>
  <c r="K257" i="26"/>
  <c r="J257" i="26"/>
  <c r="L256" i="26"/>
  <c r="M256" i="26"/>
  <c r="N256" i="26"/>
  <c r="K256" i="26"/>
  <c r="J256" i="26"/>
  <c r="L255" i="26"/>
  <c r="M255" i="26"/>
  <c r="N255" i="26"/>
  <c r="K255" i="26"/>
  <c r="J255" i="26"/>
  <c r="L254" i="26"/>
  <c r="M254" i="26"/>
  <c r="N254" i="26"/>
  <c r="K254" i="26"/>
  <c r="J254" i="26"/>
  <c r="L253" i="26"/>
  <c r="M253" i="26"/>
  <c r="N253" i="26"/>
  <c r="K253" i="26"/>
  <c r="J253" i="26"/>
  <c r="L252" i="26"/>
  <c r="M252" i="26"/>
  <c r="N252" i="26"/>
  <c r="K252" i="26"/>
  <c r="J252" i="26"/>
  <c r="L251" i="26"/>
  <c r="M251" i="26"/>
  <c r="N251" i="26"/>
  <c r="K251" i="26"/>
  <c r="J251" i="26"/>
  <c r="L250" i="26"/>
  <c r="M250" i="26"/>
  <c r="N250" i="26"/>
  <c r="K250" i="26"/>
  <c r="J250" i="26"/>
  <c r="L249" i="26"/>
  <c r="M249" i="26"/>
  <c r="N249" i="26"/>
  <c r="K249" i="26"/>
  <c r="J249" i="26"/>
  <c r="L248" i="26"/>
  <c r="M248" i="26"/>
  <c r="N248" i="26"/>
  <c r="K248" i="26"/>
  <c r="J248" i="26"/>
  <c r="L247" i="26"/>
  <c r="M247" i="26"/>
  <c r="N247" i="26"/>
  <c r="K247" i="26"/>
  <c r="J247" i="26"/>
  <c r="L246" i="26"/>
  <c r="M246" i="26"/>
  <c r="N246" i="26"/>
  <c r="K246" i="26"/>
  <c r="J246" i="26"/>
  <c r="L245" i="26"/>
  <c r="M245" i="26"/>
  <c r="N245" i="26"/>
  <c r="K245" i="26"/>
  <c r="J245" i="26"/>
  <c r="L244" i="26"/>
  <c r="M244" i="26"/>
  <c r="N244" i="26"/>
  <c r="K244" i="26"/>
  <c r="J244" i="26"/>
  <c r="L243" i="26"/>
  <c r="M243" i="26"/>
  <c r="N243" i="26"/>
  <c r="K243" i="26"/>
  <c r="J243" i="26"/>
  <c r="L242" i="26"/>
  <c r="M242" i="26"/>
  <c r="N242" i="26"/>
  <c r="K242" i="26"/>
  <c r="J242" i="26"/>
  <c r="L241" i="26"/>
  <c r="M241" i="26"/>
  <c r="N241" i="26"/>
  <c r="K241" i="26"/>
  <c r="J241" i="26"/>
  <c r="L240" i="26"/>
  <c r="M240" i="26"/>
  <c r="N240" i="26"/>
  <c r="K240" i="26"/>
  <c r="J240" i="26"/>
  <c r="L239" i="26"/>
  <c r="M239" i="26"/>
  <c r="N239" i="26"/>
  <c r="K239" i="26"/>
  <c r="J239" i="26"/>
  <c r="L238" i="26"/>
  <c r="M238" i="26"/>
  <c r="N238" i="26"/>
  <c r="K238" i="26"/>
  <c r="J238" i="26"/>
  <c r="L237" i="26"/>
  <c r="M237" i="26"/>
  <c r="N237" i="26"/>
  <c r="K237" i="26"/>
  <c r="J237" i="26"/>
  <c r="L236" i="26"/>
  <c r="M236" i="26"/>
  <c r="N236" i="26"/>
  <c r="K236" i="26"/>
  <c r="J236" i="26"/>
  <c r="L235" i="26"/>
  <c r="M235" i="26"/>
  <c r="N235" i="26"/>
  <c r="K235" i="26"/>
  <c r="J235" i="26"/>
  <c r="L234" i="26"/>
  <c r="M234" i="26"/>
  <c r="N234" i="26"/>
  <c r="K234" i="26"/>
  <c r="J234" i="26"/>
  <c r="L233" i="26"/>
  <c r="M233" i="26"/>
  <c r="N233" i="26"/>
  <c r="K233" i="26"/>
  <c r="J233" i="26"/>
  <c r="L232" i="26"/>
  <c r="M232" i="26"/>
  <c r="N232" i="26"/>
  <c r="K232" i="26"/>
  <c r="J232" i="26"/>
  <c r="L231" i="26"/>
  <c r="M231" i="26"/>
  <c r="N231" i="26"/>
  <c r="K231" i="26"/>
  <c r="J231" i="26"/>
  <c r="L230" i="26"/>
  <c r="M230" i="26"/>
  <c r="N230" i="26"/>
  <c r="K230" i="26"/>
  <c r="J230" i="26"/>
  <c r="L229" i="26"/>
  <c r="M229" i="26"/>
  <c r="N229" i="26"/>
  <c r="K229" i="26"/>
  <c r="J229" i="26"/>
  <c r="L228" i="26"/>
  <c r="M228" i="26"/>
  <c r="N228" i="26"/>
  <c r="K228" i="26"/>
  <c r="J228" i="26"/>
  <c r="L227" i="26"/>
  <c r="M227" i="26"/>
  <c r="N227" i="26"/>
  <c r="K227" i="26"/>
  <c r="J227" i="26"/>
  <c r="L226" i="26"/>
  <c r="M226" i="26"/>
  <c r="N226" i="26"/>
  <c r="K226" i="26"/>
  <c r="J226" i="26"/>
  <c r="L225" i="26"/>
  <c r="M225" i="26"/>
  <c r="N225" i="26"/>
  <c r="K225" i="26"/>
  <c r="J225" i="26"/>
  <c r="L224" i="26"/>
  <c r="M224" i="26"/>
  <c r="N224" i="26"/>
  <c r="K224" i="26"/>
  <c r="J224" i="26"/>
  <c r="L223" i="26"/>
  <c r="M223" i="26"/>
  <c r="N223" i="26"/>
  <c r="K223" i="26"/>
  <c r="J223" i="26"/>
  <c r="L222" i="26"/>
  <c r="M222" i="26"/>
  <c r="N222" i="26"/>
  <c r="K222" i="26"/>
  <c r="J222" i="26"/>
  <c r="L221" i="26"/>
  <c r="M221" i="26"/>
  <c r="N221" i="26"/>
  <c r="K221" i="26"/>
  <c r="J221" i="26"/>
  <c r="L220" i="26"/>
  <c r="M220" i="26"/>
  <c r="N220" i="26"/>
  <c r="K220" i="26"/>
  <c r="J220" i="26"/>
  <c r="L219" i="26"/>
  <c r="M219" i="26"/>
  <c r="N219" i="26"/>
  <c r="K219" i="26"/>
  <c r="J219" i="26"/>
  <c r="L218" i="26"/>
  <c r="M218" i="26"/>
  <c r="N218" i="26"/>
  <c r="K218" i="26"/>
  <c r="J218" i="26"/>
  <c r="L217" i="26"/>
  <c r="M217" i="26"/>
  <c r="N217" i="26"/>
  <c r="K217" i="26"/>
  <c r="J217" i="26"/>
  <c r="L216" i="26"/>
  <c r="M216" i="26"/>
  <c r="N216" i="26"/>
  <c r="K216" i="26"/>
  <c r="J216" i="26"/>
  <c r="L215" i="26"/>
  <c r="M215" i="26"/>
  <c r="N215" i="26"/>
  <c r="K215" i="26"/>
  <c r="J215" i="26"/>
  <c r="L214" i="26"/>
  <c r="M214" i="26"/>
  <c r="N214" i="26"/>
  <c r="K214" i="26"/>
  <c r="J214" i="26"/>
  <c r="L213" i="26"/>
  <c r="M213" i="26"/>
  <c r="N213" i="26"/>
  <c r="K213" i="26"/>
  <c r="J213" i="26"/>
  <c r="L212" i="26"/>
  <c r="M212" i="26"/>
  <c r="N212" i="26"/>
  <c r="K212" i="26"/>
  <c r="J212" i="26"/>
  <c r="L211" i="26"/>
  <c r="M211" i="26"/>
  <c r="N211" i="26"/>
  <c r="K211" i="26"/>
  <c r="J211" i="26"/>
  <c r="L210" i="26"/>
  <c r="M210" i="26"/>
  <c r="N210" i="26"/>
  <c r="K210" i="26"/>
  <c r="J210" i="26"/>
  <c r="L209" i="26"/>
  <c r="M209" i="26"/>
  <c r="N209" i="26"/>
  <c r="K209" i="26"/>
  <c r="J209" i="26"/>
  <c r="L208" i="26"/>
  <c r="M208" i="26"/>
  <c r="N208" i="26"/>
  <c r="K208" i="26"/>
  <c r="J208" i="26"/>
  <c r="L207" i="26"/>
  <c r="M207" i="26"/>
  <c r="N207" i="26"/>
  <c r="K207" i="26"/>
  <c r="J207" i="26"/>
  <c r="L206" i="26"/>
  <c r="M206" i="26"/>
  <c r="N206" i="26"/>
  <c r="K206" i="26"/>
  <c r="J206" i="26"/>
  <c r="L205" i="26"/>
  <c r="M205" i="26"/>
  <c r="N205" i="26"/>
  <c r="K205" i="26"/>
  <c r="J205" i="26"/>
  <c r="L204" i="26"/>
  <c r="M204" i="26"/>
  <c r="N204" i="26"/>
  <c r="K204" i="26"/>
  <c r="J204" i="26"/>
  <c r="L203" i="26"/>
  <c r="M203" i="26"/>
  <c r="N203" i="26"/>
  <c r="K203" i="26"/>
  <c r="J203" i="26"/>
  <c r="L202" i="26"/>
  <c r="M202" i="26"/>
  <c r="N202" i="26"/>
  <c r="K202" i="26"/>
  <c r="J202" i="26"/>
  <c r="L201" i="26"/>
  <c r="M201" i="26"/>
  <c r="N201" i="26"/>
  <c r="K201" i="26"/>
  <c r="J201" i="26"/>
  <c r="L200" i="26"/>
  <c r="M200" i="26"/>
  <c r="N200" i="26"/>
  <c r="K200" i="26"/>
  <c r="J200" i="26"/>
  <c r="L199" i="26"/>
  <c r="M199" i="26"/>
  <c r="N199" i="26"/>
  <c r="K199" i="26"/>
  <c r="J199" i="26"/>
  <c r="L198" i="26"/>
  <c r="M198" i="26"/>
  <c r="N198" i="26"/>
  <c r="K198" i="26"/>
  <c r="J198" i="26"/>
  <c r="L197" i="26"/>
  <c r="M197" i="26"/>
  <c r="N197" i="26"/>
  <c r="K197" i="26"/>
  <c r="J197" i="26"/>
  <c r="L196" i="26"/>
  <c r="M196" i="26"/>
  <c r="N196" i="26"/>
  <c r="K196" i="26"/>
  <c r="J196" i="26"/>
  <c r="L195" i="26"/>
  <c r="M195" i="26"/>
  <c r="N195" i="26"/>
  <c r="K195" i="26"/>
  <c r="J195" i="26"/>
  <c r="L194" i="26"/>
  <c r="M194" i="26"/>
  <c r="N194" i="26"/>
  <c r="K194" i="26"/>
  <c r="J194" i="26"/>
  <c r="L193" i="26"/>
  <c r="M193" i="26"/>
  <c r="N193" i="26"/>
  <c r="K193" i="26"/>
  <c r="J193" i="26"/>
  <c r="L192" i="26"/>
  <c r="M192" i="26"/>
  <c r="N192" i="26"/>
  <c r="K192" i="26"/>
  <c r="J192" i="26"/>
  <c r="L191" i="26"/>
  <c r="M191" i="26"/>
  <c r="N191" i="26"/>
  <c r="K191" i="26"/>
  <c r="J191" i="26"/>
  <c r="L190" i="26"/>
  <c r="M190" i="26"/>
  <c r="N190" i="26"/>
  <c r="K190" i="26"/>
  <c r="J190" i="26"/>
  <c r="L189" i="26"/>
  <c r="M189" i="26"/>
  <c r="N189" i="26"/>
  <c r="K189" i="26"/>
  <c r="J189" i="26"/>
  <c r="L188" i="26"/>
  <c r="M188" i="26"/>
  <c r="N188" i="26"/>
  <c r="K188" i="26"/>
  <c r="J188" i="26"/>
  <c r="L187" i="26"/>
  <c r="M187" i="26"/>
  <c r="N187" i="26"/>
  <c r="K187" i="26"/>
  <c r="J187" i="26"/>
  <c r="L186" i="26"/>
  <c r="M186" i="26"/>
  <c r="N186" i="26"/>
  <c r="K186" i="26"/>
  <c r="J186" i="26"/>
  <c r="L185" i="26"/>
  <c r="M185" i="26"/>
  <c r="N185" i="26"/>
  <c r="K185" i="26"/>
  <c r="J185" i="26"/>
  <c r="L184" i="26"/>
  <c r="M184" i="26"/>
  <c r="N184" i="26"/>
  <c r="K184" i="26"/>
  <c r="J184" i="26"/>
  <c r="L183" i="26"/>
  <c r="M183" i="26"/>
  <c r="N183" i="26"/>
  <c r="K183" i="26"/>
  <c r="J183" i="26"/>
  <c r="L182" i="26"/>
  <c r="M182" i="26"/>
  <c r="N182" i="26"/>
  <c r="K182" i="26"/>
  <c r="J182" i="26"/>
  <c r="L181" i="26"/>
  <c r="M181" i="26"/>
  <c r="N181" i="26"/>
  <c r="K181" i="26"/>
  <c r="J181" i="26"/>
  <c r="L180" i="26"/>
  <c r="M180" i="26"/>
  <c r="N180" i="26"/>
  <c r="K180" i="26"/>
  <c r="J180" i="26"/>
  <c r="L179" i="26"/>
  <c r="M179" i="26"/>
  <c r="N179" i="26"/>
  <c r="K179" i="26"/>
  <c r="J179" i="26"/>
  <c r="L178" i="26"/>
  <c r="M178" i="26"/>
  <c r="N178" i="26"/>
  <c r="K178" i="26"/>
  <c r="J178" i="26"/>
  <c r="L177" i="26"/>
  <c r="M177" i="26"/>
  <c r="N177" i="26"/>
  <c r="K177" i="26"/>
  <c r="J177" i="26"/>
  <c r="L176" i="26"/>
  <c r="M176" i="26"/>
  <c r="N176" i="26"/>
  <c r="K176" i="26"/>
  <c r="J176" i="26"/>
  <c r="L175" i="26"/>
  <c r="M175" i="26"/>
  <c r="N175" i="26"/>
  <c r="K175" i="26"/>
  <c r="J175" i="26"/>
  <c r="L174" i="26"/>
  <c r="M174" i="26"/>
  <c r="N174" i="26"/>
  <c r="K174" i="26"/>
  <c r="J174" i="26"/>
  <c r="L173" i="26"/>
  <c r="M173" i="26"/>
  <c r="N173" i="26"/>
  <c r="K173" i="26"/>
  <c r="J173" i="26"/>
  <c r="L172" i="26"/>
  <c r="M172" i="26"/>
  <c r="N172" i="26"/>
  <c r="K172" i="26"/>
  <c r="J172" i="26"/>
  <c r="L171" i="26"/>
  <c r="M171" i="26"/>
  <c r="N171" i="26"/>
  <c r="K171" i="26"/>
  <c r="J171" i="26"/>
  <c r="L170" i="26"/>
  <c r="M170" i="26"/>
  <c r="N170" i="26"/>
  <c r="K170" i="26"/>
  <c r="J170" i="26"/>
  <c r="L169" i="26"/>
  <c r="M169" i="26"/>
  <c r="N169" i="26"/>
  <c r="K169" i="26"/>
  <c r="J169" i="26"/>
  <c r="L168" i="26"/>
  <c r="M168" i="26"/>
  <c r="N168" i="26"/>
  <c r="K168" i="26"/>
  <c r="J168" i="26"/>
  <c r="L167" i="26"/>
  <c r="M167" i="26"/>
  <c r="N167" i="26"/>
  <c r="K167" i="26"/>
  <c r="J167" i="26"/>
  <c r="L166" i="26"/>
  <c r="M166" i="26"/>
  <c r="N166" i="26"/>
  <c r="K166" i="26"/>
  <c r="J166" i="26"/>
  <c r="L165" i="26"/>
  <c r="M165" i="26"/>
  <c r="N165" i="26"/>
  <c r="K165" i="26"/>
  <c r="J165" i="26"/>
  <c r="L164" i="26"/>
  <c r="M164" i="26"/>
  <c r="N164" i="26"/>
  <c r="K164" i="26"/>
  <c r="J164" i="26"/>
  <c r="L163" i="26"/>
  <c r="M163" i="26"/>
  <c r="N163" i="26"/>
  <c r="K163" i="26"/>
  <c r="J163" i="26"/>
  <c r="L162" i="26"/>
  <c r="M162" i="26"/>
  <c r="N162" i="26"/>
  <c r="K162" i="26"/>
  <c r="J162" i="26"/>
  <c r="L161" i="26"/>
  <c r="M161" i="26"/>
  <c r="N161" i="26"/>
  <c r="K161" i="26"/>
  <c r="J161" i="26"/>
  <c r="L160" i="26"/>
  <c r="M160" i="26"/>
  <c r="N160" i="26"/>
  <c r="K160" i="26"/>
  <c r="J160" i="26"/>
  <c r="L159" i="26"/>
  <c r="M159" i="26"/>
  <c r="N159" i="26"/>
  <c r="K159" i="26"/>
  <c r="J159" i="26"/>
  <c r="L158" i="26"/>
  <c r="M158" i="26"/>
  <c r="N158" i="26"/>
  <c r="K158" i="26"/>
  <c r="J158" i="26"/>
  <c r="L157" i="26"/>
  <c r="M157" i="26"/>
  <c r="N157" i="26"/>
  <c r="K157" i="26"/>
  <c r="J157" i="26"/>
  <c r="L156" i="26"/>
  <c r="M156" i="26"/>
  <c r="N156" i="26"/>
  <c r="K156" i="26"/>
  <c r="J156" i="26"/>
  <c r="L155" i="26"/>
  <c r="M155" i="26"/>
  <c r="N155" i="26"/>
  <c r="K155" i="26"/>
  <c r="J155" i="26"/>
  <c r="L154" i="26"/>
  <c r="M154" i="26"/>
  <c r="N154" i="26"/>
  <c r="K154" i="26"/>
  <c r="J154" i="26"/>
  <c r="L153" i="26"/>
  <c r="M153" i="26"/>
  <c r="N153" i="26"/>
  <c r="K153" i="26"/>
  <c r="J153" i="26"/>
  <c r="L152" i="26"/>
  <c r="M152" i="26"/>
  <c r="N152" i="26"/>
  <c r="K152" i="26"/>
  <c r="J152" i="26"/>
  <c r="L151" i="26"/>
  <c r="M151" i="26"/>
  <c r="N151" i="26"/>
  <c r="K151" i="26"/>
  <c r="J151" i="26"/>
  <c r="L150" i="26"/>
  <c r="M150" i="26"/>
  <c r="N150" i="26"/>
  <c r="K150" i="26"/>
  <c r="J150" i="26"/>
  <c r="L149" i="26"/>
  <c r="M149" i="26"/>
  <c r="N149" i="26"/>
  <c r="K149" i="26"/>
  <c r="J149" i="26"/>
  <c r="L148" i="26"/>
  <c r="M148" i="26"/>
  <c r="N148" i="26"/>
  <c r="K148" i="26"/>
  <c r="J148" i="26"/>
  <c r="L147" i="26"/>
  <c r="M147" i="26"/>
  <c r="N147" i="26"/>
  <c r="K147" i="26"/>
  <c r="J147" i="26"/>
  <c r="L146" i="26"/>
  <c r="M146" i="26"/>
  <c r="N146" i="26"/>
  <c r="K146" i="26"/>
  <c r="J146" i="26"/>
  <c r="L145" i="26"/>
  <c r="M145" i="26"/>
  <c r="N145" i="26"/>
  <c r="K145" i="26"/>
  <c r="J145" i="26"/>
  <c r="L144" i="26"/>
  <c r="M144" i="26"/>
  <c r="N144" i="26"/>
  <c r="K144" i="26"/>
  <c r="J144" i="26"/>
  <c r="L143" i="26"/>
  <c r="M143" i="26"/>
  <c r="N143" i="26"/>
  <c r="K143" i="26"/>
  <c r="J143" i="26"/>
  <c r="L142" i="26"/>
  <c r="M142" i="26"/>
  <c r="N142" i="26"/>
  <c r="K142" i="26"/>
  <c r="J142" i="26"/>
  <c r="L141" i="26"/>
  <c r="M141" i="26"/>
  <c r="N141" i="26"/>
  <c r="K141" i="26"/>
  <c r="J141" i="26"/>
  <c r="L140" i="26"/>
  <c r="M140" i="26"/>
  <c r="N140" i="26"/>
  <c r="K140" i="26"/>
  <c r="J140" i="26"/>
  <c r="L139" i="26"/>
  <c r="M139" i="26"/>
  <c r="N139" i="26"/>
  <c r="K139" i="26"/>
  <c r="J139" i="26"/>
  <c r="L138" i="26"/>
  <c r="M138" i="26"/>
  <c r="N138" i="26"/>
  <c r="K138" i="26"/>
  <c r="J138" i="26"/>
  <c r="L137" i="26"/>
  <c r="M137" i="26"/>
  <c r="N137" i="26"/>
  <c r="K137" i="26"/>
  <c r="J137" i="26"/>
  <c r="L136" i="26"/>
  <c r="M136" i="26"/>
  <c r="N136" i="26"/>
  <c r="K136" i="26"/>
  <c r="J136" i="26"/>
  <c r="L135" i="26"/>
  <c r="M135" i="26"/>
  <c r="N135" i="26"/>
  <c r="K135" i="26"/>
  <c r="J135" i="26"/>
  <c r="L134" i="26"/>
  <c r="M134" i="26"/>
  <c r="N134" i="26"/>
  <c r="K134" i="26"/>
  <c r="J134" i="26"/>
  <c r="L133" i="26"/>
  <c r="M133" i="26"/>
  <c r="N133" i="26"/>
  <c r="K133" i="26"/>
  <c r="J133" i="26"/>
  <c r="L132" i="26"/>
  <c r="M132" i="26"/>
  <c r="N132" i="26"/>
  <c r="K132" i="26"/>
  <c r="J132" i="26"/>
  <c r="L131" i="26"/>
  <c r="M131" i="26"/>
  <c r="N131" i="26"/>
  <c r="K131" i="26"/>
  <c r="J131" i="26"/>
  <c r="L130" i="26"/>
  <c r="M130" i="26"/>
  <c r="N130" i="26"/>
  <c r="K130" i="26"/>
  <c r="J130" i="26"/>
  <c r="L129" i="26"/>
  <c r="M129" i="26"/>
  <c r="N129" i="26"/>
  <c r="K129" i="26"/>
  <c r="J129" i="26"/>
  <c r="L128" i="26"/>
  <c r="M128" i="26"/>
  <c r="N128" i="26"/>
  <c r="K128" i="26"/>
  <c r="J128" i="26"/>
  <c r="L127" i="26"/>
  <c r="M127" i="26"/>
  <c r="N127" i="26"/>
  <c r="K127" i="26"/>
  <c r="J127" i="26"/>
  <c r="L126" i="26"/>
  <c r="M126" i="26"/>
  <c r="N126" i="26"/>
  <c r="K126" i="26"/>
  <c r="J126" i="26"/>
  <c r="L125" i="26"/>
  <c r="M125" i="26"/>
  <c r="N125" i="26"/>
  <c r="K125" i="26"/>
  <c r="J125" i="26"/>
  <c r="L124" i="26"/>
  <c r="M124" i="26"/>
  <c r="N124" i="26"/>
  <c r="K124" i="26"/>
  <c r="J124" i="26"/>
  <c r="L123" i="26"/>
  <c r="M123" i="26"/>
  <c r="N123" i="26"/>
  <c r="K123" i="26"/>
  <c r="J123" i="26"/>
  <c r="L122" i="26"/>
  <c r="M122" i="26"/>
  <c r="N122" i="26"/>
  <c r="K122" i="26"/>
  <c r="J122" i="26"/>
  <c r="L121" i="26"/>
  <c r="M121" i="26"/>
  <c r="N121" i="26"/>
  <c r="K121" i="26"/>
  <c r="J121" i="26"/>
  <c r="L120" i="26"/>
  <c r="M120" i="26"/>
  <c r="N120" i="26"/>
  <c r="K120" i="26"/>
  <c r="J120" i="26"/>
  <c r="L119" i="26"/>
  <c r="M119" i="26"/>
  <c r="N119" i="26"/>
  <c r="K119" i="26"/>
  <c r="J119" i="26"/>
  <c r="L118" i="26"/>
  <c r="M118" i="26"/>
  <c r="N118" i="26"/>
  <c r="K118" i="26"/>
  <c r="J118" i="26"/>
  <c r="L117" i="26"/>
  <c r="M117" i="26"/>
  <c r="N117" i="26"/>
  <c r="K117" i="26"/>
  <c r="J117" i="26"/>
  <c r="L116" i="26"/>
  <c r="M116" i="26"/>
  <c r="N116" i="26"/>
  <c r="K116" i="26"/>
  <c r="J116" i="26"/>
  <c r="L115" i="26"/>
  <c r="M115" i="26"/>
  <c r="N115" i="26"/>
  <c r="K115" i="26"/>
  <c r="J115" i="26"/>
  <c r="L114" i="26"/>
  <c r="M114" i="26"/>
  <c r="N114" i="26"/>
  <c r="K114" i="26"/>
  <c r="J114" i="26"/>
  <c r="L113" i="26"/>
  <c r="M113" i="26"/>
  <c r="N113" i="26"/>
  <c r="K113" i="26"/>
  <c r="J113" i="26"/>
  <c r="L112" i="26"/>
  <c r="M112" i="26"/>
  <c r="N112" i="26"/>
  <c r="K112" i="26"/>
  <c r="J112" i="26"/>
  <c r="L111" i="26"/>
  <c r="M111" i="26"/>
  <c r="N111" i="26"/>
  <c r="K111" i="26"/>
  <c r="J111" i="26"/>
  <c r="L110" i="26"/>
  <c r="M110" i="26"/>
  <c r="N110" i="26"/>
  <c r="K110" i="26"/>
  <c r="J110" i="26"/>
  <c r="L109" i="26"/>
  <c r="M109" i="26"/>
  <c r="N109" i="26"/>
  <c r="K109" i="26"/>
  <c r="J109" i="26"/>
  <c r="L108" i="26"/>
  <c r="M108" i="26"/>
  <c r="N108" i="26"/>
  <c r="K108" i="26"/>
  <c r="J108" i="26"/>
  <c r="L107" i="26"/>
  <c r="M107" i="26"/>
  <c r="N107" i="26"/>
  <c r="K107" i="26"/>
  <c r="J107" i="26"/>
  <c r="L106" i="26"/>
  <c r="M106" i="26"/>
  <c r="N106" i="26"/>
  <c r="K106" i="26"/>
  <c r="J106" i="26"/>
  <c r="L105" i="26"/>
  <c r="M105" i="26"/>
  <c r="N105" i="26"/>
  <c r="K105" i="26"/>
  <c r="J105" i="26"/>
  <c r="L104" i="26"/>
  <c r="M104" i="26"/>
  <c r="N104" i="26"/>
  <c r="K104" i="26"/>
  <c r="J104" i="26"/>
  <c r="L103" i="26"/>
  <c r="M103" i="26"/>
  <c r="N103" i="26"/>
  <c r="K103" i="26"/>
  <c r="J103" i="26"/>
  <c r="L102" i="26"/>
  <c r="M102" i="26"/>
  <c r="N102" i="26"/>
  <c r="K102" i="26"/>
  <c r="J102" i="26"/>
  <c r="L101" i="26"/>
  <c r="M101" i="26"/>
  <c r="N101" i="26"/>
  <c r="K101" i="26"/>
  <c r="J101" i="26"/>
  <c r="L100" i="26"/>
  <c r="M100" i="26"/>
  <c r="N100" i="26"/>
  <c r="K100" i="26"/>
  <c r="J100" i="26"/>
  <c r="L99" i="26"/>
  <c r="M99" i="26"/>
  <c r="N99" i="26"/>
  <c r="K99" i="26"/>
  <c r="J99" i="26"/>
  <c r="L98" i="26"/>
  <c r="M98" i="26"/>
  <c r="N98" i="26"/>
  <c r="K98" i="26"/>
  <c r="J98" i="26"/>
  <c r="L97" i="26"/>
  <c r="M97" i="26"/>
  <c r="N97" i="26"/>
  <c r="K97" i="26"/>
  <c r="J97" i="26"/>
  <c r="L96" i="26"/>
  <c r="M96" i="26"/>
  <c r="N96" i="26"/>
  <c r="K96" i="26"/>
  <c r="J96" i="26"/>
  <c r="L95" i="26"/>
  <c r="M95" i="26"/>
  <c r="N95" i="26"/>
  <c r="K95" i="26"/>
  <c r="J95" i="26"/>
  <c r="L94" i="26"/>
  <c r="M94" i="26"/>
  <c r="N94" i="26"/>
  <c r="K94" i="26"/>
  <c r="J94" i="26"/>
  <c r="L93" i="26"/>
  <c r="M93" i="26"/>
  <c r="N93" i="26"/>
  <c r="K93" i="26"/>
  <c r="J93" i="26"/>
  <c r="L92" i="26"/>
  <c r="M92" i="26"/>
  <c r="N92" i="26"/>
  <c r="K92" i="26"/>
  <c r="J92" i="26"/>
  <c r="L91" i="26"/>
  <c r="M91" i="26"/>
  <c r="N91" i="26"/>
  <c r="K91" i="26"/>
  <c r="J91" i="26"/>
  <c r="L90" i="26"/>
  <c r="M90" i="26"/>
  <c r="N90" i="26"/>
  <c r="K90" i="26"/>
  <c r="J90" i="26"/>
  <c r="L89" i="26"/>
  <c r="M89" i="26"/>
  <c r="N89" i="26"/>
  <c r="K89" i="26"/>
  <c r="J89" i="26"/>
  <c r="L88" i="26"/>
  <c r="M88" i="26"/>
  <c r="N88" i="26"/>
  <c r="K88" i="26"/>
  <c r="J88" i="26"/>
  <c r="L87" i="26"/>
  <c r="M87" i="26"/>
  <c r="N87" i="26"/>
  <c r="K87" i="26"/>
  <c r="J87" i="26"/>
  <c r="L86" i="26"/>
  <c r="M86" i="26"/>
  <c r="N86" i="26"/>
  <c r="K86" i="26"/>
  <c r="J86" i="26"/>
  <c r="L85" i="26"/>
  <c r="M85" i="26"/>
  <c r="N85" i="26"/>
  <c r="K85" i="26"/>
  <c r="J85" i="26"/>
  <c r="L84" i="26"/>
  <c r="M84" i="26"/>
  <c r="N84" i="26"/>
  <c r="K84" i="26"/>
  <c r="J84" i="26"/>
  <c r="L83" i="26"/>
  <c r="M83" i="26"/>
  <c r="N83" i="26"/>
  <c r="K83" i="26"/>
  <c r="J83" i="26"/>
  <c r="L82" i="26"/>
  <c r="M82" i="26"/>
  <c r="N82" i="26"/>
  <c r="K82" i="26"/>
  <c r="J82" i="26"/>
  <c r="L81" i="26"/>
  <c r="M81" i="26"/>
  <c r="N81" i="26"/>
  <c r="K81" i="26"/>
  <c r="J81" i="26"/>
  <c r="L80" i="26"/>
  <c r="M80" i="26"/>
  <c r="N80" i="26"/>
  <c r="K80" i="26"/>
  <c r="J80" i="26"/>
  <c r="L79" i="26"/>
  <c r="M79" i="26"/>
  <c r="N79" i="26"/>
  <c r="K79" i="26"/>
  <c r="J79" i="26"/>
  <c r="L78" i="26"/>
  <c r="M78" i="26"/>
  <c r="N78" i="26"/>
  <c r="K78" i="26"/>
  <c r="J78" i="26"/>
  <c r="L77" i="26"/>
  <c r="M77" i="26"/>
  <c r="N77" i="26"/>
  <c r="K77" i="26"/>
  <c r="J77" i="26"/>
  <c r="L76" i="26"/>
  <c r="M76" i="26"/>
  <c r="N76" i="26"/>
  <c r="K76" i="26"/>
  <c r="J76" i="26"/>
  <c r="L75" i="26"/>
  <c r="M75" i="26"/>
  <c r="N75" i="26"/>
  <c r="K75" i="26"/>
  <c r="J75" i="26"/>
  <c r="L74" i="26"/>
  <c r="M74" i="26"/>
  <c r="N74" i="26"/>
  <c r="K74" i="26"/>
  <c r="J74" i="26"/>
  <c r="L73" i="26"/>
  <c r="M73" i="26"/>
  <c r="N73" i="26"/>
  <c r="K73" i="26"/>
  <c r="J73" i="26"/>
  <c r="L72" i="26"/>
  <c r="M72" i="26"/>
  <c r="N72" i="26"/>
  <c r="K72" i="26"/>
  <c r="J72" i="26"/>
  <c r="L71" i="26"/>
  <c r="M71" i="26"/>
  <c r="N71" i="26"/>
  <c r="K71" i="26"/>
  <c r="J71" i="26"/>
  <c r="L70" i="26"/>
  <c r="M70" i="26"/>
  <c r="N70" i="26"/>
  <c r="K70" i="26"/>
  <c r="J70" i="26"/>
  <c r="L69" i="26"/>
  <c r="M69" i="26"/>
  <c r="N69" i="26"/>
  <c r="K69" i="26"/>
  <c r="J69" i="26"/>
  <c r="L68" i="26"/>
  <c r="M68" i="26"/>
  <c r="N68" i="26"/>
  <c r="K68" i="26"/>
  <c r="J68" i="26"/>
  <c r="L67" i="26"/>
  <c r="M67" i="26"/>
  <c r="N67" i="26"/>
  <c r="K67" i="26"/>
  <c r="J67" i="26"/>
  <c r="L66" i="26"/>
  <c r="M66" i="26"/>
  <c r="N66" i="26"/>
  <c r="K66" i="26"/>
  <c r="J66" i="26"/>
  <c r="L65" i="26"/>
  <c r="M65" i="26"/>
  <c r="N65" i="26"/>
  <c r="K65" i="26"/>
  <c r="J65" i="26"/>
  <c r="L64" i="26"/>
  <c r="M64" i="26"/>
  <c r="N64" i="26"/>
  <c r="K64" i="26"/>
  <c r="J64" i="26"/>
  <c r="L63" i="26"/>
  <c r="M63" i="26"/>
  <c r="N63" i="26"/>
  <c r="K63" i="26"/>
  <c r="J63" i="26"/>
  <c r="L62" i="26"/>
  <c r="M62" i="26"/>
  <c r="N62" i="26"/>
  <c r="K62" i="26"/>
  <c r="J62" i="26"/>
  <c r="L61" i="26"/>
  <c r="M61" i="26"/>
  <c r="N61" i="26"/>
  <c r="K61" i="26"/>
  <c r="J61" i="26"/>
  <c r="L60" i="26"/>
  <c r="M60" i="26"/>
  <c r="N60" i="26"/>
  <c r="K60" i="26"/>
  <c r="J60" i="26"/>
  <c r="L59" i="26"/>
  <c r="M59" i="26"/>
  <c r="N59" i="26"/>
  <c r="K59" i="26"/>
  <c r="J59" i="26"/>
  <c r="L58" i="26"/>
  <c r="M58" i="26"/>
  <c r="N58" i="26"/>
  <c r="K58" i="26"/>
  <c r="J58" i="26"/>
  <c r="L57" i="26"/>
  <c r="M57" i="26"/>
  <c r="N57" i="26"/>
  <c r="K57" i="26"/>
  <c r="J57" i="26"/>
  <c r="L56" i="26"/>
  <c r="M56" i="26"/>
  <c r="N56" i="26"/>
  <c r="K56" i="26"/>
  <c r="J56" i="26"/>
  <c r="L55" i="26"/>
  <c r="M55" i="26"/>
  <c r="N55" i="26"/>
  <c r="K55" i="26"/>
  <c r="J55" i="26"/>
  <c r="L54" i="26"/>
  <c r="M54" i="26"/>
  <c r="N54" i="26"/>
  <c r="K54" i="26"/>
  <c r="J54" i="26"/>
  <c r="L53" i="26"/>
  <c r="M53" i="26"/>
  <c r="N53" i="26"/>
  <c r="K53" i="26"/>
  <c r="J53" i="26"/>
  <c r="L52" i="26"/>
  <c r="M52" i="26"/>
  <c r="N52" i="26"/>
  <c r="K52" i="26"/>
  <c r="J52" i="26"/>
  <c r="L51" i="26"/>
  <c r="M51" i="26"/>
  <c r="N51" i="26"/>
  <c r="K51" i="26"/>
  <c r="J51" i="26"/>
  <c r="L50" i="26"/>
  <c r="M50" i="26"/>
  <c r="N50" i="26"/>
  <c r="K50" i="26"/>
  <c r="J50" i="26"/>
  <c r="L49" i="26"/>
  <c r="M49" i="26"/>
  <c r="N49" i="26"/>
  <c r="K49" i="26"/>
  <c r="J49" i="26"/>
  <c r="L48" i="26"/>
  <c r="M48" i="26"/>
  <c r="N48" i="26"/>
  <c r="K48" i="26"/>
  <c r="J48" i="26"/>
  <c r="L47" i="26"/>
  <c r="M47" i="26"/>
  <c r="N47" i="26"/>
  <c r="K47" i="26"/>
  <c r="J47" i="26"/>
  <c r="L46" i="26"/>
  <c r="M46" i="26"/>
  <c r="N46" i="26"/>
  <c r="K46" i="26"/>
  <c r="J46" i="26"/>
  <c r="L45" i="26"/>
  <c r="M45" i="26"/>
  <c r="N45" i="26"/>
  <c r="K45" i="26"/>
  <c r="J45" i="26"/>
  <c r="L44" i="26"/>
  <c r="M44" i="26"/>
  <c r="N44" i="26"/>
  <c r="K44" i="26"/>
  <c r="J44" i="26"/>
  <c r="L43" i="26"/>
  <c r="M43" i="26"/>
  <c r="N43" i="26"/>
  <c r="K43" i="26"/>
  <c r="J43" i="26"/>
  <c r="L42" i="26"/>
  <c r="M42" i="26"/>
  <c r="N42" i="26"/>
  <c r="K42" i="26"/>
  <c r="J42" i="26"/>
  <c r="L41" i="26"/>
  <c r="M41" i="26"/>
  <c r="N41" i="26"/>
  <c r="K41" i="26"/>
  <c r="J41" i="26"/>
  <c r="L40" i="26"/>
  <c r="M40" i="26"/>
  <c r="N40" i="26"/>
  <c r="K40" i="26"/>
  <c r="J40" i="26"/>
  <c r="L39" i="26"/>
  <c r="M39" i="26"/>
  <c r="N39" i="26"/>
  <c r="K39" i="26"/>
  <c r="J39" i="26"/>
  <c r="L38" i="26"/>
  <c r="M38" i="26"/>
  <c r="N38" i="26"/>
  <c r="K38" i="26"/>
  <c r="J38" i="26"/>
  <c r="L37" i="26"/>
  <c r="M37" i="26"/>
  <c r="N37" i="26"/>
  <c r="K37" i="26"/>
  <c r="J37" i="26"/>
  <c r="L36" i="26"/>
  <c r="M36" i="26"/>
  <c r="N36" i="26"/>
  <c r="K36" i="26"/>
  <c r="J36" i="26"/>
  <c r="L35" i="26"/>
  <c r="M35" i="26"/>
  <c r="N35" i="26"/>
  <c r="K35" i="26"/>
  <c r="J35" i="26"/>
  <c r="L34" i="26"/>
  <c r="M34" i="26"/>
  <c r="N34" i="26"/>
  <c r="K34" i="26"/>
  <c r="J34" i="26"/>
  <c r="L33" i="26"/>
  <c r="M33" i="26"/>
  <c r="N33" i="26"/>
  <c r="K33" i="26"/>
  <c r="J33" i="26"/>
  <c r="L32" i="26"/>
  <c r="M32" i="26"/>
  <c r="N32" i="26"/>
  <c r="K32" i="26"/>
  <c r="J32" i="26"/>
  <c r="L31" i="26"/>
  <c r="M31" i="26"/>
  <c r="N31" i="26"/>
  <c r="K31" i="26"/>
  <c r="J31" i="26"/>
  <c r="L30" i="26"/>
  <c r="M30" i="26"/>
  <c r="N30" i="26"/>
  <c r="K30" i="26"/>
  <c r="J30" i="26"/>
  <c r="L29" i="26"/>
  <c r="M29" i="26"/>
  <c r="N29" i="26"/>
  <c r="K29" i="26"/>
  <c r="J29" i="26"/>
  <c r="L28" i="26"/>
  <c r="M28" i="26"/>
  <c r="N28" i="26"/>
  <c r="K28" i="26"/>
  <c r="J28" i="26"/>
  <c r="L27" i="26"/>
  <c r="M27" i="26"/>
  <c r="N27" i="26"/>
  <c r="K27" i="26"/>
  <c r="J27" i="26"/>
  <c r="L26" i="26"/>
  <c r="M26" i="26"/>
  <c r="N26" i="26"/>
  <c r="K26" i="26"/>
  <c r="J26" i="26"/>
  <c r="L25" i="26"/>
  <c r="M25" i="26"/>
  <c r="N25" i="26"/>
  <c r="K25" i="26"/>
  <c r="J25" i="26"/>
  <c r="L24" i="26"/>
  <c r="M24" i="26"/>
  <c r="N24" i="26"/>
  <c r="K24" i="26"/>
  <c r="J24" i="26"/>
  <c r="L23" i="26"/>
  <c r="M23" i="26"/>
  <c r="N23" i="26"/>
  <c r="K23" i="26"/>
  <c r="J23" i="26"/>
  <c r="L22" i="26"/>
  <c r="M22" i="26"/>
  <c r="N22" i="26"/>
  <c r="K22" i="26"/>
  <c r="J22" i="26"/>
  <c r="L21" i="26"/>
  <c r="M21" i="26"/>
  <c r="N21" i="26"/>
  <c r="K21" i="26"/>
  <c r="J21" i="26"/>
  <c r="L20" i="26"/>
  <c r="M20" i="26"/>
  <c r="N20" i="26"/>
  <c r="K20" i="26"/>
  <c r="J20" i="26"/>
  <c r="L19" i="26"/>
  <c r="M19" i="26"/>
  <c r="N19" i="26"/>
  <c r="K19" i="26"/>
  <c r="J19" i="26"/>
  <c r="L18" i="26"/>
  <c r="M18" i="26"/>
  <c r="N18" i="26"/>
  <c r="K18" i="26"/>
  <c r="J18" i="26"/>
  <c r="L17" i="26"/>
  <c r="M17" i="26"/>
  <c r="N17" i="26"/>
  <c r="K17" i="26"/>
  <c r="J17" i="26"/>
  <c r="L16" i="26"/>
  <c r="M16" i="26"/>
  <c r="N16" i="26"/>
  <c r="K16" i="26"/>
  <c r="J16" i="26"/>
  <c r="L15" i="26"/>
  <c r="M15" i="26"/>
  <c r="N15" i="26"/>
  <c r="K15" i="26"/>
  <c r="J15" i="26"/>
  <c r="M5" i="26"/>
  <c r="N5" i="26"/>
  <c r="L6" i="26"/>
  <c r="M6" i="26"/>
  <c r="N6" i="26"/>
  <c r="L7" i="26"/>
  <c r="M7" i="26"/>
  <c r="N7" i="26"/>
  <c r="L8" i="26"/>
  <c r="M8" i="26"/>
  <c r="N8" i="26"/>
  <c r="L9" i="26"/>
  <c r="M9" i="26"/>
  <c r="N9" i="26"/>
  <c r="L10" i="26"/>
  <c r="M10" i="26"/>
  <c r="N10" i="26"/>
  <c r="L11" i="26"/>
  <c r="M11" i="26"/>
  <c r="N11" i="26"/>
  <c r="L12" i="26"/>
  <c r="M12" i="26"/>
  <c r="N12" i="26"/>
  <c r="L13" i="26"/>
  <c r="M13" i="26"/>
  <c r="N13" i="26"/>
  <c r="L14" i="26"/>
  <c r="M14" i="26"/>
  <c r="N14" i="26"/>
  <c r="Q6" i="26"/>
  <c r="Q13" i="26"/>
  <c r="R13" i="26"/>
  <c r="Q14" i="26"/>
  <c r="K14" i="26"/>
  <c r="J14" i="26"/>
  <c r="K13" i="26"/>
  <c r="J13" i="26"/>
  <c r="K12" i="26"/>
  <c r="J12" i="26"/>
  <c r="K11" i="26"/>
  <c r="J11" i="26"/>
  <c r="J6" i="26"/>
  <c r="J7" i="26"/>
  <c r="J8" i="26"/>
  <c r="J9" i="26"/>
  <c r="J10" i="26"/>
  <c r="Q10" i="26"/>
  <c r="K10" i="26"/>
  <c r="K5" i="26"/>
  <c r="K6" i="26"/>
  <c r="K7" i="26"/>
  <c r="K8" i="26"/>
  <c r="K9" i="26"/>
  <c r="L331" i="25"/>
  <c r="M331" i="25"/>
  <c r="N331" i="25"/>
  <c r="I331" i="25"/>
  <c r="I5" i="25"/>
  <c r="I6" i="25"/>
  <c r="I7" i="25"/>
  <c r="I8" i="25"/>
  <c r="I9" i="25"/>
  <c r="I10" i="25"/>
  <c r="I11" i="25"/>
  <c r="I12" i="25"/>
  <c r="I13" i="25"/>
  <c r="I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57" i="25"/>
  <c r="I58" i="25"/>
  <c r="I59" i="25"/>
  <c r="I60" i="25"/>
  <c r="I61" i="25"/>
  <c r="I62" i="25"/>
  <c r="I63" i="25"/>
  <c r="I64" i="25"/>
  <c r="I65" i="25"/>
  <c r="I66" i="25"/>
  <c r="I67" i="25"/>
  <c r="I68" i="25"/>
  <c r="I69" i="25"/>
  <c r="I70" i="25"/>
  <c r="I71" i="25"/>
  <c r="I72" i="25"/>
  <c r="I73" i="25"/>
  <c r="I74" i="25"/>
  <c r="I75" i="25"/>
  <c r="I76" i="25"/>
  <c r="I77" i="25"/>
  <c r="I78" i="25"/>
  <c r="I79" i="25"/>
  <c r="I80" i="25"/>
  <c r="I81" i="25"/>
  <c r="I82" i="25"/>
  <c r="I83" i="25"/>
  <c r="I84" i="25"/>
  <c r="I85" i="25"/>
  <c r="I86" i="25"/>
  <c r="I87" i="25"/>
  <c r="I88" i="25"/>
  <c r="I89" i="25"/>
  <c r="I90" i="25"/>
  <c r="I91" i="25"/>
  <c r="I92" i="25"/>
  <c r="I93" i="25"/>
  <c r="I94" i="25"/>
  <c r="I95" i="25"/>
  <c r="I96" i="25"/>
  <c r="I97" i="25"/>
  <c r="I98" i="25"/>
  <c r="I99" i="25"/>
  <c r="I100" i="25"/>
  <c r="I101" i="25"/>
  <c r="I102" i="25"/>
  <c r="I103" i="25"/>
  <c r="I104" i="25"/>
  <c r="I105" i="25"/>
  <c r="I106" i="25"/>
  <c r="I107" i="25"/>
  <c r="I108" i="25"/>
  <c r="I109" i="25"/>
  <c r="I110" i="25"/>
  <c r="I111" i="25"/>
  <c r="I112" i="25"/>
  <c r="I113" i="25"/>
  <c r="I114" i="25"/>
  <c r="I115" i="25"/>
  <c r="I116" i="25"/>
  <c r="I117" i="25"/>
  <c r="I118" i="25"/>
  <c r="I119" i="25"/>
  <c r="I120" i="25"/>
  <c r="I121" i="25"/>
  <c r="I122" i="25"/>
  <c r="I123" i="25"/>
  <c r="I124" i="25"/>
  <c r="I125" i="25"/>
  <c r="I126" i="25"/>
  <c r="I127" i="25"/>
  <c r="I128" i="25"/>
  <c r="I129" i="25"/>
  <c r="I130" i="25"/>
  <c r="I131" i="25"/>
  <c r="I132" i="25"/>
  <c r="I133" i="25"/>
  <c r="I134" i="25"/>
  <c r="I135" i="25"/>
  <c r="I136" i="25"/>
  <c r="I137" i="25"/>
  <c r="I138" i="25"/>
  <c r="I139" i="25"/>
  <c r="I140" i="25"/>
  <c r="I141" i="25"/>
  <c r="I142" i="25"/>
  <c r="I143" i="25"/>
  <c r="I144" i="25"/>
  <c r="I145" i="25"/>
  <c r="I146" i="25"/>
  <c r="I147" i="25"/>
  <c r="I148" i="25"/>
  <c r="I149" i="25"/>
  <c r="I150" i="25"/>
  <c r="I151" i="25"/>
  <c r="I152" i="25"/>
  <c r="I153" i="25"/>
  <c r="I154" i="25"/>
  <c r="I155" i="25"/>
  <c r="I156" i="25"/>
  <c r="I157" i="25"/>
  <c r="I158" i="25"/>
  <c r="I159" i="25"/>
  <c r="I160" i="25"/>
  <c r="I161" i="25"/>
  <c r="I162" i="25"/>
  <c r="I163" i="25"/>
  <c r="I164" i="25"/>
  <c r="I165" i="25"/>
  <c r="I166" i="25"/>
  <c r="I167" i="25"/>
  <c r="I168" i="25"/>
  <c r="I169" i="25"/>
  <c r="I170" i="25"/>
  <c r="I171" i="25"/>
  <c r="I172" i="25"/>
  <c r="I173" i="25"/>
  <c r="I174" i="25"/>
  <c r="I175" i="25"/>
  <c r="I176" i="25"/>
  <c r="I177" i="25"/>
  <c r="I178" i="25"/>
  <c r="I179" i="25"/>
  <c r="I180" i="25"/>
  <c r="I181" i="25"/>
  <c r="I182" i="25"/>
  <c r="I183" i="25"/>
  <c r="I184" i="25"/>
  <c r="I185" i="25"/>
  <c r="I186" i="25"/>
  <c r="I187" i="25"/>
  <c r="I188" i="25"/>
  <c r="I189" i="25"/>
  <c r="I190" i="25"/>
  <c r="I191" i="25"/>
  <c r="I192" i="25"/>
  <c r="I193" i="25"/>
  <c r="I194" i="25"/>
  <c r="I195" i="25"/>
  <c r="I196" i="25"/>
  <c r="I197" i="25"/>
  <c r="I198" i="25"/>
  <c r="I199" i="25"/>
  <c r="I200" i="25"/>
  <c r="I201" i="25"/>
  <c r="I202" i="25"/>
  <c r="I203" i="25"/>
  <c r="I204" i="25"/>
  <c r="I205" i="25"/>
  <c r="I206" i="25"/>
  <c r="I207" i="25"/>
  <c r="I208" i="25"/>
  <c r="I209" i="25"/>
  <c r="I210" i="25"/>
  <c r="I211" i="25"/>
  <c r="I212" i="25"/>
  <c r="I213" i="25"/>
  <c r="I214" i="25"/>
  <c r="I215" i="25"/>
  <c r="I216" i="25"/>
  <c r="I217" i="25"/>
  <c r="I218" i="25"/>
  <c r="I219" i="25"/>
  <c r="I220" i="25"/>
  <c r="I221" i="25"/>
  <c r="I222" i="25"/>
  <c r="I223" i="25"/>
  <c r="I224" i="25"/>
  <c r="I225" i="25"/>
  <c r="I226" i="25"/>
  <c r="I227" i="25"/>
  <c r="I228" i="25"/>
  <c r="I229" i="25"/>
  <c r="I230" i="25"/>
  <c r="I231" i="25"/>
  <c r="I232" i="25"/>
  <c r="I233" i="25"/>
  <c r="I234" i="25"/>
  <c r="I235" i="25"/>
  <c r="I236" i="25"/>
  <c r="I237" i="25"/>
  <c r="I238" i="25"/>
  <c r="I239" i="25"/>
  <c r="I240" i="25"/>
  <c r="I241" i="25"/>
  <c r="I242" i="25"/>
  <c r="I243" i="25"/>
  <c r="I244" i="25"/>
  <c r="I245" i="25"/>
  <c r="I246" i="25"/>
  <c r="I247" i="25"/>
  <c r="I248" i="25"/>
  <c r="I249" i="25"/>
  <c r="I250" i="25"/>
  <c r="I251" i="25"/>
  <c r="I252" i="25"/>
  <c r="I253" i="25"/>
  <c r="I254" i="25"/>
  <c r="I255" i="25"/>
  <c r="I256" i="25"/>
  <c r="I257" i="25"/>
  <c r="I258" i="25"/>
  <c r="I259" i="25"/>
  <c r="I260" i="25"/>
  <c r="I261" i="25"/>
  <c r="I262" i="25"/>
  <c r="I263" i="25"/>
  <c r="I264" i="25"/>
  <c r="I265" i="25"/>
  <c r="I266" i="25"/>
  <c r="I267" i="25"/>
  <c r="I268" i="25"/>
  <c r="I269" i="25"/>
  <c r="I270" i="25"/>
  <c r="I271" i="25"/>
  <c r="I272" i="25"/>
  <c r="I273" i="25"/>
  <c r="I274" i="25"/>
  <c r="I275" i="25"/>
  <c r="I276" i="25"/>
  <c r="I277" i="25"/>
  <c r="I278" i="25"/>
  <c r="I279" i="25"/>
  <c r="I280" i="25"/>
  <c r="I281" i="25"/>
  <c r="I282" i="25"/>
  <c r="I283" i="25"/>
  <c r="I284" i="25"/>
  <c r="I285" i="25"/>
  <c r="I286" i="25"/>
  <c r="I287" i="25"/>
  <c r="I288" i="25"/>
  <c r="I289" i="25"/>
  <c r="I290" i="25"/>
  <c r="I291" i="25"/>
  <c r="I292" i="25"/>
  <c r="I293" i="25"/>
  <c r="I294" i="25"/>
  <c r="I295" i="25"/>
  <c r="I296" i="25"/>
  <c r="I297" i="25"/>
  <c r="I298" i="25"/>
  <c r="I299" i="25"/>
  <c r="I300" i="25"/>
  <c r="I301" i="25"/>
  <c r="I302" i="25"/>
  <c r="I303" i="25"/>
  <c r="I304" i="25"/>
  <c r="I305" i="25"/>
  <c r="I306" i="25"/>
  <c r="I307" i="25"/>
  <c r="I308" i="25"/>
  <c r="I309" i="25"/>
  <c r="I310" i="25"/>
  <c r="I311" i="25"/>
  <c r="I312" i="25"/>
  <c r="I313" i="25"/>
  <c r="I314" i="25"/>
  <c r="I315" i="25"/>
  <c r="I316" i="25"/>
  <c r="I317" i="25"/>
  <c r="I318" i="25"/>
  <c r="I319" i="25"/>
  <c r="I320" i="25"/>
  <c r="I321" i="25"/>
  <c r="I322" i="25"/>
  <c r="I323" i="25"/>
  <c r="I324" i="25"/>
  <c r="I325" i="25"/>
  <c r="I326" i="25"/>
  <c r="I327" i="25"/>
  <c r="I328" i="25"/>
  <c r="I329" i="25"/>
  <c r="I330" i="25"/>
  <c r="Q5" i="25"/>
  <c r="K331" i="25"/>
  <c r="J331" i="25"/>
  <c r="L330" i="25"/>
  <c r="M330" i="25"/>
  <c r="N330" i="25"/>
  <c r="K330" i="25"/>
  <c r="J330" i="25"/>
  <c r="L329" i="25"/>
  <c r="M329" i="25"/>
  <c r="N329" i="25"/>
  <c r="K329" i="25"/>
  <c r="J329" i="25"/>
  <c r="L328" i="25"/>
  <c r="M328" i="25"/>
  <c r="N328" i="25"/>
  <c r="K328" i="25"/>
  <c r="J328" i="25"/>
  <c r="L327" i="25"/>
  <c r="M327" i="25"/>
  <c r="N327" i="25"/>
  <c r="K327" i="25"/>
  <c r="J327" i="25"/>
  <c r="L326" i="25"/>
  <c r="M326" i="25"/>
  <c r="N326" i="25"/>
  <c r="K326" i="25"/>
  <c r="J326" i="25"/>
  <c r="L325" i="25"/>
  <c r="M325" i="25"/>
  <c r="N325" i="25"/>
  <c r="K325" i="25"/>
  <c r="J325" i="25"/>
  <c r="L324" i="25"/>
  <c r="M324" i="25"/>
  <c r="N324" i="25"/>
  <c r="K324" i="25"/>
  <c r="J324" i="25"/>
  <c r="L323" i="25"/>
  <c r="M323" i="25"/>
  <c r="N323" i="25"/>
  <c r="K323" i="25"/>
  <c r="J323" i="25"/>
  <c r="L322" i="25"/>
  <c r="M322" i="25"/>
  <c r="N322" i="25"/>
  <c r="K322" i="25"/>
  <c r="J322" i="25"/>
  <c r="L321" i="25"/>
  <c r="M321" i="25"/>
  <c r="N321" i="25"/>
  <c r="K321" i="25"/>
  <c r="J321" i="25"/>
  <c r="L320" i="25"/>
  <c r="M320" i="25"/>
  <c r="N320" i="25"/>
  <c r="K320" i="25"/>
  <c r="J320" i="25"/>
  <c r="L319" i="25"/>
  <c r="M319" i="25"/>
  <c r="N319" i="25"/>
  <c r="K319" i="25"/>
  <c r="J319" i="25"/>
  <c r="L318" i="25"/>
  <c r="M318" i="25"/>
  <c r="N318" i="25"/>
  <c r="K318" i="25"/>
  <c r="J318" i="25"/>
  <c r="L317" i="25"/>
  <c r="M317" i="25"/>
  <c r="N317" i="25"/>
  <c r="K317" i="25"/>
  <c r="J317" i="25"/>
  <c r="L316" i="25"/>
  <c r="M316" i="25"/>
  <c r="N316" i="25"/>
  <c r="K316" i="25"/>
  <c r="J316" i="25"/>
  <c r="L315" i="25"/>
  <c r="M315" i="25"/>
  <c r="N315" i="25"/>
  <c r="K315" i="25"/>
  <c r="J315" i="25"/>
  <c r="L314" i="25"/>
  <c r="M314" i="25"/>
  <c r="N314" i="25"/>
  <c r="K314" i="25"/>
  <c r="J314" i="25"/>
  <c r="L313" i="25"/>
  <c r="M313" i="25"/>
  <c r="N313" i="25"/>
  <c r="K313" i="25"/>
  <c r="J313" i="25"/>
  <c r="L312" i="25"/>
  <c r="M312" i="25"/>
  <c r="N312" i="25"/>
  <c r="K312" i="25"/>
  <c r="J312" i="25"/>
  <c r="L311" i="25"/>
  <c r="M311" i="25"/>
  <c r="N311" i="25"/>
  <c r="K311" i="25"/>
  <c r="J311" i="25"/>
  <c r="L310" i="25"/>
  <c r="M310" i="25"/>
  <c r="N310" i="25"/>
  <c r="K310" i="25"/>
  <c r="J310" i="25"/>
  <c r="L309" i="25"/>
  <c r="M309" i="25"/>
  <c r="N309" i="25"/>
  <c r="K309" i="25"/>
  <c r="J309" i="25"/>
  <c r="L308" i="25"/>
  <c r="M308" i="25"/>
  <c r="N308" i="25"/>
  <c r="K308" i="25"/>
  <c r="J308" i="25"/>
  <c r="L307" i="25"/>
  <c r="M307" i="25"/>
  <c r="N307" i="25"/>
  <c r="K307" i="25"/>
  <c r="J307" i="25"/>
  <c r="L306" i="25"/>
  <c r="M306" i="25"/>
  <c r="N306" i="25"/>
  <c r="K306" i="25"/>
  <c r="J306" i="25"/>
  <c r="L305" i="25"/>
  <c r="M305" i="25"/>
  <c r="N305" i="25"/>
  <c r="K305" i="25"/>
  <c r="J305" i="25"/>
  <c r="L304" i="25"/>
  <c r="M304" i="25"/>
  <c r="N304" i="25"/>
  <c r="K304" i="25"/>
  <c r="J304" i="25"/>
  <c r="L303" i="25"/>
  <c r="M303" i="25"/>
  <c r="N303" i="25"/>
  <c r="K303" i="25"/>
  <c r="J303" i="25"/>
  <c r="L302" i="25"/>
  <c r="M302" i="25"/>
  <c r="N302" i="25"/>
  <c r="K302" i="25"/>
  <c r="J302" i="25"/>
  <c r="L301" i="25"/>
  <c r="M301" i="25"/>
  <c r="N301" i="25"/>
  <c r="K301" i="25"/>
  <c r="J301" i="25"/>
  <c r="L300" i="25"/>
  <c r="M300" i="25"/>
  <c r="N300" i="25"/>
  <c r="K300" i="25"/>
  <c r="J300" i="25"/>
  <c r="L299" i="25"/>
  <c r="M299" i="25"/>
  <c r="N299" i="25"/>
  <c r="K299" i="25"/>
  <c r="J299" i="25"/>
  <c r="L298" i="25"/>
  <c r="M298" i="25"/>
  <c r="N298" i="25"/>
  <c r="K298" i="25"/>
  <c r="J298" i="25"/>
  <c r="L297" i="25"/>
  <c r="M297" i="25"/>
  <c r="N297" i="25"/>
  <c r="K297" i="25"/>
  <c r="J297" i="25"/>
  <c r="L296" i="25"/>
  <c r="M296" i="25"/>
  <c r="N296" i="25"/>
  <c r="K296" i="25"/>
  <c r="J296" i="25"/>
  <c r="L295" i="25"/>
  <c r="M295" i="25"/>
  <c r="N295" i="25"/>
  <c r="K295" i="25"/>
  <c r="J295" i="25"/>
  <c r="L294" i="25"/>
  <c r="M294" i="25"/>
  <c r="N294" i="25"/>
  <c r="K294" i="25"/>
  <c r="J294" i="25"/>
  <c r="L293" i="25"/>
  <c r="M293" i="25"/>
  <c r="N293" i="25"/>
  <c r="K293" i="25"/>
  <c r="J293" i="25"/>
  <c r="L292" i="25"/>
  <c r="M292" i="25"/>
  <c r="N292" i="25"/>
  <c r="K292" i="25"/>
  <c r="J292" i="25"/>
  <c r="L291" i="25"/>
  <c r="M291" i="25"/>
  <c r="N291" i="25"/>
  <c r="K291" i="25"/>
  <c r="J291" i="25"/>
  <c r="L290" i="25"/>
  <c r="M290" i="25"/>
  <c r="N290" i="25"/>
  <c r="K290" i="25"/>
  <c r="J290" i="25"/>
  <c r="L289" i="25"/>
  <c r="M289" i="25"/>
  <c r="N289" i="25"/>
  <c r="K289" i="25"/>
  <c r="J289" i="25"/>
  <c r="L288" i="25"/>
  <c r="M288" i="25"/>
  <c r="N288" i="25"/>
  <c r="K288" i="25"/>
  <c r="J288" i="25"/>
  <c r="L287" i="25"/>
  <c r="M287" i="25"/>
  <c r="N287" i="25"/>
  <c r="K287" i="25"/>
  <c r="J287" i="25"/>
  <c r="L286" i="25"/>
  <c r="M286" i="25"/>
  <c r="N286" i="25"/>
  <c r="K286" i="25"/>
  <c r="J286" i="25"/>
  <c r="L285" i="25"/>
  <c r="M285" i="25"/>
  <c r="N285" i="25"/>
  <c r="K285" i="25"/>
  <c r="J285" i="25"/>
  <c r="L284" i="25"/>
  <c r="M284" i="25"/>
  <c r="N284" i="25"/>
  <c r="K284" i="25"/>
  <c r="J284" i="25"/>
  <c r="L283" i="25"/>
  <c r="M283" i="25"/>
  <c r="N283" i="25"/>
  <c r="K283" i="25"/>
  <c r="J283" i="25"/>
  <c r="L282" i="25"/>
  <c r="M282" i="25"/>
  <c r="N282" i="25"/>
  <c r="K282" i="25"/>
  <c r="J282" i="25"/>
  <c r="L281" i="25"/>
  <c r="M281" i="25"/>
  <c r="N281" i="25"/>
  <c r="K281" i="25"/>
  <c r="J281" i="25"/>
  <c r="L280" i="25"/>
  <c r="M280" i="25"/>
  <c r="N280" i="25"/>
  <c r="K280" i="25"/>
  <c r="J280" i="25"/>
  <c r="L279" i="25"/>
  <c r="M279" i="25"/>
  <c r="N279" i="25"/>
  <c r="K279" i="25"/>
  <c r="J279" i="25"/>
  <c r="L278" i="25"/>
  <c r="M278" i="25"/>
  <c r="N278" i="25"/>
  <c r="K278" i="25"/>
  <c r="J278" i="25"/>
  <c r="L277" i="25"/>
  <c r="M277" i="25"/>
  <c r="N277" i="25"/>
  <c r="K277" i="25"/>
  <c r="J277" i="25"/>
  <c r="L276" i="25"/>
  <c r="M276" i="25"/>
  <c r="N276" i="25"/>
  <c r="K276" i="25"/>
  <c r="J276" i="25"/>
  <c r="L275" i="25"/>
  <c r="M275" i="25"/>
  <c r="N275" i="25"/>
  <c r="K275" i="25"/>
  <c r="J275" i="25"/>
  <c r="L274" i="25"/>
  <c r="M274" i="25"/>
  <c r="N274" i="25"/>
  <c r="K274" i="25"/>
  <c r="J274" i="25"/>
  <c r="L273" i="25"/>
  <c r="M273" i="25"/>
  <c r="N273" i="25"/>
  <c r="K273" i="25"/>
  <c r="J273" i="25"/>
  <c r="L272" i="25"/>
  <c r="M272" i="25"/>
  <c r="N272" i="25"/>
  <c r="K272" i="25"/>
  <c r="J272" i="25"/>
  <c r="L271" i="25"/>
  <c r="M271" i="25"/>
  <c r="N271" i="25"/>
  <c r="K271" i="25"/>
  <c r="J271" i="25"/>
  <c r="L270" i="25"/>
  <c r="M270" i="25"/>
  <c r="N270" i="25"/>
  <c r="K270" i="25"/>
  <c r="J270" i="25"/>
  <c r="L269" i="25"/>
  <c r="M269" i="25"/>
  <c r="N269" i="25"/>
  <c r="K269" i="25"/>
  <c r="J269" i="25"/>
  <c r="L268" i="25"/>
  <c r="M268" i="25"/>
  <c r="N268" i="25"/>
  <c r="K268" i="25"/>
  <c r="J268" i="25"/>
  <c r="L267" i="25"/>
  <c r="M267" i="25"/>
  <c r="N267" i="25"/>
  <c r="K267" i="25"/>
  <c r="J267" i="25"/>
  <c r="L266" i="25"/>
  <c r="M266" i="25"/>
  <c r="N266" i="25"/>
  <c r="K266" i="25"/>
  <c r="J266" i="25"/>
  <c r="L265" i="25"/>
  <c r="M265" i="25"/>
  <c r="N265" i="25"/>
  <c r="K265" i="25"/>
  <c r="J265" i="25"/>
  <c r="L264" i="25"/>
  <c r="M264" i="25"/>
  <c r="N264" i="25"/>
  <c r="K264" i="25"/>
  <c r="J264" i="25"/>
  <c r="L263" i="25"/>
  <c r="M263" i="25"/>
  <c r="N263" i="25"/>
  <c r="K263" i="25"/>
  <c r="J263" i="25"/>
  <c r="L262" i="25"/>
  <c r="M262" i="25"/>
  <c r="N262" i="25"/>
  <c r="K262" i="25"/>
  <c r="J262" i="25"/>
  <c r="L261" i="25"/>
  <c r="M261" i="25"/>
  <c r="N261" i="25"/>
  <c r="K261" i="25"/>
  <c r="J261" i="25"/>
  <c r="L260" i="25"/>
  <c r="M260" i="25"/>
  <c r="N260" i="25"/>
  <c r="K260" i="25"/>
  <c r="J260" i="25"/>
  <c r="L259" i="25"/>
  <c r="M259" i="25"/>
  <c r="N259" i="25"/>
  <c r="K259" i="25"/>
  <c r="J259" i="25"/>
  <c r="L258" i="25"/>
  <c r="M258" i="25"/>
  <c r="N258" i="25"/>
  <c r="K258" i="25"/>
  <c r="J258" i="25"/>
  <c r="L257" i="25"/>
  <c r="M257" i="25"/>
  <c r="N257" i="25"/>
  <c r="K257" i="25"/>
  <c r="J257" i="25"/>
  <c r="L256" i="25"/>
  <c r="M256" i="25"/>
  <c r="N256" i="25"/>
  <c r="K256" i="25"/>
  <c r="J256" i="25"/>
  <c r="L255" i="25"/>
  <c r="M255" i="25"/>
  <c r="N255" i="25"/>
  <c r="K255" i="25"/>
  <c r="J255" i="25"/>
  <c r="L254" i="25"/>
  <c r="M254" i="25"/>
  <c r="N254" i="25"/>
  <c r="K254" i="25"/>
  <c r="J254" i="25"/>
  <c r="L253" i="25"/>
  <c r="M253" i="25"/>
  <c r="N253" i="25"/>
  <c r="K253" i="25"/>
  <c r="J253" i="25"/>
  <c r="L252" i="25"/>
  <c r="M252" i="25"/>
  <c r="N252" i="25"/>
  <c r="K252" i="25"/>
  <c r="J252" i="25"/>
  <c r="L251" i="25"/>
  <c r="M251" i="25"/>
  <c r="N251" i="25"/>
  <c r="K251" i="25"/>
  <c r="J251" i="25"/>
  <c r="L250" i="25"/>
  <c r="M250" i="25"/>
  <c r="N250" i="25"/>
  <c r="K250" i="25"/>
  <c r="J250" i="25"/>
  <c r="L249" i="25"/>
  <c r="M249" i="25"/>
  <c r="N249" i="25"/>
  <c r="K249" i="25"/>
  <c r="J249" i="25"/>
  <c r="L248" i="25"/>
  <c r="M248" i="25"/>
  <c r="N248" i="25"/>
  <c r="K248" i="25"/>
  <c r="J248" i="25"/>
  <c r="L247" i="25"/>
  <c r="M247" i="25"/>
  <c r="N247" i="25"/>
  <c r="K247" i="25"/>
  <c r="J247" i="25"/>
  <c r="L246" i="25"/>
  <c r="M246" i="25"/>
  <c r="N246" i="25"/>
  <c r="K246" i="25"/>
  <c r="J246" i="25"/>
  <c r="L245" i="25"/>
  <c r="M245" i="25"/>
  <c r="N245" i="25"/>
  <c r="K245" i="25"/>
  <c r="J245" i="25"/>
  <c r="L244" i="25"/>
  <c r="M244" i="25"/>
  <c r="N244" i="25"/>
  <c r="K244" i="25"/>
  <c r="J244" i="25"/>
  <c r="L243" i="25"/>
  <c r="M243" i="25"/>
  <c r="N243" i="25"/>
  <c r="K243" i="25"/>
  <c r="J243" i="25"/>
  <c r="L242" i="25"/>
  <c r="M242" i="25"/>
  <c r="N242" i="25"/>
  <c r="K242" i="25"/>
  <c r="J242" i="25"/>
  <c r="L241" i="25"/>
  <c r="M241" i="25"/>
  <c r="N241" i="25"/>
  <c r="K241" i="25"/>
  <c r="J241" i="25"/>
  <c r="L240" i="25"/>
  <c r="M240" i="25"/>
  <c r="N240" i="25"/>
  <c r="K240" i="25"/>
  <c r="J240" i="25"/>
  <c r="L239" i="25"/>
  <c r="M239" i="25"/>
  <c r="N239" i="25"/>
  <c r="K239" i="25"/>
  <c r="J239" i="25"/>
  <c r="L238" i="25"/>
  <c r="M238" i="25"/>
  <c r="N238" i="25"/>
  <c r="K238" i="25"/>
  <c r="J238" i="25"/>
  <c r="L237" i="25"/>
  <c r="M237" i="25"/>
  <c r="N237" i="25"/>
  <c r="K237" i="25"/>
  <c r="J237" i="25"/>
  <c r="L236" i="25"/>
  <c r="M236" i="25"/>
  <c r="N236" i="25"/>
  <c r="K236" i="25"/>
  <c r="J236" i="25"/>
  <c r="L235" i="25"/>
  <c r="M235" i="25"/>
  <c r="N235" i="25"/>
  <c r="K235" i="25"/>
  <c r="J235" i="25"/>
  <c r="L234" i="25"/>
  <c r="M234" i="25"/>
  <c r="N234" i="25"/>
  <c r="K234" i="25"/>
  <c r="J234" i="25"/>
  <c r="L233" i="25"/>
  <c r="M233" i="25"/>
  <c r="N233" i="25"/>
  <c r="K233" i="25"/>
  <c r="J233" i="25"/>
  <c r="L232" i="25"/>
  <c r="M232" i="25"/>
  <c r="N232" i="25"/>
  <c r="K232" i="25"/>
  <c r="J232" i="25"/>
  <c r="L231" i="25"/>
  <c r="M231" i="25"/>
  <c r="N231" i="25"/>
  <c r="K231" i="25"/>
  <c r="J231" i="25"/>
  <c r="L230" i="25"/>
  <c r="M230" i="25"/>
  <c r="N230" i="25"/>
  <c r="K230" i="25"/>
  <c r="J230" i="25"/>
  <c r="L229" i="25"/>
  <c r="M229" i="25"/>
  <c r="N229" i="25"/>
  <c r="K229" i="25"/>
  <c r="J229" i="25"/>
  <c r="L228" i="25"/>
  <c r="M228" i="25"/>
  <c r="N228" i="25"/>
  <c r="K228" i="25"/>
  <c r="J228" i="25"/>
  <c r="L227" i="25"/>
  <c r="M227" i="25"/>
  <c r="N227" i="25"/>
  <c r="K227" i="25"/>
  <c r="J227" i="25"/>
  <c r="L226" i="25"/>
  <c r="M226" i="25"/>
  <c r="N226" i="25"/>
  <c r="K226" i="25"/>
  <c r="J226" i="25"/>
  <c r="L225" i="25"/>
  <c r="M225" i="25"/>
  <c r="N225" i="25"/>
  <c r="K225" i="25"/>
  <c r="J225" i="25"/>
  <c r="L224" i="25"/>
  <c r="M224" i="25"/>
  <c r="N224" i="25"/>
  <c r="K224" i="25"/>
  <c r="J224" i="25"/>
  <c r="L223" i="25"/>
  <c r="M223" i="25"/>
  <c r="N223" i="25"/>
  <c r="K223" i="25"/>
  <c r="J223" i="25"/>
  <c r="L222" i="25"/>
  <c r="M222" i="25"/>
  <c r="N222" i="25"/>
  <c r="K222" i="25"/>
  <c r="J222" i="25"/>
  <c r="L221" i="25"/>
  <c r="M221" i="25"/>
  <c r="N221" i="25"/>
  <c r="K221" i="25"/>
  <c r="J221" i="25"/>
  <c r="L220" i="25"/>
  <c r="M220" i="25"/>
  <c r="N220" i="25"/>
  <c r="K220" i="25"/>
  <c r="J220" i="25"/>
  <c r="L219" i="25"/>
  <c r="M219" i="25"/>
  <c r="N219" i="25"/>
  <c r="K219" i="25"/>
  <c r="J219" i="25"/>
  <c r="L218" i="25"/>
  <c r="M218" i="25"/>
  <c r="N218" i="25"/>
  <c r="K218" i="25"/>
  <c r="J218" i="25"/>
  <c r="L217" i="25"/>
  <c r="M217" i="25"/>
  <c r="N217" i="25"/>
  <c r="K217" i="25"/>
  <c r="J217" i="25"/>
  <c r="L216" i="25"/>
  <c r="M216" i="25"/>
  <c r="N216" i="25"/>
  <c r="K216" i="25"/>
  <c r="J216" i="25"/>
  <c r="L215" i="25"/>
  <c r="M215" i="25"/>
  <c r="N215" i="25"/>
  <c r="K215" i="25"/>
  <c r="J215" i="25"/>
  <c r="L214" i="25"/>
  <c r="M214" i="25"/>
  <c r="N214" i="25"/>
  <c r="K214" i="25"/>
  <c r="J214" i="25"/>
  <c r="L213" i="25"/>
  <c r="M213" i="25"/>
  <c r="N213" i="25"/>
  <c r="K213" i="25"/>
  <c r="J213" i="25"/>
  <c r="L212" i="25"/>
  <c r="M212" i="25"/>
  <c r="N212" i="25"/>
  <c r="K212" i="25"/>
  <c r="J212" i="25"/>
  <c r="L211" i="25"/>
  <c r="M211" i="25"/>
  <c r="N211" i="25"/>
  <c r="K211" i="25"/>
  <c r="J211" i="25"/>
  <c r="L210" i="25"/>
  <c r="M210" i="25"/>
  <c r="N210" i="25"/>
  <c r="K210" i="25"/>
  <c r="J210" i="25"/>
  <c r="L209" i="25"/>
  <c r="M209" i="25"/>
  <c r="N209" i="25"/>
  <c r="K209" i="25"/>
  <c r="J209" i="25"/>
  <c r="L208" i="25"/>
  <c r="M208" i="25"/>
  <c r="N208" i="25"/>
  <c r="K208" i="25"/>
  <c r="J208" i="25"/>
  <c r="L207" i="25"/>
  <c r="M207" i="25"/>
  <c r="N207" i="25"/>
  <c r="K207" i="25"/>
  <c r="J207" i="25"/>
  <c r="L206" i="25"/>
  <c r="M206" i="25"/>
  <c r="N206" i="25"/>
  <c r="K206" i="25"/>
  <c r="J206" i="25"/>
  <c r="L205" i="25"/>
  <c r="M205" i="25"/>
  <c r="N205" i="25"/>
  <c r="K205" i="25"/>
  <c r="J205" i="25"/>
  <c r="L204" i="25"/>
  <c r="M204" i="25"/>
  <c r="N204" i="25"/>
  <c r="K204" i="25"/>
  <c r="J204" i="25"/>
  <c r="L203" i="25"/>
  <c r="M203" i="25"/>
  <c r="N203" i="25"/>
  <c r="K203" i="25"/>
  <c r="J203" i="25"/>
  <c r="L202" i="25"/>
  <c r="M202" i="25"/>
  <c r="N202" i="25"/>
  <c r="K202" i="25"/>
  <c r="J202" i="25"/>
  <c r="L201" i="25"/>
  <c r="M201" i="25"/>
  <c r="N201" i="25"/>
  <c r="K201" i="25"/>
  <c r="J201" i="25"/>
  <c r="L200" i="25"/>
  <c r="M200" i="25"/>
  <c r="N200" i="25"/>
  <c r="K200" i="25"/>
  <c r="J200" i="25"/>
  <c r="L199" i="25"/>
  <c r="M199" i="25"/>
  <c r="N199" i="25"/>
  <c r="K199" i="25"/>
  <c r="J199" i="25"/>
  <c r="L198" i="25"/>
  <c r="M198" i="25"/>
  <c r="N198" i="25"/>
  <c r="K198" i="25"/>
  <c r="J198" i="25"/>
  <c r="L197" i="25"/>
  <c r="M197" i="25"/>
  <c r="N197" i="25"/>
  <c r="K197" i="25"/>
  <c r="J197" i="25"/>
  <c r="L196" i="25"/>
  <c r="M196" i="25"/>
  <c r="N196" i="25"/>
  <c r="K196" i="25"/>
  <c r="J196" i="25"/>
  <c r="L195" i="25"/>
  <c r="M195" i="25"/>
  <c r="N195" i="25"/>
  <c r="K195" i="25"/>
  <c r="J195" i="25"/>
  <c r="L194" i="25"/>
  <c r="M194" i="25"/>
  <c r="N194" i="25"/>
  <c r="K194" i="25"/>
  <c r="J194" i="25"/>
  <c r="L193" i="25"/>
  <c r="M193" i="25"/>
  <c r="N193" i="25"/>
  <c r="K193" i="25"/>
  <c r="J193" i="25"/>
  <c r="L192" i="25"/>
  <c r="M192" i="25"/>
  <c r="N192" i="25"/>
  <c r="K192" i="25"/>
  <c r="J192" i="25"/>
  <c r="L191" i="25"/>
  <c r="M191" i="25"/>
  <c r="N191" i="25"/>
  <c r="K191" i="25"/>
  <c r="J191" i="25"/>
  <c r="L190" i="25"/>
  <c r="M190" i="25"/>
  <c r="N190" i="25"/>
  <c r="K190" i="25"/>
  <c r="J190" i="25"/>
  <c r="L189" i="25"/>
  <c r="M189" i="25"/>
  <c r="N189" i="25"/>
  <c r="K189" i="25"/>
  <c r="J189" i="25"/>
  <c r="L188" i="25"/>
  <c r="M188" i="25"/>
  <c r="N188" i="25"/>
  <c r="K188" i="25"/>
  <c r="J188" i="25"/>
  <c r="L187" i="25"/>
  <c r="M187" i="25"/>
  <c r="N187" i="25"/>
  <c r="K187" i="25"/>
  <c r="J187" i="25"/>
  <c r="L186" i="25"/>
  <c r="M186" i="25"/>
  <c r="N186" i="25"/>
  <c r="K186" i="25"/>
  <c r="J186" i="25"/>
  <c r="L185" i="25"/>
  <c r="M185" i="25"/>
  <c r="N185" i="25"/>
  <c r="K185" i="25"/>
  <c r="J185" i="25"/>
  <c r="L184" i="25"/>
  <c r="M184" i="25"/>
  <c r="N184" i="25"/>
  <c r="K184" i="25"/>
  <c r="J184" i="25"/>
  <c r="L183" i="25"/>
  <c r="M183" i="25"/>
  <c r="N183" i="25"/>
  <c r="K183" i="25"/>
  <c r="J183" i="25"/>
  <c r="L182" i="25"/>
  <c r="M182" i="25"/>
  <c r="N182" i="25"/>
  <c r="K182" i="25"/>
  <c r="J182" i="25"/>
  <c r="L181" i="25"/>
  <c r="M181" i="25"/>
  <c r="N181" i="25"/>
  <c r="K181" i="25"/>
  <c r="J181" i="25"/>
  <c r="L180" i="25"/>
  <c r="M180" i="25"/>
  <c r="N180" i="25"/>
  <c r="K180" i="25"/>
  <c r="J180" i="25"/>
  <c r="L179" i="25"/>
  <c r="M179" i="25"/>
  <c r="N179" i="25"/>
  <c r="K179" i="25"/>
  <c r="J179" i="25"/>
  <c r="L178" i="25"/>
  <c r="M178" i="25"/>
  <c r="N178" i="25"/>
  <c r="K178" i="25"/>
  <c r="J178" i="25"/>
  <c r="L177" i="25"/>
  <c r="M177" i="25"/>
  <c r="N177" i="25"/>
  <c r="K177" i="25"/>
  <c r="J177" i="25"/>
  <c r="L176" i="25"/>
  <c r="M176" i="25"/>
  <c r="N176" i="25"/>
  <c r="K176" i="25"/>
  <c r="J176" i="25"/>
  <c r="L175" i="25"/>
  <c r="M175" i="25"/>
  <c r="N175" i="25"/>
  <c r="K175" i="25"/>
  <c r="J175" i="25"/>
  <c r="L174" i="25"/>
  <c r="M174" i="25"/>
  <c r="N174" i="25"/>
  <c r="K174" i="25"/>
  <c r="J174" i="25"/>
  <c r="L173" i="25"/>
  <c r="M173" i="25"/>
  <c r="N173" i="25"/>
  <c r="K173" i="25"/>
  <c r="J173" i="25"/>
  <c r="L172" i="25"/>
  <c r="M172" i="25"/>
  <c r="N172" i="25"/>
  <c r="K172" i="25"/>
  <c r="J172" i="25"/>
  <c r="L171" i="25"/>
  <c r="M171" i="25"/>
  <c r="N171" i="25"/>
  <c r="K171" i="25"/>
  <c r="J171" i="25"/>
  <c r="L170" i="25"/>
  <c r="M170" i="25"/>
  <c r="N170" i="25"/>
  <c r="K170" i="25"/>
  <c r="J170" i="25"/>
  <c r="L169" i="25"/>
  <c r="M169" i="25"/>
  <c r="N169" i="25"/>
  <c r="K169" i="25"/>
  <c r="J169" i="25"/>
  <c r="L168" i="25"/>
  <c r="M168" i="25"/>
  <c r="N168" i="25"/>
  <c r="K168" i="25"/>
  <c r="J168" i="25"/>
  <c r="L167" i="25"/>
  <c r="M167" i="25"/>
  <c r="N167" i="25"/>
  <c r="K167" i="25"/>
  <c r="J167" i="25"/>
  <c r="L166" i="25"/>
  <c r="M166" i="25"/>
  <c r="N166" i="25"/>
  <c r="K166" i="25"/>
  <c r="J166" i="25"/>
  <c r="L165" i="25"/>
  <c r="M165" i="25"/>
  <c r="N165" i="25"/>
  <c r="K165" i="25"/>
  <c r="J165" i="25"/>
  <c r="L164" i="25"/>
  <c r="M164" i="25"/>
  <c r="N164" i="25"/>
  <c r="K164" i="25"/>
  <c r="J164" i="25"/>
  <c r="L163" i="25"/>
  <c r="M163" i="25"/>
  <c r="N163" i="25"/>
  <c r="K163" i="25"/>
  <c r="J163" i="25"/>
  <c r="L162" i="25"/>
  <c r="M162" i="25"/>
  <c r="N162" i="25"/>
  <c r="K162" i="25"/>
  <c r="J162" i="25"/>
  <c r="L161" i="25"/>
  <c r="M161" i="25"/>
  <c r="N161" i="25"/>
  <c r="K161" i="25"/>
  <c r="J161" i="25"/>
  <c r="L160" i="25"/>
  <c r="M160" i="25"/>
  <c r="N160" i="25"/>
  <c r="K160" i="25"/>
  <c r="J160" i="25"/>
  <c r="L159" i="25"/>
  <c r="M159" i="25"/>
  <c r="N159" i="25"/>
  <c r="K159" i="25"/>
  <c r="J159" i="25"/>
  <c r="L158" i="25"/>
  <c r="M158" i="25"/>
  <c r="N158" i="25"/>
  <c r="K158" i="25"/>
  <c r="J158" i="25"/>
  <c r="L157" i="25"/>
  <c r="M157" i="25"/>
  <c r="N157" i="25"/>
  <c r="K157" i="25"/>
  <c r="J157" i="25"/>
  <c r="L156" i="25"/>
  <c r="M156" i="25"/>
  <c r="N156" i="25"/>
  <c r="K156" i="25"/>
  <c r="J156" i="25"/>
  <c r="L155" i="25"/>
  <c r="M155" i="25"/>
  <c r="N155" i="25"/>
  <c r="K155" i="25"/>
  <c r="J155" i="25"/>
  <c r="L154" i="25"/>
  <c r="M154" i="25"/>
  <c r="N154" i="25"/>
  <c r="K154" i="25"/>
  <c r="J154" i="25"/>
  <c r="L153" i="25"/>
  <c r="M153" i="25"/>
  <c r="N153" i="25"/>
  <c r="K153" i="25"/>
  <c r="J153" i="25"/>
  <c r="L152" i="25"/>
  <c r="M152" i="25"/>
  <c r="N152" i="25"/>
  <c r="K152" i="25"/>
  <c r="J152" i="25"/>
  <c r="L151" i="25"/>
  <c r="M151" i="25"/>
  <c r="N151" i="25"/>
  <c r="K151" i="25"/>
  <c r="J151" i="25"/>
  <c r="L150" i="25"/>
  <c r="M150" i="25"/>
  <c r="N150" i="25"/>
  <c r="K150" i="25"/>
  <c r="J150" i="25"/>
  <c r="L149" i="25"/>
  <c r="M149" i="25"/>
  <c r="N149" i="25"/>
  <c r="K149" i="25"/>
  <c r="J149" i="25"/>
  <c r="L148" i="25"/>
  <c r="M148" i="25"/>
  <c r="N148" i="25"/>
  <c r="K148" i="25"/>
  <c r="J148" i="25"/>
  <c r="L147" i="25"/>
  <c r="M147" i="25"/>
  <c r="N147" i="25"/>
  <c r="K147" i="25"/>
  <c r="J147" i="25"/>
  <c r="L146" i="25"/>
  <c r="M146" i="25"/>
  <c r="N146" i="25"/>
  <c r="K146" i="25"/>
  <c r="J146" i="25"/>
  <c r="L145" i="25"/>
  <c r="M145" i="25"/>
  <c r="N145" i="25"/>
  <c r="K145" i="25"/>
  <c r="J145" i="25"/>
  <c r="L144" i="25"/>
  <c r="M144" i="25"/>
  <c r="N144" i="25"/>
  <c r="K144" i="25"/>
  <c r="J144" i="25"/>
  <c r="L143" i="25"/>
  <c r="M143" i="25"/>
  <c r="N143" i="25"/>
  <c r="K143" i="25"/>
  <c r="J143" i="25"/>
  <c r="L142" i="25"/>
  <c r="M142" i="25"/>
  <c r="N142" i="25"/>
  <c r="K142" i="25"/>
  <c r="J142" i="25"/>
  <c r="L141" i="25"/>
  <c r="M141" i="25"/>
  <c r="N141" i="25"/>
  <c r="K141" i="25"/>
  <c r="J141" i="25"/>
  <c r="L140" i="25"/>
  <c r="M140" i="25"/>
  <c r="N140" i="25"/>
  <c r="K140" i="25"/>
  <c r="J140" i="25"/>
  <c r="L139" i="25"/>
  <c r="M139" i="25"/>
  <c r="N139" i="25"/>
  <c r="K139" i="25"/>
  <c r="J139" i="25"/>
  <c r="L138" i="25"/>
  <c r="M138" i="25"/>
  <c r="N138" i="25"/>
  <c r="K138" i="25"/>
  <c r="J138" i="25"/>
  <c r="L137" i="25"/>
  <c r="M137" i="25"/>
  <c r="N137" i="25"/>
  <c r="K137" i="25"/>
  <c r="J137" i="25"/>
  <c r="L136" i="25"/>
  <c r="M136" i="25"/>
  <c r="N136" i="25"/>
  <c r="K136" i="25"/>
  <c r="J136" i="25"/>
  <c r="L135" i="25"/>
  <c r="M135" i="25"/>
  <c r="N135" i="25"/>
  <c r="K135" i="25"/>
  <c r="J135" i="25"/>
  <c r="L134" i="25"/>
  <c r="M134" i="25"/>
  <c r="N134" i="25"/>
  <c r="K134" i="25"/>
  <c r="J134" i="25"/>
  <c r="L133" i="25"/>
  <c r="M133" i="25"/>
  <c r="N133" i="25"/>
  <c r="K133" i="25"/>
  <c r="J133" i="25"/>
  <c r="L132" i="25"/>
  <c r="M132" i="25"/>
  <c r="N132" i="25"/>
  <c r="K132" i="25"/>
  <c r="J132" i="25"/>
  <c r="L131" i="25"/>
  <c r="M131" i="25"/>
  <c r="N131" i="25"/>
  <c r="K131" i="25"/>
  <c r="J131" i="25"/>
  <c r="L130" i="25"/>
  <c r="M130" i="25"/>
  <c r="N130" i="25"/>
  <c r="K130" i="25"/>
  <c r="J130" i="25"/>
  <c r="L129" i="25"/>
  <c r="M129" i="25"/>
  <c r="N129" i="25"/>
  <c r="K129" i="25"/>
  <c r="J129" i="25"/>
  <c r="L128" i="25"/>
  <c r="M128" i="25"/>
  <c r="N128" i="25"/>
  <c r="K128" i="25"/>
  <c r="J128" i="25"/>
  <c r="L127" i="25"/>
  <c r="M127" i="25"/>
  <c r="N127" i="25"/>
  <c r="K127" i="25"/>
  <c r="J127" i="25"/>
  <c r="L126" i="25"/>
  <c r="M126" i="25"/>
  <c r="N126" i="25"/>
  <c r="K126" i="25"/>
  <c r="J126" i="25"/>
  <c r="L125" i="25"/>
  <c r="M125" i="25"/>
  <c r="N125" i="25"/>
  <c r="K125" i="25"/>
  <c r="J125" i="25"/>
  <c r="L124" i="25"/>
  <c r="M124" i="25"/>
  <c r="N124" i="25"/>
  <c r="K124" i="25"/>
  <c r="J124" i="25"/>
  <c r="L123" i="25"/>
  <c r="M123" i="25"/>
  <c r="N123" i="25"/>
  <c r="K123" i="25"/>
  <c r="J123" i="25"/>
  <c r="L122" i="25"/>
  <c r="M122" i="25"/>
  <c r="N122" i="25"/>
  <c r="K122" i="25"/>
  <c r="J122" i="25"/>
  <c r="L121" i="25"/>
  <c r="M121" i="25"/>
  <c r="N121" i="25"/>
  <c r="K121" i="25"/>
  <c r="J121" i="25"/>
  <c r="L120" i="25"/>
  <c r="M120" i="25"/>
  <c r="N120" i="25"/>
  <c r="K120" i="25"/>
  <c r="J120" i="25"/>
  <c r="L119" i="25"/>
  <c r="M119" i="25"/>
  <c r="N119" i="25"/>
  <c r="K119" i="25"/>
  <c r="J119" i="25"/>
  <c r="L118" i="25"/>
  <c r="M118" i="25"/>
  <c r="N118" i="25"/>
  <c r="K118" i="25"/>
  <c r="J118" i="25"/>
  <c r="L117" i="25"/>
  <c r="M117" i="25"/>
  <c r="N117" i="25"/>
  <c r="K117" i="25"/>
  <c r="J117" i="25"/>
  <c r="L116" i="25"/>
  <c r="M116" i="25"/>
  <c r="N116" i="25"/>
  <c r="K116" i="25"/>
  <c r="J116" i="25"/>
  <c r="L115" i="25"/>
  <c r="M115" i="25"/>
  <c r="N115" i="25"/>
  <c r="K115" i="25"/>
  <c r="J115" i="25"/>
  <c r="L114" i="25"/>
  <c r="M114" i="25"/>
  <c r="N114" i="25"/>
  <c r="K114" i="25"/>
  <c r="J114" i="25"/>
  <c r="L113" i="25"/>
  <c r="M113" i="25"/>
  <c r="N113" i="25"/>
  <c r="K113" i="25"/>
  <c r="J113" i="25"/>
  <c r="L112" i="25"/>
  <c r="M112" i="25"/>
  <c r="N112" i="25"/>
  <c r="K112" i="25"/>
  <c r="J112" i="25"/>
  <c r="L111" i="25"/>
  <c r="M111" i="25"/>
  <c r="N111" i="25"/>
  <c r="K111" i="25"/>
  <c r="J111" i="25"/>
  <c r="L110" i="25"/>
  <c r="M110" i="25"/>
  <c r="N110" i="25"/>
  <c r="K110" i="25"/>
  <c r="J110" i="25"/>
  <c r="L109" i="25"/>
  <c r="M109" i="25"/>
  <c r="N109" i="25"/>
  <c r="K109" i="25"/>
  <c r="J109" i="25"/>
  <c r="L108" i="25"/>
  <c r="M108" i="25"/>
  <c r="N108" i="25"/>
  <c r="K108" i="25"/>
  <c r="J108" i="25"/>
  <c r="L107" i="25"/>
  <c r="M107" i="25"/>
  <c r="N107" i="25"/>
  <c r="K107" i="25"/>
  <c r="J107" i="25"/>
  <c r="L106" i="25"/>
  <c r="M106" i="25"/>
  <c r="N106" i="25"/>
  <c r="K106" i="25"/>
  <c r="J106" i="25"/>
  <c r="L105" i="25"/>
  <c r="M105" i="25"/>
  <c r="N105" i="25"/>
  <c r="K105" i="25"/>
  <c r="J105" i="25"/>
  <c r="L104" i="25"/>
  <c r="M104" i="25"/>
  <c r="N104" i="25"/>
  <c r="K104" i="25"/>
  <c r="J104" i="25"/>
  <c r="L103" i="25"/>
  <c r="M103" i="25"/>
  <c r="N103" i="25"/>
  <c r="K103" i="25"/>
  <c r="J103" i="25"/>
  <c r="L102" i="25"/>
  <c r="M102" i="25"/>
  <c r="N102" i="25"/>
  <c r="K102" i="25"/>
  <c r="J102" i="25"/>
  <c r="L101" i="25"/>
  <c r="M101" i="25"/>
  <c r="N101" i="25"/>
  <c r="K101" i="25"/>
  <c r="J101" i="25"/>
  <c r="L100" i="25"/>
  <c r="M100" i="25"/>
  <c r="N100" i="25"/>
  <c r="K100" i="25"/>
  <c r="J100" i="25"/>
  <c r="L99" i="25"/>
  <c r="M99" i="25"/>
  <c r="N99" i="25"/>
  <c r="K99" i="25"/>
  <c r="J99" i="25"/>
  <c r="L98" i="25"/>
  <c r="M98" i="25"/>
  <c r="N98" i="25"/>
  <c r="K98" i="25"/>
  <c r="J98" i="25"/>
  <c r="L97" i="25"/>
  <c r="M97" i="25"/>
  <c r="N97" i="25"/>
  <c r="K97" i="25"/>
  <c r="J97" i="25"/>
  <c r="L96" i="25"/>
  <c r="M96" i="25"/>
  <c r="N96" i="25"/>
  <c r="K96" i="25"/>
  <c r="J96" i="25"/>
  <c r="L95" i="25"/>
  <c r="M95" i="25"/>
  <c r="N95" i="25"/>
  <c r="K95" i="25"/>
  <c r="J95" i="25"/>
  <c r="L94" i="25"/>
  <c r="M94" i="25"/>
  <c r="N94" i="25"/>
  <c r="K94" i="25"/>
  <c r="J94" i="25"/>
  <c r="L93" i="25"/>
  <c r="M93" i="25"/>
  <c r="N93" i="25"/>
  <c r="K93" i="25"/>
  <c r="J93" i="25"/>
  <c r="L92" i="25"/>
  <c r="M92" i="25"/>
  <c r="N92" i="25"/>
  <c r="K92" i="25"/>
  <c r="J92" i="25"/>
  <c r="L91" i="25"/>
  <c r="M91" i="25"/>
  <c r="N91" i="25"/>
  <c r="K91" i="25"/>
  <c r="J91" i="25"/>
  <c r="L90" i="25"/>
  <c r="M90" i="25"/>
  <c r="N90" i="25"/>
  <c r="K90" i="25"/>
  <c r="J90" i="25"/>
  <c r="L89" i="25"/>
  <c r="M89" i="25"/>
  <c r="N89" i="25"/>
  <c r="K89" i="25"/>
  <c r="J89" i="25"/>
  <c r="L88" i="25"/>
  <c r="M88" i="25"/>
  <c r="N88" i="25"/>
  <c r="K88" i="25"/>
  <c r="J88" i="25"/>
  <c r="L87" i="25"/>
  <c r="M87" i="25"/>
  <c r="N87" i="25"/>
  <c r="K87" i="25"/>
  <c r="J87" i="25"/>
  <c r="L86" i="25"/>
  <c r="M86" i="25"/>
  <c r="N86" i="25"/>
  <c r="K86" i="25"/>
  <c r="J86" i="25"/>
  <c r="L85" i="25"/>
  <c r="M85" i="25"/>
  <c r="N85" i="25"/>
  <c r="K85" i="25"/>
  <c r="J85" i="25"/>
  <c r="L84" i="25"/>
  <c r="M84" i="25"/>
  <c r="N84" i="25"/>
  <c r="K84" i="25"/>
  <c r="J84" i="25"/>
  <c r="L83" i="25"/>
  <c r="M83" i="25"/>
  <c r="N83" i="25"/>
  <c r="K83" i="25"/>
  <c r="J83" i="25"/>
  <c r="L82" i="25"/>
  <c r="M82" i="25"/>
  <c r="N82" i="25"/>
  <c r="K82" i="25"/>
  <c r="J82" i="25"/>
  <c r="L81" i="25"/>
  <c r="M81" i="25"/>
  <c r="N81" i="25"/>
  <c r="K81" i="25"/>
  <c r="J81" i="25"/>
  <c r="L80" i="25"/>
  <c r="M80" i="25"/>
  <c r="N80" i="25"/>
  <c r="K80" i="25"/>
  <c r="J80" i="25"/>
  <c r="L79" i="25"/>
  <c r="M79" i="25"/>
  <c r="N79" i="25"/>
  <c r="K79" i="25"/>
  <c r="J79" i="25"/>
  <c r="L78" i="25"/>
  <c r="M78" i="25"/>
  <c r="N78" i="25"/>
  <c r="K78" i="25"/>
  <c r="J78" i="25"/>
  <c r="L77" i="25"/>
  <c r="M77" i="25"/>
  <c r="N77" i="25"/>
  <c r="K77" i="25"/>
  <c r="J77" i="25"/>
  <c r="L76" i="25"/>
  <c r="M76" i="25"/>
  <c r="N76" i="25"/>
  <c r="K76" i="25"/>
  <c r="J76" i="25"/>
  <c r="L75" i="25"/>
  <c r="M75" i="25"/>
  <c r="N75" i="25"/>
  <c r="K75" i="25"/>
  <c r="J75" i="25"/>
  <c r="L74" i="25"/>
  <c r="M74" i="25"/>
  <c r="N74" i="25"/>
  <c r="K74" i="25"/>
  <c r="J74" i="25"/>
  <c r="L73" i="25"/>
  <c r="M73" i="25"/>
  <c r="N73" i="25"/>
  <c r="K73" i="25"/>
  <c r="J73" i="25"/>
  <c r="L72" i="25"/>
  <c r="M72" i="25"/>
  <c r="N72" i="25"/>
  <c r="K72" i="25"/>
  <c r="J72" i="25"/>
  <c r="L71" i="25"/>
  <c r="M71" i="25"/>
  <c r="N71" i="25"/>
  <c r="K71" i="25"/>
  <c r="J71" i="25"/>
  <c r="L70" i="25"/>
  <c r="M70" i="25"/>
  <c r="N70" i="25"/>
  <c r="K70" i="25"/>
  <c r="J70" i="25"/>
  <c r="L69" i="25"/>
  <c r="M69" i="25"/>
  <c r="N69" i="25"/>
  <c r="K69" i="25"/>
  <c r="J69" i="25"/>
  <c r="L68" i="25"/>
  <c r="M68" i="25"/>
  <c r="N68" i="25"/>
  <c r="K68" i="25"/>
  <c r="J68" i="25"/>
  <c r="L67" i="25"/>
  <c r="M67" i="25"/>
  <c r="N67" i="25"/>
  <c r="K67" i="25"/>
  <c r="J67" i="25"/>
  <c r="L66" i="25"/>
  <c r="M66" i="25"/>
  <c r="N66" i="25"/>
  <c r="K66" i="25"/>
  <c r="J66" i="25"/>
  <c r="L65" i="25"/>
  <c r="M65" i="25"/>
  <c r="N65" i="25"/>
  <c r="K65" i="25"/>
  <c r="J65" i="25"/>
  <c r="L64" i="25"/>
  <c r="M64" i="25"/>
  <c r="N64" i="25"/>
  <c r="K64" i="25"/>
  <c r="J64" i="25"/>
  <c r="L63" i="25"/>
  <c r="M63" i="25"/>
  <c r="N63" i="25"/>
  <c r="K63" i="25"/>
  <c r="J63" i="25"/>
  <c r="L62" i="25"/>
  <c r="M62" i="25"/>
  <c r="N62" i="25"/>
  <c r="K62" i="25"/>
  <c r="J62" i="25"/>
  <c r="L61" i="25"/>
  <c r="M61" i="25"/>
  <c r="N61" i="25"/>
  <c r="K61" i="25"/>
  <c r="J61" i="25"/>
  <c r="L60" i="25"/>
  <c r="M60" i="25"/>
  <c r="N60" i="25"/>
  <c r="K60" i="25"/>
  <c r="J60" i="25"/>
  <c r="L59" i="25"/>
  <c r="M59" i="25"/>
  <c r="N59" i="25"/>
  <c r="K59" i="25"/>
  <c r="J59" i="25"/>
  <c r="L58" i="25"/>
  <c r="M58" i="25"/>
  <c r="N58" i="25"/>
  <c r="K58" i="25"/>
  <c r="J58" i="25"/>
  <c r="L57" i="25"/>
  <c r="M57" i="25"/>
  <c r="N57" i="25"/>
  <c r="K57" i="25"/>
  <c r="J57" i="25"/>
  <c r="L56" i="25"/>
  <c r="M56" i="25"/>
  <c r="N56" i="25"/>
  <c r="K56" i="25"/>
  <c r="J56" i="25"/>
  <c r="L55" i="25"/>
  <c r="M55" i="25"/>
  <c r="N55" i="25"/>
  <c r="K55" i="25"/>
  <c r="J55" i="25"/>
  <c r="L54" i="25"/>
  <c r="M54" i="25"/>
  <c r="N54" i="25"/>
  <c r="K54" i="25"/>
  <c r="J54" i="25"/>
  <c r="L53" i="25"/>
  <c r="M53" i="25"/>
  <c r="N53" i="25"/>
  <c r="K53" i="25"/>
  <c r="J53" i="25"/>
  <c r="L52" i="25"/>
  <c r="M52" i="25"/>
  <c r="N52" i="25"/>
  <c r="K52" i="25"/>
  <c r="J52" i="25"/>
  <c r="L51" i="25"/>
  <c r="M51" i="25"/>
  <c r="N51" i="25"/>
  <c r="K51" i="25"/>
  <c r="J51" i="25"/>
  <c r="L50" i="25"/>
  <c r="M50" i="25"/>
  <c r="N50" i="25"/>
  <c r="K50" i="25"/>
  <c r="J50" i="25"/>
  <c r="L49" i="25"/>
  <c r="M49" i="25"/>
  <c r="N49" i="25"/>
  <c r="K49" i="25"/>
  <c r="J49" i="25"/>
  <c r="L48" i="25"/>
  <c r="M48" i="25"/>
  <c r="N48" i="25"/>
  <c r="K48" i="25"/>
  <c r="J48" i="25"/>
  <c r="L47" i="25"/>
  <c r="M47" i="25"/>
  <c r="N47" i="25"/>
  <c r="K47" i="25"/>
  <c r="J47" i="25"/>
  <c r="L46" i="25"/>
  <c r="M46" i="25"/>
  <c r="N46" i="25"/>
  <c r="K46" i="25"/>
  <c r="J46" i="25"/>
  <c r="L45" i="25"/>
  <c r="M45" i="25"/>
  <c r="N45" i="25"/>
  <c r="K45" i="25"/>
  <c r="J45" i="25"/>
  <c r="L44" i="25"/>
  <c r="M44" i="25"/>
  <c r="N44" i="25"/>
  <c r="K44" i="25"/>
  <c r="J44" i="25"/>
  <c r="L43" i="25"/>
  <c r="M43" i="25"/>
  <c r="N43" i="25"/>
  <c r="K43" i="25"/>
  <c r="J43" i="25"/>
  <c r="L42" i="25"/>
  <c r="M42" i="25"/>
  <c r="N42" i="25"/>
  <c r="K42" i="25"/>
  <c r="J42" i="25"/>
  <c r="L41" i="25"/>
  <c r="M41" i="25"/>
  <c r="N41" i="25"/>
  <c r="K41" i="25"/>
  <c r="J41" i="25"/>
  <c r="L40" i="25"/>
  <c r="M40" i="25"/>
  <c r="N40" i="25"/>
  <c r="K40" i="25"/>
  <c r="J40" i="25"/>
  <c r="L39" i="25"/>
  <c r="M39" i="25"/>
  <c r="N39" i="25"/>
  <c r="K39" i="25"/>
  <c r="J39" i="25"/>
  <c r="L38" i="25"/>
  <c r="M38" i="25"/>
  <c r="N38" i="25"/>
  <c r="K38" i="25"/>
  <c r="J38" i="25"/>
  <c r="L37" i="25"/>
  <c r="M37" i="25"/>
  <c r="N37" i="25"/>
  <c r="K37" i="25"/>
  <c r="J37" i="25"/>
  <c r="L36" i="25"/>
  <c r="M36" i="25"/>
  <c r="N36" i="25"/>
  <c r="K36" i="25"/>
  <c r="J36" i="25"/>
  <c r="L35" i="25"/>
  <c r="M35" i="25"/>
  <c r="N35" i="25"/>
  <c r="K35" i="25"/>
  <c r="J35" i="25"/>
  <c r="L34" i="25"/>
  <c r="M34" i="25"/>
  <c r="N34" i="25"/>
  <c r="K34" i="25"/>
  <c r="J34" i="25"/>
  <c r="L33" i="25"/>
  <c r="M33" i="25"/>
  <c r="N33" i="25"/>
  <c r="K33" i="25"/>
  <c r="J33" i="25"/>
  <c r="L32" i="25"/>
  <c r="M32" i="25"/>
  <c r="N32" i="25"/>
  <c r="K32" i="25"/>
  <c r="J32" i="25"/>
  <c r="L31" i="25"/>
  <c r="M31" i="25"/>
  <c r="N31" i="25"/>
  <c r="K31" i="25"/>
  <c r="J31" i="25"/>
  <c r="L30" i="25"/>
  <c r="M30" i="25"/>
  <c r="N30" i="25"/>
  <c r="K30" i="25"/>
  <c r="J30" i="25"/>
  <c r="L29" i="25"/>
  <c r="M29" i="25"/>
  <c r="N29" i="25"/>
  <c r="K29" i="25"/>
  <c r="J29" i="25"/>
  <c r="L28" i="25"/>
  <c r="M28" i="25"/>
  <c r="N28" i="25"/>
  <c r="K28" i="25"/>
  <c r="J28" i="25"/>
  <c r="L27" i="25"/>
  <c r="M27" i="25"/>
  <c r="N27" i="25"/>
  <c r="K27" i="25"/>
  <c r="J27" i="25"/>
  <c r="L26" i="25"/>
  <c r="M26" i="25"/>
  <c r="N26" i="25"/>
  <c r="K26" i="25"/>
  <c r="J26" i="25"/>
  <c r="L25" i="25"/>
  <c r="M25" i="25"/>
  <c r="N25" i="25"/>
  <c r="K25" i="25"/>
  <c r="J25" i="25"/>
  <c r="L24" i="25"/>
  <c r="M24" i="25"/>
  <c r="N24" i="25"/>
  <c r="K24" i="25"/>
  <c r="J24" i="25"/>
  <c r="L23" i="25"/>
  <c r="M23" i="25"/>
  <c r="N23" i="25"/>
  <c r="K23" i="25"/>
  <c r="J23" i="25"/>
  <c r="L22" i="25"/>
  <c r="M22" i="25"/>
  <c r="N22" i="25"/>
  <c r="K22" i="25"/>
  <c r="J22" i="25"/>
  <c r="L21" i="25"/>
  <c r="M21" i="25"/>
  <c r="N21" i="25"/>
  <c r="K21" i="25"/>
  <c r="J21" i="25"/>
  <c r="L20" i="25"/>
  <c r="M20" i="25"/>
  <c r="N20" i="25"/>
  <c r="K20" i="25"/>
  <c r="J20" i="25"/>
  <c r="L19" i="25"/>
  <c r="M19" i="25"/>
  <c r="N19" i="25"/>
  <c r="K19" i="25"/>
  <c r="J19" i="25"/>
  <c r="L18" i="25"/>
  <c r="M18" i="25"/>
  <c r="N18" i="25"/>
  <c r="K18" i="25"/>
  <c r="J18" i="25"/>
  <c r="L17" i="25"/>
  <c r="M17" i="25"/>
  <c r="N17" i="25"/>
  <c r="K17" i="25"/>
  <c r="J17" i="25"/>
  <c r="L16" i="25"/>
  <c r="M16" i="25"/>
  <c r="N16" i="25"/>
  <c r="K16" i="25"/>
  <c r="J16" i="25"/>
  <c r="L15" i="25"/>
  <c r="M15" i="25"/>
  <c r="N15" i="25"/>
  <c r="K15" i="25"/>
  <c r="J15" i="25"/>
  <c r="L5" i="25"/>
  <c r="M5" i="25"/>
  <c r="N5" i="25"/>
  <c r="L6" i="25"/>
  <c r="M6" i="25"/>
  <c r="N6" i="25"/>
  <c r="L7" i="25"/>
  <c r="M7" i="25"/>
  <c r="N7" i="25"/>
  <c r="L8" i="25"/>
  <c r="M8" i="25"/>
  <c r="N8" i="25"/>
  <c r="L9" i="25"/>
  <c r="M9" i="25"/>
  <c r="N9" i="25"/>
  <c r="L10" i="25"/>
  <c r="M10" i="25"/>
  <c r="N10" i="25"/>
  <c r="L11" i="25"/>
  <c r="M11" i="25"/>
  <c r="N11" i="25"/>
  <c r="L12" i="25"/>
  <c r="M12" i="25"/>
  <c r="N12" i="25"/>
  <c r="L13" i="25"/>
  <c r="M13" i="25"/>
  <c r="N13" i="25"/>
  <c r="L14" i="25"/>
  <c r="M14" i="25"/>
  <c r="N14" i="25"/>
  <c r="Q6" i="25"/>
  <c r="Q13" i="25"/>
  <c r="R13" i="25"/>
  <c r="R14" i="25"/>
  <c r="Q14" i="25"/>
  <c r="K14" i="25"/>
  <c r="J14" i="25"/>
  <c r="K13" i="25"/>
  <c r="J13" i="25"/>
  <c r="K12" i="25"/>
  <c r="J12" i="25"/>
  <c r="K11" i="25"/>
  <c r="J11" i="25"/>
  <c r="J5" i="25"/>
  <c r="J6" i="25"/>
  <c r="J7" i="25"/>
  <c r="J8" i="25"/>
  <c r="J9" i="25"/>
  <c r="J10" i="25"/>
  <c r="Q10" i="25"/>
  <c r="K10" i="25"/>
  <c r="K5" i="25"/>
  <c r="K6" i="25"/>
  <c r="K7" i="25"/>
  <c r="K8" i="25"/>
  <c r="K9" i="25"/>
  <c r="Q9" i="25"/>
  <c r="L335" i="24"/>
  <c r="M335" i="24"/>
  <c r="N335" i="24"/>
  <c r="I335" i="24"/>
  <c r="I5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5" i="24"/>
  <c r="I66" i="24"/>
  <c r="I67" i="24"/>
  <c r="I68" i="24"/>
  <c r="I69" i="24"/>
  <c r="I70" i="24"/>
  <c r="I71" i="24"/>
  <c r="I72" i="24"/>
  <c r="I73" i="24"/>
  <c r="I74" i="24"/>
  <c r="I75" i="24"/>
  <c r="I76" i="24"/>
  <c r="I77" i="24"/>
  <c r="I78" i="24"/>
  <c r="I79" i="24"/>
  <c r="I80" i="24"/>
  <c r="I81" i="24"/>
  <c r="I82" i="24"/>
  <c r="I83" i="24"/>
  <c r="I84" i="24"/>
  <c r="I85" i="24"/>
  <c r="I86" i="24"/>
  <c r="I87" i="24"/>
  <c r="I88" i="24"/>
  <c r="I89" i="24"/>
  <c r="I90" i="24"/>
  <c r="I91" i="24"/>
  <c r="I92" i="24"/>
  <c r="I93" i="24"/>
  <c r="I94" i="24"/>
  <c r="I95" i="24"/>
  <c r="I96" i="24"/>
  <c r="I97" i="24"/>
  <c r="I98" i="24"/>
  <c r="I99" i="24"/>
  <c r="I100" i="24"/>
  <c r="I101" i="24"/>
  <c r="I102" i="24"/>
  <c r="I103" i="24"/>
  <c r="I104" i="24"/>
  <c r="I105" i="24"/>
  <c r="I106" i="24"/>
  <c r="I107" i="24"/>
  <c r="I108" i="24"/>
  <c r="I109" i="24"/>
  <c r="I110" i="24"/>
  <c r="I111" i="24"/>
  <c r="I112" i="24"/>
  <c r="I113" i="24"/>
  <c r="I114" i="24"/>
  <c r="I115" i="24"/>
  <c r="I116" i="24"/>
  <c r="I117" i="24"/>
  <c r="I118" i="24"/>
  <c r="I119" i="24"/>
  <c r="I120" i="24"/>
  <c r="I121" i="24"/>
  <c r="I122" i="24"/>
  <c r="I123" i="24"/>
  <c r="I124" i="24"/>
  <c r="I125" i="24"/>
  <c r="I126" i="24"/>
  <c r="I127" i="24"/>
  <c r="I128" i="24"/>
  <c r="I129" i="24"/>
  <c r="I130" i="24"/>
  <c r="I131" i="24"/>
  <c r="I132" i="24"/>
  <c r="I133" i="24"/>
  <c r="I134" i="24"/>
  <c r="I135" i="24"/>
  <c r="I136" i="24"/>
  <c r="I137" i="24"/>
  <c r="I138" i="24"/>
  <c r="I139" i="24"/>
  <c r="I140" i="24"/>
  <c r="I141" i="24"/>
  <c r="I142" i="24"/>
  <c r="I143" i="24"/>
  <c r="I144" i="24"/>
  <c r="I145" i="24"/>
  <c r="I146" i="24"/>
  <c r="I147" i="24"/>
  <c r="I148" i="24"/>
  <c r="I149" i="24"/>
  <c r="I150" i="24"/>
  <c r="I151" i="24"/>
  <c r="I152" i="24"/>
  <c r="I153" i="24"/>
  <c r="I154" i="24"/>
  <c r="I155" i="24"/>
  <c r="I156" i="24"/>
  <c r="I157" i="24"/>
  <c r="I158" i="24"/>
  <c r="I159" i="24"/>
  <c r="I160" i="24"/>
  <c r="I161" i="24"/>
  <c r="I162" i="24"/>
  <c r="I163" i="24"/>
  <c r="I164" i="24"/>
  <c r="I165" i="24"/>
  <c r="I166" i="24"/>
  <c r="I167" i="24"/>
  <c r="I168" i="24"/>
  <c r="I169" i="24"/>
  <c r="I170" i="24"/>
  <c r="I171" i="24"/>
  <c r="I172" i="24"/>
  <c r="I173" i="24"/>
  <c r="I174" i="24"/>
  <c r="I175" i="24"/>
  <c r="I176" i="24"/>
  <c r="I177" i="24"/>
  <c r="I178" i="24"/>
  <c r="I179" i="24"/>
  <c r="I180" i="24"/>
  <c r="I181" i="24"/>
  <c r="I182" i="24"/>
  <c r="I183" i="24"/>
  <c r="I184" i="24"/>
  <c r="I185" i="24"/>
  <c r="I186" i="24"/>
  <c r="I187" i="24"/>
  <c r="I188" i="24"/>
  <c r="I189" i="24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222" i="24"/>
  <c r="I223" i="24"/>
  <c r="I224" i="24"/>
  <c r="I225" i="24"/>
  <c r="I226" i="24"/>
  <c r="I227" i="24"/>
  <c r="I228" i="24"/>
  <c r="I229" i="24"/>
  <c r="I230" i="24"/>
  <c r="I231" i="24"/>
  <c r="I232" i="24"/>
  <c r="I233" i="24"/>
  <c r="I234" i="24"/>
  <c r="I235" i="24"/>
  <c r="I236" i="24"/>
  <c r="I237" i="24"/>
  <c r="I238" i="24"/>
  <c r="I239" i="24"/>
  <c r="I240" i="24"/>
  <c r="I241" i="24"/>
  <c r="I242" i="24"/>
  <c r="I243" i="24"/>
  <c r="I244" i="24"/>
  <c r="I245" i="24"/>
  <c r="I246" i="24"/>
  <c r="I247" i="24"/>
  <c r="I248" i="24"/>
  <c r="I249" i="24"/>
  <c r="I250" i="24"/>
  <c r="I251" i="24"/>
  <c r="I252" i="24"/>
  <c r="I253" i="24"/>
  <c r="I254" i="24"/>
  <c r="I255" i="24"/>
  <c r="I256" i="24"/>
  <c r="I257" i="24"/>
  <c r="I258" i="24"/>
  <c r="I259" i="24"/>
  <c r="I260" i="24"/>
  <c r="I261" i="24"/>
  <c r="I262" i="24"/>
  <c r="I263" i="24"/>
  <c r="I264" i="24"/>
  <c r="I265" i="24"/>
  <c r="I266" i="24"/>
  <c r="I267" i="24"/>
  <c r="I268" i="24"/>
  <c r="I269" i="24"/>
  <c r="I270" i="24"/>
  <c r="I271" i="24"/>
  <c r="I272" i="24"/>
  <c r="I273" i="24"/>
  <c r="I274" i="24"/>
  <c r="I275" i="24"/>
  <c r="I276" i="24"/>
  <c r="I277" i="24"/>
  <c r="I278" i="24"/>
  <c r="I279" i="24"/>
  <c r="I280" i="24"/>
  <c r="I281" i="24"/>
  <c r="I282" i="24"/>
  <c r="I283" i="24"/>
  <c r="I284" i="24"/>
  <c r="I285" i="24"/>
  <c r="I286" i="24"/>
  <c r="I287" i="24"/>
  <c r="I288" i="24"/>
  <c r="I289" i="24"/>
  <c r="I290" i="24"/>
  <c r="I291" i="24"/>
  <c r="I292" i="24"/>
  <c r="I293" i="24"/>
  <c r="I294" i="24"/>
  <c r="I295" i="24"/>
  <c r="I296" i="24"/>
  <c r="I297" i="24"/>
  <c r="I298" i="24"/>
  <c r="I299" i="24"/>
  <c r="I300" i="24"/>
  <c r="I301" i="24"/>
  <c r="I302" i="24"/>
  <c r="I303" i="24"/>
  <c r="I304" i="24"/>
  <c r="I305" i="24"/>
  <c r="I306" i="24"/>
  <c r="I307" i="24"/>
  <c r="I308" i="24"/>
  <c r="I309" i="24"/>
  <c r="I310" i="24"/>
  <c r="I311" i="24"/>
  <c r="I312" i="24"/>
  <c r="I313" i="24"/>
  <c r="I314" i="24"/>
  <c r="I315" i="24"/>
  <c r="I316" i="24"/>
  <c r="I317" i="24"/>
  <c r="I318" i="24"/>
  <c r="I319" i="24"/>
  <c r="I320" i="24"/>
  <c r="I321" i="24"/>
  <c r="I322" i="24"/>
  <c r="I323" i="24"/>
  <c r="I324" i="24"/>
  <c r="I325" i="24"/>
  <c r="I326" i="24"/>
  <c r="I327" i="24"/>
  <c r="I328" i="24"/>
  <c r="I329" i="24"/>
  <c r="I330" i="24"/>
  <c r="I331" i="24"/>
  <c r="I332" i="24"/>
  <c r="I333" i="24"/>
  <c r="I334" i="24"/>
  <c r="Q5" i="24"/>
  <c r="K335" i="24"/>
  <c r="J335" i="24"/>
  <c r="L334" i="24"/>
  <c r="M334" i="24"/>
  <c r="N334" i="24"/>
  <c r="K334" i="24"/>
  <c r="J334" i="24"/>
  <c r="L333" i="24"/>
  <c r="M333" i="24"/>
  <c r="N333" i="24"/>
  <c r="K333" i="24"/>
  <c r="J333" i="24"/>
  <c r="L332" i="24"/>
  <c r="M332" i="24"/>
  <c r="N332" i="24"/>
  <c r="K332" i="24"/>
  <c r="J332" i="24"/>
  <c r="L331" i="24"/>
  <c r="M331" i="24"/>
  <c r="N331" i="24"/>
  <c r="K331" i="24"/>
  <c r="J331" i="24"/>
  <c r="L330" i="24"/>
  <c r="M330" i="24"/>
  <c r="N330" i="24"/>
  <c r="K330" i="24"/>
  <c r="J330" i="24"/>
  <c r="L329" i="24"/>
  <c r="M329" i="24"/>
  <c r="N329" i="24"/>
  <c r="K329" i="24"/>
  <c r="J329" i="24"/>
  <c r="L328" i="24"/>
  <c r="M328" i="24"/>
  <c r="N328" i="24"/>
  <c r="K328" i="24"/>
  <c r="J328" i="24"/>
  <c r="L327" i="24"/>
  <c r="M327" i="24"/>
  <c r="N327" i="24"/>
  <c r="K327" i="24"/>
  <c r="J327" i="24"/>
  <c r="L326" i="24"/>
  <c r="M326" i="24"/>
  <c r="N326" i="24"/>
  <c r="K326" i="24"/>
  <c r="J326" i="24"/>
  <c r="L325" i="24"/>
  <c r="M325" i="24"/>
  <c r="N325" i="24"/>
  <c r="K325" i="24"/>
  <c r="J325" i="24"/>
  <c r="L324" i="24"/>
  <c r="M324" i="24"/>
  <c r="N324" i="24"/>
  <c r="K324" i="24"/>
  <c r="J324" i="24"/>
  <c r="L323" i="24"/>
  <c r="M323" i="24"/>
  <c r="N323" i="24"/>
  <c r="K323" i="24"/>
  <c r="J323" i="24"/>
  <c r="L322" i="24"/>
  <c r="M322" i="24"/>
  <c r="N322" i="24"/>
  <c r="K322" i="24"/>
  <c r="J322" i="24"/>
  <c r="L321" i="24"/>
  <c r="M321" i="24"/>
  <c r="N321" i="24"/>
  <c r="K321" i="24"/>
  <c r="J321" i="24"/>
  <c r="L320" i="24"/>
  <c r="M320" i="24"/>
  <c r="N320" i="24"/>
  <c r="K320" i="24"/>
  <c r="J320" i="24"/>
  <c r="L319" i="24"/>
  <c r="M319" i="24"/>
  <c r="N319" i="24"/>
  <c r="K319" i="24"/>
  <c r="J319" i="24"/>
  <c r="L318" i="24"/>
  <c r="M318" i="24"/>
  <c r="N318" i="24"/>
  <c r="K318" i="24"/>
  <c r="J318" i="24"/>
  <c r="L317" i="24"/>
  <c r="M317" i="24"/>
  <c r="N317" i="24"/>
  <c r="K317" i="24"/>
  <c r="J317" i="24"/>
  <c r="L316" i="24"/>
  <c r="M316" i="24"/>
  <c r="N316" i="24"/>
  <c r="K316" i="24"/>
  <c r="J316" i="24"/>
  <c r="L315" i="24"/>
  <c r="M315" i="24"/>
  <c r="N315" i="24"/>
  <c r="K315" i="24"/>
  <c r="J315" i="24"/>
  <c r="L314" i="24"/>
  <c r="M314" i="24"/>
  <c r="N314" i="24"/>
  <c r="K314" i="24"/>
  <c r="J314" i="24"/>
  <c r="L313" i="24"/>
  <c r="M313" i="24"/>
  <c r="N313" i="24"/>
  <c r="K313" i="24"/>
  <c r="J313" i="24"/>
  <c r="L312" i="24"/>
  <c r="M312" i="24"/>
  <c r="N312" i="24"/>
  <c r="K312" i="24"/>
  <c r="J312" i="24"/>
  <c r="L311" i="24"/>
  <c r="M311" i="24"/>
  <c r="N311" i="24"/>
  <c r="K311" i="24"/>
  <c r="J311" i="24"/>
  <c r="L310" i="24"/>
  <c r="M310" i="24"/>
  <c r="N310" i="24"/>
  <c r="K310" i="24"/>
  <c r="J310" i="24"/>
  <c r="L309" i="24"/>
  <c r="M309" i="24"/>
  <c r="N309" i="24"/>
  <c r="K309" i="24"/>
  <c r="J309" i="24"/>
  <c r="L308" i="24"/>
  <c r="M308" i="24"/>
  <c r="N308" i="24"/>
  <c r="K308" i="24"/>
  <c r="J308" i="24"/>
  <c r="L307" i="24"/>
  <c r="M307" i="24"/>
  <c r="N307" i="24"/>
  <c r="K307" i="24"/>
  <c r="J307" i="24"/>
  <c r="L306" i="24"/>
  <c r="M306" i="24"/>
  <c r="N306" i="24"/>
  <c r="K306" i="24"/>
  <c r="J306" i="24"/>
  <c r="L305" i="24"/>
  <c r="M305" i="24"/>
  <c r="N305" i="24"/>
  <c r="K305" i="24"/>
  <c r="J305" i="24"/>
  <c r="L304" i="24"/>
  <c r="M304" i="24"/>
  <c r="N304" i="24"/>
  <c r="K304" i="24"/>
  <c r="J304" i="24"/>
  <c r="L303" i="24"/>
  <c r="M303" i="24"/>
  <c r="N303" i="24"/>
  <c r="K303" i="24"/>
  <c r="J303" i="24"/>
  <c r="L302" i="24"/>
  <c r="M302" i="24"/>
  <c r="N302" i="24"/>
  <c r="K302" i="24"/>
  <c r="J302" i="24"/>
  <c r="L301" i="24"/>
  <c r="M301" i="24"/>
  <c r="N301" i="24"/>
  <c r="K301" i="24"/>
  <c r="J301" i="24"/>
  <c r="L300" i="24"/>
  <c r="M300" i="24"/>
  <c r="N300" i="24"/>
  <c r="K300" i="24"/>
  <c r="J300" i="24"/>
  <c r="L299" i="24"/>
  <c r="M299" i="24"/>
  <c r="N299" i="24"/>
  <c r="K299" i="24"/>
  <c r="J299" i="24"/>
  <c r="L298" i="24"/>
  <c r="M298" i="24"/>
  <c r="N298" i="24"/>
  <c r="K298" i="24"/>
  <c r="J298" i="24"/>
  <c r="L297" i="24"/>
  <c r="M297" i="24"/>
  <c r="N297" i="24"/>
  <c r="K297" i="24"/>
  <c r="J297" i="24"/>
  <c r="L296" i="24"/>
  <c r="M296" i="24"/>
  <c r="N296" i="24"/>
  <c r="K296" i="24"/>
  <c r="J296" i="24"/>
  <c r="L295" i="24"/>
  <c r="M295" i="24"/>
  <c r="N295" i="24"/>
  <c r="K295" i="24"/>
  <c r="J295" i="24"/>
  <c r="L294" i="24"/>
  <c r="M294" i="24"/>
  <c r="N294" i="24"/>
  <c r="K294" i="24"/>
  <c r="J294" i="24"/>
  <c r="L293" i="24"/>
  <c r="M293" i="24"/>
  <c r="N293" i="24"/>
  <c r="K293" i="24"/>
  <c r="J293" i="24"/>
  <c r="L292" i="24"/>
  <c r="M292" i="24"/>
  <c r="N292" i="24"/>
  <c r="K292" i="24"/>
  <c r="J292" i="24"/>
  <c r="L291" i="24"/>
  <c r="M291" i="24"/>
  <c r="N291" i="24"/>
  <c r="K291" i="24"/>
  <c r="J291" i="24"/>
  <c r="L290" i="24"/>
  <c r="M290" i="24"/>
  <c r="N290" i="24"/>
  <c r="K290" i="24"/>
  <c r="J290" i="24"/>
  <c r="L289" i="24"/>
  <c r="M289" i="24"/>
  <c r="N289" i="24"/>
  <c r="K289" i="24"/>
  <c r="J289" i="24"/>
  <c r="L288" i="24"/>
  <c r="M288" i="24"/>
  <c r="N288" i="24"/>
  <c r="K288" i="24"/>
  <c r="J288" i="24"/>
  <c r="L287" i="24"/>
  <c r="M287" i="24"/>
  <c r="N287" i="24"/>
  <c r="K287" i="24"/>
  <c r="J287" i="24"/>
  <c r="L286" i="24"/>
  <c r="M286" i="24"/>
  <c r="N286" i="24"/>
  <c r="K286" i="24"/>
  <c r="J286" i="24"/>
  <c r="L285" i="24"/>
  <c r="M285" i="24"/>
  <c r="N285" i="24"/>
  <c r="K285" i="24"/>
  <c r="J285" i="24"/>
  <c r="L284" i="24"/>
  <c r="M284" i="24"/>
  <c r="N284" i="24"/>
  <c r="K284" i="24"/>
  <c r="J284" i="24"/>
  <c r="L283" i="24"/>
  <c r="M283" i="24"/>
  <c r="N283" i="24"/>
  <c r="K283" i="24"/>
  <c r="J283" i="24"/>
  <c r="L282" i="24"/>
  <c r="M282" i="24"/>
  <c r="N282" i="24"/>
  <c r="K282" i="24"/>
  <c r="J282" i="24"/>
  <c r="L281" i="24"/>
  <c r="M281" i="24"/>
  <c r="N281" i="24"/>
  <c r="K281" i="24"/>
  <c r="J281" i="24"/>
  <c r="L280" i="24"/>
  <c r="M280" i="24"/>
  <c r="N280" i="24"/>
  <c r="K280" i="24"/>
  <c r="J280" i="24"/>
  <c r="L279" i="24"/>
  <c r="M279" i="24"/>
  <c r="N279" i="24"/>
  <c r="K279" i="24"/>
  <c r="J279" i="24"/>
  <c r="L278" i="24"/>
  <c r="M278" i="24"/>
  <c r="N278" i="24"/>
  <c r="K278" i="24"/>
  <c r="J278" i="24"/>
  <c r="L277" i="24"/>
  <c r="M277" i="24"/>
  <c r="N277" i="24"/>
  <c r="K277" i="24"/>
  <c r="J277" i="24"/>
  <c r="L276" i="24"/>
  <c r="M276" i="24"/>
  <c r="N276" i="24"/>
  <c r="K276" i="24"/>
  <c r="J276" i="24"/>
  <c r="L275" i="24"/>
  <c r="M275" i="24"/>
  <c r="N275" i="24"/>
  <c r="K275" i="24"/>
  <c r="J275" i="24"/>
  <c r="L274" i="24"/>
  <c r="M274" i="24"/>
  <c r="N274" i="24"/>
  <c r="K274" i="24"/>
  <c r="J274" i="24"/>
  <c r="L273" i="24"/>
  <c r="M273" i="24"/>
  <c r="N273" i="24"/>
  <c r="K273" i="24"/>
  <c r="J273" i="24"/>
  <c r="L272" i="24"/>
  <c r="M272" i="24"/>
  <c r="N272" i="24"/>
  <c r="K272" i="24"/>
  <c r="J272" i="24"/>
  <c r="L271" i="24"/>
  <c r="M271" i="24"/>
  <c r="N271" i="24"/>
  <c r="K271" i="24"/>
  <c r="J271" i="24"/>
  <c r="L270" i="24"/>
  <c r="M270" i="24"/>
  <c r="N270" i="24"/>
  <c r="K270" i="24"/>
  <c r="J270" i="24"/>
  <c r="L269" i="24"/>
  <c r="M269" i="24"/>
  <c r="N269" i="24"/>
  <c r="K269" i="24"/>
  <c r="J269" i="24"/>
  <c r="L268" i="24"/>
  <c r="M268" i="24"/>
  <c r="N268" i="24"/>
  <c r="K268" i="24"/>
  <c r="J268" i="24"/>
  <c r="L267" i="24"/>
  <c r="M267" i="24"/>
  <c r="N267" i="24"/>
  <c r="K267" i="24"/>
  <c r="J267" i="24"/>
  <c r="L266" i="24"/>
  <c r="M266" i="24"/>
  <c r="N266" i="24"/>
  <c r="K266" i="24"/>
  <c r="J266" i="24"/>
  <c r="L265" i="24"/>
  <c r="M265" i="24"/>
  <c r="N265" i="24"/>
  <c r="K265" i="24"/>
  <c r="J265" i="24"/>
  <c r="L264" i="24"/>
  <c r="M264" i="24"/>
  <c r="N264" i="24"/>
  <c r="K264" i="24"/>
  <c r="J264" i="24"/>
  <c r="L263" i="24"/>
  <c r="M263" i="24"/>
  <c r="N263" i="24"/>
  <c r="K263" i="24"/>
  <c r="J263" i="24"/>
  <c r="L262" i="24"/>
  <c r="M262" i="24"/>
  <c r="N262" i="24"/>
  <c r="K262" i="24"/>
  <c r="J262" i="24"/>
  <c r="L261" i="24"/>
  <c r="M261" i="24"/>
  <c r="N261" i="24"/>
  <c r="K261" i="24"/>
  <c r="J261" i="24"/>
  <c r="L260" i="24"/>
  <c r="M260" i="24"/>
  <c r="N260" i="24"/>
  <c r="K260" i="24"/>
  <c r="J260" i="24"/>
  <c r="L259" i="24"/>
  <c r="M259" i="24"/>
  <c r="N259" i="24"/>
  <c r="K259" i="24"/>
  <c r="J259" i="24"/>
  <c r="L258" i="24"/>
  <c r="M258" i="24"/>
  <c r="N258" i="24"/>
  <c r="K258" i="24"/>
  <c r="J258" i="24"/>
  <c r="L257" i="24"/>
  <c r="M257" i="24"/>
  <c r="N257" i="24"/>
  <c r="K257" i="24"/>
  <c r="J257" i="24"/>
  <c r="L256" i="24"/>
  <c r="M256" i="24"/>
  <c r="N256" i="24"/>
  <c r="K256" i="24"/>
  <c r="J256" i="24"/>
  <c r="L255" i="24"/>
  <c r="M255" i="24"/>
  <c r="N255" i="24"/>
  <c r="K255" i="24"/>
  <c r="J255" i="24"/>
  <c r="L254" i="24"/>
  <c r="M254" i="24"/>
  <c r="N254" i="24"/>
  <c r="K254" i="24"/>
  <c r="J254" i="24"/>
  <c r="L253" i="24"/>
  <c r="M253" i="24"/>
  <c r="N253" i="24"/>
  <c r="K253" i="24"/>
  <c r="J253" i="24"/>
  <c r="L252" i="24"/>
  <c r="M252" i="24"/>
  <c r="N252" i="24"/>
  <c r="K252" i="24"/>
  <c r="J252" i="24"/>
  <c r="L251" i="24"/>
  <c r="M251" i="24"/>
  <c r="N251" i="24"/>
  <c r="K251" i="24"/>
  <c r="J251" i="24"/>
  <c r="L250" i="24"/>
  <c r="M250" i="24"/>
  <c r="N250" i="24"/>
  <c r="K250" i="24"/>
  <c r="J250" i="24"/>
  <c r="L249" i="24"/>
  <c r="M249" i="24"/>
  <c r="N249" i="24"/>
  <c r="K249" i="24"/>
  <c r="J249" i="24"/>
  <c r="L248" i="24"/>
  <c r="M248" i="24"/>
  <c r="N248" i="24"/>
  <c r="K248" i="24"/>
  <c r="J248" i="24"/>
  <c r="L247" i="24"/>
  <c r="M247" i="24"/>
  <c r="N247" i="24"/>
  <c r="K247" i="24"/>
  <c r="J247" i="24"/>
  <c r="L246" i="24"/>
  <c r="M246" i="24"/>
  <c r="N246" i="24"/>
  <c r="K246" i="24"/>
  <c r="J246" i="24"/>
  <c r="L245" i="24"/>
  <c r="M245" i="24"/>
  <c r="N245" i="24"/>
  <c r="K245" i="24"/>
  <c r="J245" i="24"/>
  <c r="L244" i="24"/>
  <c r="M244" i="24"/>
  <c r="N244" i="24"/>
  <c r="K244" i="24"/>
  <c r="J244" i="24"/>
  <c r="L243" i="24"/>
  <c r="M243" i="24"/>
  <c r="N243" i="24"/>
  <c r="K243" i="24"/>
  <c r="J243" i="24"/>
  <c r="L242" i="24"/>
  <c r="M242" i="24"/>
  <c r="N242" i="24"/>
  <c r="K242" i="24"/>
  <c r="J242" i="24"/>
  <c r="L241" i="24"/>
  <c r="M241" i="24"/>
  <c r="N241" i="24"/>
  <c r="K241" i="24"/>
  <c r="J241" i="24"/>
  <c r="L240" i="24"/>
  <c r="M240" i="24"/>
  <c r="N240" i="24"/>
  <c r="K240" i="24"/>
  <c r="J240" i="24"/>
  <c r="L239" i="24"/>
  <c r="M239" i="24"/>
  <c r="N239" i="24"/>
  <c r="K239" i="24"/>
  <c r="J239" i="24"/>
  <c r="L238" i="24"/>
  <c r="M238" i="24"/>
  <c r="N238" i="24"/>
  <c r="K238" i="24"/>
  <c r="J238" i="24"/>
  <c r="L237" i="24"/>
  <c r="M237" i="24"/>
  <c r="N237" i="24"/>
  <c r="K237" i="24"/>
  <c r="J237" i="24"/>
  <c r="L236" i="24"/>
  <c r="M236" i="24"/>
  <c r="N236" i="24"/>
  <c r="K236" i="24"/>
  <c r="J236" i="24"/>
  <c r="L235" i="24"/>
  <c r="M235" i="24"/>
  <c r="N235" i="24"/>
  <c r="K235" i="24"/>
  <c r="J235" i="24"/>
  <c r="L234" i="24"/>
  <c r="M234" i="24"/>
  <c r="N234" i="24"/>
  <c r="K234" i="24"/>
  <c r="J234" i="24"/>
  <c r="L233" i="24"/>
  <c r="M233" i="24"/>
  <c r="N233" i="24"/>
  <c r="K233" i="24"/>
  <c r="J233" i="24"/>
  <c r="L232" i="24"/>
  <c r="M232" i="24"/>
  <c r="N232" i="24"/>
  <c r="K232" i="24"/>
  <c r="J232" i="24"/>
  <c r="L231" i="24"/>
  <c r="M231" i="24"/>
  <c r="N231" i="24"/>
  <c r="K231" i="24"/>
  <c r="J231" i="24"/>
  <c r="L230" i="24"/>
  <c r="M230" i="24"/>
  <c r="N230" i="24"/>
  <c r="K230" i="24"/>
  <c r="J230" i="24"/>
  <c r="L229" i="24"/>
  <c r="M229" i="24"/>
  <c r="N229" i="24"/>
  <c r="K229" i="24"/>
  <c r="J229" i="24"/>
  <c r="L228" i="24"/>
  <c r="M228" i="24"/>
  <c r="N228" i="24"/>
  <c r="K228" i="24"/>
  <c r="J228" i="24"/>
  <c r="L227" i="24"/>
  <c r="M227" i="24"/>
  <c r="N227" i="24"/>
  <c r="K227" i="24"/>
  <c r="J227" i="24"/>
  <c r="L226" i="24"/>
  <c r="M226" i="24"/>
  <c r="N226" i="24"/>
  <c r="K226" i="24"/>
  <c r="J226" i="24"/>
  <c r="L225" i="24"/>
  <c r="M225" i="24"/>
  <c r="N225" i="24"/>
  <c r="K225" i="24"/>
  <c r="J225" i="24"/>
  <c r="L224" i="24"/>
  <c r="M224" i="24"/>
  <c r="N224" i="24"/>
  <c r="K224" i="24"/>
  <c r="J224" i="24"/>
  <c r="L223" i="24"/>
  <c r="M223" i="24"/>
  <c r="N223" i="24"/>
  <c r="K223" i="24"/>
  <c r="J223" i="24"/>
  <c r="L222" i="24"/>
  <c r="M222" i="24"/>
  <c r="N222" i="24"/>
  <c r="K222" i="24"/>
  <c r="J222" i="24"/>
  <c r="L221" i="24"/>
  <c r="M221" i="24"/>
  <c r="N221" i="24"/>
  <c r="K221" i="24"/>
  <c r="J221" i="24"/>
  <c r="L220" i="24"/>
  <c r="M220" i="24"/>
  <c r="N220" i="24"/>
  <c r="K220" i="24"/>
  <c r="J220" i="24"/>
  <c r="L219" i="24"/>
  <c r="M219" i="24"/>
  <c r="N219" i="24"/>
  <c r="K219" i="24"/>
  <c r="J219" i="24"/>
  <c r="L218" i="24"/>
  <c r="M218" i="24"/>
  <c r="N218" i="24"/>
  <c r="K218" i="24"/>
  <c r="J218" i="24"/>
  <c r="L217" i="24"/>
  <c r="M217" i="24"/>
  <c r="N217" i="24"/>
  <c r="K217" i="24"/>
  <c r="J217" i="24"/>
  <c r="L216" i="24"/>
  <c r="M216" i="24"/>
  <c r="N216" i="24"/>
  <c r="K216" i="24"/>
  <c r="J216" i="24"/>
  <c r="L215" i="24"/>
  <c r="M215" i="24"/>
  <c r="N215" i="24"/>
  <c r="K215" i="24"/>
  <c r="J215" i="24"/>
  <c r="L214" i="24"/>
  <c r="M214" i="24"/>
  <c r="N214" i="24"/>
  <c r="K214" i="24"/>
  <c r="J214" i="24"/>
  <c r="L213" i="24"/>
  <c r="M213" i="24"/>
  <c r="N213" i="24"/>
  <c r="K213" i="24"/>
  <c r="J213" i="24"/>
  <c r="L212" i="24"/>
  <c r="M212" i="24"/>
  <c r="N212" i="24"/>
  <c r="K212" i="24"/>
  <c r="J212" i="24"/>
  <c r="L211" i="24"/>
  <c r="M211" i="24"/>
  <c r="N211" i="24"/>
  <c r="K211" i="24"/>
  <c r="J211" i="24"/>
  <c r="L210" i="24"/>
  <c r="M210" i="24"/>
  <c r="N210" i="24"/>
  <c r="K210" i="24"/>
  <c r="J210" i="24"/>
  <c r="L209" i="24"/>
  <c r="M209" i="24"/>
  <c r="N209" i="24"/>
  <c r="K209" i="24"/>
  <c r="J209" i="24"/>
  <c r="L208" i="24"/>
  <c r="M208" i="24"/>
  <c r="N208" i="24"/>
  <c r="K208" i="24"/>
  <c r="J208" i="24"/>
  <c r="L207" i="24"/>
  <c r="M207" i="24"/>
  <c r="N207" i="24"/>
  <c r="K207" i="24"/>
  <c r="J207" i="24"/>
  <c r="L206" i="24"/>
  <c r="M206" i="24"/>
  <c r="N206" i="24"/>
  <c r="K206" i="24"/>
  <c r="J206" i="24"/>
  <c r="L205" i="24"/>
  <c r="M205" i="24"/>
  <c r="N205" i="24"/>
  <c r="K205" i="24"/>
  <c r="J205" i="24"/>
  <c r="L204" i="24"/>
  <c r="M204" i="24"/>
  <c r="N204" i="24"/>
  <c r="K204" i="24"/>
  <c r="J204" i="24"/>
  <c r="L203" i="24"/>
  <c r="M203" i="24"/>
  <c r="N203" i="24"/>
  <c r="K203" i="24"/>
  <c r="J203" i="24"/>
  <c r="L202" i="24"/>
  <c r="M202" i="24"/>
  <c r="N202" i="24"/>
  <c r="K202" i="24"/>
  <c r="J202" i="24"/>
  <c r="L201" i="24"/>
  <c r="M201" i="24"/>
  <c r="N201" i="24"/>
  <c r="K201" i="24"/>
  <c r="J201" i="24"/>
  <c r="L200" i="24"/>
  <c r="M200" i="24"/>
  <c r="N200" i="24"/>
  <c r="K200" i="24"/>
  <c r="J200" i="24"/>
  <c r="L199" i="24"/>
  <c r="M199" i="24"/>
  <c r="N199" i="24"/>
  <c r="K199" i="24"/>
  <c r="J199" i="24"/>
  <c r="L198" i="24"/>
  <c r="M198" i="24"/>
  <c r="N198" i="24"/>
  <c r="K198" i="24"/>
  <c r="J198" i="24"/>
  <c r="L197" i="24"/>
  <c r="M197" i="24"/>
  <c r="N197" i="24"/>
  <c r="K197" i="24"/>
  <c r="J197" i="24"/>
  <c r="L196" i="24"/>
  <c r="M196" i="24"/>
  <c r="N196" i="24"/>
  <c r="K196" i="24"/>
  <c r="J196" i="24"/>
  <c r="L195" i="24"/>
  <c r="M195" i="24"/>
  <c r="N195" i="24"/>
  <c r="K195" i="24"/>
  <c r="J195" i="24"/>
  <c r="L194" i="24"/>
  <c r="M194" i="24"/>
  <c r="N194" i="24"/>
  <c r="K194" i="24"/>
  <c r="J194" i="24"/>
  <c r="L193" i="24"/>
  <c r="M193" i="24"/>
  <c r="N193" i="24"/>
  <c r="K193" i="24"/>
  <c r="J193" i="24"/>
  <c r="L192" i="24"/>
  <c r="M192" i="24"/>
  <c r="N192" i="24"/>
  <c r="K192" i="24"/>
  <c r="J192" i="24"/>
  <c r="L191" i="24"/>
  <c r="M191" i="24"/>
  <c r="N191" i="24"/>
  <c r="K191" i="24"/>
  <c r="J191" i="24"/>
  <c r="L190" i="24"/>
  <c r="M190" i="24"/>
  <c r="N190" i="24"/>
  <c r="K190" i="24"/>
  <c r="J190" i="24"/>
  <c r="L189" i="24"/>
  <c r="M189" i="24"/>
  <c r="N189" i="24"/>
  <c r="K189" i="24"/>
  <c r="J189" i="24"/>
  <c r="L188" i="24"/>
  <c r="M188" i="24"/>
  <c r="N188" i="24"/>
  <c r="K188" i="24"/>
  <c r="J188" i="24"/>
  <c r="L187" i="24"/>
  <c r="M187" i="24"/>
  <c r="N187" i="24"/>
  <c r="K187" i="24"/>
  <c r="J187" i="24"/>
  <c r="L186" i="24"/>
  <c r="M186" i="24"/>
  <c r="N186" i="24"/>
  <c r="K186" i="24"/>
  <c r="J186" i="24"/>
  <c r="L185" i="24"/>
  <c r="M185" i="24"/>
  <c r="N185" i="24"/>
  <c r="K185" i="24"/>
  <c r="J185" i="24"/>
  <c r="L184" i="24"/>
  <c r="M184" i="24"/>
  <c r="N184" i="24"/>
  <c r="K184" i="24"/>
  <c r="J184" i="24"/>
  <c r="L183" i="24"/>
  <c r="M183" i="24"/>
  <c r="N183" i="24"/>
  <c r="K183" i="24"/>
  <c r="J183" i="24"/>
  <c r="L182" i="24"/>
  <c r="M182" i="24"/>
  <c r="N182" i="24"/>
  <c r="K182" i="24"/>
  <c r="J182" i="24"/>
  <c r="L181" i="24"/>
  <c r="M181" i="24"/>
  <c r="N181" i="24"/>
  <c r="K181" i="24"/>
  <c r="J181" i="24"/>
  <c r="L180" i="24"/>
  <c r="M180" i="24"/>
  <c r="N180" i="24"/>
  <c r="K180" i="24"/>
  <c r="J180" i="24"/>
  <c r="L179" i="24"/>
  <c r="M179" i="24"/>
  <c r="N179" i="24"/>
  <c r="K179" i="24"/>
  <c r="J179" i="24"/>
  <c r="L178" i="24"/>
  <c r="M178" i="24"/>
  <c r="N178" i="24"/>
  <c r="K178" i="24"/>
  <c r="J178" i="24"/>
  <c r="L177" i="24"/>
  <c r="M177" i="24"/>
  <c r="N177" i="24"/>
  <c r="K177" i="24"/>
  <c r="J177" i="24"/>
  <c r="L176" i="24"/>
  <c r="M176" i="24"/>
  <c r="N176" i="24"/>
  <c r="K176" i="24"/>
  <c r="J176" i="24"/>
  <c r="L175" i="24"/>
  <c r="M175" i="24"/>
  <c r="N175" i="24"/>
  <c r="K175" i="24"/>
  <c r="J175" i="24"/>
  <c r="L174" i="24"/>
  <c r="M174" i="24"/>
  <c r="N174" i="24"/>
  <c r="K174" i="24"/>
  <c r="J174" i="24"/>
  <c r="L173" i="24"/>
  <c r="M173" i="24"/>
  <c r="N173" i="24"/>
  <c r="K173" i="24"/>
  <c r="J173" i="24"/>
  <c r="L172" i="24"/>
  <c r="M172" i="24"/>
  <c r="N172" i="24"/>
  <c r="K172" i="24"/>
  <c r="J172" i="24"/>
  <c r="L171" i="24"/>
  <c r="M171" i="24"/>
  <c r="N171" i="24"/>
  <c r="K171" i="24"/>
  <c r="J171" i="24"/>
  <c r="L170" i="24"/>
  <c r="M170" i="24"/>
  <c r="N170" i="24"/>
  <c r="K170" i="24"/>
  <c r="J170" i="24"/>
  <c r="L169" i="24"/>
  <c r="M169" i="24"/>
  <c r="N169" i="24"/>
  <c r="K169" i="24"/>
  <c r="J169" i="24"/>
  <c r="L168" i="24"/>
  <c r="M168" i="24"/>
  <c r="N168" i="24"/>
  <c r="K168" i="24"/>
  <c r="J168" i="24"/>
  <c r="L167" i="24"/>
  <c r="M167" i="24"/>
  <c r="N167" i="24"/>
  <c r="K167" i="24"/>
  <c r="J167" i="24"/>
  <c r="L166" i="24"/>
  <c r="M166" i="24"/>
  <c r="N166" i="24"/>
  <c r="K166" i="24"/>
  <c r="J166" i="24"/>
  <c r="L165" i="24"/>
  <c r="M165" i="24"/>
  <c r="N165" i="24"/>
  <c r="K165" i="24"/>
  <c r="J165" i="24"/>
  <c r="L164" i="24"/>
  <c r="M164" i="24"/>
  <c r="N164" i="24"/>
  <c r="K164" i="24"/>
  <c r="J164" i="24"/>
  <c r="L163" i="24"/>
  <c r="M163" i="24"/>
  <c r="N163" i="24"/>
  <c r="K163" i="24"/>
  <c r="J163" i="24"/>
  <c r="L162" i="24"/>
  <c r="M162" i="24"/>
  <c r="N162" i="24"/>
  <c r="K162" i="24"/>
  <c r="J162" i="24"/>
  <c r="L161" i="24"/>
  <c r="M161" i="24"/>
  <c r="N161" i="24"/>
  <c r="K161" i="24"/>
  <c r="J161" i="24"/>
  <c r="L160" i="24"/>
  <c r="M160" i="24"/>
  <c r="N160" i="24"/>
  <c r="K160" i="24"/>
  <c r="J160" i="24"/>
  <c r="L159" i="24"/>
  <c r="M159" i="24"/>
  <c r="N159" i="24"/>
  <c r="K159" i="24"/>
  <c r="J159" i="24"/>
  <c r="L158" i="24"/>
  <c r="M158" i="24"/>
  <c r="N158" i="24"/>
  <c r="K158" i="24"/>
  <c r="J158" i="24"/>
  <c r="L157" i="24"/>
  <c r="M157" i="24"/>
  <c r="N157" i="24"/>
  <c r="K157" i="24"/>
  <c r="J157" i="24"/>
  <c r="L156" i="24"/>
  <c r="M156" i="24"/>
  <c r="N156" i="24"/>
  <c r="K156" i="24"/>
  <c r="J156" i="24"/>
  <c r="L155" i="24"/>
  <c r="M155" i="24"/>
  <c r="N155" i="24"/>
  <c r="K155" i="24"/>
  <c r="J155" i="24"/>
  <c r="L154" i="24"/>
  <c r="M154" i="24"/>
  <c r="N154" i="24"/>
  <c r="K154" i="24"/>
  <c r="J154" i="24"/>
  <c r="L153" i="24"/>
  <c r="M153" i="24"/>
  <c r="N153" i="24"/>
  <c r="K153" i="24"/>
  <c r="J153" i="24"/>
  <c r="L152" i="24"/>
  <c r="M152" i="24"/>
  <c r="N152" i="24"/>
  <c r="K152" i="24"/>
  <c r="J152" i="24"/>
  <c r="L151" i="24"/>
  <c r="M151" i="24"/>
  <c r="N151" i="24"/>
  <c r="K151" i="24"/>
  <c r="J151" i="24"/>
  <c r="L150" i="24"/>
  <c r="M150" i="24"/>
  <c r="N150" i="24"/>
  <c r="K150" i="24"/>
  <c r="J150" i="24"/>
  <c r="L149" i="24"/>
  <c r="M149" i="24"/>
  <c r="N149" i="24"/>
  <c r="K149" i="24"/>
  <c r="J149" i="24"/>
  <c r="L148" i="24"/>
  <c r="M148" i="24"/>
  <c r="N148" i="24"/>
  <c r="K148" i="24"/>
  <c r="J148" i="24"/>
  <c r="L147" i="24"/>
  <c r="M147" i="24"/>
  <c r="N147" i="24"/>
  <c r="K147" i="24"/>
  <c r="J147" i="24"/>
  <c r="L146" i="24"/>
  <c r="M146" i="24"/>
  <c r="N146" i="24"/>
  <c r="K146" i="24"/>
  <c r="J146" i="24"/>
  <c r="L145" i="24"/>
  <c r="M145" i="24"/>
  <c r="N145" i="24"/>
  <c r="K145" i="24"/>
  <c r="J145" i="24"/>
  <c r="L144" i="24"/>
  <c r="M144" i="24"/>
  <c r="N144" i="24"/>
  <c r="K144" i="24"/>
  <c r="J144" i="24"/>
  <c r="L143" i="24"/>
  <c r="M143" i="24"/>
  <c r="N143" i="24"/>
  <c r="K143" i="24"/>
  <c r="J143" i="24"/>
  <c r="L142" i="24"/>
  <c r="M142" i="24"/>
  <c r="N142" i="24"/>
  <c r="K142" i="24"/>
  <c r="J142" i="24"/>
  <c r="L141" i="24"/>
  <c r="M141" i="24"/>
  <c r="N141" i="24"/>
  <c r="K141" i="24"/>
  <c r="J141" i="24"/>
  <c r="L140" i="24"/>
  <c r="M140" i="24"/>
  <c r="N140" i="24"/>
  <c r="K140" i="24"/>
  <c r="J140" i="24"/>
  <c r="L139" i="24"/>
  <c r="M139" i="24"/>
  <c r="N139" i="24"/>
  <c r="K139" i="24"/>
  <c r="J139" i="24"/>
  <c r="L138" i="24"/>
  <c r="M138" i="24"/>
  <c r="N138" i="24"/>
  <c r="K138" i="24"/>
  <c r="J138" i="24"/>
  <c r="L137" i="24"/>
  <c r="M137" i="24"/>
  <c r="N137" i="24"/>
  <c r="K137" i="24"/>
  <c r="J137" i="24"/>
  <c r="L136" i="24"/>
  <c r="M136" i="24"/>
  <c r="N136" i="24"/>
  <c r="K136" i="24"/>
  <c r="J136" i="24"/>
  <c r="L135" i="24"/>
  <c r="M135" i="24"/>
  <c r="N135" i="24"/>
  <c r="K135" i="24"/>
  <c r="J135" i="24"/>
  <c r="L134" i="24"/>
  <c r="M134" i="24"/>
  <c r="N134" i="24"/>
  <c r="K134" i="24"/>
  <c r="J134" i="24"/>
  <c r="L133" i="24"/>
  <c r="M133" i="24"/>
  <c r="N133" i="24"/>
  <c r="K133" i="24"/>
  <c r="J133" i="24"/>
  <c r="L132" i="24"/>
  <c r="M132" i="24"/>
  <c r="N132" i="24"/>
  <c r="K132" i="24"/>
  <c r="J132" i="24"/>
  <c r="L131" i="24"/>
  <c r="M131" i="24"/>
  <c r="N131" i="24"/>
  <c r="K131" i="24"/>
  <c r="J131" i="24"/>
  <c r="L130" i="24"/>
  <c r="M130" i="24"/>
  <c r="N130" i="24"/>
  <c r="K130" i="24"/>
  <c r="J130" i="24"/>
  <c r="L129" i="24"/>
  <c r="M129" i="24"/>
  <c r="N129" i="24"/>
  <c r="K129" i="24"/>
  <c r="J129" i="24"/>
  <c r="L128" i="24"/>
  <c r="M128" i="24"/>
  <c r="N128" i="24"/>
  <c r="K128" i="24"/>
  <c r="J128" i="24"/>
  <c r="L127" i="24"/>
  <c r="M127" i="24"/>
  <c r="N127" i="24"/>
  <c r="K127" i="24"/>
  <c r="J127" i="24"/>
  <c r="L126" i="24"/>
  <c r="M126" i="24"/>
  <c r="N126" i="24"/>
  <c r="K126" i="24"/>
  <c r="J126" i="24"/>
  <c r="L125" i="24"/>
  <c r="M125" i="24"/>
  <c r="N125" i="24"/>
  <c r="K125" i="24"/>
  <c r="J125" i="24"/>
  <c r="L124" i="24"/>
  <c r="M124" i="24"/>
  <c r="N124" i="24"/>
  <c r="K124" i="24"/>
  <c r="J124" i="24"/>
  <c r="L123" i="24"/>
  <c r="M123" i="24"/>
  <c r="N123" i="24"/>
  <c r="K123" i="24"/>
  <c r="J123" i="24"/>
  <c r="L122" i="24"/>
  <c r="M122" i="24"/>
  <c r="N122" i="24"/>
  <c r="K122" i="24"/>
  <c r="J122" i="24"/>
  <c r="L121" i="24"/>
  <c r="M121" i="24"/>
  <c r="N121" i="24"/>
  <c r="K121" i="24"/>
  <c r="J121" i="24"/>
  <c r="L120" i="24"/>
  <c r="M120" i="24"/>
  <c r="N120" i="24"/>
  <c r="K120" i="24"/>
  <c r="J120" i="24"/>
  <c r="L119" i="24"/>
  <c r="M119" i="24"/>
  <c r="N119" i="24"/>
  <c r="K119" i="24"/>
  <c r="J119" i="24"/>
  <c r="L118" i="24"/>
  <c r="M118" i="24"/>
  <c r="N118" i="24"/>
  <c r="K118" i="24"/>
  <c r="J118" i="24"/>
  <c r="L117" i="24"/>
  <c r="M117" i="24"/>
  <c r="N117" i="24"/>
  <c r="K117" i="24"/>
  <c r="J117" i="24"/>
  <c r="L116" i="24"/>
  <c r="M116" i="24"/>
  <c r="N116" i="24"/>
  <c r="K116" i="24"/>
  <c r="J116" i="24"/>
  <c r="L115" i="24"/>
  <c r="M115" i="24"/>
  <c r="N115" i="24"/>
  <c r="K115" i="24"/>
  <c r="J115" i="24"/>
  <c r="L114" i="24"/>
  <c r="M114" i="24"/>
  <c r="N114" i="24"/>
  <c r="K114" i="24"/>
  <c r="J114" i="24"/>
  <c r="L113" i="24"/>
  <c r="M113" i="24"/>
  <c r="N113" i="24"/>
  <c r="K113" i="24"/>
  <c r="J113" i="24"/>
  <c r="L112" i="24"/>
  <c r="M112" i="24"/>
  <c r="N112" i="24"/>
  <c r="K112" i="24"/>
  <c r="J112" i="24"/>
  <c r="L111" i="24"/>
  <c r="M111" i="24"/>
  <c r="N111" i="24"/>
  <c r="K111" i="24"/>
  <c r="J111" i="24"/>
  <c r="L110" i="24"/>
  <c r="M110" i="24"/>
  <c r="N110" i="24"/>
  <c r="K110" i="24"/>
  <c r="J110" i="24"/>
  <c r="L109" i="24"/>
  <c r="M109" i="24"/>
  <c r="N109" i="24"/>
  <c r="K109" i="24"/>
  <c r="J109" i="24"/>
  <c r="L108" i="24"/>
  <c r="M108" i="24"/>
  <c r="N108" i="24"/>
  <c r="K108" i="24"/>
  <c r="J108" i="24"/>
  <c r="L107" i="24"/>
  <c r="M107" i="24"/>
  <c r="N107" i="24"/>
  <c r="K107" i="24"/>
  <c r="J107" i="24"/>
  <c r="L106" i="24"/>
  <c r="M106" i="24"/>
  <c r="N106" i="24"/>
  <c r="K106" i="24"/>
  <c r="J106" i="24"/>
  <c r="L105" i="24"/>
  <c r="M105" i="24"/>
  <c r="N105" i="24"/>
  <c r="K105" i="24"/>
  <c r="J105" i="24"/>
  <c r="L104" i="24"/>
  <c r="M104" i="24"/>
  <c r="N104" i="24"/>
  <c r="K104" i="24"/>
  <c r="J104" i="24"/>
  <c r="L103" i="24"/>
  <c r="M103" i="24"/>
  <c r="N103" i="24"/>
  <c r="K103" i="24"/>
  <c r="J103" i="24"/>
  <c r="L102" i="24"/>
  <c r="M102" i="24"/>
  <c r="N102" i="24"/>
  <c r="K102" i="24"/>
  <c r="J102" i="24"/>
  <c r="L101" i="24"/>
  <c r="M101" i="24"/>
  <c r="N101" i="24"/>
  <c r="K101" i="24"/>
  <c r="J101" i="24"/>
  <c r="L100" i="24"/>
  <c r="M100" i="24"/>
  <c r="N100" i="24"/>
  <c r="K100" i="24"/>
  <c r="J100" i="24"/>
  <c r="L99" i="24"/>
  <c r="M99" i="24"/>
  <c r="N99" i="24"/>
  <c r="K99" i="24"/>
  <c r="J99" i="24"/>
  <c r="L98" i="24"/>
  <c r="M98" i="24"/>
  <c r="N98" i="24"/>
  <c r="K98" i="24"/>
  <c r="J98" i="24"/>
  <c r="L97" i="24"/>
  <c r="M97" i="24"/>
  <c r="N97" i="24"/>
  <c r="K97" i="24"/>
  <c r="J97" i="24"/>
  <c r="L96" i="24"/>
  <c r="M96" i="24"/>
  <c r="N96" i="24"/>
  <c r="K96" i="24"/>
  <c r="J96" i="24"/>
  <c r="L95" i="24"/>
  <c r="M95" i="24"/>
  <c r="N95" i="24"/>
  <c r="K95" i="24"/>
  <c r="J95" i="24"/>
  <c r="L94" i="24"/>
  <c r="M94" i="24"/>
  <c r="N94" i="24"/>
  <c r="K94" i="24"/>
  <c r="J94" i="24"/>
  <c r="L93" i="24"/>
  <c r="M93" i="24"/>
  <c r="N93" i="24"/>
  <c r="K93" i="24"/>
  <c r="J93" i="24"/>
  <c r="L92" i="24"/>
  <c r="M92" i="24"/>
  <c r="N92" i="24"/>
  <c r="K92" i="24"/>
  <c r="J92" i="24"/>
  <c r="L91" i="24"/>
  <c r="M91" i="24"/>
  <c r="N91" i="24"/>
  <c r="K91" i="24"/>
  <c r="J91" i="24"/>
  <c r="L90" i="24"/>
  <c r="M90" i="24"/>
  <c r="N90" i="24"/>
  <c r="K90" i="24"/>
  <c r="J90" i="24"/>
  <c r="L89" i="24"/>
  <c r="M89" i="24"/>
  <c r="N89" i="24"/>
  <c r="K89" i="24"/>
  <c r="J89" i="24"/>
  <c r="L88" i="24"/>
  <c r="M88" i="24"/>
  <c r="N88" i="24"/>
  <c r="K88" i="24"/>
  <c r="J88" i="24"/>
  <c r="L87" i="24"/>
  <c r="M87" i="24"/>
  <c r="N87" i="24"/>
  <c r="K87" i="24"/>
  <c r="J87" i="24"/>
  <c r="L86" i="24"/>
  <c r="M86" i="24"/>
  <c r="N86" i="24"/>
  <c r="K86" i="24"/>
  <c r="J86" i="24"/>
  <c r="L85" i="24"/>
  <c r="M85" i="24"/>
  <c r="N85" i="24"/>
  <c r="K85" i="24"/>
  <c r="J85" i="24"/>
  <c r="L84" i="24"/>
  <c r="M84" i="24"/>
  <c r="N84" i="24"/>
  <c r="K84" i="24"/>
  <c r="J84" i="24"/>
  <c r="L83" i="24"/>
  <c r="M83" i="24"/>
  <c r="N83" i="24"/>
  <c r="K83" i="24"/>
  <c r="J83" i="24"/>
  <c r="L82" i="24"/>
  <c r="M82" i="24"/>
  <c r="N82" i="24"/>
  <c r="K82" i="24"/>
  <c r="J82" i="24"/>
  <c r="L81" i="24"/>
  <c r="M81" i="24"/>
  <c r="N81" i="24"/>
  <c r="K81" i="24"/>
  <c r="J81" i="24"/>
  <c r="L80" i="24"/>
  <c r="M80" i="24"/>
  <c r="N80" i="24"/>
  <c r="K80" i="24"/>
  <c r="J80" i="24"/>
  <c r="L79" i="24"/>
  <c r="M79" i="24"/>
  <c r="N79" i="24"/>
  <c r="K79" i="24"/>
  <c r="J79" i="24"/>
  <c r="L78" i="24"/>
  <c r="M78" i="24"/>
  <c r="N78" i="24"/>
  <c r="K78" i="24"/>
  <c r="J78" i="24"/>
  <c r="L77" i="24"/>
  <c r="M77" i="24"/>
  <c r="N77" i="24"/>
  <c r="K77" i="24"/>
  <c r="J77" i="24"/>
  <c r="L76" i="24"/>
  <c r="M76" i="24"/>
  <c r="N76" i="24"/>
  <c r="K76" i="24"/>
  <c r="J76" i="24"/>
  <c r="L75" i="24"/>
  <c r="M75" i="24"/>
  <c r="N75" i="24"/>
  <c r="K75" i="24"/>
  <c r="J75" i="24"/>
  <c r="L74" i="24"/>
  <c r="M74" i="24"/>
  <c r="N74" i="24"/>
  <c r="K74" i="24"/>
  <c r="J74" i="24"/>
  <c r="L73" i="24"/>
  <c r="M73" i="24"/>
  <c r="N73" i="24"/>
  <c r="K73" i="24"/>
  <c r="J73" i="24"/>
  <c r="L72" i="24"/>
  <c r="M72" i="24"/>
  <c r="N72" i="24"/>
  <c r="K72" i="24"/>
  <c r="J72" i="24"/>
  <c r="L71" i="24"/>
  <c r="M71" i="24"/>
  <c r="N71" i="24"/>
  <c r="K71" i="24"/>
  <c r="J71" i="24"/>
  <c r="L70" i="24"/>
  <c r="M70" i="24"/>
  <c r="N70" i="24"/>
  <c r="K70" i="24"/>
  <c r="J70" i="24"/>
  <c r="L69" i="24"/>
  <c r="M69" i="24"/>
  <c r="N69" i="24"/>
  <c r="K69" i="24"/>
  <c r="J69" i="24"/>
  <c r="L68" i="24"/>
  <c r="M68" i="24"/>
  <c r="N68" i="24"/>
  <c r="K68" i="24"/>
  <c r="J68" i="24"/>
  <c r="L67" i="24"/>
  <c r="M67" i="24"/>
  <c r="N67" i="24"/>
  <c r="K67" i="24"/>
  <c r="J67" i="24"/>
  <c r="L66" i="24"/>
  <c r="M66" i="24"/>
  <c r="N66" i="24"/>
  <c r="K66" i="24"/>
  <c r="J66" i="24"/>
  <c r="L65" i="24"/>
  <c r="M65" i="24"/>
  <c r="N65" i="24"/>
  <c r="K65" i="24"/>
  <c r="J65" i="24"/>
  <c r="L64" i="24"/>
  <c r="M64" i="24"/>
  <c r="N64" i="24"/>
  <c r="K64" i="24"/>
  <c r="J64" i="24"/>
  <c r="L63" i="24"/>
  <c r="M63" i="24"/>
  <c r="N63" i="24"/>
  <c r="K63" i="24"/>
  <c r="J63" i="24"/>
  <c r="L62" i="24"/>
  <c r="M62" i="24"/>
  <c r="N62" i="24"/>
  <c r="K62" i="24"/>
  <c r="J62" i="24"/>
  <c r="L61" i="24"/>
  <c r="M61" i="24"/>
  <c r="N61" i="24"/>
  <c r="K61" i="24"/>
  <c r="J61" i="24"/>
  <c r="L60" i="24"/>
  <c r="M60" i="24"/>
  <c r="N60" i="24"/>
  <c r="K60" i="24"/>
  <c r="J60" i="24"/>
  <c r="L59" i="24"/>
  <c r="M59" i="24"/>
  <c r="N59" i="24"/>
  <c r="K59" i="24"/>
  <c r="J59" i="24"/>
  <c r="L58" i="24"/>
  <c r="M58" i="24"/>
  <c r="N58" i="24"/>
  <c r="K58" i="24"/>
  <c r="J58" i="24"/>
  <c r="L57" i="24"/>
  <c r="M57" i="24"/>
  <c r="N57" i="24"/>
  <c r="K57" i="24"/>
  <c r="J57" i="24"/>
  <c r="L56" i="24"/>
  <c r="M56" i="24"/>
  <c r="N56" i="24"/>
  <c r="K56" i="24"/>
  <c r="J56" i="24"/>
  <c r="L55" i="24"/>
  <c r="M55" i="24"/>
  <c r="N55" i="24"/>
  <c r="K55" i="24"/>
  <c r="J55" i="24"/>
  <c r="L54" i="24"/>
  <c r="M54" i="24"/>
  <c r="N54" i="24"/>
  <c r="K54" i="24"/>
  <c r="J54" i="24"/>
  <c r="L53" i="24"/>
  <c r="M53" i="24"/>
  <c r="N53" i="24"/>
  <c r="K53" i="24"/>
  <c r="J53" i="24"/>
  <c r="L52" i="24"/>
  <c r="M52" i="24"/>
  <c r="N52" i="24"/>
  <c r="K52" i="24"/>
  <c r="J52" i="24"/>
  <c r="L51" i="24"/>
  <c r="M51" i="24"/>
  <c r="N51" i="24"/>
  <c r="K51" i="24"/>
  <c r="J51" i="24"/>
  <c r="L50" i="24"/>
  <c r="M50" i="24"/>
  <c r="N50" i="24"/>
  <c r="K50" i="24"/>
  <c r="J50" i="24"/>
  <c r="L49" i="24"/>
  <c r="M49" i="24"/>
  <c r="N49" i="24"/>
  <c r="K49" i="24"/>
  <c r="J49" i="24"/>
  <c r="L48" i="24"/>
  <c r="M48" i="24"/>
  <c r="N48" i="24"/>
  <c r="K48" i="24"/>
  <c r="J48" i="24"/>
  <c r="L47" i="24"/>
  <c r="M47" i="24"/>
  <c r="N47" i="24"/>
  <c r="K47" i="24"/>
  <c r="J47" i="24"/>
  <c r="L46" i="24"/>
  <c r="M46" i="24"/>
  <c r="N46" i="24"/>
  <c r="K46" i="24"/>
  <c r="J46" i="24"/>
  <c r="L45" i="24"/>
  <c r="M45" i="24"/>
  <c r="N45" i="24"/>
  <c r="K45" i="24"/>
  <c r="J45" i="24"/>
  <c r="L44" i="24"/>
  <c r="M44" i="24"/>
  <c r="N44" i="24"/>
  <c r="K44" i="24"/>
  <c r="J44" i="24"/>
  <c r="L43" i="24"/>
  <c r="M43" i="24"/>
  <c r="N43" i="24"/>
  <c r="K43" i="24"/>
  <c r="J43" i="24"/>
  <c r="L42" i="24"/>
  <c r="M42" i="24"/>
  <c r="N42" i="24"/>
  <c r="K42" i="24"/>
  <c r="J42" i="24"/>
  <c r="L41" i="24"/>
  <c r="M41" i="24"/>
  <c r="N41" i="24"/>
  <c r="K41" i="24"/>
  <c r="J41" i="24"/>
  <c r="L40" i="24"/>
  <c r="M40" i="24"/>
  <c r="N40" i="24"/>
  <c r="K40" i="24"/>
  <c r="J40" i="24"/>
  <c r="L39" i="24"/>
  <c r="M39" i="24"/>
  <c r="N39" i="24"/>
  <c r="K39" i="24"/>
  <c r="J39" i="24"/>
  <c r="L38" i="24"/>
  <c r="M38" i="24"/>
  <c r="N38" i="24"/>
  <c r="K38" i="24"/>
  <c r="J38" i="24"/>
  <c r="L37" i="24"/>
  <c r="M37" i="24"/>
  <c r="N37" i="24"/>
  <c r="K37" i="24"/>
  <c r="J37" i="24"/>
  <c r="L36" i="24"/>
  <c r="M36" i="24"/>
  <c r="N36" i="24"/>
  <c r="K36" i="24"/>
  <c r="J36" i="24"/>
  <c r="L35" i="24"/>
  <c r="M35" i="24"/>
  <c r="N35" i="24"/>
  <c r="K35" i="24"/>
  <c r="J35" i="24"/>
  <c r="L34" i="24"/>
  <c r="M34" i="24"/>
  <c r="N34" i="24"/>
  <c r="K34" i="24"/>
  <c r="J34" i="24"/>
  <c r="L33" i="24"/>
  <c r="M33" i="24"/>
  <c r="N33" i="24"/>
  <c r="K33" i="24"/>
  <c r="J33" i="24"/>
  <c r="L32" i="24"/>
  <c r="M32" i="24"/>
  <c r="N32" i="24"/>
  <c r="K32" i="24"/>
  <c r="J32" i="24"/>
  <c r="L31" i="24"/>
  <c r="M31" i="24"/>
  <c r="N31" i="24"/>
  <c r="K31" i="24"/>
  <c r="J31" i="24"/>
  <c r="L30" i="24"/>
  <c r="M30" i="24"/>
  <c r="N30" i="24"/>
  <c r="K30" i="24"/>
  <c r="J30" i="24"/>
  <c r="L29" i="24"/>
  <c r="M29" i="24"/>
  <c r="N29" i="24"/>
  <c r="K29" i="24"/>
  <c r="J29" i="24"/>
  <c r="L28" i="24"/>
  <c r="M28" i="24"/>
  <c r="N28" i="24"/>
  <c r="K28" i="24"/>
  <c r="J28" i="24"/>
  <c r="L27" i="24"/>
  <c r="M27" i="24"/>
  <c r="N27" i="24"/>
  <c r="K27" i="24"/>
  <c r="J27" i="24"/>
  <c r="L26" i="24"/>
  <c r="M26" i="24"/>
  <c r="N26" i="24"/>
  <c r="K26" i="24"/>
  <c r="J26" i="24"/>
  <c r="L25" i="24"/>
  <c r="M25" i="24"/>
  <c r="N25" i="24"/>
  <c r="K25" i="24"/>
  <c r="J25" i="24"/>
  <c r="L24" i="24"/>
  <c r="M24" i="24"/>
  <c r="N24" i="24"/>
  <c r="K24" i="24"/>
  <c r="J24" i="24"/>
  <c r="L23" i="24"/>
  <c r="M23" i="24"/>
  <c r="N23" i="24"/>
  <c r="K23" i="24"/>
  <c r="J23" i="24"/>
  <c r="L22" i="24"/>
  <c r="M22" i="24"/>
  <c r="N22" i="24"/>
  <c r="K22" i="24"/>
  <c r="J22" i="24"/>
  <c r="L21" i="24"/>
  <c r="M21" i="24"/>
  <c r="N21" i="24"/>
  <c r="K21" i="24"/>
  <c r="J21" i="24"/>
  <c r="L20" i="24"/>
  <c r="M20" i="24"/>
  <c r="N20" i="24"/>
  <c r="K20" i="24"/>
  <c r="J20" i="24"/>
  <c r="L19" i="24"/>
  <c r="M19" i="24"/>
  <c r="N19" i="24"/>
  <c r="K19" i="24"/>
  <c r="J19" i="24"/>
  <c r="L18" i="24"/>
  <c r="M18" i="24"/>
  <c r="N18" i="24"/>
  <c r="K18" i="24"/>
  <c r="J18" i="24"/>
  <c r="L17" i="24"/>
  <c r="M17" i="24"/>
  <c r="N17" i="24"/>
  <c r="K17" i="24"/>
  <c r="J17" i="24"/>
  <c r="L16" i="24"/>
  <c r="M16" i="24"/>
  <c r="N16" i="24"/>
  <c r="K16" i="24"/>
  <c r="J16" i="24"/>
  <c r="L15" i="24"/>
  <c r="M15" i="24"/>
  <c r="N15" i="24"/>
  <c r="K15" i="24"/>
  <c r="J15" i="24"/>
  <c r="L5" i="24"/>
  <c r="M5" i="24"/>
  <c r="N5" i="24"/>
  <c r="L6" i="24"/>
  <c r="M6" i="24"/>
  <c r="N6" i="24"/>
  <c r="L7" i="24"/>
  <c r="M7" i="24"/>
  <c r="N7" i="24"/>
  <c r="L8" i="24"/>
  <c r="M8" i="24"/>
  <c r="N8" i="24"/>
  <c r="L9" i="24"/>
  <c r="M9" i="24"/>
  <c r="N9" i="24"/>
  <c r="L10" i="24"/>
  <c r="M10" i="24"/>
  <c r="N10" i="24"/>
  <c r="L11" i="24"/>
  <c r="M11" i="24"/>
  <c r="N11" i="24"/>
  <c r="L12" i="24"/>
  <c r="M12" i="24"/>
  <c r="N12" i="24"/>
  <c r="L13" i="24"/>
  <c r="M13" i="24"/>
  <c r="N13" i="24"/>
  <c r="L14" i="24"/>
  <c r="M14" i="24"/>
  <c r="N14" i="24"/>
  <c r="Q6" i="24"/>
  <c r="Q13" i="24"/>
  <c r="R13" i="24"/>
  <c r="R14" i="24"/>
  <c r="Q14" i="24"/>
  <c r="K14" i="24"/>
  <c r="J14" i="24"/>
  <c r="K13" i="24"/>
  <c r="J13" i="24"/>
  <c r="K12" i="24"/>
  <c r="J12" i="24"/>
  <c r="K11" i="24"/>
  <c r="J11" i="24"/>
  <c r="J5" i="24"/>
  <c r="J6" i="24"/>
  <c r="J7" i="24"/>
  <c r="J8" i="24"/>
  <c r="J9" i="24"/>
  <c r="J10" i="24"/>
  <c r="Q10" i="24"/>
  <c r="K10" i="24"/>
  <c r="K5" i="24"/>
  <c r="K6" i="24"/>
  <c r="K7" i="24"/>
  <c r="K8" i="24"/>
  <c r="K9" i="24"/>
  <c r="Q9" i="24"/>
  <c r="L338" i="23"/>
  <c r="M338" i="23"/>
  <c r="N338" i="23"/>
  <c r="I338" i="23"/>
  <c r="I5" i="23"/>
  <c r="I6" i="23"/>
  <c r="I7" i="23"/>
  <c r="I8" i="23"/>
  <c r="I9" i="23"/>
  <c r="I10" i="23"/>
  <c r="I11" i="23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I57" i="23"/>
  <c r="I58" i="23"/>
  <c r="I59" i="23"/>
  <c r="I60" i="23"/>
  <c r="I61" i="23"/>
  <c r="I62" i="23"/>
  <c r="I63" i="23"/>
  <c r="I64" i="23"/>
  <c r="I65" i="23"/>
  <c r="I66" i="23"/>
  <c r="I67" i="23"/>
  <c r="I68" i="23"/>
  <c r="I69" i="23"/>
  <c r="I70" i="23"/>
  <c r="I71" i="23"/>
  <c r="I72" i="23"/>
  <c r="I73" i="23"/>
  <c r="I74" i="23"/>
  <c r="I75" i="23"/>
  <c r="I76" i="23"/>
  <c r="I77" i="23"/>
  <c r="I78" i="23"/>
  <c r="I79" i="23"/>
  <c r="I80" i="23"/>
  <c r="I81" i="23"/>
  <c r="I82" i="23"/>
  <c r="I83" i="23"/>
  <c r="I84" i="23"/>
  <c r="I85" i="23"/>
  <c r="I86" i="23"/>
  <c r="I87" i="23"/>
  <c r="I88" i="23"/>
  <c r="I89" i="23"/>
  <c r="I90" i="23"/>
  <c r="I91" i="23"/>
  <c r="I92" i="23"/>
  <c r="I93" i="23"/>
  <c r="I94" i="23"/>
  <c r="I95" i="23"/>
  <c r="I96" i="23"/>
  <c r="I97" i="23"/>
  <c r="I98" i="23"/>
  <c r="I99" i="23"/>
  <c r="I100" i="23"/>
  <c r="I101" i="23"/>
  <c r="I102" i="23"/>
  <c r="I103" i="23"/>
  <c r="I104" i="23"/>
  <c r="I105" i="23"/>
  <c r="I106" i="23"/>
  <c r="I107" i="23"/>
  <c r="I108" i="23"/>
  <c r="I109" i="23"/>
  <c r="I110" i="23"/>
  <c r="I111" i="23"/>
  <c r="I112" i="23"/>
  <c r="I113" i="23"/>
  <c r="I114" i="23"/>
  <c r="I115" i="23"/>
  <c r="I116" i="23"/>
  <c r="I117" i="23"/>
  <c r="I118" i="23"/>
  <c r="I119" i="23"/>
  <c r="I120" i="23"/>
  <c r="I121" i="23"/>
  <c r="I122" i="23"/>
  <c r="I123" i="23"/>
  <c r="I124" i="23"/>
  <c r="I125" i="23"/>
  <c r="I126" i="23"/>
  <c r="I127" i="23"/>
  <c r="I128" i="23"/>
  <c r="I129" i="23"/>
  <c r="I130" i="23"/>
  <c r="I131" i="23"/>
  <c r="I132" i="23"/>
  <c r="I133" i="23"/>
  <c r="I134" i="23"/>
  <c r="I135" i="23"/>
  <c r="I136" i="23"/>
  <c r="I137" i="23"/>
  <c r="I138" i="23"/>
  <c r="I139" i="23"/>
  <c r="I140" i="23"/>
  <c r="I141" i="23"/>
  <c r="I142" i="23"/>
  <c r="I143" i="23"/>
  <c r="I144" i="23"/>
  <c r="I145" i="23"/>
  <c r="I146" i="23"/>
  <c r="I147" i="23"/>
  <c r="I148" i="23"/>
  <c r="I149" i="23"/>
  <c r="I150" i="23"/>
  <c r="I151" i="23"/>
  <c r="I152" i="23"/>
  <c r="I153" i="23"/>
  <c r="I154" i="23"/>
  <c r="I155" i="23"/>
  <c r="I156" i="23"/>
  <c r="I157" i="23"/>
  <c r="I158" i="23"/>
  <c r="I159" i="23"/>
  <c r="I160" i="23"/>
  <c r="I161" i="23"/>
  <c r="I162" i="23"/>
  <c r="I163" i="23"/>
  <c r="I164" i="23"/>
  <c r="I165" i="23"/>
  <c r="I166" i="23"/>
  <c r="I167" i="23"/>
  <c r="I168" i="23"/>
  <c r="I169" i="23"/>
  <c r="I170" i="23"/>
  <c r="I171" i="23"/>
  <c r="I172" i="23"/>
  <c r="I173" i="23"/>
  <c r="I174" i="23"/>
  <c r="I175" i="23"/>
  <c r="I176" i="23"/>
  <c r="I177" i="23"/>
  <c r="I178" i="23"/>
  <c r="I179" i="23"/>
  <c r="I180" i="23"/>
  <c r="I181" i="23"/>
  <c r="I182" i="23"/>
  <c r="I183" i="23"/>
  <c r="I184" i="23"/>
  <c r="I185" i="23"/>
  <c r="I186" i="23"/>
  <c r="I187" i="23"/>
  <c r="I188" i="23"/>
  <c r="I189" i="23"/>
  <c r="I190" i="23"/>
  <c r="I191" i="23"/>
  <c r="I192" i="23"/>
  <c r="I193" i="23"/>
  <c r="I194" i="23"/>
  <c r="I195" i="23"/>
  <c r="I196" i="23"/>
  <c r="I197" i="23"/>
  <c r="I198" i="23"/>
  <c r="I199" i="23"/>
  <c r="I200" i="23"/>
  <c r="I201" i="23"/>
  <c r="I202" i="23"/>
  <c r="I203" i="23"/>
  <c r="I204" i="23"/>
  <c r="I205" i="23"/>
  <c r="I206" i="23"/>
  <c r="I207" i="23"/>
  <c r="I208" i="23"/>
  <c r="I209" i="23"/>
  <c r="I210" i="23"/>
  <c r="I211" i="23"/>
  <c r="I212" i="23"/>
  <c r="I213" i="23"/>
  <c r="I214" i="23"/>
  <c r="I215" i="23"/>
  <c r="I216" i="23"/>
  <c r="I217" i="23"/>
  <c r="I218" i="23"/>
  <c r="I219" i="23"/>
  <c r="I220" i="23"/>
  <c r="I221" i="23"/>
  <c r="I222" i="23"/>
  <c r="I223" i="23"/>
  <c r="I224" i="23"/>
  <c r="I225" i="23"/>
  <c r="I226" i="23"/>
  <c r="I227" i="23"/>
  <c r="I228" i="23"/>
  <c r="I229" i="23"/>
  <c r="I230" i="23"/>
  <c r="I231" i="23"/>
  <c r="I232" i="23"/>
  <c r="I233" i="23"/>
  <c r="I234" i="23"/>
  <c r="I235" i="23"/>
  <c r="I236" i="23"/>
  <c r="I237" i="23"/>
  <c r="I238" i="23"/>
  <c r="I239" i="23"/>
  <c r="I240" i="23"/>
  <c r="I241" i="23"/>
  <c r="I242" i="23"/>
  <c r="I243" i="23"/>
  <c r="I244" i="23"/>
  <c r="I245" i="23"/>
  <c r="I246" i="23"/>
  <c r="I247" i="23"/>
  <c r="I248" i="23"/>
  <c r="I249" i="23"/>
  <c r="I250" i="23"/>
  <c r="I251" i="23"/>
  <c r="I252" i="23"/>
  <c r="I253" i="23"/>
  <c r="I254" i="23"/>
  <c r="I255" i="23"/>
  <c r="I256" i="23"/>
  <c r="I257" i="23"/>
  <c r="I258" i="23"/>
  <c r="I259" i="23"/>
  <c r="I260" i="23"/>
  <c r="I261" i="23"/>
  <c r="I262" i="23"/>
  <c r="I263" i="23"/>
  <c r="I264" i="23"/>
  <c r="I265" i="23"/>
  <c r="I266" i="23"/>
  <c r="I267" i="23"/>
  <c r="I268" i="23"/>
  <c r="I269" i="23"/>
  <c r="I270" i="23"/>
  <c r="I271" i="23"/>
  <c r="I272" i="23"/>
  <c r="I273" i="23"/>
  <c r="I274" i="23"/>
  <c r="I275" i="23"/>
  <c r="I276" i="23"/>
  <c r="I277" i="23"/>
  <c r="I278" i="23"/>
  <c r="I279" i="23"/>
  <c r="I280" i="23"/>
  <c r="I281" i="23"/>
  <c r="I282" i="23"/>
  <c r="I283" i="23"/>
  <c r="I284" i="23"/>
  <c r="I285" i="23"/>
  <c r="I286" i="23"/>
  <c r="I287" i="23"/>
  <c r="I288" i="23"/>
  <c r="I289" i="23"/>
  <c r="I290" i="23"/>
  <c r="I291" i="23"/>
  <c r="I292" i="23"/>
  <c r="I293" i="23"/>
  <c r="I294" i="23"/>
  <c r="I295" i="23"/>
  <c r="I296" i="23"/>
  <c r="I297" i="23"/>
  <c r="I298" i="23"/>
  <c r="I299" i="23"/>
  <c r="I300" i="23"/>
  <c r="I301" i="23"/>
  <c r="I302" i="23"/>
  <c r="I303" i="23"/>
  <c r="I304" i="23"/>
  <c r="I305" i="23"/>
  <c r="I306" i="23"/>
  <c r="I307" i="23"/>
  <c r="I308" i="23"/>
  <c r="I309" i="23"/>
  <c r="I310" i="23"/>
  <c r="I311" i="23"/>
  <c r="I312" i="23"/>
  <c r="I313" i="23"/>
  <c r="I314" i="23"/>
  <c r="I315" i="23"/>
  <c r="I316" i="23"/>
  <c r="I317" i="23"/>
  <c r="I318" i="23"/>
  <c r="I319" i="23"/>
  <c r="I320" i="23"/>
  <c r="I321" i="23"/>
  <c r="I322" i="23"/>
  <c r="I323" i="23"/>
  <c r="I324" i="23"/>
  <c r="I325" i="23"/>
  <c r="I326" i="23"/>
  <c r="I327" i="23"/>
  <c r="I328" i="23"/>
  <c r="I329" i="23"/>
  <c r="I330" i="23"/>
  <c r="I331" i="23"/>
  <c r="I332" i="23"/>
  <c r="I333" i="23"/>
  <c r="I334" i="23"/>
  <c r="I335" i="23"/>
  <c r="I336" i="23"/>
  <c r="I337" i="23"/>
  <c r="Q5" i="23"/>
  <c r="K338" i="23"/>
  <c r="J338" i="23"/>
  <c r="L337" i="23"/>
  <c r="M337" i="23"/>
  <c r="N337" i="23"/>
  <c r="K337" i="23"/>
  <c r="J337" i="23"/>
  <c r="L336" i="23"/>
  <c r="M336" i="23"/>
  <c r="N336" i="23"/>
  <c r="K336" i="23"/>
  <c r="J336" i="23"/>
  <c r="L335" i="23"/>
  <c r="M335" i="23"/>
  <c r="N335" i="23"/>
  <c r="K335" i="23"/>
  <c r="J335" i="23"/>
  <c r="L334" i="23"/>
  <c r="M334" i="23"/>
  <c r="N334" i="23"/>
  <c r="K334" i="23"/>
  <c r="J334" i="23"/>
  <c r="L333" i="23"/>
  <c r="M333" i="23"/>
  <c r="N333" i="23"/>
  <c r="K333" i="23"/>
  <c r="J333" i="23"/>
  <c r="L332" i="23"/>
  <c r="M332" i="23"/>
  <c r="N332" i="23"/>
  <c r="K332" i="23"/>
  <c r="J332" i="23"/>
  <c r="L331" i="23"/>
  <c r="M331" i="23"/>
  <c r="N331" i="23"/>
  <c r="K331" i="23"/>
  <c r="J331" i="23"/>
  <c r="L330" i="23"/>
  <c r="M330" i="23"/>
  <c r="N330" i="23"/>
  <c r="K330" i="23"/>
  <c r="J330" i="23"/>
  <c r="L329" i="23"/>
  <c r="M329" i="23"/>
  <c r="N329" i="23"/>
  <c r="K329" i="23"/>
  <c r="J329" i="23"/>
  <c r="L328" i="23"/>
  <c r="M328" i="23"/>
  <c r="N328" i="23"/>
  <c r="K328" i="23"/>
  <c r="J328" i="23"/>
  <c r="L327" i="23"/>
  <c r="M327" i="23"/>
  <c r="N327" i="23"/>
  <c r="K327" i="23"/>
  <c r="J327" i="23"/>
  <c r="L326" i="23"/>
  <c r="M326" i="23"/>
  <c r="N326" i="23"/>
  <c r="K326" i="23"/>
  <c r="J326" i="23"/>
  <c r="L325" i="23"/>
  <c r="M325" i="23"/>
  <c r="N325" i="23"/>
  <c r="K325" i="23"/>
  <c r="J325" i="23"/>
  <c r="L324" i="23"/>
  <c r="M324" i="23"/>
  <c r="N324" i="23"/>
  <c r="K324" i="23"/>
  <c r="J324" i="23"/>
  <c r="L323" i="23"/>
  <c r="M323" i="23"/>
  <c r="N323" i="23"/>
  <c r="K323" i="23"/>
  <c r="J323" i="23"/>
  <c r="L322" i="23"/>
  <c r="M322" i="23"/>
  <c r="N322" i="23"/>
  <c r="K322" i="23"/>
  <c r="J322" i="23"/>
  <c r="L321" i="23"/>
  <c r="M321" i="23"/>
  <c r="N321" i="23"/>
  <c r="K321" i="23"/>
  <c r="J321" i="23"/>
  <c r="L320" i="23"/>
  <c r="M320" i="23"/>
  <c r="N320" i="23"/>
  <c r="K320" i="23"/>
  <c r="J320" i="23"/>
  <c r="L319" i="23"/>
  <c r="M319" i="23"/>
  <c r="N319" i="23"/>
  <c r="K319" i="23"/>
  <c r="J319" i="23"/>
  <c r="L318" i="23"/>
  <c r="M318" i="23"/>
  <c r="N318" i="23"/>
  <c r="K318" i="23"/>
  <c r="J318" i="23"/>
  <c r="L317" i="23"/>
  <c r="M317" i="23"/>
  <c r="N317" i="23"/>
  <c r="K317" i="23"/>
  <c r="J317" i="23"/>
  <c r="L316" i="23"/>
  <c r="M316" i="23"/>
  <c r="N316" i="23"/>
  <c r="K316" i="23"/>
  <c r="J316" i="23"/>
  <c r="L315" i="23"/>
  <c r="M315" i="23"/>
  <c r="N315" i="23"/>
  <c r="K315" i="23"/>
  <c r="J315" i="23"/>
  <c r="L314" i="23"/>
  <c r="M314" i="23"/>
  <c r="N314" i="23"/>
  <c r="K314" i="23"/>
  <c r="J314" i="23"/>
  <c r="L313" i="23"/>
  <c r="M313" i="23"/>
  <c r="N313" i="23"/>
  <c r="K313" i="23"/>
  <c r="J313" i="23"/>
  <c r="L312" i="23"/>
  <c r="M312" i="23"/>
  <c r="N312" i="23"/>
  <c r="K312" i="23"/>
  <c r="J312" i="23"/>
  <c r="L311" i="23"/>
  <c r="M311" i="23"/>
  <c r="N311" i="23"/>
  <c r="K311" i="23"/>
  <c r="J311" i="23"/>
  <c r="L310" i="23"/>
  <c r="M310" i="23"/>
  <c r="N310" i="23"/>
  <c r="K310" i="23"/>
  <c r="J310" i="23"/>
  <c r="L309" i="23"/>
  <c r="M309" i="23"/>
  <c r="N309" i="23"/>
  <c r="K309" i="23"/>
  <c r="J309" i="23"/>
  <c r="L308" i="23"/>
  <c r="M308" i="23"/>
  <c r="N308" i="23"/>
  <c r="K308" i="23"/>
  <c r="J308" i="23"/>
  <c r="L307" i="23"/>
  <c r="M307" i="23"/>
  <c r="N307" i="23"/>
  <c r="K307" i="23"/>
  <c r="J307" i="23"/>
  <c r="L306" i="23"/>
  <c r="M306" i="23"/>
  <c r="N306" i="23"/>
  <c r="K306" i="23"/>
  <c r="J306" i="23"/>
  <c r="L305" i="23"/>
  <c r="M305" i="23"/>
  <c r="N305" i="23"/>
  <c r="K305" i="23"/>
  <c r="J305" i="23"/>
  <c r="L304" i="23"/>
  <c r="M304" i="23"/>
  <c r="N304" i="23"/>
  <c r="K304" i="23"/>
  <c r="J304" i="23"/>
  <c r="L303" i="23"/>
  <c r="M303" i="23"/>
  <c r="N303" i="23"/>
  <c r="K303" i="23"/>
  <c r="J303" i="23"/>
  <c r="L302" i="23"/>
  <c r="M302" i="23"/>
  <c r="N302" i="23"/>
  <c r="K302" i="23"/>
  <c r="J302" i="23"/>
  <c r="L301" i="23"/>
  <c r="M301" i="23"/>
  <c r="N301" i="23"/>
  <c r="K301" i="23"/>
  <c r="J301" i="23"/>
  <c r="L300" i="23"/>
  <c r="M300" i="23"/>
  <c r="N300" i="23"/>
  <c r="K300" i="23"/>
  <c r="J300" i="23"/>
  <c r="L299" i="23"/>
  <c r="M299" i="23"/>
  <c r="N299" i="23"/>
  <c r="K299" i="23"/>
  <c r="J299" i="23"/>
  <c r="L298" i="23"/>
  <c r="M298" i="23"/>
  <c r="N298" i="23"/>
  <c r="K298" i="23"/>
  <c r="J298" i="23"/>
  <c r="L297" i="23"/>
  <c r="M297" i="23"/>
  <c r="N297" i="23"/>
  <c r="K297" i="23"/>
  <c r="J297" i="23"/>
  <c r="L296" i="23"/>
  <c r="M296" i="23"/>
  <c r="N296" i="23"/>
  <c r="K296" i="23"/>
  <c r="J296" i="23"/>
  <c r="L295" i="23"/>
  <c r="M295" i="23"/>
  <c r="N295" i="23"/>
  <c r="K295" i="23"/>
  <c r="J295" i="23"/>
  <c r="L294" i="23"/>
  <c r="M294" i="23"/>
  <c r="N294" i="23"/>
  <c r="K294" i="23"/>
  <c r="J294" i="23"/>
  <c r="L293" i="23"/>
  <c r="M293" i="23"/>
  <c r="N293" i="23"/>
  <c r="K293" i="23"/>
  <c r="J293" i="23"/>
  <c r="L292" i="23"/>
  <c r="M292" i="23"/>
  <c r="N292" i="23"/>
  <c r="K292" i="23"/>
  <c r="J292" i="23"/>
  <c r="L291" i="23"/>
  <c r="M291" i="23"/>
  <c r="N291" i="23"/>
  <c r="K291" i="23"/>
  <c r="J291" i="23"/>
  <c r="L290" i="23"/>
  <c r="M290" i="23"/>
  <c r="N290" i="23"/>
  <c r="K290" i="23"/>
  <c r="J290" i="23"/>
  <c r="L289" i="23"/>
  <c r="M289" i="23"/>
  <c r="N289" i="23"/>
  <c r="K289" i="23"/>
  <c r="J289" i="23"/>
  <c r="L288" i="23"/>
  <c r="M288" i="23"/>
  <c r="N288" i="23"/>
  <c r="K288" i="23"/>
  <c r="J288" i="23"/>
  <c r="L287" i="23"/>
  <c r="M287" i="23"/>
  <c r="N287" i="23"/>
  <c r="K287" i="23"/>
  <c r="J287" i="23"/>
  <c r="L286" i="23"/>
  <c r="M286" i="23"/>
  <c r="N286" i="23"/>
  <c r="K286" i="23"/>
  <c r="J286" i="23"/>
  <c r="L285" i="23"/>
  <c r="M285" i="23"/>
  <c r="N285" i="23"/>
  <c r="K285" i="23"/>
  <c r="J285" i="23"/>
  <c r="L284" i="23"/>
  <c r="M284" i="23"/>
  <c r="N284" i="23"/>
  <c r="K284" i="23"/>
  <c r="J284" i="23"/>
  <c r="L283" i="23"/>
  <c r="M283" i="23"/>
  <c r="N283" i="23"/>
  <c r="K283" i="23"/>
  <c r="J283" i="23"/>
  <c r="L282" i="23"/>
  <c r="M282" i="23"/>
  <c r="N282" i="23"/>
  <c r="K282" i="23"/>
  <c r="J282" i="23"/>
  <c r="L281" i="23"/>
  <c r="M281" i="23"/>
  <c r="N281" i="23"/>
  <c r="K281" i="23"/>
  <c r="J281" i="23"/>
  <c r="L280" i="23"/>
  <c r="M280" i="23"/>
  <c r="N280" i="23"/>
  <c r="K280" i="23"/>
  <c r="J280" i="23"/>
  <c r="L279" i="23"/>
  <c r="M279" i="23"/>
  <c r="N279" i="23"/>
  <c r="K279" i="23"/>
  <c r="J279" i="23"/>
  <c r="L278" i="23"/>
  <c r="M278" i="23"/>
  <c r="N278" i="23"/>
  <c r="K278" i="23"/>
  <c r="J278" i="23"/>
  <c r="L277" i="23"/>
  <c r="M277" i="23"/>
  <c r="N277" i="23"/>
  <c r="K277" i="23"/>
  <c r="J277" i="23"/>
  <c r="L276" i="23"/>
  <c r="M276" i="23"/>
  <c r="N276" i="23"/>
  <c r="K276" i="23"/>
  <c r="J276" i="23"/>
  <c r="L275" i="23"/>
  <c r="M275" i="23"/>
  <c r="N275" i="23"/>
  <c r="K275" i="23"/>
  <c r="J275" i="23"/>
  <c r="L274" i="23"/>
  <c r="M274" i="23"/>
  <c r="N274" i="23"/>
  <c r="K274" i="23"/>
  <c r="J274" i="23"/>
  <c r="L273" i="23"/>
  <c r="M273" i="23"/>
  <c r="N273" i="23"/>
  <c r="K273" i="23"/>
  <c r="J273" i="23"/>
  <c r="L272" i="23"/>
  <c r="M272" i="23"/>
  <c r="N272" i="23"/>
  <c r="K272" i="23"/>
  <c r="J272" i="23"/>
  <c r="L271" i="23"/>
  <c r="M271" i="23"/>
  <c r="N271" i="23"/>
  <c r="K271" i="23"/>
  <c r="J271" i="23"/>
  <c r="L270" i="23"/>
  <c r="M270" i="23"/>
  <c r="N270" i="23"/>
  <c r="K270" i="23"/>
  <c r="J270" i="23"/>
  <c r="L269" i="23"/>
  <c r="M269" i="23"/>
  <c r="N269" i="23"/>
  <c r="K269" i="23"/>
  <c r="J269" i="23"/>
  <c r="L268" i="23"/>
  <c r="M268" i="23"/>
  <c r="N268" i="23"/>
  <c r="K268" i="23"/>
  <c r="J268" i="23"/>
  <c r="L267" i="23"/>
  <c r="M267" i="23"/>
  <c r="N267" i="23"/>
  <c r="K267" i="23"/>
  <c r="J267" i="23"/>
  <c r="L266" i="23"/>
  <c r="M266" i="23"/>
  <c r="N266" i="23"/>
  <c r="K266" i="23"/>
  <c r="J266" i="23"/>
  <c r="L265" i="23"/>
  <c r="M265" i="23"/>
  <c r="N265" i="23"/>
  <c r="K265" i="23"/>
  <c r="J265" i="23"/>
  <c r="L264" i="23"/>
  <c r="M264" i="23"/>
  <c r="N264" i="23"/>
  <c r="K264" i="23"/>
  <c r="J264" i="23"/>
  <c r="L263" i="23"/>
  <c r="M263" i="23"/>
  <c r="N263" i="23"/>
  <c r="K263" i="23"/>
  <c r="J263" i="23"/>
  <c r="L262" i="23"/>
  <c r="M262" i="23"/>
  <c r="N262" i="23"/>
  <c r="K262" i="23"/>
  <c r="J262" i="23"/>
  <c r="L261" i="23"/>
  <c r="M261" i="23"/>
  <c r="N261" i="23"/>
  <c r="K261" i="23"/>
  <c r="J261" i="23"/>
  <c r="L260" i="23"/>
  <c r="M260" i="23"/>
  <c r="N260" i="23"/>
  <c r="K260" i="23"/>
  <c r="J260" i="23"/>
  <c r="L259" i="23"/>
  <c r="M259" i="23"/>
  <c r="N259" i="23"/>
  <c r="K259" i="23"/>
  <c r="J259" i="23"/>
  <c r="L258" i="23"/>
  <c r="M258" i="23"/>
  <c r="N258" i="23"/>
  <c r="K258" i="23"/>
  <c r="J258" i="23"/>
  <c r="L257" i="23"/>
  <c r="M257" i="23"/>
  <c r="N257" i="23"/>
  <c r="K257" i="23"/>
  <c r="J257" i="23"/>
  <c r="L256" i="23"/>
  <c r="M256" i="23"/>
  <c r="N256" i="23"/>
  <c r="K256" i="23"/>
  <c r="J256" i="23"/>
  <c r="L255" i="23"/>
  <c r="M255" i="23"/>
  <c r="N255" i="23"/>
  <c r="K255" i="23"/>
  <c r="J255" i="23"/>
  <c r="L254" i="23"/>
  <c r="M254" i="23"/>
  <c r="N254" i="23"/>
  <c r="K254" i="23"/>
  <c r="J254" i="23"/>
  <c r="L253" i="23"/>
  <c r="M253" i="23"/>
  <c r="N253" i="23"/>
  <c r="K253" i="23"/>
  <c r="J253" i="23"/>
  <c r="L252" i="23"/>
  <c r="M252" i="23"/>
  <c r="N252" i="23"/>
  <c r="K252" i="23"/>
  <c r="J252" i="23"/>
  <c r="L251" i="23"/>
  <c r="M251" i="23"/>
  <c r="N251" i="23"/>
  <c r="K251" i="23"/>
  <c r="J251" i="23"/>
  <c r="L250" i="23"/>
  <c r="M250" i="23"/>
  <c r="N250" i="23"/>
  <c r="K250" i="23"/>
  <c r="J250" i="23"/>
  <c r="L249" i="23"/>
  <c r="M249" i="23"/>
  <c r="N249" i="23"/>
  <c r="K249" i="23"/>
  <c r="J249" i="23"/>
  <c r="L248" i="23"/>
  <c r="M248" i="23"/>
  <c r="N248" i="23"/>
  <c r="K248" i="23"/>
  <c r="J248" i="23"/>
  <c r="L247" i="23"/>
  <c r="M247" i="23"/>
  <c r="N247" i="23"/>
  <c r="K247" i="23"/>
  <c r="J247" i="23"/>
  <c r="L246" i="23"/>
  <c r="M246" i="23"/>
  <c r="N246" i="23"/>
  <c r="K246" i="23"/>
  <c r="J246" i="23"/>
  <c r="L245" i="23"/>
  <c r="M245" i="23"/>
  <c r="N245" i="23"/>
  <c r="K245" i="23"/>
  <c r="J245" i="23"/>
  <c r="L244" i="23"/>
  <c r="M244" i="23"/>
  <c r="N244" i="23"/>
  <c r="K244" i="23"/>
  <c r="J244" i="23"/>
  <c r="L243" i="23"/>
  <c r="M243" i="23"/>
  <c r="N243" i="23"/>
  <c r="K243" i="23"/>
  <c r="J243" i="23"/>
  <c r="L242" i="23"/>
  <c r="M242" i="23"/>
  <c r="N242" i="23"/>
  <c r="K242" i="23"/>
  <c r="J242" i="23"/>
  <c r="L241" i="23"/>
  <c r="M241" i="23"/>
  <c r="N241" i="23"/>
  <c r="K241" i="23"/>
  <c r="J241" i="23"/>
  <c r="L240" i="23"/>
  <c r="M240" i="23"/>
  <c r="N240" i="23"/>
  <c r="K240" i="23"/>
  <c r="J240" i="23"/>
  <c r="L239" i="23"/>
  <c r="M239" i="23"/>
  <c r="N239" i="23"/>
  <c r="K239" i="23"/>
  <c r="J239" i="23"/>
  <c r="L238" i="23"/>
  <c r="M238" i="23"/>
  <c r="N238" i="23"/>
  <c r="K238" i="23"/>
  <c r="J238" i="23"/>
  <c r="L237" i="23"/>
  <c r="M237" i="23"/>
  <c r="N237" i="23"/>
  <c r="K237" i="23"/>
  <c r="J237" i="23"/>
  <c r="L236" i="23"/>
  <c r="M236" i="23"/>
  <c r="N236" i="23"/>
  <c r="K236" i="23"/>
  <c r="J236" i="23"/>
  <c r="L235" i="23"/>
  <c r="M235" i="23"/>
  <c r="N235" i="23"/>
  <c r="K235" i="23"/>
  <c r="J235" i="23"/>
  <c r="L234" i="23"/>
  <c r="M234" i="23"/>
  <c r="N234" i="23"/>
  <c r="K234" i="23"/>
  <c r="J234" i="23"/>
  <c r="L233" i="23"/>
  <c r="M233" i="23"/>
  <c r="N233" i="23"/>
  <c r="K233" i="23"/>
  <c r="J233" i="23"/>
  <c r="L232" i="23"/>
  <c r="M232" i="23"/>
  <c r="N232" i="23"/>
  <c r="K232" i="23"/>
  <c r="J232" i="23"/>
  <c r="L231" i="23"/>
  <c r="M231" i="23"/>
  <c r="N231" i="23"/>
  <c r="K231" i="23"/>
  <c r="J231" i="23"/>
  <c r="L230" i="23"/>
  <c r="M230" i="23"/>
  <c r="N230" i="23"/>
  <c r="K230" i="23"/>
  <c r="J230" i="23"/>
  <c r="L229" i="23"/>
  <c r="M229" i="23"/>
  <c r="N229" i="23"/>
  <c r="K229" i="23"/>
  <c r="J229" i="23"/>
  <c r="L228" i="23"/>
  <c r="M228" i="23"/>
  <c r="N228" i="23"/>
  <c r="K228" i="23"/>
  <c r="J228" i="23"/>
  <c r="L227" i="23"/>
  <c r="M227" i="23"/>
  <c r="N227" i="23"/>
  <c r="K227" i="23"/>
  <c r="J227" i="23"/>
  <c r="L226" i="23"/>
  <c r="M226" i="23"/>
  <c r="N226" i="23"/>
  <c r="K226" i="23"/>
  <c r="J226" i="23"/>
  <c r="L225" i="23"/>
  <c r="M225" i="23"/>
  <c r="N225" i="23"/>
  <c r="K225" i="23"/>
  <c r="J225" i="23"/>
  <c r="L224" i="23"/>
  <c r="M224" i="23"/>
  <c r="N224" i="23"/>
  <c r="K224" i="23"/>
  <c r="J224" i="23"/>
  <c r="L223" i="23"/>
  <c r="M223" i="23"/>
  <c r="N223" i="23"/>
  <c r="K223" i="23"/>
  <c r="J223" i="23"/>
  <c r="L222" i="23"/>
  <c r="M222" i="23"/>
  <c r="N222" i="23"/>
  <c r="K222" i="23"/>
  <c r="J222" i="23"/>
  <c r="L221" i="23"/>
  <c r="M221" i="23"/>
  <c r="N221" i="23"/>
  <c r="K221" i="23"/>
  <c r="J221" i="23"/>
  <c r="L220" i="23"/>
  <c r="M220" i="23"/>
  <c r="N220" i="23"/>
  <c r="K220" i="23"/>
  <c r="J220" i="23"/>
  <c r="L219" i="23"/>
  <c r="M219" i="23"/>
  <c r="N219" i="23"/>
  <c r="K219" i="23"/>
  <c r="J219" i="23"/>
  <c r="L218" i="23"/>
  <c r="M218" i="23"/>
  <c r="N218" i="23"/>
  <c r="K218" i="23"/>
  <c r="J218" i="23"/>
  <c r="L217" i="23"/>
  <c r="M217" i="23"/>
  <c r="N217" i="23"/>
  <c r="K217" i="23"/>
  <c r="J217" i="23"/>
  <c r="L216" i="23"/>
  <c r="M216" i="23"/>
  <c r="N216" i="23"/>
  <c r="K216" i="23"/>
  <c r="J216" i="23"/>
  <c r="L215" i="23"/>
  <c r="M215" i="23"/>
  <c r="N215" i="23"/>
  <c r="K215" i="23"/>
  <c r="J215" i="23"/>
  <c r="L214" i="23"/>
  <c r="M214" i="23"/>
  <c r="N214" i="23"/>
  <c r="K214" i="23"/>
  <c r="J214" i="23"/>
  <c r="L213" i="23"/>
  <c r="M213" i="23"/>
  <c r="N213" i="23"/>
  <c r="K213" i="23"/>
  <c r="J213" i="23"/>
  <c r="L212" i="23"/>
  <c r="M212" i="23"/>
  <c r="N212" i="23"/>
  <c r="K212" i="23"/>
  <c r="J212" i="23"/>
  <c r="L211" i="23"/>
  <c r="M211" i="23"/>
  <c r="N211" i="23"/>
  <c r="K211" i="23"/>
  <c r="J211" i="23"/>
  <c r="L210" i="23"/>
  <c r="M210" i="23"/>
  <c r="N210" i="23"/>
  <c r="K210" i="23"/>
  <c r="J210" i="23"/>
  <c r="L209" i="23"/>
  <c r="M209" i="23"/>
  <c r="N209" i="23"/>
  <c r="K209" i="23"/>
  <c r="J209" i="23"/>
  <c r="L208" i="23"/>
  <c r="M208" i="23"/>
  <c r="N208" i="23"/>
  <c r="K208" i="23"/>
  <c r="J208" i="23"/>
  <c r="L207" i="23"/>
  <c r="M207" i="23"/>
  <c r="N207" i="23"/>
  <c r="K207" i="23"/>
  <c r="J207" i="23"/>
  <c r="L206" i="23"/>
  <c r="M206" i="23"/>
  <c r="N206" i="23"/>
  <c r="K206" i="23"/>
  <c r="J206" i="23"/>
  <c r="L205" i="23"/>
  <c r="M205" i="23"/>
  <c r="N205" i="23"/>
  <c r="K205" i="23"/>
  <c r="J205" i="23"/>
  <c r="L204" i="23"/>
  <c r="M204" i="23"/>
  <c r="N204" i="23"/>
  <c r="K204" i="23"/>
  <c r="J204" i="23"/>
  <c r="L203" i="23"/>
  <c r="M203" i="23"/>
  <c r="N203" i="23"/>
  <c r="K203" i="23"/>
  <c r="J203" i="23"/>
  <c r="L202" i="23"/>
  <c r="M202" i="23"/>
  <c r="N202" i="23"/>
  <c r="K202" i="23"/>
  <c r="J202" i="23"/>
  <c r="L201" i="23"/>
  <c r="M201" i="23"/>
  <c r="N201" i="23"/>
  <c r="K201" i="23"/>
  <c r="J201" i="23"/>
  <c r="L200" i="23"/>
  <c r="M200" i="23"/>
  <c r="N200" i="23"/>
  <c r="K200" i="23"/>
  <c r="J200" i="23"/>
  <c r="L199" i="23"/>
  <c r="M199" i="23"/>
  <c r="N199" i="23"/>
  <c r="K199" i="23"/>
  <c r="J199" i="23"/>
  <c r="L198" i="23"/>
  <c r="M198" i="23"/>
  <c r="N198" i="23"/>
  <c r="K198" i="23"/>
  <c r="J198" i="23"/>
  <c r="L197" i="23"/>
  <c r="M197" i="23"/>
  <c r="N197" i="23"/>
  <c r="K197" i="23"/>
  <c r="J197" i="23"/>
  <c r="L196" i="23"/>
  <c r="M196" i="23"/>
  <c r="N196" i="23"/>
  <c r="K196" i="23"/>
  <c r="J196" i="23"/>
  <c r="L195" i="23"/>
  <c r="M195" i="23"/>
  <c r="N195" i="23"/>
  <c r="K195" i="23"/>
  <c r="J195" i="23"/>
  <c r="L194" i="23"/>
  <c r="M194" i="23"/>
  <c r="N194" i="23"/>
  <c r="K194" i="23"/>
  <c r="J194" i="23"/>
  <c r="L193" i="23"/>
  <c r="M193" i="23"/>
  <c r="N193" i="23"/>
  <c r="K193" i="23"/>
  <c r="J193" i="23"/>
  <c r="L192" i="23"/>
  <c r="M192" i="23"/>
  <c r="N192" i="23"/>
  <c r="K192" i="23"/>
  <c r="J192" i="23"/>
  <c r="L191" i="23"/>
  <c r="M191" i="23"/>
  <c r="N191" i="23"/>
  <c r="K191" i="23"/>
  <c r="J191" i="23"/>
  <c r="L190" i="23"/>
  <c r="M190" i="23"/>
  <c r="N190" i="23"/>
  <c r="K190" i="23"/>
  <c r="J190" i="23"/>
  <c r="L189" i="23"/>
  <c r="M189" i="23"/>
  <c r="N189" i="23"/>
  <c r="K189" i="23"/>
  <c r="J189" i="23"/>
  <c r="L188" i="23"/>
  <c r="M188" i="23"/>
  <c r="N188" i="23"/>
  <c r="K188" i="23"/>
  <c r="J188" i="23"/>
  <c r="L187" i="23"/>
  <c r="M187" i="23"/>
  <c r="N187" i="23"/>
  <c r="K187" i="23"/>
  <c r="J187" i="23"/>
  <c r="L186" i="23"/>
  <c r="M186" i="23"/>
  <c r="N186" i="23"/>
  <c r="K186" i="23"/>
  <c r="J186" i="23"/>
  <c r="L185" i="23"/>
  <c r="M185" i="23"/>
  <c r="N185" i="23"/>
  <c r="K185" i="23"/>
  <c r="J185" i="23"/>
  <c r="L184" i="23"/>
  <c r="M184" i="23"/>
  <c r="N184" i="23"/>
  <c r="K184" i="23"/>
  <c r="J184" i="23"/>
  <c r="L183" i="23"/>
  <c r="M183" i="23"/>
  <c r="N183" i="23"/>
  <c r="K183" i="23"/>
  <c r="J183" i="23"/>
  <c r="L182" i="23"/>
  <c r="M182" i="23"/>
  <c r="N182" i="23"/>
  <c r="K182" i="23"/>
  <c r="J182" i="23"/>
  <c r="L181" i="23"/>
  <c r="M181" i="23"/>
  <c r="N181" i="23"/>
  <c r="K181" i="23"/>
  <c r="J181" i="23"/>
  <c r="L180" i="23"/>
  <c r="M180" i="23"/>
  <c r="N180" i="23"/>
  <c r="K180" i="23"/>
  <c r="J180" i="23"/>
  <c r="L179" i="23"/>
  <c r="M179" i="23"/>
  <c r="N179" i="23"/>
  <c r="K179" i="23"/>
  <c r="J179" i="23"/>
  <c r="L178" i="23"/>
  <c r="M178" i="23"/>
  <c r="N178" i="23"/>
  <c r="K178" i="23"/>
  <c r="J178" i="23"/>
  <c r="L177" i="23"/>
  <c r="M177" i="23"/>
  <c r="N177" i="23"/>
  <c r="K177" i="23"/>
  <c r="J177" i="23"/>
  <c r="L176" i="23"/>
  <c r="M176" i="23"/>
  <c r="N176" i="23"/>
  <c r="K176" i="23"/>
  <c r="J176" i="23"/>
  <c r="L175" i="23"/>
  <c r="M175" i="23"/>
  <c r="N175" i="23"/>
  <c r="K175" i="23"/>
  <c r="J175" i="23"/>
  <c r="L174" i="23"/>
  <c r="M174" i="23"/>
  <c r="N174" i="23"/>
  <c r="K174" i="23"/>
  <c r="J174" i="23"/>
  <c r="L173" i="23"/>
  <c r="M173" i="23"/>
  <c r="N173" i="23"/>
  <c r="K173" i="23"/>
  <c r="J173" i="23"/>
  <c r="L172" i="23"/>
  <c r="M172" i="23"/>
  <c r="N172" i="23"/>
  <c r="K172" i="23"/>
  <c r="J172" i="23"/>
  <c r="L171" i="23"/>
  <c r="M171" i="23"/>
  <c r="N171" i="23"/>
  <c r="K171" i="23"/>
  <c r="J171" i="23"/>
  <c r="L170" i="23"/>
  <c r="M170" i="23"/>
  <c r="N170" i="23"/>
  <c r="K170" i="23"/>
  <c r="J170" i="23"/>
  <c r="L169" i="23"/>
  <c r="M169" i="23"/>
  <c r="N169" i="23"/>
  <c r="K169" i="23"/>
  <c r="J169" i="23"/>
  <c r="L168" i="23"/>
  <c r="M168" i="23"/>
  <c r="N168" i="23"/>
  <c r="K168" i="23"/>
  <c r="J168" i="23"/>
  <c r="L167" i="23"/>
  <c r="M167" i="23"/>
  <c r="N167" i="23"/>
  <c r="K167" i="23"/>
  <c r="J167" i="23"/>
  <c r="L166" i="23"/>
  <c r="M166" i="23"/>
  <c r="N166" i="23"/>
  <c r="K166" i="23"/>
  <c r="J166" i="23"/>
  <c r="L165" i="23"/>
  <c r="M165" i="23"/>
  <c r="N165" i="23"/>
  <c r="K165" i="23"/>
  <c r="J165" i="23"/>
  <c r="L164" i="23"/>
  <c r="M164" i="23"/>
  <c r="N164" i="23"/>
  <c r="K164" i="23"/>
  <c r="J164" i="23"/>
  <c r="L163" i="23"/>
  <c r="M163" i="23"/>
  <c r="N163" i="23"/>
  <c r="K163" i="23"/>
  <c r="J163" i="23"/>
  <c r="L162" i="23"/>
  <c r="M162" i="23"/>
  <c r="N162" i="23"/>
  <c r="K162" i="23"/>
  <c r="J162" i="23"/>
  <c r="L161" i="23"/>
  <c r="M161" i="23"/>
  <c r="N161" i="23"/>
  <c r="K161" i="23"/>
  <c r="J161" i="23"/>
  <c r="L160" i="23"/>
  <c r="M160" i="23"/>
  <c r="N160" i="23"/>
  <c r="K160" i="23"/>
  <c r="J160" i="23"/>
  <c r="L159" i="23"/>
  <c r="M159" i="23"/>
  <c r="N159" i="23"/>
  <c r="K159" i="23"/>
  <c r="J159" i="23"/>
  <c r="L158" i="23"/>
  <c r="M158" i="23"/>
  <c r="N158" i="23"/>
  <c r="K158" i="23"/>
  <c r="J158" i="23"/>
  <c r="L157" i="23"/>
  <c r="M157" i="23"/>
  <c r="N157" i="23"/>
  <c r="K157" i="23"/>
  <c r="J157" i="23"/>
  <c r="L156" i="23"/>
  <c r="M156" i="23"/>
  <c r="N156" i="23"/>
  <c r="K156" i="23"/>
  <c r="J156" i="23"/>
  <c r="L155" i="23"/>
  <c r="M155" i="23"/>
  <c r="N155" i="23"/>
  <c r="K155" i="23"/>
  <c r="J155" i="23"/>
  <c r="L154" i="23"/>
  <c r="M154" i="23"/>
  <c r="N154" i="23"/>
  <c r="K154" i="23"/>
  <c r="J154" i="23"/>
  <c r="L153" i="23"/>
  <c r="M153" i="23"/>
  <c r="N153" i="23"/>
  <c r="K153" i="23"/>
  <c r="J153" i="23"/>
  <c r="L152" i="23"/>
  <c r="M152" i="23"/>
  <c r="N152" i="23"/>
  <c r="K152" i="23"/>
  <c r="J152" i="23"/>
  <c r="L151" i="23"/>
  <c r="M151" i="23"/>
  <c r="N151" i="23"/>
  <c r="K151" i="23"/>
  <c r="J151" i="23"/>
  <c r="L150" i="23"/>
  <c r="M150" i="23"/>
  <c r="N150" i="23"/>
  <c r="K150" i="23"/>
  <c r="J150" i="23"/>
  <c r="L149" i="23"/>
  <c r="M149" i="23"/>
  <c r="N149" i="23"/>
  <c r="K149" i="23"/>
  <c r="J149" i="23"/>
  <c r="L148" i="23"/>
  <c r="M148" i="23"/>
  <c r="N148" i="23"/>
  <c r="K148" i="23"/>
  <c r="J148" i="23"/>
  <c r="L147" i="23"/>
  <c r="M147" i="23"/>
  <c r="N147" i="23"/>
  <c r="K147" i="23"/>
  <c r="J147" i="23"/>
  <c r="L146" i="23"/>
  <c r="M146" i="23"/>
  <c r="N146" i="23"/>
  <c r="K146" i="23"/>
  <c r="J146" i="23"/>
  <c r="L145" i="23"/>
  <c r="M145" i="23"/>
  <c r="N145" i="23"/>
  <c r="K145" i="23"/>
  <c r="J145" i="23"/>
  <c r="L144" i="23"/>
  <c r="M144" i="23"/>
  <c r="N144" i="23"/>
  <c r="K144" i="23"/>
  <c r="J144" i="23"/>
  <c r="L143" i="23"/>
  <c r="M143" i="23"/>
  <c r="N143" i="23"/>
  <c r="K143" i="23"/>
  <c r="J143" i="23"/>
  <c r="L142" i="23"/>
  <c r="M142" i="23"/>
  <c r="N142" i="23"/>
  <c r="K142" i="23"/>
  <c r="J142" i="23"/>
  <c r="L141" i="23"/>
  <c r="M141" i="23"/>
  <c r="N141" i="23"/>
  <c r="K141" i="23"/>
  <c r="J141" i="23"/>
  <c r="L140" i="23"/>
  <c r="M140" i="23"/>
  <c r="N140" i="23"/>
  <c r="K140" i="23"/>
  <c r="J140" i="23"/>
  <c r="L139" i="23"/>
  <c r="M139" i="23"/>
  <c r="N139" i="23"/>
  <c r="K139" i="23"/>
  <c r="J139" i="23"/>
  <c r="L138" i="23"/>
  <c r="M138" i="23"/>
  <c r="N138" i="23"/>
  <c r="K138" i="23"/>
  <c r="J138" i="23"/>
  <c r="L137" i="23"/>
  <c r="M137" i="23"/>
  <c r="N137" i="23"/>
  <c r="K137" i="23"/>
  <c r="J137" i="23"/>
  <c r="L136" i="23"/>
  <c r="M136" i="23"/>
  <c r="N136" i="23"/>
  <c r="K136" i="23"/>
  <c r="J136" i="23"/>
  <c r="L135" i="23"/>
  <c r="M135" i="23"/>
  <c r="N135" i="23"/>
  <c r="K135" i="23"/>
  <c r="J135" i="23"/>
  <c r="L134" i="23"/>
  <c r="M134" i="23"/>
  <c r="N134" i="23"/>
  <c r="K134" i="23"/>
  <c r="J134" i="23"/>
  <c r="L133" i="23"/>
  <c r="M133" i="23"/>
  <c r="N133" i="23"/>
  <c r="K133" i="23"/>
  <c r="J133" i="23"/>
  <c r="L132" i="23"/>
  <c r="M132" i="23"/>
  <c r="N132" i="23"/>
  <c r="K132" i="23"/>
  <c r="J132" i="23"/>
  <c r="L131" i="23"/>
  <c r="M131" i="23"/>
  <c r="N131" i="23"/>
  <c r="K131" i="23"/>
  <c r="J131" i="23"/>
  <c r="L130" i="23"/>
  <c r="M130" i="23"/>
  <c r="N130" i="23"/>
  <c r="K130" i="23"/>
  <c r="J130" i="23"/>
  <c r="L129" i="23"/>
  <c r="M129" i="23"/>
  <c r="N129" i="23"/>
  <c r="K129" i="23"/>
  <c r="J129" i="23"/>
  <c r="L128" i="23"/>
  <c r="M128" i="23"/>
  <c r="N128" i="23"/>
  <c r="K128" i="23"/>
  <c r="J128" i="23"/>
  <c r="L127" i="23"/>
  <c r="M127" i="23"/>
  <c r="N127" i="23"/>
  <c r="K127" i="23"/>
  <c r="J127" i="23"/>
  <c r="L126" i="23"/>
  <c r="M126" i="23"/>
  <c r="N126" i="23"/>
  <c r="K126" i="23"/>
  <c r="J126" i="23"/>
  <c r="L125" i="23"/>
  <c r="M125" i="23"/>
  <c r="N125" i="23"/>
  <c r="K125" i="23"/>
  <c r="J125" i="23"/>
  <c r="L124" i="23"/>
  <c r="M124" i="23"/>
  <c r="N124" i="23"/>
  <c r="K124" i="23"/>
  <c r="J124" i="23"/>
  <c r="L123" i="23"/>
  <c r="M123" i="23"/>
  <c r="N123" i="23"/>
  <c r="K123" i="23"/>
  <c r="J123" i="23"/>
  <c r="L122" i="23"/>
  <c r="M122" i="23"/>
  <c r="N122" i="23"/>
  <c r="K122" i="23"/>
  <c r="J122" i="23"/>
  <c r="L121" i="23"/>
  <c r="M121" i="23"/>
  <c r="N121" i="23"/>
  <c r="K121" i="23"/>
  <c r="J121" i="23"/>
  <c r="L120" i="23"/>
  <c r="M120" i="23"/>
  <c r="N120" i="23"/>
  <c r="K120" i="23"/>
  <c r="J120" i="23"/>
  <c r="L119" i="23"/>
  <c r="M119" i="23"/>
  <c r="N119" i="23"/>
  <c r="K119" i="23"/>
  <c r="J119" i="23"/>
  <c r="L118" i="23"/>
  <c r="M118" i="23"/>
  <c r="N118" i="23"/>
  <c r="K118" i="23"/>
  <c r="J118" i="23"/>
  <c r="L117" i="23"/>
  <c r="M117" i="23"/>
  <c r="N117" i="23"/>
  <c r="K117" i="23"/>
  <c r="J117" i="23"/>
  <c r="L116" i="23"/>
  <c r="M116" i="23"/>
  <c r="N116" i="23"/>
  <c r="K116" i="23"/>
  <c r="J116" i="23"/>
  <c r="L115" i="23"/>
  <c r="M115" i="23"/>
  <c r="N115" i="23"/>
  <c r="K115" i="23"/>
  <c r="J115" i="23"/>
  <c r="L114" i="23"/>
  <c r="M114" i="23"/>
  <c r="N114" i="23"/>
  <c r="K114" i="23"/>
  <c r="J114" i="23"/>
  <c r="L113" i="23"/>
  <c r="M113" i="23"/>
  <c r="N113" i="23"/>
  <c r="K113" i="23"/>
  <c r="J113" i="23"/>
  <c r="L112" i="23"/>
  <c r="M112" i="23"/>
  <c r="N112" i="23"/>
  <c r="K112" i="23"/>
  <c r="J112" i="23"/>
  <c r="L111" i="23"/>
  <c r="M111" i="23"/>
  <c r="N111" i="23"/>
  <c r="K111" i="23"/>
  <c r="J111" i="23"/>
  <c r="L110" i="23"/>
  <c r="M110" i="23"/>
  <c r="N110" i="23"/>
  <c r="K110" i="23"/>
  <c r="J110" i="23"/>
  <c r="L109" i="23"/>
  <c r="M109" i="23"/>
  <c r="N109" i="23"/>
  <c r="K109" i="23"/>
  <c r="J109" i="23"/>
  <c r="L108" i="23"/>
  <c r="M108" i="23"/>
  <c r="N108" i="23"/>
  <c r="K108" i="23"/>
  <c r="J108" i="23"/>
  <c r="L107" i="23"/>
  <c r="M107" i="23"/>
  <c r="N107" i="23"/>
  <c r="K107" i="23"/>
  <c r="J107" i="23"/>
  <c r="L106" i="23"/>
  <c r="M106" i="23"/>
  <c r="N106" i="23"/>
  <c r="K106" i="23"/>
  <c r="J106" i="23"/>
  <c r="L105" i="23"/>
  <c r="M105" i="23"/>
  <c r="N105" i="23"/>
  <c r="K105" i="23"/>
  <c r="J105" i="23"/>
  <c r="L104" i="23"/>
  <c r="M104" i="23"/>
  <c r="N104" i="23"/>
  <c r="K104" i="23"/>
  <c r="J104" i="23"/>
  <c r="L103" i="23"/>
  <c r="M103" i="23"/>
  <c r="N103" i="23"/>
  <c r="K103" i="23"/>
  <c r="J103" i="23"/>
  <c r="L102" i="23"/>
  <c r="M102" i="23"/>
  <c r="N102" i="23"/>
  <c r="K102" i="23"/>
  <c r="J102" i="23"/>
  <c r="L101" i="23"/>
  <c r="M101" i="23"/>
  <c r="N101" i="23"/>
  <c r="K101" i="23"/>
  <c r="J101" i="23"/>
  <c r="L100" i="23"/>
  <c r="M100" i="23"/>
  <c r="N100" i="23"/>
  <c r="K100" i="23"/>
  <c r="J100" i="23"/>
  <c r="L99" i="23"/>
  <c r="M99" i="23"/>
  <c r="N99" i="23"/>
  <c r="K99" i="23"/>
  <c r="J99" i="23"/>
  <c r="L98" i="23"/>
  <c r="M98" i="23"/>
  <c r="N98" i="23"/>
  <c r="K98" i="23"/>
  <c r="J98" i="23"/>
  <c r="L97" i="23"/>
  <c r="M97" i="23"/>
  <c r="N97" i="23"/>
  <c r="K97" i="23"/>
  <c r="J97" i="23"/>
  <c r="L96" i="23"/>
  <c r="M96" i="23"/>
  <c r="N96" i="23"/>
  <c r="K96" i="23"/>
  <c r="J96" i="23"/>
  <c r="L95" i="23"/>
  <c r="M95" i="23"/>
  <c r="N95" i="23"/>
  <c r="K95" i="23"/>
  <c r="J95" i="23"/>
  <c r="L94" i="23"/>
  <c r="M94" i="23"/>
  <c r="N94" i="23"/>
  <c r="K94" i="23"/>
  <c r="J94" i="23"/>
  <c r="L93" i="23"/>
  <c r="M93" i="23"/>
  <c r="N93" i="23"/>
  <c r="K93" i="23"/>
  <c r="J93" i="23"/>
  <c r="L92" i="23"/>
  <c r="M92" i="23"/>
  <c r="N92" i="23"/>
  <c r="K92" i="23"/>
  <c r="J92" i="23"/>
  <c r="L91" i="23"/>
  <c r="M91" i="23"/>
  <c r="N91" i="23"/>
  <c r="K91" i="23"/>
  <c r="J91" i="23"/>
  <c r="L90" i="23"/>
  <c r="M90" i="23"/>
  <c r="N90" i="23"/>
  <c r="K90" i="23"/>
  <c r="J90" i="23"/>
  <c r="L89" i="23"/>
  <c r="M89" i="23"/>
  <c r="N89" i="23"/>
  <c r="K89" i="23"/>
  <c r="J89" i="23"/>
  <c r="L88" i="23"/>
  <c r="M88" i="23"/>
  <c r="N88" i="23"/>
  <c r="K88" i="23"/>
  <c r="J88" i="23"/>
  <c r="L87" i="23"/>
  <c r="M87" i="23"/>
  <c r="N87" i="23"/>
  <c r="K87" i="23"/>
  <c r="J87" i="23"/>
  <c r="L86" i="23"/>
  <c r="M86" i="23"/>
  <c r="N86" i="23"/>
  <c r="K86" i="23"/>
  <c r="J86" i="23"/>
  <c r="L85" i="23"/>
  <c r="M85" i="23"/>
  <c r="N85" i="23"/>
  <c r="K85" i="23"/>
  <c r="J85" i="23"/>
  <c r="L84" i="23"/>
  <c r="M84" i="23"/>
  <c r="N84" i="23"/>
  <c r="K84" i="23"/>
  <c r="J84" i="23"/>
  <c r="L83" i="23"/>
  <c r="M83" i="23"/>
  <c r="N83" i="23"/>
  <c r="K83" i="23"/>
  <c r="J83" i="23"/>
  <c r="L82" i="23"/>
  <c r="M82" i="23"/>
  <c r="N82" i="23"/>
  <c r="K82" i="23"/>
  <c r="J82" i="23"/>
  <c r="L81" i="23"/>
  <c r="M81" i="23"/>
  <c r="N81" i="23"/>
  <c r="K81" i="23"/>
  <c r="J81" i="23"/>
  <c r="L80" i="23"/>
  <c r="M80" i="23"/>
  <c r="N80" i="23"/>
  <c r="K80" i="23"/>
  <c r="J80" i="23"/>
  <c r="L79" i="23"/>
  <c r="M79" i="23"/>
  <c r="N79" i="23"/>
  <c r="K79" i="23"/>
  <c r="J79" i="23"/>
  <c r="L78" i="23"/>
  <c r="M78" i="23"/>
  <c r="N78" i="23"/>
  <c r="K78" i="23"/>
  <c r="J78" i="23"/>
  <c r="L77" i="23"/>
  <c r="M77" i="23"/>
  <c r="N77" i="23"/>
  <c r="K77" i="23"/>
  <c r="J77" i="23"/>
  <c r="L76" i="23"/>
  <c r="M76" i="23"/>
  <c r="N76" i="23"/>
  <c r="K76" i="23"/>
  <c r="J76" i="23"/>
  <c r="L75" i="23"/>
  <c r="M75" i="23"/>
  <c r="N75" i="23"/>
  <c r="K75" i="23"/>
  <c r="J75" i="23"/>
  <c r="L74" i="23"/>
  <c r="M74" i="23"/>
  <c r="N74" i="23"/>
  <c r="K74" i="23"/>
  <c r="J74" i="23"/>
  <c r="L73" i="23"/>
  <c r="M73" i="23"/>
  <c r="N73" i="23"/>
  <c r="K73" i="23"/>
  <c r="J73" i="23"/>
  <c r="L72" i="23"/>
  <c r="M72" i="23"/>
  <c r="N72" i="23"/>
  <c r="K72" i="23"/>
  <c r="J72" i="23"/>
  <c r="L71" i="23"/>
  <c r="M71" i="23"/>
  <c r="N71" i="23"/>
  <c r="K71" i="23"/>
  <c r="J71" i="23"/>
  <c r="L70" i="23"/>
  <c r="M70" i="23"/>
  <c r="N70" i="23"/>
  <c r="K70" i="23"/>
  <c r="J70" i="23"/>
  <c r="L69" i="23"/>
  <c r="M69" i="23"/>
  <c r="N69" i="23"/>
  <c r="K69" i="23"/>
  <c r="J69" i="23"/>
  <c r="L68" i="23"/>
  <c r="M68" i="23"/>
  <c r="N68" i="23"/>
  <c r="K68" i="23"/>
  <c r="J68" i="23"/>
  <c r="L67" i="23"/>
  <c r="M67" i="23"/>
  <c r="N67" i="23"/>
  <c r="K67" i="23"/>
  <c r="J67" i="23"/>
  <c r="L66" i="23"/>
  <c r="M66" i="23"/>
  <c r="N66" i="23"/>
  <c r="K66" i="23"/>
  <c r="J66" i="23"/>
  <c r="L65" i="23"/>
  <c r="M65" i="23"/>
  <c r="N65" i="23"/>
  <c r="K65" i="23"/>
  <c r="J65" i="23"/>
  <c r="L64" i="23"/>
  <c r="M64" i="23"/>
  <c r="N64" i="23"/>
  <c r="K64" i="23"/>
  <c r="J64" i="23"/>
  <c r="L63" i="23"/>
  <c r="M63" i="23"/>
  <c r="N63" i="23"/>
  <c r="K63" i="23"/>
  <c r="J63" i="23"/>
  <c r="L62" i="23"/>
  <c r="M62" i="23"/>
  <c r="N62" i="23"/>
  <c r="K62" i="23"/>
  <c r="J62" i="23"/>
  <c r="L61" i="23"/>
  <c r="M61" i="23"/>
  <c r="N61" i="23"/>
  <c r="K61" i="23"/>
  <c r="J61" i="23"/>
  <c r="L60" i="23"/>
  <c r="M60" i="23"/>
  <c r="N60" i="23"/>
  <c r="K60" i="23"/>
  <c r="J60" i="23"/>
  <c r="L59" i="23"/>
  <c r="M59" i="23"/>
  <c r="N59" i="23"/>
  <c r="K59" i="23"/>
  <c r="J59" i="23"/>
  <c r="L58" i="23"/>
  <c r="M58" i="23"/>
  <c r="N58" i="23"/>
  <c r="K58" i="23"/>
  <c r="J58" i="23"/>
  <c r="L57" i="23"/>
  <c r="M57" i="23"/>
  <c r="N57" i="23"/>
  <c r="K57" i="23"/>
  <c r="J57" i="23"/>
  <c r="L56" i="23"/>
  <c r="M56" i="23"/>
  <c r="N56" i="23"/>
  <c r="K56" i="23"/>
  <c r="J56" i="23"/>
  <c r="L55" i="23"/>
  <c r="M55" i="23"/>
  <c r="N55" i="23"/>
  <c r="K55" i="23"/>
  <c r="J55" i="23"/>
  <c r="L54" i="23"/>
  <c r="M54" i="23"/>
  <c r="N54" i="23"/>
  <c r="K54" i="23"/>
  <c r="J54" i="23"/>
  <c r="L53" i="23"/>
  <c r="M53" i="23"/>
  <c r="N53" i="23"/>
  <c r="K53" i="23"/>
  <c r="J53" i="23"/>
  <c r="L52" i="23"/>
  <c r="M52" i="23"/>
  <c r="N52" i="23"/>
  <c r="K52" i="23"/>
  <c r="J52" i="23"/>
  <c r="L51" i="23"/>
  <c r="M51" i="23"/>
  <c r="N51" i="23"/>
  <c r="K51" i="23"/>
  <c r="J51" i="23"/>
  <c r="L50" i="23"/>
  <c r="M50" i="23"/>
  <c r="N50" i="23"/>
  <c r="K50" i="23"/>
  <c r="J50" i="23"/>
  <c r="L49" i="23"/>
  <c r="M49" i="23"/>
  <c r="N49" i="23"/>
  <c r="K49" i="23"/>
  <c r="J49" i="23"/>
  <c r="L48" i="23"/>
  <c r="M48" i="23"/>
  <c r="N48" i="23"/>
  <c r="K48" i="23"/>
  <c r="J48" i="23"/>
  <c r="L47" i="23"/>
  <c r="M47" i="23"/>
  <c r="N47" i="23"/>
  <c r="K47" i="23"/>
  <c r="J47" i="23"/>
  <c r="L46" i="23"/>
  <c r="M46" i="23"/>
  <c r="N46" i="23"/>
  <c r="K46" i="23"/>
  <c r="J46" i="23"/>
  <c r="L45" i="23"/>
  <c r="M45" i="23"/>
  <c r="N45" i="23"/>
  <c r="K45" i="23"/>
  <c r="J45" i="23"/>
  <c r="L44" i="23"/>
  <c r="M44" i="23"/>
  <c r="N44" i="23"/>
  <c r="K44" i="23"/>
  <c r="J44" i="23"/>
  <c r="L43" i="23"/>
  <c r="M43" i="23"/>
  <c r="N43" i="23"/>
  <c r="K43" i="23"/>
  <c r="J43" i="23"/>
  <c r="L42" i="23"/>
  <c r="M42" i="23"/>
  <c r="N42" i="23"/>
  <c r="K42" i="23"/>
  <c r="J42" i="23"/>
  <c r="L41" i="23"/>
  <c r="M41" i="23"/>
  <c r="N41" i="23"/>
  <c r="K41" i="23"/>
  <c r="J41" i="23"/>
  <c r="L40" i="23"/>
  <c r="M40" i="23"/>
  <c r="N40" i="23"/>
  <c r="K40" i="23"/>
  <c r="J40" i="23"/>
  <c r="L39" i="23"/>
  <c r="M39" i="23"/>
  <c r="N39" i="23"/>
  <c r="K39" i="23"/>
  <c r="J39" i="23"/>
  <c r="L38" i="23"/>
  <c r="M38" i="23"/>
  <c r="N38" i="23"/>
  <c r="K38" i="23"/>
  <c r="J38" i="23"/>
  <c r="L37" i="23"/>
  <c r="M37" i="23"/>
  <c r="N37" i="23"/>
  <c r="K37" i="23"/>
  <c r="J37" i="23"/>
  <c r="L36" i="23"/>
  <c r="M36" i="23"/>
  <c r="N36" i="23"/>
  <c r="K36" i="23"/>
  <c r="J36" i="23"/>
  <c r="L35" i="23"/>
  <c r="M35" i="23"/>
  <c r="N35" i="23"/>
  <c r="K35" i="23"/>
  <c r="J35" i="23"/>
  <c r="L34" i="23"/>
  <c r="M34" i="23"/>
  <c r="N34" i="23"/>
  <c r="K34" i="23"/>
  <c r="J34" i="23"/>
  <c r="L33" i="23"/>
  <c r="M33" i="23"/>
  <c r="N33" i="23"/>
  <c r="K33" i="23"/>
  <c r="J33" i="23"/>
  <c r="L32" i="23"/>
  <c r="M32" i="23"/>
  <c r="N32" i="23"/>
  <c r="K32" i="23"/>
  <c r="J32" i="23"/>
  <c r="L31" i="23"/>
  <c r="M31" i="23"/>
  <c r="N31" i="23"/>
  <c r="K31" i="23"/>
  <c r="J31" i="23"/>
  <c r="L30" i="23"/>
  <c r="M30" i="23"/>
  <c r="N30" i="23"/>
  <c r="K30" i="23"/>
  <c r="J30" i="23"/>
  <c r="L29" i="23"/>
  <c r="M29" i="23"/>
  <c r="N29" i="23"/>
  <c r="K29" i="23"/>
  <c r="J29" i="23"/>
  <c r="L28" i="23"/>
  <c r="M28" i="23"/>
  <c r="N28" i="23"/>
  <c r="K28" i="23"/>
  <c r="J28" i="23"/>
  <c r="L27" i="23"/>
  <c r="M27" i="23"/>
  <c r="N27" i="23"/>
  <c r="K27" i="23"/>
  <c r="J27" i="23"/>
  <c r="L26" i="23"/>
  <c r="M26" i="23"/>
  <c r="N26" i="23"/>
  <c r="K26" i="23"/>
  <c r="J26" i="23"/>
  <c r="L25" i="23"/>
  <c r="M25" i="23"/>
  <c r="N25" i="23"/>
  <c r="K25" i="23"/>
  <c r="J25" i="23"/>
  <c r="L24" i="23"/>
  <c r="M24" i="23"/>
  <c r="N24" i="23"/>
  <c r="K24" i="23"/>
  <c r="J24" i="23"/>
  <c r="L23" i="23"/>
  <c r="M23" i="23"/>
  <c r="N23" i="23"/>
  <c r="K23" i="23"/>
  <c r="J23" i="23"/>
  <c r="L22" i="23"/>
  <c r="M22" i="23"/>
  <c r="N22" i="23"/>
  <c r="K22" i="23"/>
  <c r="J22" i="23"/>
  <c r="L21" i="23"/>
  <c r="M21" i="23"/>
  <c r="N21" i="23"/>
  <c r="K21" i="23"/>
  <c r="J21" i="23"/>
  <c r="L20" i="23"/>
  <c r="M20" i="23"/>
  <c r="N20" i="23"/>
  <c r="K20" i="23"/>
  <c r="J20" i="23"/>
  <c r="L19" i="23"/>
  <c r="M19" i="23"/>
  <c r="N19" i="23"/>
  <c r="K19" i="23"/>
  <c r="J19" i="23"/>
  <c r="L18" i="23"/>
  <c r="M18" i="23"/>
  <c r="N18" i="23"/>
  <c r="K18" i="23"/>
  <c r="J18" i="23"/>
  <c r="L17" i="23"/>
  <c r="M17" i="23"/>
  <c r="N17" i="23"/>
  <c r="K17" i="23"/>
  <c r="J17" i="23"/>
  <c r="L16" i="23"/>
  <c r="M16" i="23"/>
  <c r="N16" i="23"/>
  <c r="K16" i="23"/>
  <c r="J16" i="23"/>
  <c r="L15" i="23"/>
  <c r="M15" i="23"/>
  <c r="N15" i="23"/>
  <c r="K15" i="23"/>
  <c r="J15" i="23"/>
  <c r="L5" i="23"/>
  <c r="M5" i="23"/>
  <c r="N5" i="23"/>
  <c r="L6" i="23"/>
  <c r="M6" i="23"/>
  <c r="N6" i="23"/>
  <c r="L7" i="23"/>
  <c r="M7" i="23"/>
  <c r="N7" i="23"/>
  <c r="L8" i="23"/>
  <c r="M8" i="23"/>
  <c r="N8" i="23"/>
  <c r="L9" i="23"/>
  <c r="M9" i="23"/>
  <c r="N9" i="23"/>
  <c r="L10" i="23"/>
  <c r="M10" i="23"/>
  <c r="N10" i="23"/>
  <c r="L11" i="23"/>
  <c r="M11" i="23"/>
  <c r="N11" i="23"/>
  <c r="L12" i="23"/>
  <c r="M12" i="23"/>
  <c r="N12" i="23"/>
  <c r="L13" i="23"/>
  <c r="M13" i="23"/>
  <c r="N13" i="23"/>
  <c r="L14" i="23"/>
  <c r="M14" i="23"/>
  <c r="N14" i="23"/>
  <c r="Q6" i="23"/>
  <c r="R14" i="23"/>
  <c r="Q14" i="23"/>
  <c r="K14" i="23"/>
  <c r="J14" i="23"/>
  <c r="K13" i="23"/>
  <c r="J13" i="23"/>
  <c r="K12" i="23"/>
  <c r="J12" i="23"/>
  <c r="K11" i="23"/>
  <c r="J11" i="23"/>
  <c r="J5" i="23"/>
  <c r="J6" i="23"/>
  <c r="J7" i="23"/>
  <c r="J8" i="23"/>
  <c r="J9" i="23"/>
  <c r="J10" i="23"/>
  <c r="Q10" i="23"/>
  <c r="K10" i="23"/>
  <c r="K5" i="23"/>
  <c r="K6" i="23"/>
  <c r="K7" i="23"/>
  <c r="K8" i="23"/>
  <c r="K9" i="23"/>
  <c r="Q9" i="23"/>
  <c r="J337" i="22"/>
  <c r="J5" i="22"/>
  <c r="J6" i="22"/>
  <c r="J7" i="22"/>
  <c r="J8" i="22"/>
  <c r="J9" i="22"/>
  <c r="J10" i="22"/>
  <c r="J11" i="22"/>
  <c r="J12" i="22"/>
  <c r="J13" i="22"/>
  <c r="J14" i="22"/>
  <c r="J15" i="22"/>
  <c r="J16" i="22"/>
  <c r="J17" i="22"/>
  <c r="J18" i="22"/>
  <c r="J19" i="22"/>
  <c r="J20" i="22"/>
  <c r="J21" i="22"/>
  <c r="J22" i="22"/>
  <c r="J23" i="22"/>
  <c r="J24" i="22"/>
  <c r="J25" i="22"/>
  <c r="J26" i="22"/>
  <c r="J27" i="22"/>
  <c r="J28" i="22"/>
  <c r="J29" i="22"/>
  <c r="J30" i="22"/>
  <c r="J31" i="22"/>
  <c r="J32" i="22"/>
  <c r="J33" i="22"/>
  <c r="J34" i="22"/>
  <c r="J35" i="22"/>
  <c r="J36" i="22"/>
  <c r="J37" i="22"/>
  <c r="J38" i="22"/>
  <c r="J39" i="22"/>
  <c r="J40" i="22"/>
  <c r="J41" i="22"/>
  <c r="J42" i="22"/>
  <c r="J43" i="22"/>
  <c r="J44" i="22"/>
  <c r="J45" i="22"/>
  <c r="J46" i="22"/>
  <c r="J47" i="22"/>
  <c r="J48" i="22"/>
  <c r="J49" i="22"/>
  <c r="J50" i="22"/>
  <c r="J51" i="22"/>
  <c r="J52" i="22"/>
  <c r="J53" i="22"/>
  <c r="J54" i="22"/>
  <c r="J55" i="22"/>
  <c r="J56" i="22"/>
  <c r="J57" i="22"/>
  <c r="J58" i="22"/>
  <c r="J59" i="22"/>
  <c r="J60" i="22"/>
  <c r="J61" i="22"/>
  <c r="J62" i="22"/>
  <c r="J63" i="22"/>
  <c r="J64" i="22"/>
  <c r="J65" i="22"/>
  <c r="J66" i="22"/>
  <c r="J67" i="22"/>
  <c r="J68" i="22"/>
  <c r="J69" i="22"/>
  <c r="J70" i="22"/>
  <c r="J71" i="22"/>
  <c r="J72" i="22"/>
  <c r="J73" i="22"/>
  <c r="J74" i="22"/>
  <c r="J75" i="22"/>
  <c r="J76" i="22"/>
  <c r="J77" i="22"/>
  <c r="J78" i="22"/>
  <c r="J79" i="22"/>
  <c r="J80" i="22"/>
  <c r="J81" i="22"/>
  <c r="J82" i="22"/>
  <c r="J83" i="22"/>
  <c r="J84" i="22"/>
  <c r="J85" i="22"/>
  <c r="J86" i="22"/>
  <c r="J87" i="22"/>
  <c r="J88" i="22"/>
  <c r="J89" i="22"/>
  <c r="J90" i="22"/>
  <c r="J91" i="22"/>
  <c r="J92" i="22"/>
  <c r="J93" i="22"/>
  <c r="J94" i="22"/>
  <c r="J95" i="22"/>
  <c r="J96" i="22"/>
  <c r="J97" i="22"/>
  <c r="J98" i="22"/>
  <c r="J99" i="22"/>
  <c r="J100" i="22"/>
  <c r="J101" i="22"/>
  <c r="J102" i="22"/>
  <c r="J103" i="22"/>
  <c r="J104" i="22"/>
  <c r="J105" i="22"/>
  <c r="J106" i="22"/>
  <c r="J107" i="22"/>
  <c r="J108" i="22"/>
  <c r="J109" i="22"/>
  <c r="J110" i="22"/>
  <c r="J111" i="22"/>
  <c r="J112" i="22"/>
  <c r="J113" i="22"/>
  <c r="J114" i="22"/>
  <c r="J115" i="22"/>
  <c r="J116" i="22"/>
  <c r="J117" i="22"/>
  <c r="J118" i="22"/>
  <c r="J119" i="22"/>
  <c r="J120" i="22"/>
  <c r="J121" i="22"/>
  <c r="J122" i="22"/>
  <c r="J123" i="22"/>
  <c r="J124" i="22"/>
  <c r="J125" i="22"/>
  <c r="J126" i="22"/>
  <c r="J127" i="22"/>
  <c r="J128" i="22"/>
  <c r="J129" i="22"/>
  <c r="J130" i="22"/>
  <c r="J131" i="22"/>
  <c r="J132" i="22"/>
  <c r="J133" i="22"/>
  <c r="J134" i="22"/>
  <c r="J135" i="22"/>
  <c r="J136" i="22"/>
  <c r="J137" i="22"/>
  <c r="J138" i="22"/>
  <c r="J139" i="22"/>
  <c r="J140" i="22"/>
  <c r="J141" i="22"/>
  <c r="J142" i="22"/>
  <c r="J143" i="22"/>
  <c r="J144" i="22"/>
  <c r="J145" i="22"/>
  <c r="J146" i="22"/>
  <c r="J147" i="22"/>
  <c r="J148" i="22"/>
  <c r="J149" i="22"/>
  <c r="J150" i="22"/>
  <c r="J151" i="22"/>
  <c r="J152" i="22"/>
  <c r="J153" i="22"/>
  <c r="J154" i="22"/>
  <c r="J155" i="22"/>
  <c r="J156" i="22"/>
  <c r="J157" i="22"/>
  <c r="J158" i="22"/>
  <c r="J159" i="22"/>
  <c r="J160" i="22"/>
  <c r="J161" i="22"/>
  <c r="J162" i="22"/>
  <c r="J163" i="22"/>
  <c r="J164" i="22"/>
  <c r="J165" i="22"/>
  <c r="J166" i="22"/>
  <c r="J167" i="22"/>
  <c r="J168" i="22"/>
  <c r="J169" i="22"/>
  <c r="J170" i="22"/>
  <c r="J171" i="22"/>
  <c r="J172" i="22"/>
  <c r="J173" i="22"/>
  <c r="J174" i="22"/>
  <c r="J175" i="22"/>
  <c r="J176" i="22"/>
  <c r="J177" i="22"/>
  <c r="J178" i="22"/>
  <c r="J179" i="22"/>
  <c r="J180" i="22"/>
  <c r="J181" i="22"/>
  <c r="J182" i="22"/>
  <c r="J183" i="22"/>
  <c r="J184" i="22"/>
  <c r="J185" i="22"/>
  <c r="J186" i="22"/>
  <c r="J187" i="22"/>
  <c r="J188" i="22"/>
  <c r="J189" i="22"/>
  <c r="J190" i="22"/>
  <c r="J191" i="22"/>
  <c r="J192" i="22"/>
  <c r="J193" i="22"/>
  <c r="J194" i="22"/>
  <c r="J195" i="22"/>
  <c r="J196" i="22"/>
  <c r="J197" i="22"/>
  <c r="J198" i="22"/>
  <c r="J199" i="22"/>
  <c r="J200" i="22"/>
  <c r="J201" i="22"/>
  <c r="J202" i="22"/>
  <c r="J203" i="22"/>
  <c r="J204" i="22"/>
  <c r="J205" i="22"/>
  <c r="J206" i="22"/>
  <c r="J207" i="22"/>
  <c r="J208" i="22"/>
  <c r="J209" i="22"/>
  <c r="J210" i="22"/>
  <c r="J211" i="22"/>
  <c r="J212" i="22"/>
  <c r="J213" i="22"/>
  <c r="J214" i="22"/>
  <c r="J215" i="22"/>
  <c r="J216" i="22"/>
  <c r="J217" i="22"/>
  <c r="J218" i="22"/>
  <c r="J219" i="22"/>
  <c r="J220" i="22"/>
  <c r="J221" i="22"/>
  <c r="J222" i="22"/>
  <c r="J223" i="22"/>
  <c r="J224" i="22"/>
  <c r="J225" i="22"/>
  <c r="J226" i="22"/>
  <c r="J227" i="22"/>
  <c r="J228" i="22"/>
  <c r="J229" i="22"/>
  <c r="J230" i="22"/>
  <c r="J231" i="22"/>
  <c r="J232" i="22"/>
  <c r="J233" i="22"/>
  <c r="J234" i="22"/>
  <c r="J235" i="22"/>
  <c r="J236" i="22"/>
  <c r="J237" i="22"/>
  <c r="J238" i="22"/>
  <c r="J239" i="22"/>
  <c r="J240" i="22"/>
  <c r="J241" i="22"/>
  <c r="J242" i="22"/>
  <c r="J243" i="22"/>
  <c r="J244" i="22"/>
  <c r="J245" i="22"/>
  <c r="J246" i="22"/>
  <c r="J247" i="22"/>
  <c r="J248" i="22"/>
  <c r="J249" i="22"/>
  <c r="J250" i="22"/>
  <c r="J251" i="22"/>
  <c r="J252" i="22"/>
  <c r="J253" i="22"/>
  <c r="J254" i="22"/>
  <c r="J255" i="22"/>
  <c r="J256" i="22"/>
  <c r="J257" i="22"/>
  <c r="J258" i="22"/>
  <c r="J259" i="22"/>
  <c r="J260" i="22"/>
  <c r="J261" i="22"/>
  <c r="J262" i="22"/>
  <c r="J263" i="22"/>
  <c r="J264" i="22"/>
  <c r="J265" i="22"/>
  <c r="J266" i="22"/>
  <c r="J267" i="22"/>
  <c r="J268" i="22"/>
  <c r="J269" i="22"/>
  <c r="J270" i="22"/>
  <c r="J271" i="22"/>
  <c r="J272" i="22"/>
  <c r="J273" i="22"/>
  <c r="J274" i="22"/>
  <c r="J275" i="22"/>
  <c r="J276" i="22"/>
  <c r="J277" i="22"/>
  <c r="J278" i="22"/>
  <c r="J279" i="22"/>
  <c r="J280" i="22"/>
  <c r="J281" i="22"/>
  <c r="J282" i="22"/>
  <c r="J283" i="22"/>
  <c r="J284" i="22"/>
  <c r="J285" i="22"/>
  <c r="J286" i="22"/>
  <c r="J287" i="22"/>
  <c r="J288" i="22"/>
  <c r="J289" i="22"/>
  <c r="J290" i="22"/>
  <c r="J291" i="22"/>
  <c r="J292" i="22"/>
  <c r="J293" i="22"/>
  <c r="J294" i="22"/>
  <c r="J295" i="22"/>
  <c r="J296" i="22"/>
  <c r="J297" i="22"/>
  <c r="J298" i="22"/>
  <c r="J299" i="22"/>
  <c r="J300" i="22"/>
  <c r="J301" i="22"/>
  <c r="J302" i="22"/>
  <c r="J303" i="22"/>
  <c r="J304" i="22"/>
  <c r="J305" i="22"/>
  <c r="J306" i="22"/>
  <c r="J307" i="22"/>
  <c r="J308" i="22"/>
  <c r="J309" i="22"/>
  <c r="J310" i="22"/>
  <c r="J311" i="22"/>
  <c r="J312" i="22"/>
  <c r="J313" i="22"/>
  <c r="J314" i="22"/>
  <c r="J315" i="22"/>
  <c r="J316" i="22"/>
  <c r="J317" i="22"/>
  <c r="J318" i="22"/>
  <c r="J319" i="22"/>
  <c r="J320" i="22"/>
  <c r="J321" i="22"/>
  <c r="J322" i="22"/>
  <c r="J323" i="22"/>
  <c r="J324" i="22"/>
  <c r="J325" i="22"/>
  <c r="J326" i="22"/>
  <c r="J327" i="22"/>
  <c r="J328" i="22"/>
  <c r="J329" i="22"/>
  <c r="J330" i="22"/>
  <c r="J331" i="22"/>
  <c r="J332" i="22"/>
  <c r="J333" i="22"/>
  <c r="J334" i="22"/>
  <c r="J335" i="22"/>
  <c r="J336" i="22"/>
  <c r="O5" i="22"/>
  <c r="L337" i="22"/>
  <c r="K337" i="22"/>
  <c r="L336" i="22"/>
  <c r="K336" i="22"/>
  <c r="L335" i="22"/>
  <c r="K335" i="22"/>
  <c r="L334" i="22"/>
  <c r="K334" i="22"/>
  <c r="L333" i="22"/>
  <c r="K333" i="22"/>
  <c r="L332" i="22"/>
  <c r="K332" i="22"/>
  <c r="L331" i="22"/>
  <c r="K331" i="22"/>
  <c r="L330" i="22"/>
  <c r="K330" i="22"/>
  <c r="L329" i="22"/>
  <c r="K329" i="22"/>
  <c r="L328" i="22"/>
  <c r="K328" i="22"/>
  <c r="L327" i="22"/>
  <c r="K327" i="22"/>
  <c r="L326" i="22"/>
  <c r="K326" i="22"/>
  <c r="L325" i="22"/>
  <c r="K325" i="22"/>
  <c r="L324" i="22"/>
  <c r="K324" i="22"/>
  <c r="L323" i="22"/>
  <c r="K323" i="22"/>
  <c r="L322" i="22"/>
  <c r="K322" i="22"/>
  <c r="L321" i="22"/>
  <c r="K321" i="22"/>
  <c r="L320" i="22"/>
  <c r="K320" i="22"/>
  <c r="L319" i="22"/>
  <c r="K319" i="22"/>
  <c r="L318" i="22"/>
  <c r="K318" i="22"/>
  <c r="L317" i="22"/>
  <c r="K317" i="22"/>
  <c r="L316" i="22"/>
  <c r="K316" i="22"/>
  <c r="L315" i="22"/>
  <c r="K315" i="22"/>
  <c r="L314" i="22"/>
  <c r="K314" i="22"/>
  <c r="L313" i="22"/>
  <c r="K313" i="22"/>
  <c r="L312" i="22"/>
  <c r="K312" i="22"/>
  <c r="L311" i="22"/>
  <c r="K311" i="22"/>
  <c r="L310" i="22"/>
  <c r="K310" i="22"/>
  <c r="L309" i="22"/>
  <c r="K309" i="22"/>
  <c r="L308" i="22"/>
  <c r="K308" i="22"/>
  <c r="L307" i="22"/>
  <c r="K307" i="22"/>
  <c r="L306" i="22"/>
  <c r="K306" i="22"/>
  <c r="L305" i="22"/>
  <c r="K305" i="22"/>
  <c r="L304" i="22"/>
  <c r="K304" i="22"/>
  <c r="L303" i="22"/>
  <c r="K303" i="22"/>
  <c r="L302" i="22"/>
  <c r="K302" i="22"/>
  <c r="L301" i="22"/>
  <c r="K301" i="22"/>
  <c r="L300" i="22"/>
  <c r="K300" i="22"/>
  <c r="L299" i="22"/>
  <c r="K299" i="22"/>
  <c r="L298" i="22"/>
  <c r="K298" i="22"/>
  <c r="L297" i="22"/>
  <c r="K297" i="22"/>
  <c r="L296" i="22"/>
  <c r="K296" i="22"/>
  <c r="L295" i="22"/>
  <c r="K295" i="22"/>
  <c r="L294" i="22"/>
  <c r="K294" i="22"/>
  <c r="L293" i="22"/>
  <c r="K293" i="22"/>
  <c r="L292" i="22"/>
  <c r="K292" i="22"/>
  <c r="L291" i="22"/>
  <c r="K291" i="22"/>
  <c r="L290" i="22"/>
  <c r="K290" i="22"/>
  <c r="L289" i="22"/>
  <c r="K289" i="22"/>
  <c r="L288" i="22"/>
  <c r="K288" i="22"/>
  <c r="L287" i="22"/>
  <c r="K287" i="22"/>
  <c r="L286" i="22"/>
  <c r="K286" i="22"/>
  <c r="L285" i="22"/>
  <c r="K285" i="22"/>
  <c r="L284" i="22"/>
  <c r="K284" i="22"/>
  <c r="L283" i="22"/>
  <c r="K283" i="22"/>
  <c r="L282" i="22"/>
  <c r="K282" i="22"/>
  <c r="L281" i="22"/>
  <c r="K281" i="22"/>
  <c r="L280" i="22"/>
  <c r="K280" i="22"/>
  <c r="L279" i="22"/>
  <c r="K279" i="22"/>
  <c r="L278" i="22"/>
  <c r="K278" i="22"/>
  <c r="L277" i="22"/>
  <c r="K277" i="22"/>
  <c r="L276" i="22"/>
  <c r="K276" i="22"/>
  <c r="L275" i="22"/>
  <c r="K275" i="22"/>
  <c r="L274" i="22"/>
  <c r="K274" i="22"/>
  <c r="L273" i="22"/>
  <c r="K273" i="22"/>
  <c r="L272" i="22"/>
  <c r="K272" i="22"/>
  <c r="L271" i="22"/>
  <c r="K271" i="22"/>
  <c r="L270" i="22"/>
  <c r="K270" i="22"/>
  <c r="L269" i="22"/>
  <c r="K269" i="22"/>
  <c r="L268" i="22"/>
  <c r="K268" i="22"/>
  <c r="L267" i="22"/>
  <c r="K267" i="22"/>
  <c r="L266" i="22"/>
  <c r="K266" i="22"/>
  <c r="L265" i="22"/>
  <c r="K265" i="22"/>
  <c r="L264" i="22"/>
  <c r="K264" i="22"/>
  <c r="L263" i="22"/>
  <c r="K263" i="22"/>
  <c r="L262" i="22"/>
  <c r="K262" i="22"/>
  <c r="L261" i="22"/>
  <c r="K261" i="22"/>
  <c r="L260" i="22"/>
  <c r="K260" i="22"/>
  <c r="L259" i="22"/>
  <c r="K259" i="22"/>
  <c r="L258" i="22"/>
  <c r="K258" i="22"/>
  <c r="L257" i="22"/>
  <c r="K257" i="22"/>
  <c r="L256" i="22"/>
  <c r="K256" i="22"/>
  <c r="L255" i="22"/>
  <c r="K255" i="22"/>
  <c r="L254" i="22"/>
  <c r="K254" i="22"/>
  <c r="L253" i="22"/>
  <c r="K253" i="22"/>
  <c r="L252" i="22"/>
  <c r="K252" i="22"/>
  <c r="L251" i="22"/>
  <c r="K251" i="22"/>
  <c r="L250" i="22"/>
  <c r="K250" i="22"/>
  <c r="L249" i="22"/>
  <c r="K249" i="22"/>
  <c r="L248" i="22"/>
  <c r="K248" i="22"/>
  <c r="L247" i="22"/>
  <c r="K247" i="22"/>
  <c r="L246" i="22"/>
  <c r="K246" i="22"/>
  <c r="L245" i="22"/>
  <c r="K245" i="22"/>
  <c r="L244" i="22"/>
  <c r="K244" i="22"/>
  <c r="L243" i="22"/>
  <c r="K243" i="22"/>
  <c r="L242" i="22"/>
  <c r="K242" i="22"/>
  <c r="L241" i="22"/>
  <c r="K241" i="22"/>
  <c r="L240" i="22"/>
  <c r="K240" i="22"/>
  <c r="L239" i="22"/>
  <c r="K239" i="22"/>
  <c r="L238" i="22"/>
  <c r="K238" i="22"/>
  <c r="L237" i="22"/>
  <c r="K237" i="22"/>
  <c r="L236" i="22"/>
  <c r="K236" i="22"/>
  <c r="L235" i="22"/>
  <c r="K235" i="22"/>
  <c r="L234" i="22"/>
  <c r="K234" i="22"/>
  <c r="L233" i="22"/>
  <c r="K233" i="22"/>
  <c r="L232" i="22"/>
  <c r="K232" i="22"/>
  <c r="L231" i="22"/>
  <c r="K231" i="22"/>
  <c r="L230" i="22"/>
  <c r="K230" i="22"/>
  <c r="L229" i="22"/>
  <c r="K229" i="22"/>
  <c r="L228" i="22"/>
  <c r="K228" i="22"/>
  <c r="L227" i="22"/>
  <c r="K227" i="22"/>
  <c r="L226" i="22"/>
  <c r="K226" i="22"/>
  <c r="L225" i="22"/>
  <c r="K225" i="22"/>
  <c r="L224" i="22"/>
  <c r="K224" i="22"/>
  <c r="L223" i="22"/>
  <c r="K223" i="22"/>
  <c r="L222" i="22"/>
  <c r="K222" i="22"/>
  <c r="L221" i="22"/>
  <c r="K221" i="22"/>
  <c r="L220" i="22"/>
  <c r="K220" i="22"/>
  <c r="L219" i="22"/>
  <c r="K219" i="22"/>
  <c r="L218" i="22"/>
  <c r="K218" i="22"/>
  <c r="L217" i="22"/>
  <c r="K217" i="22"/>
  <c r="L216" i="22"/>
  <c r="K216" i="22"/>
  <c r="L215" i="22"/>
  <c r="K215" i="22"/>
  <c r="L214" i="22"/>
  <c r="K214" i="22"/>
  <c r="L213" i="22"/>
  <c r="K213" i="22"/>
  <c r="L212" i="22"/>
  <c r="K212" i="22"/>
  <c r="L211" i="22"/>
  <c r="K211" i="22"/>
  <c r="L210" i="22"/>
  <c r="K210" i="22"/>
  <c r="L209" i="22"/>
  <c r="K209" i="22"/>
  <c r="L208" i="22"/>
  <c r="K208" i="22"/>
  <c r="L207" i="22"/>
  <c r="K207" i="22"/>
  <c r="L206" i="22"/>
  <c r="K206" i="22"/>
  <c r="L205" i="22"/>
  <c r="K205" i="22"/>
  <c r="L204" i="22"/>
  <c r="K204" i="22"/>
  <c r="L203" i="22"/>
  <c r="K203" i="22"/>
  <c r="L202" i="22"/>
  <c r="K202" i="22"/>
  <c r="L201" i="22"/>
  <c r="K201" i="22"/>
  <c r="L200" i="22"/>
  <c r="K200" i="22"/>
  <c r="L199" i="22"/>
  <c r="K199" i="22"/>
  <c r="L198" i="22"/>
  <c r="K198" i="22"/>
  <c r="L197" i="22"/>
  <c r="K197" i="22"/>
  <c r="L196" i="22"/>
  <c r="K196" i="22"/>
  <c r="L195" i="22"/>
  <c r="K195" i="22"/>
  <c r="L194" i="22"/>
  <c r="K194" i="22"/>
  <c r="L193" i="22"/>
  <c r="K193" i="22"/>
  <c r="L192" i="22"/>
  <c r="K192" i="22"/>
  <c r="L191" i="22"/>
  <c r="K191" i="22"/>
  <c r="L190" i="22"/>
  <c r="K190" i="22"/>
  <c r="L189" i="22"/>
  <c r="K189" i="22"/>
  <c r="L188" i="22"/>
  <c r="K188" i="22"/>
  <c r="L187" i="22"/>
  <c r="K187" i="22"/>
  <c r="L186" i="22"/>
  <c r="K186" i="22"/>
  <c r="L185" i="22"/>
  <c r="K185" i="22"/>
  <c r="L184" i="22"/>
  <c r="K184" i="22"/>
  <c r="L183" i="22"/>
  <c r="K183" i="22"/>
  <c r="L182" i="22"/>
  <c r="K182" i="22"/>
  <c r="L181" i="22"/>
  <c r="K181" i="22"/>
  <c r="L180" i="22"/>
  <c r="K180" i="22"/>
  <c r="L179" i="22"/>
  <c r="K179" i="22"/>
  <c r="L178" i="22"/>
  <c r="K178" i="22"/>
  <c r="L177" i="22"/>
  <c r="K177" i="22"/>
  <c r="L176" i="22"/>
  <c r="K176" i="22"/>
  <c r="L175" i="22"/>
  <c r="K175" i="22"/>
  <c r="L174" i="22"/>
  <c r="K174" i="22"/>
  <c r="L173" i="22"/>
  <c r="K173" i="22"/>
  <c r="L172" i="22"/>
  <c r="K172" i="22"/>
  <c r="L171" i="22"/>
  <c r="K171" i="22"/>
  <c r="L170" i="22"/>
  <c r="K170" i="22"/>
  <c r="L169" i="22"/>
  <c r="K169" i="22"/>
  <c r="L168" i="22"/>
  <c r="K168" i="22"/>
  <c r="L167" i="22"/>
  <c r="K167" i="22"/>
  <c r="L166" i="22"/>
  <c r="K166" i="22"/>
  <c r="L165" i="22"/>
  <c r="K165" i="22"/>
  <c r="L164" i="22"/>
  <c r="K164" i="22"/>
  <c r="L163" i="22"/>
  <c r="K163" i="22"/>
  <c r="L162" i="22"/>
  <c r="K162" i="22"/>
  <c r="L161" i="22"/>
  <c r="K161" i="22"/>
  <c r="L160" i="22"/>
  <c r="K160" i="22"/>
  <c r="L159" i="22"/>
  <c r="K159" i="22"/>
  <c r="L158" i="22"/>
  <c r="K158" i="22"/>
  <c r="L157" i="22"/>
  <c r="K157" i="22"/>
  <c r="L156" i="22"/>
  <c r="K156" i="22"/>
  <c r="L155" i="22"/>
  <c r="K155" i="22"/>
  <c r="L154" i="22"/>
  <c r="K154" i="22"/>
  <c r="L153" i="22"/>
  <c r="K153" i="22"/>
  <c r="L152" i="22"/>
  <c r="K152" i="22"/>
  <c r="L151" i="22"/>
  <c r="K151" i="22"/>
  <c r="L150" i="22"/>
  <c r="K150" i="22"/>
  <c r="L149" i="22"/>
  <c r="K149" i="22"/>
  <c r="L148" i="22"/>
  <c r="K148" i="22"/>
  <c r="L147" i="22"/>
  <c r="K147" i="22"/>
  <c r="L146" i="22"/>
  <c r="K146" i="22"/>
  <c r="L145" i="22"/>
  <c r="K145" i="22"/>
  <c r="L144" i="22"/>
  <c r="K144" i="22"/>
  <c r="L143" i="22"/>
  <c r="K143" i="22"/>
  <c r="L142" i="22"/>
  <c r="K142" i="22"/>
  <c r="L141" i="22"/>
  <c r="K141" i="22"/>
  <c r="L140" i="22"/>
  <c r="K140" i="22"/>
  <c r="L139" i="22"/>
  <c r="K139" i="22"/>
  <c r="L138" i="22"/>
  <c r="K138" i="22"/>
  <c r="L137" i="22"/>
  <c r="K137" i="22"/>
  <c r="L136" i="22"/>
  <c r="K136" i="22"/>
  <c r="L135" i="22"/>
  <c r="K135" i="22"/>
  <c r="L134" i="22"/>
  <c r="K134" i="22"/>
  <c r="L133" i="22"/>
  <c r="K133" i="22"/>
  <c r="L132" i="22"/>
  <c r="K132" i="22"/>
  <c r="L131" i="22"/>
  <c r="K131" i="22"/>
  <c r="L130" i="22"/>
  <c r="K130" i="22"/>
  <c r="L129" i="22"/>
  <c r="K129" i="22"/>
  <c r="L128" i="22"/>
  <c r="K128" i="22"/>
  <c r="L127" i="22"/>
  <c r="K127" i="22"/>
  <c r="L126" i="22"/>
  <c r="K126" i="22"/>
  <c r="L125" i="22"/>
  <c r="K125" i="22"/>
  <c r="L124" i="22"/>
  <c r="K124" i="22"/>
  <c r="L123" i="22"/>
  <c r="K123" i="22"/>
  <c r="L122" i="22"/>
  <c r="K122" i="22"/>
  <c r="L121" i="22"/>
  <c r="K121" i="22"/>
  <c r="L120" i="22"/>
  <c r="K120" i="22"/>
  <c r="L119" i="22"/>
  <c r="K119" i="22"/>
  <c r="L118" i="22"/>
  <c r="K118" i="22"/>
  <c r="L117" i="22"/>
  <c r="K117" i="22"/>
  <c r="L116" i="22"/>
  <c r="K116" i="22"/>
  <c r="L115" i="22"/>
  <c r="K115" i="22"/>
  <c r="L114" i="22"/>
  <c r="K114" i="22"/>
  <c r="L113" i="22"/>
  <c r="K113" i="22"/>
  <c r="L112" i="22"/>
  <c r="K112" i="22"/>
  <c r="L111" i="22"/>
  <c r="K111" i="22"/>
  <c r="L110" i="22"/>
  <c r="K110" i="22"/>
  <c r="L109" i="22"/>
  <c r="K109" i="22"/>
  <c r="L108" i="22"/>
  <c r="K108" i="22"/>
  <c r="L107" i="22"/>
  <c r="K107" i="22"/>
  <c r="L106" i="22"/>
  <c r="K106" i="22"/>
  <c r="L105" i="22"/>
  <c r="K105" i="22"/>
  <c r="L104" i="22"/>
  <c r="K104" i="22"/>
  <c r="L103" i="22"/>
  <c r="K103" i="22"/>
  <c r="L102" i="22"/>
  <c r="K102" i="22"/>
  <c r="L101" i="22"/>
  <c r="K101" i="22"/>
  <c r="L100" i="22"/>
  <c r="K100" i="22"/>
  <c r="L99" i="22"/>
  <c r="K99" i="22"/>
  <c r="L98" i="22"/>
  <c r="K98" i="22"/>
  <c r="L97" i="22"/>
  <c r="K97" i="22"/>
  <c r="L96" i="22"/>
  <c r="K96" i="22"/>
  <c r="L95" i="22"/>
  <c r="K95" i="22"/>
  <c r="L94" i="22"/>
  <c r="K94" i="22"/>
  <c r="L93" i="22"/>
  <c r="K93" i="22"/>
  <c r="L92" i="22"/>
  <c r="K92" i="22"/>
  <c r="L91" i="22"/>
  <c r="K91" i="22"/>
  <c r="L90" i="22"/>
  <c r="K90" i="22"/>
  <c r="L89" i="22"/>
  <c r="K89" i="22"/>
  <c r="L88" i="22"/>
  <c r="K88" i="22"/>
  <c r="L87" i="22"/>
  <c r="K87" i="22"/>
  <c r="L86" i="22"/>
  <c r="K86" i="22"/>
  <c r="L85" i="22"/>
  <c r="K85" i="22"/>
  <c r="L84" i="22"/>
  <c r="K84" i="22"/>
  <c r="L83" i="22"/>
  <c r="K83" i="22"/>
  <c r="L82" i="22"/>
  <c r="K82" i="22"/>
  <c r="L81" i="22"/>
  <c r="K81" i="22"/>
  <c r="L80" i="22"/>
  <c r="K80" i="22"/>
  <c r="L79" i="22"/>
  <c r="K79" i="22"/>
  <c r="L78" i="22"/>
  <c r="K78" i="22"/>
  <c r="L77" i="22"/>
  <c r="K77" i="22"/>
  <c r="L76" i="22"/>
  <c r="K76" i="22"/>
  <c r="L75" i="22"/>
  <c r="K75" i="22"/>
  <c r="L74" i="22"/>
  <c r="K74" i="22"/>
  <c r="L73" i="22"/>
  <c r="K73" i="22"/>
  <c r="L72" i="22"/>
  <c r="K72" i="22"/>
  <c r="L71" i="22"/>
  <c r="K71" i="22"/>
  <c r="L70" i="22"/>
  <c r="K70" i="22"/>
  <c r="L69" i="22"/>
  <c r="K69" i="22"/>
  <c r="L68" i="22"/>
  <c r="K68" i="22"/>
  <c r="L67" i="22"/>
  <c r="K67" i="22"/>
  <c r="L66" i="22"/>
  <c r="K66" i="22"/>
  <c r="L65" i="22"/>
  <c r="K65" i="22"/>
  <c r="L64" i="22"/>
  <c r="K64" i="22"/>
  <c r="L63" i="22"/>
  <c r="K63" i="22"/>
  <c r="L62" i="22"/>
  <c r="K62" i="22"/>
  <c r="L61" i="22"/>
  <c r="K61" i="22"/>
  <c r="L60" i="22"/>
  <c r="K60" i="22"/>
  <c r="L59" i="22"/>
  <c r="K59" i="22"/>
  <c r="L58" i="22"/>
  <c r="K58" i="22"/>
  <c r="L57" i="22"/>
  <c r="K57" i="22"/>
  <c r="L56" i="22"/>
  <c r="K56" i="22"/>
  <c r="L55" i="22"/>
  <c r="K55" i="22"/>
  <c r="L54" i="22"/>
  <c r="K54" i="22"/>
  <c r="L53" i="22"/>
  <c r="K53" i="22"/>
  <c r="L52" i="22"/>
  <c r="K52" i="22"/>
  <c r="L51" i="22"/>
  <c r="K51" i="22"/>
  <c r="L50" i="22"/>
  <c r="K50" i="22"/>
  <c r="L49" i="22"/>
  <c r="K49" i="22"/>
  <c r="L48" i="22"/>
  <c r="K48" i="22"/>
  <c r="L47" i="22"/>
  <c r="K47" i="22"/>
  <c r="L46" i="22"/>
  <c r="K46" i="22"/>
  <c r="L45" i="22"/>
  <c r="K45" i="22"/>
  <c r="L44" i="22"/>
  <c r="K44" i="22"/>
  <c r="L43" i="22"/>
  <c r="K43" i="22"/>
  <c r="L42" i="22"/>
  <c r="K42" i="22"/>
  <c r="L41" i="22"/>
  <c r="K41" i="22"/>
  <c r="L40" i="22"/>
  <c r="K40" i="22"/>
  <c r="L39" i="22"/>
  <c r="K39" i="22"/>
  <c r="L38" i="22"/>
  <c r="K38" i="22"/>
  <c r="L37" i="22"/>
  <c r="K37" i="22"/>
  <c r="L36" i="22"/>
  <c r="K36" i="22"/>
  <c r="L35" i="22"/>
  <c r="K35" i="22"/>
  <c r="L34" i="22"/>
  <c r="K34" i="22"/>
  <c r="L33" i="22"/>
  <c r="K33" i="22"/>
  <c r="L32" i="22"/>
  <c r="K32" i="22"/>
  <c r="L31" i="22"/>
  <c r="K31" i="22"/>
  <c r="L30" i="22"/>
  <c r="K30" i="22"/>
  <c r="L29" i="22"/>
  <c r="K29" i="22"/>
  <c r="L28" i="22"/>
  <c r="K28" i="22"/>
  <c r="L27" i="22"/>
  <c r="K27" i="22"/>
  <c r="L26" i="22"/>
  <c r="K26" i="22"/>
  <c r="L25" i="22"/>
  <c r="K25" i="22"/>
  <c r="L24" i="22"/>
  <c r="K24" i="22"/>
  <c r="L23" i="22"/>
  <c r="K23" i="22"/>
  <c r="L22" i="22"/>
  <c r="K22" i="22"/>
  <c r="L21" i="22"/>
  <c r="K21" i="22"/>
  <c r="L20" i="22"/>
  <c r="K20" i="22"/>
  <c r="L19" i="22"/>
  <c r="K19" i="22"/>
  <c r="L18" i="22"/>
  <c r="K18" i="22"/>
  <c r="L17" i="22"/>
  <c r="K17" i="22"/>
  <c r="L16" i="22"/>
  <c r="K16" i="22"/>
  <c r="L15" i="22"/>
  <c r="K15" i="22"/>
  <c r="L14" i="22"/>
  <c r="K14" i="22"/>
  <c r="L13" i="22"/>
  <c r="K13" i="22"/>
  <c r="L12" i="22"/>
  <c r="K12" i="22"/>
  <c r="L11" i="22"/>
  <c r="K11" i="22"/>
  <c r="L10" i="22"/>
  <c r="K10" i="22"/>
  <c r="L9" i="22"/>
  <c r="K9" i="22"/>
  <c r="L8" i="22"/>
  <c r="K8" i="22"/>
  <c r="L7" i="22"/>
  <c r="K7" i="22"/>
  <c r="L6" i="22"/>
  <c r="K6" i="22"/>
  <c r="L5" i="22"/>
  <c r="N5" i="22"/>
  <c r="K5" i="22"/>
  <c r="M5" i="22"/>
  <c r="J326" i="21"/>
  <c r="J5" i="21"/>
  <c r="J6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J74" i="21"/>
  <c r="J75" i="21"/>
  <c r="J76" i="21"/>
  <c r="J77" i="21"/>
  <c r="J78" i="21"/>
  <c r="J79" i="21"/>
  <c r="J80" i="21"/>
  <c r="J81" i="21"/>
  <c r="J82" i="21"/>
  <c r="J83" i="21"/>
  <c r="J84" i="21"/>
  <c r="J85" i="21"/>
  <c r="J86" i="21"/>
  <c r="J87" i="21"/>
  <c r="J88" i="21"/>
  <c r="J89" i="21"/>
  <c r="J90" i="21"/>
  <c r="J91" i="21"/>
  <c r="J92" i="21"/>
  <c r="J93" i="21"/>
  <c r="J94" i="21"/>
  <c r="J95" i="21"/>
  <c r="J96" i="21"/>
  <c r="J97" i="21"/>
  <c r="J98" i="21"/>
  <c r="J99" i="21"/>
  <c r="J100" i="21"/>
  <c r="J101" i="21"/>
  <c r="J102" i="21"/>
  <c r="J103" i="21"/>
  <c r="J104" i="21"/>
  <c r="J105" i="21"/>
  <c r="J106" i="21"/>
  <c r="J107" i="21"/>
  <c r="J108" i="21"/>
  <c r="J109" i="21"/>
  <c r="J110" i="21"/>
  <c r="J111" i="21"/>
  <c r="J112" i="21"/>
  <c r="J113" i="21"/>
  <c r="J114" i="21"/>
  <c r="J115" i="21"/>
  <c r="J116" i="21"/>
  <c r="J117" i="21"/>
  <c r="J118" i="21"/>
  <c r="J119" i="21"/>
  <c r="J120" i="21"/>
  <c r="J121" i="21"/>
  <c r="J122" i="21"/>
  <c r="J123" i="21"/>
  <c r="J124" i="21"/>
  <c r="J125" i="21"/>
  <c r="J126" i="21"/>
  <c r="J127" i="21"/>
  <c r="J128" i="21"/>
  <c r="J129" i="21"/>
  <c r="J130" i="21"/>
  <c r="J131" i="21"/>
  <c r="J132" i="21"/>
  <c r="J133" i="21"/>
  <c r="J134" i="21"/>
  <c r="J135" i="21"/>
  <c r="J136" i="21"/>
  <c r="J137" i="21"/>
  <c r="J138" i="21"/>
  <c r="J139" i="21"/>
  <c r="J140" i="21"/>
  <c r="J141" i="21"/>
  <c r="J142" i="21"/>
  <c r="J143" i="21"/>
  <c r="J144" i="21"/>
  <c r="J145" i="21"/>
  <c r="J146" i="21"/>
  <c r="J147" i="21"/>
  <c r="J148" i="21"/>
  <c r="J149" i="21"/>
  <c r="J150" i="21"/>
  <c r="J151" i="21"/>
  <c r="J152" i="21"/>
  <c r="J153" i="21"/>
  <c r="J154" i="21"/>
  <c r="J155" i="21"/>
  <c r="J156" i="21"/>
  <c r="J157" i="21"/>
  <c r="J158" i="21"/>
  <c r="J159" i="21"/>
  <c r="J160" i="21"/>
  <c r="J161" i="21"/>
  <c r="J162" i="21"/>
  <c r="J163" i="21"/>
  <c r="J164" i="21"/>
  <c r="J165" i="21"/>
  <c r="J166" i="21"/>
  <c r="J167" i="21"/>
  <c r="J168" i="21"/>
  <c r="J169" i="21"/>
  <c r="J170" i="21"/>
  <c r="J171" i="21"/>
  <c r="J172" i="21"/>
  <c r="J173" i="21"/>
  <c r="J174" i="21"/>
  <c r="J175" i="21"/>
  <c r="J176" i="21"/>
  <c r="J177" i="21"/>
  <c r="J178" i="21"/>
  <c r="J179" i="21"/>
  <c r="J180" i="21"/>
  <c r="J181" i="21"/>
  <c r="J182" i="21"/>
  <c r="J183" i="21"/>
  <c r="J184" i="21"/>
  <c r="J185" i="21"/>
  <c r="J186" i="21"/>
  <c r="J187" i="21"/>
  <c r="J188" i="21"/>
  <c r="J189" i="21"/>
  <c r="J190" i="21"/>
  <c r="J191" i="21"/>
  <c r="J192" i="21"/>
  <c r="J193" i="21"/>
  <c r="J194" i="21"/>
  <c r="J195" i="21"/>
  <c r="J196" i="21"/>
  <c r="J197" i="21"/>
  <c r="J198" i="21"/>
  <c r="J199" i="21"/>
  <c r="J200" i="21"/>
  <c r="J201" i="21"/>
  <c r="J202" i="21"/>
  <c r="J203" i="21"/>
  <c r="J204" i="21"/>
  <c r="J205" i="21"/>
  <c r="J206" i="21"/>
  <c r="J207" i="21"/>
  <c r="J208" i="21"/>
  <c r="J209" i="21"/>
  <c r="J210" i="21"/>
  <c r="J211" i="21"/>
  <c r="J212" i="21"/>
  <c r="J213" i="21"/>
  <c r="J214" i="21"/>
  <c r="J215" i="21"/>
  <c r="J216" i="21"/>
  <c r="J217" i="21"/>
  <c r="J218" i="21"/>
  <c r="J219" i="21"/>
  <c r="J220" i="21"/>
  <c r="J221" i="21"/>
  <c r="J222" i="21"/>
  <c r="J223" i="21"/>
  <c r="J224" i="21"/>
  <c r="J225" i="21"/>
  <c r="J226" i="21"/>
  <c r="J227" i="21"/>
  <c r="J228" i="21"/>
  <c r="J229" i="21"/>
  <c r="J230" i="21"/>
  <c r="J231" i="21"/>
  <c r="J232" i="21"/>
  <c r="J233" i="21"/>
  <c r="J234" i="21"/>
  <c r="J235" i="21"/>
  <c r="J236" i="21"/>
  <c r="J237" i="21"/>
  <c r="J238" i="21"/>
  <c r="J239" i="21"/>
  <c r="J240" i="21"/>
  <c r="J241" i="21"/>
  <c r="J242" i="21"/>
  <c r="J243" i="21"/>
  <c r="J244" i="21"/>
  <c r="J245" i="21"/>
  <c r="J246" i="21"/>
  <c r="J247" i="21"/>
  <c r="J248" i="21"/>
  <c r="J249" i="21"/>
  <c r="J250" i="21"/>
  <c r="J251" i="21"/>
  <c r="J252" i="21"/>
  <c r="J253" i="21"/>
  <c r="J254" i="21"/>
  <c r="J255" i="21"/>
  <c r="J256" i="21"/>
  <c r="J257" i="21"/>
  <c r="J258" i="21"/>
  <c r="J259" i="21"/>
  <c r="J260" i="21"/>
  <c r="J261" i="21"/>
  <c r="J262" i="21"/>
  <c r="J263" i="21"/>
  <c r="J264" i="21"/>
  <c r="J265" i="21"/>
  <c r="J266" i="21"/>
  <c r="J267" i="21"/>
  <c r="J268" i="21"/>
  <c r="J269" i="21"/>
  <c r="J270" i="21"/>
  <c r="J271" i="21"/>
  <c r="J272" i="21"/>
  <c r="J273" i="21"/>
  <c r="J274" i="21"/>
  <c r="J275" i="21"/>
  <c r="J276" i="21"/>
  <c r="J277" i="21"/>
  <c r="J278" i="21"/>
  <c r="J279" i="21"/>
  <c r="J280" i="21"/>
  <c r="J281" i="21"/>
  <c r="J282" i="21"/>
  <c r="J283" i="21"/>
  <c r="J284" i="21"/>
  <c r="J285" i="21"/>
  <c r="J286" i="21"/>
  <c r="J287" i="21"/>
  <c r="J288" i="21"/>
  <c r="J289" i="21"/>
  <c r="J290" i="21"/>
  <c r="J291" i="21"/>
  <c r="J292" i="21"/>
  <c r="J293" i="21"/>
  <c r="J294" i="21"/>
  <c r="J295" i="21"/>
  <c r="J296" i="21"/>
  <c r="J297" i="21"/>
  <c r="J298" i="21"/>
  <c r="J299" i="21"/>
  <c r="J300" i="21"/>
  <c r="J301" i="21"/>
  <c r="J302" i="21"/>
  <c r="J303" i="21"/>
  <c r="J304" i="21"/>
  <c r="J305" i="21"/>
  <c r="J306" i="21"/>
  <c r="J307" i="21"/>
  <c r="J308" i="21"/>
  <c r="J309" i="21"/>
  <c r="J310" i="21"/>
  <c r="J311" i="21"/>
  <c r="J312" i="21"/>
  <c r="J313" i="21"/>
  <c r="J314" i="21"/>
  <c r="J315" i="21"/>
  <c r="J316" i="21"/>
  <c r="J317" i="21"/>
  <c r="J318" i="21"/>
  <c r="J319" i="21"/>
  <c r="J320" i="21"/>
  <c r="J321" i="21"/>
  <c r="J322" i="21"/>
  <c r="J323" i="21"/>
  <c r="J324" i="21"/>
  <c r="J325" i="21"/>
  <c r="O5" i="21"/>
  <c r="L326" i="21"/>
  <c r="K326" i="21"/>
  <c r="L325" i="21"/>
  <c r="K325" i="21"/>
  <c r="L324" i="21"/>
  <c r="K324" i="21"/>
  <c r="L323" i="21"/>
  <c r="K323" i="21"/>
  <c r="L322" i="21"/>
  <c r="K322" i="21"/>
  <c r="L321" i="21"/>
  <c r="K321" i="21"/>
  <c r="L320" i="21"/>
  <c r="K320" i="21"/>
  <c r="L319" i="21"/>
  <c r="K319" i="21"/>
  <c r="L318" i="21"/>
  <c r="K318" i="21"/>
  <c r="L317" i="21"/>
  <c r="K317" i="21"/>
  <c r="L316" i="21"/>
  <c r="K316" i="21"/>
  <c r="L315" i="21"/>
  <c r="K315" i="21"/>
  <c r="L314" i="21"/>
  <c r="K314" i="21"/>
  <c r="L313" i="21"/>
  <c r="K313" i="21"/>
  <c r="L312" i="21"/>
  <c r="K312" i="21"/>
  <c r="L311" i="21"/>
  <c r="K311" i="21"/>
  <c r="L310" i="21"/>
  <c r="K310" i="21"/>
  <c r="L309" i="21"/>
  <c r="K309" i="21"/>
  <c r="L308" i="21"/>
  <c r="K308" i="21"/>
  <c r="L307" i="21"/>
  <c r="K307" i="21"/>
  <c r="L306" i="21"/>
  <c r="K306" i="21"/>
  <c r="L305" i="21"/>
  <c r="K305" i="21"/>
  <c r="L304" i="21"/>
  <c r="K304" i="21"/>
  <c r="L303" i="21"/>
  <c r="K303" i="21"/>
  <c r="L302" i="21"/>
  <c r="K302" i="21"/>
  <c r="L301" i="21"/>
  <c r="K301" i="21"/>
  <c r="L300" i="21"/>
  <c r="K300" i="21"/>
  <c r="L299" i="21"/>
  <c r="K299" i="21"/>
  <c r="L298" i="21"/>
  <c r="K298" i="21"/>
  <c r="L297" i="21"/>
  <c r="K297" i="21"/>
  <c r="L296" i="21"/>
  <c r="K296" i="21"/>
  <c r="L295" i="21"/>
  <c r="K295" i="21"/>
  <c r="L294" i="21"/>
  <c r="K294" i="21"/>
  <c r="L293" i="21"/>
  <c r="K293" i="21"/>
  <c r="L292" i="21"/>
  <c r="K292" i="21"/>
  <c r="L291" i="21"/>
  <c r="K291" i="21"/>
  <c r="L290" i="21"/>
  <c r="K290" i="21"/>
  <c r="L289" i="21"/>
  <c r="K289" i="21"/>
  <c r="L288" i="21"/>
  <c r="K288" i="21"/>
  <c r="L287" i="21"/>
  <c r="K287" i="21"/>
  <c r="L286" i="21"/>
  <c r="K286" i="21"/>
  <c r="L285" i="21"/>
  <c r="K285" i="21"/>
  <c r="L284" i="21"/>
  <c r="K284" i="21"/>
  <c r="L283" i="21"/>
  <c r="K283" i="21"/>
  <c r="L282" i="21"/>
  <c r="K282" i="21"/>
  <c r="L281" i="21"/>
  <c r="K281" i="21"/>
  <c r="L280" i="21"/>
  <c r="K280" i="21"/>
  <c r="L279" i="21"/>
  <c r="K279" i="21"/>
  <c r="L278" i="21"/>
  <c r="K278" i="21"/>
  <c r="L277" i="21"/>
  <c r="K277" i="21"/>
  <c r="L276" i="21"/>
  <c r="K276" i="21"/>
  <c r="L275" i="21"/>
  <c r="K275" i="21"/>
  <c r="L274" i="21"/>
  <c r="K274" i="21"/>
  <c r="L273" i="21"/>
  <c r="K273" i="21"/>
  <c r="L272" i="21"/>
  <c r="K272" i="21"/>
  <c r="L271" i="21"/>
  <c r="K271" i="21"/>
  <c r="L270" i="21"/>
  <c r="K270" i="21"/>
  <c r="L269" i="21"/>
  <c r="K269" i="21"/>
  <c r="L268" i="21"/>
  <c r="K268" i="21"/>
  <c r="L267" i="21"/>
  <c r="K267" i="21"/>
  <c r="L266" i="21"/>
  <c r="K266" i="21"/>
  <c r="L265" i="21"/>
  <c r="K265" i="21"/>
  <c r="L264" i="21"/>
  <c r="K264" i="21"/>
  <c r="L263" i="21"/>
  <c r="K263" i="21"/>
  <c r="L262" i="21"/>
  <c r="K262" i="21"/>
  <c r="L261" i="21"/>
  <c r="K261" i="21"/>
  <c r="L260" i="21"/>
  <c r="K260" i="21"/>
  <c r="L259" i="21"/>
  <c r="K259" i="21"/>
  <c r="L258" i="21"/>
  <c r="K258" i="21"/>
  <c r="L257" i="21"/>
  <c r="K257" i="21"/>
  <c r="L256" i="21"/>
  <c r="K256" i="21"/>
  <c r="L255" i="21"/>
  <c r="K255" i="21"/>
  <c r="L254" i="21"/>
  <c r="K254" i="21"/>
  <c r="L253" i="21"/>
  <c r="K253" i="21"/>
  <c r="L252" i="21"/>
  <c r="K252" i="21"/>
  <c r="L251" i="21"/>
  <c r="K251" i="21"/>
  <c r="L250" i="21"/>
  <c r="K250" i="21"/>
  <c r="L249" i="21"/>
  <c r="K249" i="21"/>
  <c r="L248" i="21"/>
  <c r="K248" i="21"/>
  <c r="L247" i="21"/>
  <c r="K247" i="21"/>
  <c r="L246" i="21"/>
  <c r="K246" i="21"/>
  <c r="L245" i="21"/>
  <c r="K245" i="21"/>
  <c r="L244" i="21"/>
  <c r="K244" i="21"/>
  <c r="L243" i="21"/>
  <c r="K243" i="21"/>
  <c r="L242" i="21"/>
  <c r="K242" i="21"/>
  <c r="L241" i="21"/>
  <c r="K241" i="21"/>
  <c r="L240" i="21"/>
  <c r="K240" i="21"/>
  <c r="L239" i="21"/>
  <c r="K239" i="21"/>
  <c r="L238" i="21"/>
  <c r="K238" i="21"/>
  <c r="L237" i="21"/>
  <c r="K237" i="21"/>
  <c r="L236" i="21"/>
  <c r="K236" i="21"/>
  <c r="L235" i="21"/>
  <c r="K235" i="21"/>
  <c r="L234" i="21"/>
  <c r="K234" i="21"/>
  <c r="L233" i="21"/>
  <c r="K233" i="21"/>
  <c r="L232" i="21"/>
  <c r="K232" i="21"/>
  <c r="L231" i="21"/>
  <c r="K231" i="21"/>
  <c r="L230" i="21"/>
  <c r="K230" i="21"/>
  <c r="L229" i="21"/>
  <c r="K229" i="21"/>
  <c r="L228" i="21"/>
  <c r="K228" i="21"/>
  <c r="L227" i="21"/>
  <c r="K227" i="21"/>
  <c r="L226" i="21"/>
  <c r="K226" i="21"/>
  <c r="L225" i="21"/>
  <c r="K225" i="21"/>
  <c r="L224" i="21"/>
  <c r="K224" i="21"/>
  <c r="L223" i="21"/>
  <c r="K223" i="21"/>
  <c r="L222" i="21"/>
  <c r="K222" i="21"/>
  <c r="L221" i="21"/>
  <c r="K221" i="21"/>
  <c r="L220" i="21"/>
  <c r="K220" i="21"/>
  <c r="L219" i="21"/>
  <c r="K219" i="21"/>
  <c r="L218" i="21"/>
  <c r="K218" i="21"/>
  <c r="L217" i="21"/>
  <c r="K217" i="21"/>
  <c r="L216" i="21"/>
  <c r="K216" i="21"/>
  <c r="L215" i="21"/>
  <c r="K215" i="21"/>
  <c r="L214" i="21"/>
  <c r="K214" i="21"/>
  <c r="L213" i="21"/>
  <c r="K213" i="21"/>
  <c r="L212" i="21"/>
  <c r="K212" i="21"/>
  <c r="L211" i="21"/>
  <c r="K211" i="21"/>
  <c r="L210" i="21"/>
  <c r="K210" i="21"/>
  <c r="L209" i="21"/>
  <c r="K209" i="21"/>
  <c r="L208" i="21"/>
  <c r="K208" i="21"/>
  <c r="L207" i="21"/>
  <c r="K207" i="21"/>
  <c r="L206" i="21"/>
  <c r="K206" i="21"/>
  <c r="L205" i="21"/>
  <c r="K205" i="21"/>
  <c r="L204" i="21"/>
  <c r="K204" i="21"/>
  <c r="L203" i="21"/>
  <c r="K203" i="21"/>
  <c r="L202" i="21"/>
  <c r="K202" i="21"/>
  <c r="L201" i="21"/>
  <c r="K201" i="21"/>
  <c r="L200" i="21"/>
  <c r="K200" i="21"/>
  <c r="L199" i="21"/>
  <c r="K199" i="21"/>
  <c r="L198" i="21"/>
  <c r="K198" i="21"/>
  <c r="L197" i="21"/>
  <c r="K197" i="21"/>
  <c r="L196" i="21"/>
  <c r="K196" i="21"/>
  <c r="L195" i="21"/>
  <c r="K195" i="21"/>
  <c r="L194" i="21"/>
  <c r="K194" i="21"/>
  <c r="L193" i="21"/>
  <c r="K193" i="21"/>
  <c r="L192" i="21"/>
  <c r="K192" i="21"/>
  <c r="L191" i="21"/>
  <c r="K191" i="21"/>
  <c r="L190" i="21"/>
  <c r="K190" i="21"/>
  <c r="L189" i="21"/>
  <c r="K189" i="21"/>
  <c r="L188" i="21"/>
  <c r="K188" i="21"/>
  <c r="L187" i="21"/>
  <c r="K187" i="21"/>
  <c r="L186" i="21"/>
  <c r="K186" i="21"/>
  <c r="L185" i="21"/>
  <c r="K185" i="21"/>
  <c r="L184" i="21"/>
  <c r="K184" i="21"/>
  <c r="L183" i="21"/>
  <c r="K183" i="21"/>
  <c r="L182" i="21"/>
  <c r="K182" i="21"/>
  <c r="L181" i="21"/>
  <c r="K181" i="21"/>
  <c r="L180" i="21"/>
  <c r="K180" i="21"/>
  <c r="L179" i="21"/>
  <c r="K179" i="21"/>
  <c r="L178" i="21"/>
  <c r="K178" i="21"/>
  <c r="L177" i="21"/>
  <c r="K177" i="21"/>
  <c r="L176" i="21"/>
  <c r="K176" i="21"/>
  <c r="L175" i="21"/>
  <c r="K175" i="21"/>
  <c r="L174" i="21"/>
  <c r="K174" i="21"/>
  <c r="L173" i="21"/>
  <c r="K173" i="21"/>
  <c r="L172" i="21"/>
  <c r="K172" i="21"/>
  <c r="L171" i="21"/>
  <c r="K171" i="21"/>
  <c r="L170" i="21"/>
  <c r="K170" i="21"/>
  <c r="L169" i="21"/>
  <c r="K169" i="21"/>
  <c r="L168" i="21"/>
  <c r="K168" i="21"/>
  <c r="L167" i="21"/>
  <c r="K167" i="21"/>
  <c r="L166" i="21"/>
  <c r="K166" i="21"/>
  <c r="L165" i="21"/>
  <c r="K165" i="21"/>
  <c r="L164" i="21"/>
  <c r="K164" i="21"/>
  <c r="L163" i="21"/>
  <c r="K163" i="21"/>
  <c r="L162" i="21"/>
  <c r="K162" i="21"/>
  <c r="L161" i="21"/>
  <c r="K161" i="21"/>
  <c r="L160" i="21"/>
  <c r="K160" i="21"/>
  <c r="L159" i="21"/>
  <c r="K159" i="21"/>
  <c r="L158" i="21"/>
  <c r="K158" i="21"/>
  <c r="L157" i="21"/>
  <c r="K157" i="21"/>
  <c r="L156" i="21"/>
  <c r="K156" i="21"/>
  <c r="L155" i="21"/>
  <c r="K155" i="21"/>
  <c r="L154" i="21"/>
  <c r="K154" i="21"/>
  <c r="L153" i="21"/>
  <c r="K153" i="21"/>
  <c r="L152" i="21"/>
  <c r="K152" i="21"/>
  <c r="L151" i="21"/>
  <c r="K151" i="21"/>
  <c r="L150" i="21"/>
  <c r="K150" i="21"/>
  <c r="L149" i="21"/>
  <c r="K149" i="21"/>
  <c r="L148" i="21"/>
  <c r="K148" i="21"/>
  <c r="L147" i="21"/>
  <c r="K147" i="21"/>
  <c r="L146" i="21"/>
  <c r="K146" i="21"/>
  <c r="L145" i="21"/>
  <c r="K145" i="21"/>
  <c r="L144" i="21"/>
  <c r="K144" i="21"/>
  <c r="L143" i="21"/>
  <c r="K143" i="21"/>
  <c r="L142" i="21"/>
  <c r="K142" i="21"/>
  <c r="L141" i="21"/>
  <c r="K141" i="21"/>
  <c r="L140" i="21"/>
  <c r="K140" i="21"/>
  <c r="L139" i="21"/>
  <c r="K139" i="21"/>
  <c r="L138" i="21"/>
  <c r="K138" i="21"/>
  <c r="L137" i="21"/>
  <c r="K137" i="21"/>
  <c r="L136" i="21"/>
  <c r="K136" i="21"/>
  <c r="L135" i="21"/>
  <c r="K135" i="21"/>
  <c r="L134" i="21"/>
  <c r="K134" i="21"/>
  <c r="L133" i="21"/>
  <c r="K133" i="21"/>
  <c r="L132" i="21"/>
  <c r="K132" i="21"/>
  <c r="L131" i="21"/>
  <c r="K131" i="21"/>
  <c r="L130" i="21"/>
  <c r="K130" i="21"/>
  <c r="L129" i="21"/>
  <c r="K129" i="21"/>
  <c r="L128" i="21"/>
  <c r="K128" i="21"/>
  <c r="L127" i="21"/>
  <c r="K127" i="21"/>
  <c r="L126" i="21"/>
  <c r="K126" i="21"/>
  <c r="L125" i="21"/>
  <c r="K125" i="21"/>
  <c r="L124" i="21"/>
  <c r="K124" i="21"/>
  <c r="L123" i="21"/>
  <c r="K123" i="21"/>
  <c r="L122" i="21"/>
  <c r="K122" i="21"/>
  <c r="L121" i="21"/>
  <c r="K121" i="21"/>
  <c r="L120" i="21"/>
  <c r="K120" i="21"/>
  <c r="L119" i="21"/>
  <c r="K119" i="21"/>
  <c r="L118" i="21"/>
  <c r="K118" i="21"/>
  <c r="L117" i="21"/>
  <c r="K117" i="21"/>
  <c r="L116" i="21"/>
  <c r="K116" i="21"/>
  <c r="L115" i="21"/>
  <c r="K115" i="21"/>
  <c r="L114" i="21"/>
  <c r="K114" i="21"/>
  <c r="L113" i="21"/>
  <c r="K113" i="21"/>
  <c r="L112" i="21"/>
  <c r="K112" i="21"/>
  <c r="L111" i="21"/>
  <c r="K111" i="21"/>
  <c r="L110" i="21"/>
  <c r="K110" i="21"/>
  <c r="L109" i="21"/>
  <c r="K109" i="21"/>
  <c r="L108" i="21"/>
  <c r="K108" i="21"/>
  <c r="L107" i="21"/>
  <c r="K107" i="21"/>
  <c r="L106" i="21"/>
  <c r="K106" i="21"/>
  <c r="L105" i="21"/>
  <c r="K105" i="21"/>
  <c r="L104" i="21"/>
  <c r="K104" i="21"/>
  <c r="L103" i="21"/>
  <c r="K103" i="21"/>
  <c r="L102" i="21"/>
  <c r="K102" i="21"/>
  <c r="L101" i="21"/>
  <c r="K101" i="21"/>
  <c r="L100" i="21"/>
  <c r="K100" i="21"/>
  <c r="L99" i="21"/>
  <c r="K99" i="21"/>
  <c r="L98" i="21"/>
  <c r="K98" i="21"/>
  <c r="L97" i="21"/>
  <c r="K97" i="21"/>
  <c r="L96" i="21"/>
  <c r="K96" i="21"/>
  <c r="L95" i="21"/>
  <c r="K95" i="21"/>
  <c r="L94" i="21"/>
  <c r="K94" i="21"/>
  <c r="L93" i="21"/>
  <c r="K93" i="21"/>
  <c r="L92" i="21"/>
  <c r="K92" i="21"/>
  <c r="L91" i="21"/>
  <c r="K91" i="21"/>
  <c r="L90" i="21"/>
  <c r="K90" i="21"/>
  <c r="L89" i="21"/>
  <c r="K89" i="21"/>
  <c r="L88" i="21"/>
  <c r="K88" i="21"/>
  <c r="L87" i="21"/>
  <c r="K87" i="21"/>
  <c r="L86" i="21"/>
  <c r="K86" i="21"/>
  <c r="L85" i="21"/>
  <c r="K85" i="21"/>
  <c r="L84" i="21"/>
  <c r="K84" i="21"/>
  <c r="L83" i="21"/>
  <c r="K83" i="21"/>
  <c r="L82" i="21"/>
  <c r="K82" i="21"/>
  <c r="L81" i="21"/>
  <c r="K81" i="21"/>
  <c r="L80" i="21"/>
  <c r="K80" i="21"/>
  <c r="L79" i="21"/>
  <c r="K79" i="21"/>
  <c r="L78" i="21"/>
  <c r="K78" i="21"/>
  <c r="L77" i="21"/>
  <c r="K77" i="21"/>
  <c r="L76" i="21"/>
  <c r="K76" i="21"/>
  <c r="L75" i="21"/>
  <c r="K75" i="21"/>
  <c r="L74" i="21"/>
  <c r="K74" i="21"/>
  <c r="L73" i="21"/>
  <c r="K73" i="21"/>
  <c r="L72" i="21"/>
  <c r="K72" i="21"/>
  <c r="L71" i="21"/>
  <c r="K71" i="21"/>
  <c r="L70" i="21"/>
  <c r="K70" i="21"/>
  <c r="L69" i="21"/>
  <c r="K69" i="21"/>
  <c r="L68" i="21"/>
  <c r="K68" i="21"/>
  <c r="L67" i="21"/>
  <c r="K67" i="21"/>
  <c r="L66" i="21"/>
  <c r="K66" i="21"/>
  <c r="L65" i="21"/>
  <c r="K65" i="21"/>
  <c r="L64" i="21"/>
  <c r="K64" i="21"/>
  <c r="L63" i="21"/>
  <c r="K63" i="21"/>
  <c r="L62" i="21"/>
  <c r="K62" i="21"/>
  <c r="L61" i="21"/>
  <c r="K61" i="21"/>
  <c r="L60" i="21"/>
  <c r="K60" i="21"/>
  <c r="L59" i="21"/>
  <c r="K59" i="21"/>
  <c r="L58" i="21"/>
  <c r="K58" i="21"/>
  <c r="L57" i="21"/>
  <c r="K57" i="21"/>
  <c r="L56" i="21"/>
  <c r="K56" i="21"/>
  <c r="L55" i="21"/>
  <c r="K55" i="21"/>
  <c r="L54" i="21"/>
  <c r="K54" i="21"/>
  <c r="L53" i="21"/>
  <c r="K53" i="21"/>
  <c r="L52" i="21"/>
  <c r="K52" i="21"/>
  <c r="L51" i="21"/>
  <c r="K51" i="21"/>
  <c r="L50" i="21"/>
  <c r="K50" i="21"/>
  <c r="L49" i="21"/>
  <c r="K49" i="21"/>
  <c r="L48" i="21"/>
  <c r="K48" i="21"/>
  <c r="L47" i="21"/>
  <c r="K47" i="21"/>
  <c r="L46" i="21"/>
  <c r="K46" i="21"/>
  <c r="L45" i="21"/>
  <c r="K45" i="21"/>
  <c r="L44" i="21"/>
  <c r="K44" i="21"/>
  <c r="L43" i="21"/>
  <c r="K43" i="21"/>
  <c r="L42" i="21"/>
  <c r="K42" i="21"/>
  <c r="L41" i="21"/>
  <c r="K41" i="21"/>
  <c r="L40" i="21"/>
  <c r="K40" i="21"/>
  <c r="L39" i="21"/>
  <c r="K39" i="21"/>
  <c r="L38" i="21"/>
  <c r="K38" i="21"/>
  <c r="L37" i="21"/>
  <c r="K37" i="21"/>
  <c r="L36" i="21"/>
  <c r="K36" i="21"/>
  <c r="L35" i="21"/>
  <c r="K35" i="21"/>
  <c r="L34" i="21"/>
  <c r="K34" i="21"/>
  <c r="L33" i="21"/>
  <c r="K33" i="21"/>
  <c r="L32" i="21"/>
  <c r="K32" i="21"/>
  <c r="L31" i="21"/>
  <c r="K31" i="21"/>
  <c r="L30" i="21"/>
  <c r="K30" i="21"/>
  <c r="L29" i="21"/>
  <c r="K29" i="21"/>
  <c r="L28" i="21"/>
  <c r="K28" i="21"/>
  <c r="L27" i="21"/>
  <c r="K27" i="21"/>
  <c r="L26" i="21"/>
  <c r="K26" i="21"/>
  <c r="L25" i="21"/>
  <c r="K25" i="21"/>
  <c r="L24" i="21"/>
  <c r="K24" i="21"/>
  <c r="L23" i="21"/>
  <c r="K23" i="21"/>
  <c r="L22" i="21"/>
  <c r="K22" i="21"/>
  <c r="L21" i="21"/>
  <c r="K21" i="21"/>
  <c r="L20" i="21"/>
  <c r="K20" i="21"/>
  <c r="L19" i="21"/>
  <c r="K19" i="21"/>
  <c r="L18" i="21"/>
  <c r="K18" i="21"/>
  <c r="L17" i="21"/>
  <c r="K17" i="21"/>
  <c r="L16" i="21"/>
  <c r="K16" i="21"/>
  <c r="L15" i="21"/>
  <c r="K15" i="21"/>
  <c r="L14" i="21"/>
  <c r="K14" i="21"/>
  <c r="L13" i="21"/>
  <c r="K13" i="21"/>
  <c r="L12" i="21"/>
  <c r="K12" i="21"/>
  <c r="L11" i="21"/>
  <c r="K11" i="21"/>
  <c r="L10" i="21"/>
  <c r="K10" i="21"/>
  <c r="L9" i="21"/>
  <c r="K9" i="21"/>
  <c r="L8" i="21"/>
  <c r="K8" i="21"/>
  <c r="L7" i="21"/>
  <c r="K7" i="21"/>
  <c r="L6" i="21"/>
  <c r="K6" i="21"/>
  <c r="L5" i="21"/>
  <c r="N5" i="21"/>
  <c r="K5" i="21"/>
  <c r="M5" i="21"/>
  <c r="J33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3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101" i="20"/>
  <c r="J102" i="20"/>
  <c r="J103" i="20"/>
  <c r="J104" i="20"/>
  <c r="J105" i="20"/>
  <c r="J106" i="20"/>
  <c r="J107" i="20"/>
  <c r="J108" i="20"/>
  <c r="J109" i="20"/>
  <c r="J110" i="20"/>
  <c r="J111" i="20"/>
  <c r="J112" i="20"/>
  <c r="J113" i="20"/>
  <c r="J114" i="20"/>
  <c r="J115" i="20"/>
  <c r="J116" i="20"/>
  <c r="J117" i="20"/>
  <c r="J118" i="20"/>
  <c r="J119" i="20"/>
  <c r="J120" i="20"/>
  <c r="J121" i="20"/>
  <c r="J122" i="20"/>
  <c r="J123" i="20"/>
  <c r="J124" i="20"/>
  <c r="J125" i="20"/>
  <c r="J126" i="20"/>
  <c r="J127" i="20"/>
  <c r="J128" i="20"/>
  <c r="J129" i="20"/>
  <c r="J130" i="20"/>
  <c r="J131" i="20"/>
  <c r="J132" i="20"/>
  <c r="J133" i="20"/>
  <c r="J134" i="20"/>
  <c r="J135" i="20"/>
  <c r="J136" i="20"/>
  <c r="J137" i="20"/>
  <c r="J138" i="20"/>
  <c r="J139" i="20"/>
  <c r="J140" i="20"/>
  <c r="J141" i="20"/>
  <c r="J142" i="20"/>
  <c r="J143" i="20"/>
  <c r="J144" i="20"/>
  <c r="J145" i="20"/>
  <c r="J146" i="20"/>
  <c r="J147" i="20"/>
  <c r="J148" i="20"/>
  <c r="J149" i="20"/>
  <c r="J150" i="20"/>
  <c r="J151" i="20"/>
  <c r="J152" i="20"/>
  <c r="J153" i="20"/>
  <c r="J154" i="20"/>
  <c r="J155" i="20"/>
  <c r="J156" i="20"/>
  <c r="J157" i="20"/>
  <c r="J158" i="20"/>
  <c r="J159" i="20"/>
  <c r="J160" i="20"/>
  <c r="J161" i="20"/>
  <c r="J162" i="20"/>
  <c r="J163" i="20"/>
  <c r="J164" i="20"/>
  <c r="J165" i="20"/>
  <c r="J166" i="20"/>
  <c r="J167" i="20"/>
  <c r="J168" i="20"/>
  <c r="J169" i="20"/>
  <c r="J170" i="20"/>
  <c r="J171" i="20"/>
  <c r="J172" i="20"/>
  <c r="J173" i="20"/>
  <c r="J174" i="20"/>
  <c r="J175" i="20"/>
  <c r="J176" i="20"/>
  <c r="J177" i="20"/>
  <c r="J178" i="20"/>
  <c r="J179" i="20"/>
  <c r="J180" i="20"/>
  <c r="J181" i="20"/>
  <c r="J182" i="20"/>
  <c r="J183" i="20"/>
  <c r="J184" i="20"/>
  <c r="J185" i="20"/>
  <c r="J186" i="20"/>
  <c r="J187" i="20"/>
  <c r="J188" i="20"/>
  <c r="J189" i="20"/>
  <c r="J190" i="20"/>
  <c r="J191" i="20"/>
  <c r="J192" i="20"/>
  <c r="J193" i="20"/>
  <c r="J194" i="20"/>
  <c r="J195" i="20"/>
  <c r="J196" i="20"/>
  <c r="J197" i="20"/>
  <c r="J198" i="20"/>
  <c r="J199" i="20"/>
  <c r="J200" i="20"/>
  <c r="J201" i="20"/>
  <c r="J202" i="20"/>
  <c r="J203" i="20"/>
  <c r="J204" i="20"/>
  <c r="J205" i="20"/>
  <c r="J206" i="20"/>
  <c r="J207" i="20"/>
  <c r="J208" i="20"/>
  <c r="J209" i="20"/>
  <c r="J210" i="20"/>
  <c r="J211" i="20"/>
  <c r="J212" i="20"/>
  <c r="J213" i="20"/>
  <c r="J214" i="20"/>
  <c r="J215" i="20"/>
  <c r="J216" i="20"/>
  <c r="J217" i="20"/>
  <c r="J218" i="20"/>
  <c r="J219" i="20"/>
  <c r="J220" i="20"/>
  <c r="J221" i="20"/>
  <c r="J222" i="20"/>
  <c r="J223" i="20"/>
  <c r="J224" i="20"/>
  <c r="J225" i="20"/>
  <c r="J226" i="20"/>
  <c r="J227" i="20"/>
  <c r="J228" i="20"/>
  <c r="J229" i="20"/>
  <c r="J230" i="20"/>
  <c r="J231" i="20"/>
  <c r="J232" i="20"/>
  <c r="J233" i="20"/>
  <c r="J234" i="20"/>
  <c r="J235" i="20"/>
  <c r="J236" i="20"/>
  <c r="J237" i="20"/>
  <c r="J238" i="20"/>
  <c r="J239" i="20"/>
  <c r="J240" i="20"/>
  <c r="J241" i="20"/>
  <c r="J242" i="20"/>
  <c r="J243" i="20"/>
  <c r="J244" i="20"/>
  <c r="J245" i="20"/>
  <c r="J246" i="20"/>
  <c r="J247" i="20"/>
  <c r="J248" i="20"/>
  <c r="J249" i="20"/>
  <c r="J250" i="20"/>
  <c r="J251" i="20"/>
  <c r="J252" i="20"/>
  <c r="J253" i="20"/>
  <c r="J254" i="20"/>
  <c r="J255" i="20"/>
  <c r="J256" i="20"/>
  <c r="J257" i="20"/>
  <c r="J258" i="20"/>
  <c r="J259" i="20"/>
  <c r="J260" i="20"/>
  <c r="J261" i="20"/>
  <c r="J262" i="20"/>
  <c r="J263" i="20"/>
  <c r="J264" i="20"/>
  <c r="J265" i="20"/>
  <c r="J266" i="20"/>
  <c r="J267" i="20"/>
  <c r="J268" i="20"/>
  <c r="J269" i="20"/>
  <c r="J270" i="20"/>
  <c r="J271" i="20"/>
  <c r="J272" i="20"/>
  <c r="J273" i="20"/>
  <c r="J274" i="20"/>
  <c r="J275" i="20"/>
  <c r="J276" i="20"/>
  <c r="J277" i="20"/>
  <c r="J278" i="20"/>
  <c r="J279" i="20"/>
  <c r="J280" i="20"/>
  <c r="J281" i="20"/>
  <c r="J282" i="20"/>
  <c r="J283" i="20"/>
  <c r="J284" i="20"/>
  <c r="J285" i="20"/>
  <c r="J286" i="20"/>
  <c r="J287" i="20"/>
  <c r="J288" i="20"/>
  <c r="J289" i="20"/>
  <c r="J290" i="20"/>
  <c r="J291" i="20"/>
  <c r="J292" i="20"/>
  <c r="J293" i="20"/>
  <c r="J294" i="20"/>
  <c r="J295" i="20"/>
  <c r="J296" i="20"/>
  <c r="J297" i="20"/>
  <c r="J298" i="20"/>
  <c r="J299" i="20"/>
  <c r="J300" i="20"/>
  <c r="J301" i="20"/>
  <c r="J302" i="20"/>
  <c r="J303" i="20"/>
  <c r="J304" i="20"/>
  <c r="J305" i="20"/>
  <c r="J306" i="20"/>
  <c r="J307" i="20"/>
  <c r="J308" i="20"/>
  <c r="J309" i="20"/>
  <c r="J310" i="20"/>
  <c r="J311" i="20"/>
  <c r="J312" i="20"/>
  <c r="J313" i="20"/>
  <c r="J314" i="20"/>
  <c r="J315" i="20"/>
  <c r="J316" i="20"/>
  <c r="J317" i="20"/>
  <c r="J318" i="20"/>
  <c r="J319" i="20"/>
  <c r="J320" i="20"/>
  <c r="J321" i="20"/>
  <c r="J322" i="20"/>
  <c r="J323" i="20"/>
  <c r="J324" i="20"/>
  <c r="J325" i="20"/>
  <c r="J326" i="20"/>
  <c r="J327" i="20"/>
  <c r="J328" i="20"/>
  <c r="J329" i="20"/>
  <c r="J330" i="20"/>
  <c r="J331" i="20"/>
  <c r="J332" i="20"/>
  <c r="J333" i="20"/>
  <c r="O5" i="20"/>
  <c r="L334" i="20"/>
  <c r="K334" i="20"/>
  <c r="L333" i="20"/>
  <c r="K333" i="20"/>
  <c r="L332" i="20"/>
  <c r="K332" i="20"/>
  <c r="L331" i="20"/>
  <c r="K331" i="20"/>
  <c r="L330" i="20"/>
  <c r="K330" i="20"/>
  <c r="L329" i="20"/>
  <c r="K329" i="20"/>
  <c r="L328" i="20"/>
  <c r="K328" i="20"/>
  <c r="L327" i="20"/>
  <c r="K327" i="20"/>
  <c r="L326" i="20"/>
  <c r="K326" i="20"/>
  <c r="L325" i="20"/>
  <c r="K325" i="20"/>
  <c r="L324" i="20"/>
  <c r="K324" i="20"/>
  <c r="L323" i="20"/>
  <c r="K323" i="20"/>
  <c r="L322" i="20"/>
  <c r="K322" i="20"/>
  <c r="L321" i="20"/>
  <c r="K321" i="20"/>
  <c r="L320" i="20"/>
  <c r="K320" i="20"/>
  <c r="L319" i="20"/>
  <c r="K319" i="20"/>
  <c r="L318" i="20"/>
  <c r="K318" i="20"/>
  <c r="L317" i="20"/>
  <c r="K317" i="20"/>
  <c r="L316" i="20"/>
  <c r="K316" i="20"/>
  <c r="L315" i="20"/>
  <c r="K315" i="20"/>
  <c r="L314" i="20"/>
  <c r="K314" i="20"/>
  <c r="L313" i="20"/>
  <c r="K313" i="20"/>
  <c r="L312" i="20"/>
  <c r="K312" i="20"/>
  <c r="L311" i="20"/>
  <c r="K311" i="20"/>
  <c r="L310" i="20"/>
  <c r="K310" i="20"/>
  <c r="L309" i="20"/>
  <c r="K309" i="20"/>
  <c r="L308" i="20"/>
  <c r="K308" i="20"/>
  <c r="L307" i="20"/>
  <c r="K307" i="20"/>
  <c r="L306" i="20"/>
  <c r="K306" i="20"/>
  <c r="L305" i="20"/>
  <c r="K305" i="20"/>
  <c r="L304" i="20"/>
  <c r="K304" i="20"/>
  <c r="L303" i="20"/>
  <c r="K303" i="20"/>
  <c r="L302" i="20"/>
  <c r="K302" i="20"/>
  <c r="L301" i="20"/>
  <c r="K301" i="20"/>
  <c r="L300" i="20"/>
  <c r="K300" i="20"/>
  <c r="L299" i="20"/>
  <c r="K299" i="20"/>
  <c r="L298" i="20"/>
  <c r="K298" i="20"/>
  <c r="L297" i="20"/>
  <c r="K297" i="20"/>
  <c r="L296" i="20"/>
  <c r="K296" i="20"/>
  <c r="L295" i="20"/>
  <c r="K295" i="20"/>
  <c r="L294" i="20"/>
  <c r="K294" i="20"/>
  <c r="L293" i="20"/>
  <c r="K293" i="20"/>
  <c r="L292" i="20"/>
  <c r="K292" i="20"/>
  <c r="L291" i="20"/>
  <c r="K291" i="20"/>
  <c r="L290" i="20"/>
  <c r="K290" i="20"/>
  <c r="L289" i="20"/>
  <c r="K289" i="20"/>
  <c r="L288" i="20"/>
  <c r="K288" i="20"/>
  <c r="L287" i="20"/>
  <c r="K287" i="20"/>
  <c r="L286" i="20"/>
  <c r="K286" i="20"/>
  <c r="L285" i="20"/>
  <c r="K285" i="20"/>
  <c r="L284" i="20"/>
  <c r="K284" i="20"/>
  <c r="L283" i="20"/>
  <c r="K283" i="20"/>
  <c r="L282" i="20"/>
  <c r="K282" i="20"/>
  <c r="L281" i="20"/>
  <c r="K281" i="20"/>
  <c r="L280" i="20"/>
  <c r="K280" i="20"/>
  <c r="L279" i="20"/>
  <c r="K279" i="20"/>
  <c r="L278" i="20"/>
  <c r="K278" i="20"/>
  <c r="L277" i="20"/>
  <c r="K277" i="20"/>
  <c r="L276" i="20"/>
  <c r="K276" i="20"/>
  <c r="L275" i="20"/>
  <c r="K275" i="20"/>
  <c r="L274" i="20"/>
  <c r="K274" i="20"/>
  <c r="L273" i="20"/>
  <c r="K273" i="20"/>
  <c r="L272" i="20"/>
  <c r="K272" i="20"/>
  <c r="L271" i="20"/>
  <c r="K271" i="20"/>
  <c r="L270" i="20"/>
  <c r="K270" i="20"/>
  <c r="L269" i="20"/>
  <c r="K269" i="20"/>
  <c r="L268" i="20"/>
  <c r="K268" i="20"/>
  <c r="L267" i="20"/>
  <c r="K267" i="20"/>
  <c r="L266" i="20"/>
  <c r="K266" i="20"/>
  <c r="L265" i="20"/>
  <c r="K265" i="20"/>
  <c r="L264" i="20"/>
  <c r="K264" i="20"/>
  <c r="L263" i="20"/>
  <c r="K263" i="20"/>
  <c r="L262" i="20"/>
  <c r="K262" i="20"/>
  <c r="L261" i="20"/>
  <c r="K261" i="20"/>
  <c r="L260" i="20"/>
  <c r="K260" i="20"/>
  <c r="L259" i="20"/>
  <c r="K259" i="20"/>
  <c r="L258" i="20"/>
  <c r="K258" i="20"/>
  <c r="L257" i="20"/>
  <c r="K257" i="20"/>
  <c r="L256" i="20"/>
  <c r="K256" i="20"/>
  <c r="L255" i="20"/>
  <c r="K255" i="20"/>
  <c r="L254" i="20"/>
  <c r="K254" i="20"/>
  <c r="L253" i="20"/>
  <c r="K253" i="20"/>
  <c r="L252" i="20"/>
  <c r="K252" i="20"/>
  <c r="L251" i="20"/>
  <c r="K251" i="20"/>
  <c r="L250" i="20"/>
  <c r="K250" i="20"/>
  <c r="L249" i="20"/>
  <c r="K249" i="20"/>
  <c r="L248" i="20"/>
  <c r="K248" i="20"/>
  <c r="L247" i="20"/>
  <c r="K247" i="20"/>
  <c r="L246" i="20"/>
  <c r="K246" i="20"/>
  <c r="L245" i="20"/>
  <c r="K245" i="20"/>
  <c r="L244" i="20"/>
  <c r="K244" i="20"/>
  <c r="L243" i="20"/>
  <c r="K243" i="20"/>
  <c r="L242" i="20"/>
  <c r="K242" i="20"/>
  <c r="L241" i="20"/>
  <c r="K241" i="20"/>
  <c r="L240" i="20"/>
  <c r="K240" i="20"/>
  <c r="L239" i="20"/>
  <c r="K239" i="20"/>
  <c r="L238" i="20"/>
  <c r="K238" i="20"/>
  <c r="L237" i="20"/>
  <c r="K237" i="20"/>
  <c r="L236" i="20"/>
  <c r="K236" i="20"/>
  <c r="L235" i="20"/>
  <c r="K235" i="20"/>
  <c r="L234" i="20"/>
  <c r="K234" i="20"/>
  <c r="L233" i="20"/>
  <c r="K233" i="20"/>
  <c r="L232" i="20"/>
  <c r="K232" i="20"/>
  <c r="L231" i="20"/>
  <c r="K231" i="20"/>
  <c r="L230" i="20"/>
  <c r="K230" i="20"/>
  <c r="L229" i="20"/>
  <c r="K229" i="20"/>
  <c r="L228" i="20"/>
  <c r="K228" i="20"/>
  <c r="L227" i="20"/>
  <c r="K227" i="20"/>
  <c r="L226" i="20"/>
  <c r="K226" i="20"/>
  <c r="L225" i="20"/>
  <c r="K225" i="20"/>
  <c r="L224" i="20"/>
  <c r="K224" i="20"/>
  <c r="L223" i="20"/>
  <c r="K223" i="20"/>
  <c r="L222" i="20"/>
  <c r="K222" i="20"/>
  <c r="L221" i="20"/>
  <c r="K221" i="20"/>
  <c r="L220" i="20"/>
  <c r="K220" i="20"/>
  <c r="L219" i="20"/>
  <c r="K219" i="20"/>
  <c r="L218" i="20"/>
  <c r="K218" i="20"/>
  <c r="L217" i="20"/>
  <c r="K217" i="20"/>
  <c r="L216" i="20"/>
  <c r="K216" i="20"/>
  <c r="L215" i="20"/>
  <c r="K215" i="20"/>
  <c r="L214" i="20"/>
  <c r="K214" i="20"/>
  <c r="L213" i="20"/>
  <c r="K213" i="20"/>
  <c r="L212" i="20"/>
  <c r="K212" i="20"/>
  <c r="L211" i="20"/>
  <c r="K211" i="20"/>
  <c r="L210" i="20"/>
  <c r="K210" i="20"/>
  <c r="L209" i="20"/>
  <c r="K209" i="20"/>
  <c r="L208" i="20"/>
  <c r="K208" i="20"/>
  <c r="L207" i="20"/>
  <c r="K207" i="20"/>
  <c r="L206" i="20"/>
  <c r="K206" i="20"/>
  <c r="L205" i="20"/>
  <c r="K205" i="20"/>
  <c r="L204" i="20"/>
  <c r="K204" i="20"/>
  <c r="L203" i="20"/>
  <c r="K203" i="20"/>
  <c r="L202" i="20"/>
  <c r="K202" i="20"/>
  <c r="L201" i="20"/>
  <c r="K201" i="20"/>
  <c r="L200" i="20"/>
  <c r="K200" i="20"/>
  <c r="L199" i="20"/>
  <c r="K199" i="20"/>
  <c r="L198" i="20"/>
  <c r="K198" i="20"/>
  <c r="L197" i="20"/>
  <c r="K197" i="20"/>
  <c r="L196" i="20"/>
  <c r="K196" i="20"/>
  <c r="L195" i="20"/>
  <c r="K195" i="20"/>
  <c r="L194" i="20"/>
  <c r="K194" i="20"/>
  <c r="L193" i="20"/>
  <c r="K193" i="20"/>
  <c r="L192" i="20"/>
  <c r="K192" i="20"/>
  <c r="L191" i="20"/>
  <c r="K191" i="20"/>
  <c r="L190" i="20"/>
  <c r="K190" i="20"/>
  <c r="L189" i="20"/>
  <c r="K189" i="20"/>
  <c r="L188" i="20"/>
  <c r="K188" i="20"/>
  <c r="L187" i="20"/>
  <c r="K187" i="20"/>
  <c r="L186" i="20"/>
  <c r="K186" i="20"/>
  <c r="L185" i="20"/>
  <c r="K185" i="20"/>
  <c r="L184" i="20"/>
  <c r="K184" i="20"/>
  <c r="L183" i="20"/>
  <c r="K183" i="20"/>
  <c r="L182" i="20"/>
  <c r="K182" i="20"/>
  <c r="L181" i="20"/>
  <c r="K181" i="20"/>
  <c r="L180" i="20"/>
  <c r="K180" i="20"/>
  <c r="L179" i="20"/>
  <c r="K179" i="20"/>
  <c r="L178" i="20"/>
  <c r="K178" i="20"/>
  <c r="L177" i="20"/>
  <c r="K177" i="20"/>
  <c r="L176" i="20"/>
  <c r="K176" i="20"/>
  <c r="L175" i="20"/>
  <c r="K175" i="20"/>
  <c r="L174" i="20"/>
  <c r="K174" i="20"/>
  <c r="L173" i="20"/>
  <c r="K173" i="20"/>
  <c r="L172" i="20"/>
  <c r="K172" i="20"/>
  <c r="L171" i="20"/>
  <c r="K171" i="20"/>
  <c r="L170" i="20"/>
  <c r="K170" i="20"/>
  <c r="L169" i="20"/>
  <c r="K169" i="20"/>
  <c r="L168" i="20"/>
  <c r="K168" i="20"/>
  <c r="L167" i="20"/>
  <c r="K167" i="20"/>
  <c r="L166" i="20"/>
  <c r="K166" i="20"/>
  <c r="L165" i="20"/>
  <c r="K165" i="20"/>
  <c r="L164" i="20"/>
  <c r="K164" i="20"/>
  <c r="L163" i="20"/>
  <c r="K163" i="20"/>
  <c r="L162" i="20"/>
  <c r="K162" i="20"/>
  <c r="L161" i="20"/>
  <c r="K161" i="20"/>
  <c r="L160" i="20"/>
  <c r="K160" i="20"/>
  <c r="L159" i="20"/>
  <c r="K159" i="20"/>
  <c r="L158" i="20"/>
  <c r="K158" i="20"/>
  <c r="L157" i="20"/>
  <c r="K157" i="20"/>
  <c r="L156" i="20"/>
  <c r="K156" i="20"/>
  <c r="L155" i="20"/>
  <c r="K155" i="20"/>
  <c r="L154" i="20"/>
  <c r="K154" i="20"/>
  <c r="L153" i="20"/>
  <c r="K153" i="20"/>
  <c r="L152" i="20"/>
  <c r="K152" i="20"/>
  <c r="L151" i="20"/>
  <c r="K151" i="20"/>
  <c r="L150" i="20"/>
  <c r="K150" i="20"/>
  <c r="L149" i="20"/>
  <c r="K149" i="20"/>
  <c r="L148" i="20"/>
  <c r="K148" i="20"/>
  <c r="L147" i="20"/>
  <c r="K147" i="20"/>
  <c r="L146" i="20"/>
  <c r="K146" i="20"/>
  <c r="L145" i="20"/>
  <c r="K145" i="20"/>
  <c r="L144" i="20"/>
  <c r="K144" i="20"/>
  <c r="L143" i="20"/>
  <c r="K143" i="20"/>
  <c r="L142" i="20"/>
  <c r="K142" i="20"/>
  <c r="L141" i="20"/>
  <c r="K141" i="20"/>
  <c r="L140" i="20"/>
  <c r="K140" i="20"/>
  <c r="L139" i="20"/>
  <c r="K139" i="20"/>
  <c r="L138" i="20"/>
  <c r="K138" i="20"/>
  <c r="L137" i="20"/>
  <c r="K137" i="20"/>
  <c r="L136" i="20"/>
  <c r="K136" i="20"/>
  <c r="L135" i="20"/>
  <c r="K135" i="20"/>
  <c r="L134" i="20"/>
  <c r="K134" i="20"/>
  <c r="L133" i="20"/>
  <c r="K133" i="20"/>
  <c r="L132" i="20"/>
  <c r="K132" i="20"/>
  <c r="L131" i="20"/>
  <c r="K131" i="20"/>
  <c r="L130" i="20"/>
  <c r="K130" i="20"/>
  <c r="L129" i="20"/>
  <c r="K129" i="20"/>
  <c r="L128" i="20"/>
  <c r="K128" i="20"/>
  <c r="L127" i="20"/>
  <c r="K127" i="20"/>
  <c r="L126" i="20"/>
  <c r="K126" i="20"/>
  <c r="L125" i="20"/>
  <c r="K125" i="20"/>
  <c r="L124" i="20"/>
  <c r="K124" i="20"/>
  <c r="L123" i="20"/>
  <c r="K123" i="20"/>
  <c r="L122" i="20"/>
  <c r="K122" i="20"/>
  <c r="L121" i="20"/>
  <c r="K121" i="20"/>
  <c r="L120" i="20"/>
  <c r="K120" i="20"/>
  <c r="L119" i="20"/>
  <c r="K119" i="20"/>
  <c r="L118" i="20"/>
  <c r="K118" i="20"/>
  <c r="L117" i="20"/>
  <c r="K117" i="20"/>
  <c r="L116" i="20"/>
  <c r="K116" i="20"/>
  <c r="L115" i="20"/>
  <c r="K115" i="20"/>
  <c r="L114" i="20"/>
  <c r="K114" i="20"/>
  <c r="L113" i="20"/>
  <c r="K113" i="20"/>
  <c r="L112" i="20"/>
  <c r="K112" i="20"/>
  <c r="L111" i="20"/>
  <c r="K111" i="20"/>
  <c r="L110" i="20"/>
  <c r="K110" i="20"/>
  <c r="L109" i="20"/>
  <c r="K109" i="20"/>
  <c r="L108" i="20"/>
  <c r="K108" i="20"/>
  <c r="L107" i="20"/>
  <c r="K107" i="20"/>
  <c r="L106" i="20"/>
  <c r="K106" i="20"/>
  <c r="L105" i="20"/>
  <c r="K105" i="20"/>
  <c r="L104" i="20"/>
  <c r="K104" i="20"/>
  <c r="L103" i="20"/>
  <c r="K103" i="20"/>
  <c r="L102" i="20"/>
  <c r="K102" i="20"/>
  <c r="L101" i="20"/>
  <c r="K101" i="20"/>
  <c r="L100" i="20"/>
  <c r="K100" i="20"/>
  <c r="L99" i="20"/>
  <c r="K99" i="20"/>
  <c r="L98" i="20"/>
  <c r="K98" i="20"/>
  <c r="L97" i="20"/>
  <c r="K97" i="20"/>
  <c r="L96" i="20"/>
  <c r="K96" i="20"/>
  <c r="L95" i="20"/>
  <c r="K95" i="20"/>
  <c r="L94" i="20"/>
  <c r="K94" i="20"/>
  <c r="L93" i="20"/>
  <c r="K93" i="20"/>
  <c r="L92" i="20"/>
  <c r="K92" i="20"/>
  <c r="L91" i="20"/>
  <c r="K91" i="20"/>
  <c r="L90" i="20"/>
  <c r="K90" i="20"/>
  <c r="L89" i="20"/>
  <c r="K89" i="20"/>
  <c r="L88" i="20"/>
  <c r="K88" i="20"/>
  <c r="L87" i="20"/>
  <c r="K87" i="20"/>
  <c r="L86" i="20"/>
  <c r="K86" i="20"/>
  <c r="L85" i="20"/>
  <c r="K85" i="20"/>
  <c r="L84" i="20"/>
  <c r="K84" i="20"/>
  <c r="L83" i="20"/>
  <c r="K83" i="20"/>
  <c r="L82" i="20"/>
  <c r="K82" i="20"/>
  <c r="L81" i="20"/>
  <c r="K81" i="20"/>
  <c r="L80" i="20"/>
  <c r="K80" i="20"/>
  <c r="L79" i="20"/>
  <c r="K79" i="20"/>
  <c r="L78" i="20"/>
  <c r="K78" i="20"/>
  <c r="L77" i="20"/>
  <c r="K77" i="20"/>
  <c r="L76" i="20"/>
  <c r="K76" i="20"/>
  <c r="L75" i="20"/>
  <c r="K75" i="20"/>
  <c r="L74" i="20"/>
  <c r="K74" i="20"/>
  <c r="L73" i="20"/>
  <c r="K73" i="20"/>
  <c r="L72" i="20"/>
  <c r="K72" i="20"/>
  <c r="L71" i="20"/>
  <c r="K71" i="20"/>
  <c r="L70" i="20"/>
  <c r="K70" i="20"/>
  <c r="L69" i="20"/>
  <c r="K69" i="20"/>
  <c r="L68" i="20"/>
  <c r="K68" i="20"/>
  <c r="L67" i="20"/>
  <c r="K67" i="20"/>
  <c r="L66" i="20"/>
  <c r="K66" i="20"/>
  <c r="L65" i="20"/>
  <c r="K65" i="20"/>
  <c r="L64" i="20"/>
  <c r="K64" i="20"/>
  <c r="L63" i="20"/>
  <c r="K63" i="20"/>
  <c r="L62" i="20"/>
  <c r="K62" i="20"/>
  <c r="L61" i="20"/>
  <c r="K61" i="20"/>
  <c r="L60" i="20"/>
  <c r="K60" i="20"/>
  <c r="L59" i="20"/>
  <c r="K59" i="20"/>
  <c r="L58" i="20"/>
  <c r="K58" i="20"/>
  <c r="L57" i="20"/>
  <c r="K57" i="20"/>
  <c r="L56" i="20"/>
  <c r="K56" i="20"/>
  <c r="L55" i="20"/>
  <c r="K55" i="20"/>
  <c r="L54" i="20"/>
  <c r="K54" i="20"/>
  <c r="L53" i="20"/>
  <c r="K53" i="20"/>
  <c r="L52" i="20"/>
  <c r="K52" i="20"/>
  <c r="L51" i="20"/>
  <c r="K51" i="20"/>
  <c r="L50" i="20"/>
  <c r="K50" i="20"/>
  <c r="L49" i="20"/>
  <c r="K49" i="20"/>
  <c r="L48" i="20"/>
  <c r="K48" i="20"/>
  <c r="L47" i="20"/>
  <c r="K47" i="20"/>
  <c r="L46" i="20"/>
  <c r="K46" i="20"/>
  <c r="L45" i="20"/>
  <c r="K45" i="20"/>
  <c r="L44" i="20"/>
  <c r="K44" i="20"/>
  <c r="L43" i="20"/>
  <c r="K43" i="20"/>
  <c r="L42" i="20"/>
  <c r="K42" i="20"/>
  <c r="L41" i="20"/>
  <c r="K41" i="20"/>
  <c r="L40" i="20"/>
  <c r="K40" i="20"/>
  <c r="L39" i="20"/>
  <c r="K39" i="20"/>
  <c r="L38" i="20"/>
  <c r="K38" i="20"/>
  <c r="L37" i="20"/>
  <c r="K37" i="20"/>
  <c r="L36" i="20"/>
  <c r="K36" i="20"/>
  <c r="L35" i="20"/>
  <c r="K35" i="20"/>
  <c r="L34" i="20"/>
  <c r="K34" i="20"/>
  <c r="L33" i="20"/>
  <c r="K33" i="20"/>
  <c r="L32" i="20"/>
  <c r="K32" i="20"/>
  <c r="L31" i="20"/>
  <c r="K31" i="20"/>
  <c r="L30" i="20"/>
  <c r="K30" i="20"/>
  <c r="L29" i="20"/>
  <c r="K29" i="20"/>
  <c r="L28" i="20"/>
  <c r="K28" i="20"/>
  <c r="L27" i="20"/>
  <c r="K27" i="20"/>
  <c r="L26" i="20"/>
  <c r="K26" i="20"/>
  <c r="L25" i="20"/>
  <c r="K25" i="20"/>
  <c r="L24" i="20"/>
  <c r="K24" i="20"/>
  <c r="L23" i="20"/>
  <c r="K23" i="20"/>
  <c r="L22" i="20"/>
  <c r="K22" i="20"/>
  <c r="L21" i="20"/>
  <c r="K21" i="20"/>
  <c r="L20" i="20"/>
  <c r="K20" i="20"/>
  <c r="L19" i="20"/>
  <c r="K19" i="20"/>
  <c r="L18" i="20"/>
  <c r="K18" i="20"/>
  <c r="L17" i="20"/>
  <c r="K17" i="20"/>
  <c r="L16" i="20"/>
  <c r="K16" i="20"/>
  <c r="L15" i="20"/>
  <c r="K15" i="20"/>
  <c r="L14" i="20"/>
  <c r="K14" i="20"/>
  <c r="L13" i="20"/>
  <c r="K13" i="20"/>
  <c r="L12" i="20"/>
  <c r="K12" i="20"/>
  <c r="L11" i="20"/>
  <c r="K11" i="20"/>
  <c r="L10" i="20"/>
  <c r="K10" i="20"/>
  <c r="L9" i="20"/>
  <c r="K9" i="20"/>
  <c r="L8" i="20"/>
  <c r="K8" i="20"/>
  <c r="L7" i="20"/>
  <c r="K7" i="20"/>
  <c r="L6" i="20"/>
  <c r="K6" i="20"/>
  <c r="L5" i="20"/>
  <c r="N5" i="20"/>
  <c r="K5" i="20"/>
  <c r="M5" i="20"/>
  <c r="M5" i="19"/>
  <c r="J337" i="19"/>
  <c r="I337" i="19"/>
  <c r="J336" i="19"/>
  <c r="I336" i="19"/>
  <c r="J335" i="19"/>
  <c r="I335" i="19"/>
  <c r="J334" i="19"/>
  <c r="I334" i="19"/>
  <c r="J333" i="19"/>
  <c r="I333" i="19"/>
  <c r="J332" i="19"/>
  <c r="I332" i="19"/>
  <c r="J331" i="19"/>
  <c r="I331" i="19"/>
  <c r="J330" i="19"/>
  <c r="I330" i="19"/>
  <c r="J329" i="19"/>
  <c r="I329" i="19"/>
  <c r="J328" i="19"/>
  <c r="I328" i="19"/>
  <c r="J327" i="19"/>
  <c r="I327" i="19"/>
  <c r="J326" i="19"/>
  <c r="I326" i="19"/>
  <c r="J325" i="19"/>
  <c r="I325" i="19"/>
  <c r="J324" i="19"/>
  <c r="I324" i="19"/>
  <c r="J323" i="19"/>
  <c r="I323" i="19"/>
  <c r="J322" i="19"/>
  <c r="I322" i="19"/>
  <c r="J321" i="19"/>
  <c r="I321" i="19"/>
  <c r="J320" i="19"/>
  <c r="I320" i="19"/>
  <c r="J319" i="19"/>
  <c r="I319" i="19"/>
  <c r="J318" i="19"/>
  <c r="I318" i="19"/>
  <c r="J317" i="19"/>
  <c r="I317" i="19"/>
  <c r="J316" i="19"/>
  <c r="I316" i="19"/>
  <c r="J315" i="19"/>
  <c r="I315" i="19"/>
  <c r="J314" i="19"/>
  <c r="I314" i="19"/>
  <c r="J313" i="19"/>
  <c r="I313" i="19"/>
  <c r="J312" i="19"/>
  <c r="I312" i="19"/>
  <c r="J311" i="19"/>
  <c r="I311" i="19"/>
  <c r="J310" i="19"/>
  <c r="I310" i="19"/>
  <c r="J309" i="19"/>
  <c r="I309" i="19"/>
  <c r="J308" i="19"/>
  <c r="I308" i="19"/>
  <c r="J307" i="19"/>
  <c r="I307" i="19"/>
  <c r="J306" i="19"/>
  <c r="I306" i="19"/>
  <c r="J305" i="19"/>
  <c r="I305" i="19"/>
  <c r="J304" i="19"/>
  <c r="I304" i="19"/>
  <c r="J303" i="19"/>
  <c r="I303" i="19"/>
  <c r="J302" i="19"/>
  <c r="I302" i="19"/>
  <c r="J301" i="19"/>
  <c r="I301" i="19"/>
  <c r="J300" i="19"/>
  <c r="I300" i="19"/>
  <c r="J299" i="19"/>
  <c r="I299" i="19"/>
  <c r="J298" i="19"/>
  <c r="I298" i="19"/>
  <c r="J297" i="19"/>
  <c r="I297" i="19"/>
  <c r="J296" i="19"/>
  <c r="I296" i="19"/>
  <c r="J295" i="19"/>
  <c r="I295" i="19"/>
  <c r="J294" i="19"/>
  <c r="I294" i="19"/>
  <c r="J293" i="19"/>
  <c r="I293" i="19"/>
  <c r="J292" i="19"/>
  <c r="I292" i="19"/>
  <c r="J291" i="19"/>
  <c r="I291" i="19"/>
  <c r="J290" i="19"/>
  <c r="I290" i="19"/>
  <c r="J289" i="19"/>
  <c r="I289" i="19"/>
  <c r="J288" i="19"/>
  <c r="I288" i="19"/>
  <c r="J287" i="19"/>
  <c r="I287" i="19"/>
  <c r="J286" i="19"/>
  <c r="I286" i="19"/>
  <c r="J285" i="19"/>
  <c r="I285" i="19"/>
  <c r="J284" i="19"/>
  <c r="I284" i="19"/>
  <c r="J283" i="19"/>
  <c r="I283" i="19"/>
  <c r="J282" i="19"/>
  <c r="I282" i="19"/>
  <c r="J281" i="19"/>
  <c r="I281" i="19"/>
  <c r="J280" i="19"/>
  <c r="I280" i="19"/>
  <c r="J279" i="19"/>
  <c r="I279" i="19"/>
  <c r="J278" i="19"/>
  <c r="I278" i="19"/>
  <c r="J277" i="19"/>
  <c r="I277" i="19"/>
  <c r="J276" i="19"/>
  <c r="I276" i="19"/>
  <c r="J275" i="19"/>
  <c r="I275" i="19"/>
  <c r="J274" i="19"/>
  <c r="I274" i="19"/>
  <c r="J273" i="19"/>
  <c r="I273" i="19"/>
  <c r="J272" i="19"/>
  <c r="I272" i="19"/>
  <c r="J271" i="19"/>
  <c r="I271" i="19"/>
  <c r="J270" i="19"/>
  <c r="I270" i="19"/>
  <c r="J269" i="19"/>
  <c r="I269" i="19"/>
  <c r="J268" i="19"/>
  <c r="I268" i="19"/>
  <c r="J267" i="19"/>
  <c r="I267" i="19"/>
  <c r="J266" i="19"/>
  <c r="I266" i="19"/>
  <c r="J265" i="19"/>
  <c r="I265" i="19"/>
  <c r="J264" i="19"/>
  <c r="I264" i="19"/>
  <c r="J263" i="19"/>
  <c r="I263" i="19"/>
  <c r="J262" i="19"/>
  <c r="I262" i="19"/>
  <c r="J261" i="19"/>
  <c r="I261" i="19"/>
  <c r="J260" i="19"/>
  <c r="I260" i="19"/>
  <c r="J259" i="19"/>
  <c r="I259" i="19"/>
  <c r="J258" i="19"/>
  <c r="I258" i="19"/>
  <c r="J257" i="19"/>
  <c r="I257" i="19"/>
  <c r="J256" i="19"/>
  <c r="I256" i="19"/>
  <c r="J255" i="19"/>
  <c r="I255" i="19"/>
  <c r="J254" i="19"/>
  <c r="I254" i="19"/>
  <c r="J253" i="19"/>
  <c r="I253" i="19"/>
  <c r="J252" i="19"/>
  <c r="I252" i="19"/>
  <c r="J251" i="19"/>
  <c r="I251" i="19"/>
  <c r="J250" i="19"/>
  <c r="I250" i="19"/>
  <c r="J249" i="19"/>
  <c r="I249" i="19"/>
  <c r="J248" i="19"/>
  <c r="I248" i="19"/>
  <c r="J247" i="19"/>
  <c r="I247" i="19"/>
  <c r="J246" i="19"/>
  <c r="I246" i="19"/>
  <c r="J245" i="19"/>
  <c r="I245" i="19"/>
  <c r="J244" i="19"/>
  <c r="I244" i="19"/>
  <c r="J243" i="19"/>
  <c r="I243" i="19"/>
  <c r="J242" i="19"/>
  <c r="I242" i="19"/>
  <c r="J241" i="19"/>
  <c r="I241" i="19"/>
  <c r="J240" i="19"/>
  <c r="I240" i="19"/>
  <c r="J239" i="19"/>
  <c r="I239" i="19"/>
  <c r="J238" i="19"/>
  <c r="I238" i="19"/>
  <c r="J237" i="19"/>
  <c r="I237" i="19"/>
  <c r="J236" i="19"/>
  <c r="I236" i="19"/>
  <c r="J235" i="19"/>
  <c r="I235" i="19"/>
  <c r="J234" i="19"/>
  <c r="I234" i="19"/>
  <c r="J233" i="19"/>
  <c r="I233" i="19"/>
  <c r="J232" i="19"/>
  <c r="I232" i="19"/>
  <c r="J231" i="19"/>
  <c r="I231" i="19"/>
  <c r="J230" i="19"/>
  <c r="I230" i="19"/>
  <c r="J229" i="19"/>
  <c r="I229" i="19"/>
  <c r="J228" i="19"/>
  <c r="I228" i="19"/>
  <c r="J227" i="19"/>
  <c r="I227" i="19"/>
  <c r="J226" i="19"/>
  <c r="I226" i="19"/>
  <c r="J225" i="19"/>
  <c r="I225" i="19"/>
  <c r="J224" i="19"/>
  <c r="I224" i="19"/>
  <c r="J223" i="19"/>
  <c r="I223" i="19"/>
  <c r="J222" i="19"/>
  <c r="I222" i="19"/>
  <c r="J221" i="19"/>
  <c r="I221" i="19"/>
  <c r="J220" i="19"/>
  <c r="I220" i="19"/>
  <c r="J219" i="19"/>
  <c r="I219" i="19"/>
  <c r="J218" i="19"/>
  <c r="I218" i="19"/>
  <c r="J217" i="19"/>
  <c r="I217" i="19"/>
  <c r="J216" i="19"/>
  <c r="I216" i="19"/>
  <c r="J215" i="19"/>
  <c r="I215" i="19"/>
  <c r="J214" i="19"/>
  <c r="I214" i="19"/>
  <c r="J213" i="19"/>
  <c r="I213" i="19"/>
  <c r="J212" i="19"/>
  <c r="I212" i="19"/>
  <c r="J211" i="19"/>
  <c r="I211" i="19"/>
  <c r="J210" i="19"/>
  <c r="I210" i="19"/>
  <c r="J209" i="19"/>
  <c r="I209" i="19"/>
  <c r="J208" i="19"/>
  <c r="I208" i="19"/>
  <c r="J207" i="19"/>
  <c r="I207" i="19"/>
  <c r="J206" i="19"/>
  <c r="I206" i="19"/>
  <c r="J205" i="19"/>
  <c r="I205" i="19"/>
  <c r="J204" i="19"/>
  <c r="I204" i="19"/>
  <c r="J203" i="19"/>
  <c r="I203" i="19"/>
  <c r="J202" i="19"/>
  <c r="I202" i="19"/>
  <c r="J201" i="19"/>
  <c r="I201" i="19"/>
  <c r="J200" i="19"/>
  <c r="I200" i="19"/>
  <c r="J199" i="19"/>
  <c r="I199" i="19"/>
  <c r="J198" i="19"/>
  <c r="I198" i="19"/>
  <c r="J197" i="19"/>
  <c r="I197" i="19"/>
  <c r="J196" i="19"/>
  <c r="I196" i="19"/>
  <c r="J195" i="19"/>
  <c r="I195" i="19"/>
  <c r="J194" i="19"/>
  <c r="I194" i="19"/>
  <c r="J193" i="19"/>
  <c r="I193" i="19"/>
  <c r="J192" i="19"/>
  <c r="I192" i="19"/>
  <c r="J191" i="19"/>
  <c r="I191" i="19"/>
  <c r="J190" i="19"/>
  <c r="I190" i="19"/>
  <c r="J189" i="19"/>
  <c r="I189" i="19"/>
  <c r="J188" i="19"/>
  <c r="I188" i="19"/>
  <c r="J187" i="19"/>
  <c r="I187" i="19"/>
  <c r="J186" i="19"/>
  <c r="I186" i="19"/>
  <c r="J185" i="19"/>
  <c r="I185" i="19"/>
  <c r="J184" i="19"/>
  <c r="I184" i="19"/>
  <c r="J183" i="19"/>
  <c r="I183" i="19"/>
  <c r="J182" i="19"/>
  <c r="I182" i="19"/>
  <c r="J181" i="19"/>
  <c r="I181" i="19"/>
  <c r="J180" i="19"/>
  <c r="I180" i="19"/>
  <c r="J179" i="19"/>
  <c r="I179" i="19"/>
  <c r="J178" i="19"/>
  <c r="I178" i="19"/>
  <c r="J177" i="19"/>
  <c r="I177" i="19"/>
  <c r="J176" i="19"/>
  <c r="I176" i="19"/>
  <c r="J175" i="19"/>
  <c r="I175" i="19"/>
  <c r="J174" i="19"/>
  <c r="I174" i="19"/>
  <c r="J173" i="19"/>
  <c r="I173" i="19"/>
  <c r="J172" i="19"/>
  <c r="I172" i="19"/>
  <c r="J171" i="19"/>
  <c r="I171" i="19"/>
  <c r="J170" i="19"/>
  <c r="I170" i="19"/>
  <c r="J169" i="19"/>
  <c r="I169" i="19"/>
  <c r="J168" i="19"/>
  <c r="I168" i="19"/>
  <c r="J167" i="19"/>
  <c r="I167" i="19"/>
  <c r="J166" i="19"/>
  <c r="I166" i="19"/>
  <c r="J165" i="19"/>
  <c r="I165" i="19"/>
  <c r="J164" i="19"/>
  <c r="I164" i="19"/>
  <c r="J163" i="19"/>
  <c r="I163" i="19"/>
  <c r="J162" i="19"/>
  <c r="I162" i="19"/>
  <c r="J161" i="19"/>
  <c r="I161" i="19"/>
  <c r="J160" i="19"/>
  <c r="I160" i="19"/>
  <c r="J159" i="19"/>
  <c r="I159" i="19"/>
  <c r="J158" i="19"/>
  <c r="I158" i="19"/>
  <c r="J157" i="19"/>
  <c r="I157" i="19"/>
  <c r="J156" i="19"/>
  <c r="I156" i="19"/>
  <c r="J155" i="19"/>
  <c r="I155" i="19"/>
  <c r="J154" i="19"/>
  <c r="I154" i="19"/>
  <c r="J153" i="19"/>
  <c r="I153" i="19"/>
  <c r="J152" i="19"/>
  <c r="I152" i="19"/>
  <c r="J151" i="19"/>
  <c r="I151" i="19"/>
  <c r="J150" i="19"/>
  <c r="I150" i="19"/>
  <c r="J149" i="19"/>
  <c r="I149" i="19"/>
  <c r="J148" i="19"/>
  <c r="I148" i="19"/>
  <c r="J147" i="19"/>
  <c r="I147" i="19"/>
  <c r="J146" i="19"/>
  <c r="I146" i="19"/>
  <c r="J145" i="19"/>
  <c r="I145" i="19"/>
  <c r="J144" i="19"/>
  <c r="I144" i="19"/>
  <c r="J143" i="19"/>
  <c r="I143" i="19"/>
  <c r="J142" i="19"/>
  <c r="I142" i="19"/>
  <c r="J141" i="19"/>
  <c r="I141" i="19"/>
  <c r="J140" i="19"/>
  <c r="I140" i="19"/>
  <c r="J139" i="19"/>
  <c r="I139" i="19"/>
  <c r="J138" i="19"/>
  <c r="I138" i="19"/>
  <c r="J137" i="19"/>
  <c r="I137" i="19"/>
  <c r="J136" i="19"/>
  <c r="I136" i="19"/>
  <c r="J135" i="19"/>
  <c r="I135" i="19"/>
  <c r="J134" i="19"/>
  <c r="I134" i="19"/>
  <c r="J133" i="19"/>
  <c r="I133" i="19"/>
  <c r="J132" i="19"/>
  <c r="I132" i="19"/>
  <c r="J131" i="19"/>
  <c r="I131" i="19"/>
  <c r="J130" i="19"/>
  <c r="I130" i="19"/>
  <c r="J129" i="19"/>
  <c r="I129" i="19"/>
  <c r="J128" i="19"/>
  <c r="I128" i="19"/>
  <c r="J127" i="19"/>
  <c r="I127" i="19"/>
  <c r="J126" i="19"/>
  <c r="I126" i="19"/>
  <c r="J125" i="19"/>
  <c r="I125" i="19"/>
  <c r="J124" i="19"/>
  <c r="I124" i="19"/>
  <c r="J123" i="19"/>
  <c r="I123" i="19"/>
  <c r="J122" i="19"/>
  <c r="I122" i="19"/>
  <c r="J121" i="19"/>
  <c r="I121" i="19"/>
  <c r="J120" i="19"/>
  <c r="I120" i="19"/>
  <c r="J119" i="19"/>
  <c r="I119" i="19"/>
  <c r="J118" i="19"/>
  <c r="I118" i="19"/>
  <c r="J117" i="19"/>
  <c r="I117" i="19"/>
  <c r="J116" i="19"/>
  <c r="I116" i="19"/>
  <c r="J115" i="19"/>
  <c r="I115" i="19"/>
  <c r="J114" i="19"/>
  <c r="I114" i="19"/>
  <c r="J113" i="19"/>
  <c r="I113" i="19"/>
  <c r="J112" i="19"/>
  <c r="I112" i="19"/>
  <c r="J111" i="19"/>
  <c r="I111" i="19"/>
  <c r="J110" i="19"/>
  <c r="I110" i="19"/>
  <c r="J109" i="19"/>
  <c r="I109" i="19"/>
  <c r="J108" i="19"/>
  <c r="I108" i="19"/>
  <c r="J107" i="19"/>
  <c r="I107" i="19"/>
  <c r="J106" i="19"/>
  <c r="I106" i="19"/>
  <c r="J105" i="19"/>
  <c r="I105" i="19"/>
  <c r="J104" i="19"/>
  <c r="I104" i="19"/>
  <c r="J103" i="19"/>
  <c r="I103" i="19"/>
  <c r="J102" i="19"/>
  <c r="I102" i="19"/>
  <c r="J101" i="19"/>
  <c r="I101" i="19"/>
  <c r="J100" i="19"/>
  <c r="I100" i="19"/>
  <c r="J99" i="19"/>
  <c r="I99" i="19"/>
  <c r="J98" i="19"/>
  <c r="I98" i="19"/>
  <c r="J97" i="19"/>
  <c r="I97" i="19"/>
  <c r="J96" i="19"/>
  <c r="I96" i="19"/>
  <c r="J95" i="19"/>
  <c r="I95" i="19"/>
  <c r="J94" i="19"/>
  <c r="I94" i="19"/>
  <c r="J93" i="19"/>
  <c r="I93" i="19"/>
  <c r="J92" i="19"/>
  <c r="I92" i="19"/>
  <c r="J91" i="19"/>
  <c r="I91" i="19"/>
  <c r="J90" i="19"/>
  <c r="I90" i="19"/>
  <c r="J89" i="19"/>
  <c r="I89" i="19"/>
  <c r="J88" i="19"/>
  <c r="I88" i="19"/>
  <c r="J87" i="19"/>
  <c r="I87" i="19"/>
  <c r="J86" i="19"/>
  <c r="I86" i="19"/>
  <c r="J85" i="19"/>
  <c r="I85" i="19"/>
  <c r="J84" i="19"/>
  <c r="I84" i="19"/>
  <c r="J83" i="19"/>
  <c r="I83" i="19"/>
  <c r="J82" i="19"/>
  <c r="I82" i="19"/>
  <c r="J81" i="19"/>
  <c r="I81" i="19"/>
  <c r="J80" i="19"/>
  <c r="I80" i="19"/>
  <c r="J79" i="19"/>
  <c r="I79" i="19"/>
  <c r="J78" i="19"/>
  <c r="I78" i="19"/>
  <c r="J77" i="19"/>
  <c r="I77" i="19"/>
  <c r="J76" i="19"/>
  <c r="I76" i="19"/>
  <c r="J75" i="19"/>
  <c r="I75" i="19"/>
  <c r="J74" i="19"/>
  <c r="I74" i="19"/>
  <c r="J73" i="19"/>
  <c r="I73" i="19"/>
  <c r="J72" i="19"/>
  <c r="I72" i="19"/>
  <c r="J71" i="19"/>
  <c r="I71" i="19"/>
  <c r="J70" i="19"/>
  <c r="I70" i="19"/>
  <c r="J69" i="19"/>
  <c r="I69" i="19"/>
  <c r="J68" i="19"/>
  <c r="I68" i="19"/>
  <c r="J67" i="19"/>
  <c r="I67" i="19"/>
  <c r="J66" i="19"/>
  <c r="I66" i="19"/>
  <c r="J65" i="19"/>
  <c r="I65" i="19"/>
  <c r="J64" i="19"/>
  <c r="I64" i="19"/>
  <c r="J63" i="19"/>
  <c r="I63" i="19"/>
  <c r="J62" i="19"/>
  <c r="I62" i="19"/>
  <c r="J61" i="19"/>
  <c r="I61" i="19"/>
  <c r="J60" i="19"/>
  <c r="I60" i="19"/>
  <c r="J59" i="19"/>
  <c r="I59" i="19"/>
  <c r="J58" i="19"/>
  <c r="I58" i="19"/>
  <c r="J57" i="19"/>
  <c r="I57" i="19"/>
  <c r="J56" i="19"/>
  <c r="I56" i="19"/>
  <c r="J55" i="19"/>
  <c r="I55" i="19"/>
  <c r="J54" i="19"/>
  <c r="I54" i="19"/>
  <c r="J53" i="19"/>
  <c r="I53" i="19"/>
  <c r="J52" i="19"/>
  <c r="I52" i="19"/>
  <c r="J51" i="19"/>
  <c r="I51" i="19"/>
  <c r="J50" i="19"/>
  <c r="I50" i="19"/>
  <c r="J49" i="19"/>
  <c r="I49" i="19"/>
  <c r="J48" i="19"/>
  <c r="I48" i="19"/>
  <c r="J47" i="19"/>
  <c r="I47" i="19"/>
  <c r="J46" i="19"/>
  <c r="I46" i="19"/>
  <c r="J45" i="19"/>
  <c r="I45" i="19"/>
  <c r="J44" i="19"/>
  <c r="I44" i="19"/>
  <c r="J43" i="19"/>
  <c r="I43" i="19"/>
  <c r="J42" i="19"/>
  <c r="I42" i="19"/>
  <c r="J41" i="19"/>
  <c r="I41" i="19"/>
  <c r="J40" i="19"/>
  <c r="I40" i="19"/>
  <c r="J39" i="19"/>
  <c r="I39" i="19"/>
  <c r="J38" i="19"/>
  <c r="I38" i="19"/>
  <c r="J37" i="19"/>
  <c r="I37" i="19"/>
  <c r="J36" i="19"/>
  <c r="I36" i="19"/>
  <c r="J35" i="19"/>
  <c r="I35" i="19"/>
  <c r="J34" i="19"/>
  <c r="I34" i="19"/>
  <c r="J33" i="19"/>
  <c r="I33" i="19"/>
  <c r="J32" i="19"/>
  <c r="I32" i="19"/>
  <c r="J31" i="19"/>
  <c r="I31" i="19"/>
  <c r="J30" i="19"/>
  <c r="I30" i="19"/>
  <c r="J29" i="19"/>
  <c r="I29" i="19"/>
  <c r="J28" i="19"/>
  <c r="I28" i="19"/>
  <c r="J27" i="19"/>
  <c r="I27" i="19"/>
  <c r="J26" i="19"/>
  <c r="I26" i="19"/>
  <c r="J25" i="19"/>
  <c r="I25" i="19"/>
  <c r="J24" i="19"/>
  <c r="I24" i="19"/>
  <c r="J23" i="19"/>
  <c r="I23" i="19"/>
  <c r="J22" i="19"/>
  <c r="I22" i="19"/>
  <c r="J21" i="19"/>
  <c r="I21" i="19"/>
  <c r="J20" i="19"/>
  <c r="I20" i="19"/>
  <c r="J19" i="19"/>
  <c r="I19" i="19"/>
  <c r="J18" i="19"/>
  <c r="I18" i="19"/>
  <c r="J17" i="19"/>
  <c r="I17" i="19"/>
  <c r="J16" i="19"/>
  <c r="I16" i="19"/>
  <c r="J15" i="19"/>
  <c r="I15" i="19"/>
  <c r="J14" i="19"/>
  <c r="I14" i="19"/>
  <c r="J13" i="19"/>
  <c r="I13" i="19"/>
  <c r="J12" i="19"/>
  <c r="I12" i="19"/>
  <c r="J11" i="19"/>
  <c r="I11" i="19"/>
  <c r="J10" i="19"/>
  <c r="I10" i="19"/>
  <c r="J9" i="19"/>
  <c r="I9" i="19"/>
  <c r="J8" i="19"/>
  <c r="I8" i="19"/>
  <c r="J7" i="19"/>
  <c r="I7" i="19"/>
  <c r="J6" i="19"/>
  <c r="I6" i="19"/>
  <c r="J5" i="19"/>
  <c r="L5" i="19"/>
  <c r="I5" i="19"/>
  <c r="K5" i="19"/>
  <c r="M5" i="18"/>
  <c r="J333" i="18"/>
  <c r="I333" i="18"/>
  <c r="J332" i="18"/>
  <c r="I332" i="18"/>
  <c r="J331" i="18"/>
  <c r="I331" i="18"/>
  <c r="J330" i="18"/>
  <c r="I330" i="18"/>
  <c r="J329" i="18"/>
  <c r="I329" i="18"/>
  <c r="J328" i="18"/>
  <c r="I328" i="18"/>
  <c r="J327" i="18"/>
  <c r="I327" i="18"/>
  <c r="J326" i="18"/>
  <c r="I326" i="18"/>
  <c r="J325" i="18"/>
  <c r="I325" i="18"/>
  <c r="J324" i="18"/>
  <c r="I324" i="18"/>
  <c r="J323" i="18"/>
  <c r="I323" i="18"/>
  <c r="J322" i="18"/>
  <c r="I322" i="18"/>
  <c r="J321" i="18"/>
  <c r="I321" i="18"/>
  <c r="J320" i="18"/>
  <c r="I320" i="18"/>
  <c r="J319" i="18"/>
  <c r="I319" i="18"/>
  <c r="J318" i="18"/>
  <c r="I318" i="18"/>
  <c r="J317" i="18"/>
  <c r="I317" i="18"/>
  <c r="J316" i="18"/>
  <c r="I316" i="18"/>
  <c r="J315" i="18"/>
  <c r="I315" i="18"/>
  <c r="J314" i="18"/>
  <c r="I314" i="18"/>
  <c r="J313" i="18"/>
  <c r="I313" i="18"/>
  <c r="J312" i="18"/>
  <c r="I312" i="18"/>
  <c r="J311" i="18"/>
  <c r="I311" i="18"/>
  <c r="J310" i="18"/>
  <c r="I310" i="18"/>
  <c r="J309" i="18"/>
  <c r="I309" i="18"/>
  <c r="J308" i="18"/>
  <c r="I308" i="18"/>
  <c r="J307" i="18"/>
  <c r="I307" i="18"/>
  <c r="J306" i="18"/>
  <c r="I306" i="18"/>
  <c r="J305" i="18"/>
  <c r="I305" i="18"/>
  <c r="J304" i="18"/>
  <c r="I304" i="18"/>
  <c r="J303" i="18"/>
  <c r="I303" i="18"/>
  <c r="J302" i="18"/>
  <c r="I302" i="18"/>
  <c r="J301" i="18"/>
  <c r="I301" i="18"/>
  <c r="J300" i="18"/>
  <c r="I300" i="18"/>
  <c r="J299" i="18"/>
  <c r="I299" i="18"/>
  <c r="J298" i="18"/>
  <c r="I298" i="18"/>
  <c r="J297" i="18"/>
  <c r="I297" i="18"/>
  <c r="J296" i="18"/>
  <c r="I296" i="18"/>
  <c r="J295" i="18"/>
  <c r="I295" i="18"/>
  <c r="J294" i="18"/>
  <c r="I294" i="18"/>
  <c r="J293" i="18"/>
  <c r="I293" i="18"/>
  <c r="J292" i="18"/>
  <c r="I292" i="18"/>
  <c r="J291" i="18"/>
  <c r="I291" i="18"/>
  <c r="J290" i="18"/>
  <c r="I290" i="18"/>
  <c r="J289" i="18"/>
  <c r="I289" i="18"/>
  <c r="J288" i="18"/>
  <c r="I288" i="18"/>
  <c r="J287" i="18"/>
  <c r="I287" i="18"/>
  <c r="J286" i="18"/>
  <c r="I286" i="18"/>
  <c r="J285" i="18"/>
  <c r="I285" i="18"/>
  <c r="J284" i="18"/>
  <c r="I284" i="18"/>
  <c r="J283" i="18"/>
  <c r="I283" i="18"/>
  <c r="J282" i="18"/>
  <c r="I282" i="18"/>
  <c r="J281" i="18"/>
  <c r="I281" i="18"/>
  <c r="J280" i="18"/>
  <c r="I280" i="18"/>
  <c r="J279" i="18"/>
  <c r="I279" i="18"/>
  <c r="J278" i="18"/>
  <c r="I278" i="18"/>
  <c r="J277" i="18"/>
  <c r="I277" i="18"/>
  <c r="J276" i="18"/>
  <c r="I276" i="18"/>
  <c r="J275" i="18"/>
  <c r="I275" i="18"/>
  <c r="J274" i="18"/>
  <c r="I274" i="18"/>
  <c r="J273" i="18"/>
  <c r="I273" i="18"/>
  <c r="J272" i="18"/>
  <c r="I272" i="18"/>
  <c r="J271" i="18"/>
  <c r="I271" i="18"/>
  <c r="J270" i="18"/>
  <c r="I270" i="18"/>
  <c r="J269" i="18"/>
  <c r="I269" i="18"/>
  <c r="J268" i="18"/>
  <c r="I268" i="18"/>
  <c r="J267" i="18"/>
  <c r="I267" i="18"/>
  <c r="J266" i="18"/>
  <c r="I266" i="18"/>
  <c r="J265" i="18"/>
  <c r="I265" i="18"/>
  <c r="J264" i="18"/>
  <c r="I264" i="18"/>
  <c r="J263" i="18"/>
  <c r="I263" i="18"/>
  <c r="J262" i="18"/>
  <c r="I262" i="18"/>
  <c r="J261" i="18"/>
  <c r="I261" i="18"/>
  <c r="J260" i="18"/>
  <c r="I260" i="18"/>
  <c r="J259" i="18"/>
  <c r="I259" i="18"/>
  <c r="J258" i="18"/>
  <c r="I258" i="18"/>
  <c r="J257" i="18"/>
  <c r="I257" i="18"/>
  <c r="J256" i="18"/>
  <c r="I256" i="18"/>
  <c r="J255" i="18"/>
  <c r="I255" i="18"/>
  <c r="J254" i="18"/>
  <c r="I254" i="18"/>
  <c r="J253" i="18"/>
  <c r="I253" i="18"/>
  <c r="J252" i="18"/>
  <c r="I252" i="18"/>
  <c r="J251" i="18"/>
  <c r="I251" i="18"/>
  <c r="J250" i="18"/>
  <c r="I250" i="18"/>
  <c r="J249" i="18"/>
  <c r="I249" i="18"/>
  <c r="J248" i="18"/>
  <c r="I248" i="18"/>
  <c r="J247" i="18"/>
  <c r="I247" i="18"/>
  <c r="J246" i="18"/>
  <c r="I246" i="18"/>
  <c r="J245" i="18"/>
  <c r="I245" i="18"/>
  <c r="J244" i="18"/>
  <c r="I244" i="18"/>
  <c r="J243" i="18"/>
  <c r="I243" i="18"/>
  <c r="J242" i="18"/>
  <c r="I242" i="18"/>
  <c r="J241" i="18"/>
  <c r="I241" i="18"/>
  <c r="J240" i="18"/>
  <c r="I240" i="18"/>
  <c r="J239" i="18"/>
  <c r="I239" i="18"/>
  <c r="J238" i="18"/>
  <c r="I238" i="18"/>
  <c r="J237" i="18"/>
  <c r="I237" i="18"/>
  <c r="J236" i="18"/>
  <c r="I236" i="18"/>
  <c r="J235" i="18"/>
  <c r="I235" i="18"/>
  <c r="J234" i="18"/>
  <c r="I234" i="18"/>
  <c r="J233" i="18"/>
  <c r="I233" i="18"/>
  <c r="J232" i="18"/>
  <c r="I232" i="18"/>
  <c r="J231" i="18"/>
  <c r="I231" i="18"/>
  <c r="J230" i="18"/>
  <c r="I230" i="18"/>
  <c r="J229" i="18"/>
  <c r="I229" i="18"/>
  <c r="J228" i="18"/>
  <c r="I228" i="18"/>
  <c r="J227" i="18"/>
  <c r="I227" i="18"/>
  <c r="J226" i="18"/>
  <c r="I226" i="18"/>
  <c r="J225" i="18"/>
  <c r="I225" i="18"/>
  <c r="J224" i="18"/>
  <c r="I224" i="18"/>
  <c r="J223" i="18"/>
  <c r="I223" i="18"/>
  <c r="J222" i="18"/>
  <c r="I222" i="18"/>
  <c r="J221" i="18"/>
  <c r="I221" i="18"/>
  <c r="J220" i="18"/>
  <c r="I220" i="18"/>
  <c r="J219" i="18"/>
  <c r="I219" i="18"/>
  <c r="J218" i="18"/>
  <c r="I218" i="18"/>
  <c r="J217" i="18"/>
  <c r="I217" i="18"/>
  <c r="J216" i="18"/>
  <c r="I216" i="18"/>
  <c r="J215" i="18"/>
  <c r="I215" i="18"/>
  <c r="J214" i="18"/>
  <c r="I214" i="18"/>
  <c r="J213" i="18"/>
  <c r="I213" i="18"/>
  <c r="J212" i="18"/>
  <c r="I212" i="18"/>
  <c r="J211" i="18"/>
  <c r="I211" i="18"/>
  <c r="J210" i="18"/>
  <c r="I210" i="18"/>
  <c r="J209" i="18"/>
  <c r="I209" i="18"/>
  <c r="J208" i="18"/>
  <c r="I208" i="18"/>
  <c r="J207" i="18"/>
  <c r="I207" i="18"/>
  <c r="J206" i="18"/>
  <c r="I206" i="18"/>
  <c r="J205" i="18"/>
  <c r="I205" i="18"/>
  <c r="J204" i="18"/>
  <c r="I204" i="18"/>
  <c r="J203" i="18"/>
  <c r="I203" i="18"/>
  <c r="J202" i="18"/>
  <c r="I202" i="18"/>
  <c r="J201" i="18"/>
  <c r="I201" i="18"/>
  <c r="J200" i="18"/>
  <c r="I200" i="18"/>
  <c r="J199" i="18"/>
  <c r="I199" i="18"/>
  <c r="J198" i="18"/>
  <c r="I198" i="18"/>
  <c r="J197" i="18"/>
  <c r="I197" i="18"/>
  <c r="J196" i="18"/>
  <c r="I196" i="18"/>
  <c r="J195" i="18"/>
  <c r="I195" i="18"/>
  <c r="J194" i="18"/>
  <c r="I194" i="18"/>
  <c r="J193" i="18"/>
  <c r="I193" i="18"/>
  <c r="J192" i="18"/>
  <c r="I192" i="18"/>
  <c r="J191" i="18"/>
  <c r="I191" i="18"/>
  <c r="J190" i="18"/>
  <c r="I190" i="18"/>
  <c r="J189" i="18"/>
  <c r="I189" i="18"/>
  <c r="J188" i="18"/>
  <c r="I188" i="18"/>
  <c r="J187" i="18"/>
  <c r="I187" i="18"/>
  <c r="J186" i="18"/>
  <c r="I186" i="18"/>
  <c r="J185" i="18"/>
  <c r="I185" i="18"/>
  <c r="J184" i="18"/>
  <c r="I184" i="18"/>
  <c r="J183" i="18"/>
  <c r="I183" i="18"/>
  <c r="J182" i="18"/>
  <c r="I182" i="18"/>
  <c r="J181" i="18"/>
  <c r="I181" i="18"/>
  <c r="J180" i="18"/>
  <c r="I180" i="18"/>
  <c r="J179" i="18"/>
  <c r="I179" i="18"/>
  <c r="J178" i="18"/>
  <c r="I178" i="18"/>
  <c r="J177" i="18"/>
  <c r="I177" i="18"/>
  <c r="J176" i="18"/>
  <c r="I176" i="18"/>
  <c r="J175" i="18"/>
  <c r="I175" i="18"/>
  <c r="J174" i="18"/>
  <c r="I174" i="18"/>
  <c r="J173" i="18"/>
  <c r="I173" i="18"/>
  <c r="J172" i="18"/>
  <c r="I172" i="18"/>
  <c r="J171" i="18"/>
  <c r="I171" i="18"/>
  <c r="J170" i="18"/>
  <c r="I170" i="18"/>
  <c r="J169" i="18"/>
  <c r="I169" i="18"/>
  <c r="J168" i="18"/>
  <c r="I168" i="18"/>
  <c r="J167" i="18"/>
  <c r="I167" i="18"/>
  <c r="J166" i="18"/>
  <c r="I166" i="18"/>
  <c r="J165" i="18"/>
  <c r="I165" i="18"/>
  <c r="J164" i="18"/>
  <c r="I164" i="18"/>
  <c r="J163" i="18"/>
  <c r="I163" i="18"/>
  <c r="J162" i="18"/>
  <c r="I162" i="18"/>
  <c r="J161" i="18"/>
  <c r="I161" i="18"/>
  <c r="J160" i="18"/>
  <c r="I160" i="18"/>
  <c r="J159" i="18"/>
  <c r="I159" i="18"/>
  <c r="J158" i="18"/>
  <c r="I158" i="18"/>
  <c r="J157" i="18"/>
  <c r="I157" i="18"/>
  <c r="J156" i="18"/>
  <c r="I156" i="18"/>
  <c r="J155" i="18"/>
  <c r="I155" i="18"/>
  <c r="J154" i="18"/>
  <c r="I154" i="18"/>
  <c r="J153" i="18"/>
  <c r="I153" i="18"/>
  <c r="J152" i="18"/>
  <c r="I152" i="18"/>
  <c r="J151" i="18"/>
  <c r="I151" i="18"/>
  <c r="J150" i="18"/>
  <c r="I150" i="18"/>
  <c r="J149" i="18"/>
  <c r="I149" i="18"/>
  <c r="J148" i="18"/>
  <c r="I148" i="18"/>
  <c r="J147" i="18"/>
  <c r="I147" i="18"/>
  <c r="J146" i="18"/>
  <c r="I146" i="18"/>
  <c r="J145" i="18"/>
  <c r="I145" i="18"/>
  <c r="J144" i="18"/>
  <c r="I144" i="18"/>
  <c r="J143" i="18"/>
  <c r="I143" i="18"/>
  <c r="J142" i="18"/>
  <c r="I142" i="18"/>
  <c r="J141" i="18"/>
  <c r="I141" i="18"/>
  <c r="J140" i="18"/>
  <c r="I140" i="18"/>
  <c r="J139" i="18"/>
  <c r="I139" i="18"/>
  <c r="J138" i="18"/>
  <c r="I138" i="18"/>
  <c r="J137" i="18"/>
  <c r="I137" i="18"/>
  <c r="J136" i="18"/>
  <c r="I136" i="18"/>
  <c r="J135" i="18"/>
  <c r="I135" i="18"/>
  <c r="J134" i="18"/>
  <c r="I134" i="18"/>
  <c r="J133" i="18"/>
  <c r="I133" i="18"/>
  <c r="J132" i="18"/>
  <c r="I132" i="18"/>
  <c r="J131" i="18"/>
  <c r="I131" i="18"/>
  <c r="J130" i="18"/>
  <c r="I130" i="18"/>
  <c r="J129" i="18"/>
  <c r="I129" i="18"/>
  <c r="J128" i="18"/>
  <c r="I128" i="18"/>
  <c r="J127" i="18"/>
  <c r="I127" i="18"/>
  <c r="J126" i="18"/>
  <c r="I126" i="18"/>
  <c r="J125" i="18"/>
  <c r="I125" i="18"/>
  <c r="J124" i="18"/>
  <c r="I124" i="18"/>
  <c r="J123" i="18"/>
  <c r="I123" i="18"/>
  <c r="J122" i="18"/>
  <c r="I122" i="18"/>
  <c r="J121" i="18"/>
  <c r="I121" i="18"/>
  <c r="J120" i="18"/>
  <c r="I120" i="18"/>
  <c r="J119" i="18"/>
  <c r="I119" i="18"/>
  <c r="J118" i="18"/>
  <c r="I118" i="18"/>
  <c r="J117" i="18"/>
  <c r="I117" i="18"/>
  <c r="J116" i="18"/>
  <c r="I116" i="18"/>
  <c r="J115" i="18"/>
  <c r="I115" i="18"/>
  <c r="J114" i="18"/>
  <c r="I114" i="18"/>
  <c r="J113" i="18"/>
  <c r="I113" i="18"/>
  <c r="J112" i="18"/>
  <c r="I112" i="18"/>
  <c r="J111" i="18"/>
  <c r="I111" i="18"/>
  <c r="J110" i="18"/>
  <c r="I110" i="18"/>
  <c r="J109" i="18"/>
  <c r="I109" i="18"/>
  <c r="J108" i="18"/>
  <c r="I108" i="18"/>
  <c r="J107" i="18"/>
  <c r="I107" i="18"/>
  <c r="J106" i="18"/>
  <c r="I106" i="18"/>
  <c r="J105" i="18"/>
  <c r="I105" i="18"/>
  <c r="J104" i="18"/>
  <c r="I104" i="18"/>
  <c r="J103" i="18"/>
  <c r="I103" i="18"/>
  <c r="J102" i="18"/>
  <c r="I102" i="18"/>
  <c r="J101" i="18"/>
  <c r="I101" i="18"/>
  <c r="J100" i="18"/>
  <c r="I100" i="18"/>
  <c r="J99" i="18"/>
  <c r="I99" i="18"/>
  <c r="J98" i="18"/>
  <c r="I98" i="18"/>
  <c r="J97" i="18"/>
  <c r="I97" i="18"/>
  <c r="J96" i="18"/>
  <c r="I96" i="18"/>
  <c r="J95" i="18"/>
  <c r="I95" i="18"/>
  <c r="J94" i="18"/>
  <c r="I94" i="18"/>
  <c r="J93" i="18"/>
  <c r="I93" i="18"/>
  <c r="J92" i="18"/>
  <c r="I92" i="18"/>
  <c r="J91" i="18"/>
  <c r="I91" i="18"/>
  <c r="J90" i="18"/>
  <c r="I90" i="18"/>
  <c r="J89" i="18"/>
  <c r="I89" i="18"/>
  <c r="J88" i="18"/>
  <c r="I88" i="18"/>
  <c r="J87" i="18"/>
  <c r="I87" i="18"/>
  <c r="J86" i="18"/>
  <c r="I86" i="18"/>
  <c r="J85" i="18"/>
  <c r="I85" i="18"/>
  <c r="J84" i="18"/>
  <c r="I84" i="18"/>
  <c r="J83" i="18"/>
  <c r="I83" i="18"/>
  <c r="J82" i="18"/>
  <c r="I82" i="18"/>
  <c r="J81" i="18"/>
  <c r="I81" i="18"/>
  <c r="J80" i="18"/>
  <c r="I80" i="18"/>
  <c r="J79" i="18"/>
  <c r="I79" i="18"/>
  <c r="J78" i="18"/>
  <c r="I78" i="18"/>
  <c r="J77" i="18"/>
  <c r="I77" i="18"/>
  <c r="J76" i="18"/>
  <c r="I76" i="18"/>
  <c r="J75" i="18"/>
  <c r="I75" i="18"/>
  <c r="J74" i="18"/>
  <c r="I74" i="18"/>
  <c r="J73" i="18"/>
  <c r="I73" i="18"/>
  <c r="J72" i="18"/>
  <c r="I72" i="18"/>
  <c r="J71" i="18"/>
  <c r="I71" i="18"/>
  <c r="J70" i="18"/>
  <c r="I70" i="18"/>
  <c r="J69" i="18"/>
  <c r="I69" i="18"/>
  <c r="J68" i="18"/>
  <c r="I68" i="18"/>
  <c r="J67" i="18"/>
  <c r="I67" i="18"/>
  <c r="J66" i="18"/>
  <c r="I66" i="18"/>
  <c r="J65" i="18"/>
  <c r="I65" i="18"/>
  <c r="J64" i="18"/>
  <c r="I64" i="18"/>
  <c r="J63" i="18"/>
  <c r="I63" i="18"/>
  <c r="J62" i="18"/>
  <c r="I62" i="18"/>
  <c r="J61" i="18"/>
  <c r="I61" i="18"/>
  <c r="J60" i="18"/>
  <c r="I60" i="18"/>
  <c r="J59" i="18"/>
  <c r="I59" i="18"/>
  <c r="J58" i="18"/>
  <c r="I58" i="18"/>
  <c r="J57" i="18"/>
  <c r="I57" i="18"/>
  <c r="J56" i="18"/>
  <c r="I56" i="18"/>
  <c r="J55" i="18"/>
  <c r="I55" i="18"/>
  <c r="J54" i="18"/>
  <c r="I54" i="18"/>
  <c r="J53" i="18"/>
  <c r="I53" i="18"/>
  <c r="J52" i="18"/>
  <c r="I52" i="18"/>
  <c r="J51" i="18"/>
  <c r="I51" i="18"/>
  <c r="J50" i="18"/>
  <c r="I50" i="18"/>
  <c r="J49" i="18"/>
  <c r="I49" i="18"/>
  <c r="J48" i="18"/>
  <c r="I48" i="18"/>
  <c r="J47" i="18"/>
  <c r="I47" i="18"/>
  <c r="J46" i="18"/>
  <c r="I46" i="18"/>
  <c r="J45" i="18"/>
  <c r="I45" i="18"/>
  <c r="J44" i="18"/>
  <c r="I44" i="18"/>
  <c r="J43" i="18"/>
  <c r="I43" i="18"/>
  <c r="J42" i="18"/>
  <c r="I42" i="18"/>
  <c r="J41" i="18"/>
  <c r="I41" i="18"/>
  <c r="J40" i="18"/>
  <c r="I40" i="18"/>
  <c r="J39" i="18"/>
  <c r="I39" i="18"/>
  <c r="J38" i="18"/>
  <c r="I38" i="18"/>
  <c r="J37" i="18"/>
  <c r="I37" i="18"/>
  <c r="J36" i="18"/>
  <c r="I36" i="18"/>
  <c r="J35" i="18"/>
  <c r="I35" i="18"/>
  <c r="J34" i="18"/>
  <c r="I34" i="18"/>
  <c r="J33" i="18"/>
  <c r="I33" i="18"/>
  <c r="J32" i="18"/>
  <c r="I32" i="18"/>
  <c r="J31" i="18"/>
  <c r="I31" i="18"/>
  <c r="J30" i="18"/>
  <c r="I30" i="18"/>
  <c r="J29" i="18"/>
  <c r="I29" i="18"/>
  <c r="J28" i="18"/>
  <c r="I28" i="18"/>
  <c r="J27" i="18"/>
  <c r="I27" i="18"/>
  <c r="J26" i="18"/>
  <c r="I26" i="18"/>
  <c r="J25" i="18"/>
  <c r="I25" i="18"/>
  <c r="J24" i="18"/>
  <c r="I24" i="18"/>
  <c r="J23" i="18"/>
  <c r="I23" i="18"/>
  <c r="J22" i="18"/>
  <c r="I22" i="18"/>
  <c r="J21" i="18"/>
  <c r="I21" i="18"/>
  <c r="J20" i="18"/>
  <c r="I20" i="18"/>
  <c r="J19" i="18"/>
  <c r="I19" i="18"/>
  <c r="J18" i="18"/>
  <c r="I18" i="18"/>
  <c r="J17" i="18"/>
  <c r="I17" i="18"/>
  <c r="J16" i="18"/>
  <c r="I16" i="18"/>
  <c r="J15" i="18"/>
  <c r="I15" i="18"/>
  <c r="J14" i="18"/>
  <c r="I14" i="18"/>
  <c r="J13" i="18"/>
  <c r="I13" i="18"/>
  <c r="J12" i="18"/>
  <c r="I12" i="18"/>
  <c r="J11" i="18"/>
  <c r="I11" i="18"/>
  <c r="J10" i="18"/>
  <c r="I10" i="18"/>
  <c r="J9" i="18"/>
  <c r="I9" i="18"/>
  <c r="J8" i="18"/>
  <c r="I8" i="18"/>
  <c r="J7" i="18"/>
  <c r="I7" i="18"/>
  <c r="J6" i="18"/>
  <c r="I6" i="18"/>
  <c r="J5" i="18"/>
  <c r="L5" i="18"/>
  <c r="I5" i="18"/>
  <c r="K5" i="18"/>
  <c r="M5" i="17"/>
  <c r="J334" i="17"/>
  <c r="I334" i="17"/>
  <c r="J333" i="17"/>
  <c r="I333" i="17"/>
  <c r="J332" i="17"/>
  <c r="I332" i="17"/>
  <c r="J331" i="17"/>
  <c r="I331" i="17"/>
  <c r="J330" i="17"/>
  <c r="I330" i="17"/>
  <c r="J329" i="17"/>
  <c r="I329" i="17"/>
  <c r="J328" i="17"/>
  <c r="I328" i="17"/>
  <c r="J327" i="17"/>
  <c r="I327" i="17"/>
  <c r="J326" i="17"/>
  <c r="I326" i="17"/>
  <c r="J325" i="17"/>
  <c r="I325" i="17"/>
  <c r="J324" i="17"/>
  <c r="I324" i="17"/>
  <c r="J323" i="17"/>
  <c r="I323" i="17"/>
  <c r="J322" i="17"/>
  <c r="I322" i="17"/>
  <c r="J321" i="17"/>
  <c r="I321" i="17"/>
  <c r="J320" i="17"/>
  <c r="I320" i="17"/>
  <c r="J319" i="17"/>
  <c r="I319" i="17"/>
  <c r="J318" i="17"/>
  <c r="I318" i="17"/>
  <c r="J317" i="17"/>
  <c r="I317" i="17"/>
  <c r="J316" i="17"/>
  <c r="I316" i="17"/>
  <c r="J315" i="17"/>
  <c r="I315" i="17"/>
  <c r="J314" i="17"/>
  <c r="I314" i="17"/>
  <c r="J313" i="17"/>
  <c r="I313" i="17"/>
  <c r="J312" i="17"/>
  <c r="I312" i="17"/>
  <c r="J311" i="17"/>
  <c r="I311" i="17"/>
  <c r="J310" i="17"/>
  <c r="I310" i="17"/>
  <c r="J309" i="17"/>
  <c r="I309" i="17"/>
  <c r="J308" i="17"/>
  <c r="I308" i="17"/>
  <c r="J307" i="17"/>
  <c r="I307" i="17"/>
  <c r="J306" i="17"/>
  <c r="I306" i="17"/>
  <c r="J305" i="17"/>
  <c r="I305" i="17"/>
  <c r="J304" i="17"/>
  <c r="I304" i="17"/>
  <c r="J303" i="17"/>
  <c r="I303" i="17"/>
  <c r="J302" i="17"/>
  <c r="I302" i="17"/>
  <c r="J301" i="17"/>
  <c r="I301" i="17"/>
  <c r="J300" i="17"/>
  <c r="I300" i="17"/>
  <c r="J299" i="17"/>
  <c r="I299" i="17"/>
  <c r="J298" i="17"/>
  <c r="I298" i="17"/>
  <c r="J297" i="17"/>
  <c r="I297" i="17"/>
  <c r="J296" i="17"/>
  <c r="I296" i="17"/>
  <c r="J295" i="17"/>
  <c r="I295" i="17"/>
  <c r="J294" i="17"/>
  <c r="I294" i="17"/>
  <c r="J293" i="17"/>
  <c r="I293" i="17"/>
  <c r="J292" i="17"/>
  <c r="I292" i="17"/>
  <c r="J291" i="17"/>
  <c r="I291" i="17"/>
  <c r="J290" i="17"/>
  <c r="I290" i="17"/>
  <c r="J289" i="17"/>
  <c r="I289" i="17"/>
  <c r="J288" i="17"/>
  <c r="I288" i="17"/>
  <c r="J287" i="17"/>
  <c r="I287" i="17"/>
  <c r="J286" i="17"/>
  <c r="I286" i="17"/>
  <c r="J285" i="17"/>
  <c r="I285" i="17"/>
  <c r="J284" i="17"/>
  <c r="I284" i="17"/>
  <c r="J283" i="17"/>
  <c r="I283" i="17"/>
  <c r="J282" i="17"/>
  <c r="I282" i="17"/>
  <c r="J281" i="17"/>
  <c r="I281" i="17"/>
  <c r="J280" i="17"/>
  <c r="I280" i="17"/>
  <c r="J279" i="17"/>
  <c r="I279" i="17"/>
  <c r="J278" i="17"/>
  <c r="I278" i="17"/>
  <c r="J277" i="17"/>
  <c r="I277" i="17"/>
  <c r="J276" i="17"/>
  <c r="I276" i="17"/>
  <c r="J275" i="17"/>
  <c r="I275" i="17"/>
  <c r="J274" i="17"/>
  <c r="I274" i="17"/>
  <c r="J273" i="17"/>
  <c r="I273" i="17"/>
  <c r="J272" i="17"/>
  <c r="I272" i="17"/>
  <c r="J271" i="17"/>
  <c r="I271" i="17"/>
  <c r="J270" i="17"/>
  <c r="I270" i="17"/>
  <c r="J269" i="17"/>
  <c r="I269" i="17"/>
  <c r="J268" i="17"/>
  <c r="I268" i="17"/>
  <c r="J267" i="17"/>
  <c r="I267" i="17"/>
  <c r="J266" i="17"/>
  <c r="I266" i="17"/>
  <c r="J265" i="17"/>
  <c r="I265" i="17"/>
  <c r="J264" i="17"/>
  <c r="I264" i="17"/>
  <c r="J263" i="17"/>
  <c r="I263" i="17"/>
  <c r="J262" i="17"/>
  <c r="I262" i="17"/>
  <c r="J261" i="17"/>
  <c r="I261" i="17"/>
  <c r="J260" i="17"/>
  <c r="I260" i="17"/>
  <c r="J259" i="17"/>
  <c r="I259" i="17"/>
  <c r="J258" i="17"/>
  <c r="I258" i="17"/>
  <c r="J257" i="17"/>
  <c r="I257" i="17"/>
  <c r="J256" i="17"/>
  <c r="I256" i="17"/>
  <c r="J255" i="17"/>
  <c r="I255" i="17"/>
  <c r="J254" i="17"/>
  <c r="I254" i="17"/>
  <c r="J253" i="17"/>
  <c r="I253" i="17"/>
  <c r="J252" i="17"/>
  <c r="I252" i="17"/>
  <c r="J251" i="17"/>
  <c r="I251" i="17"/>
  <c r="J250" i="17"/>
  <c r="I250" i="17"/>
  <c r="J249" i="17"/>
  <c r="I249" i="17"/>
  <c r="J248" i="17"/>
  <c r="I248" i="17"/>
  <c r="J247" i="17"/>
  <c r="I247" i="17"/>
  <c r="J246" i="17"/>
  <c r="I246" i="17"/>
  <c r="J245" i="17"/>
  <c r="I245" i="17"/>
  <c r="J244" i="17"/>
  <c r="I244" i="17"/>
  <c r="J243" i="17"/>
  <c r="I243" i="17"/>
  <c r="J242" i="17"/>
  <c r="I242" i="17"/>
  <c r="J241" i="17"/>
  <c r="I241" i="17"/>
  <c r="J240" i="17"/>
  <c r="I240" i="17"/>
  <c r="J239" i="17"/>
  <c r="I239" i="17"/>
  <c r="J238" i="17"/>
  <c r="I238" i="17"/>
  <c r="J237" i="17"/>
  <c r="I237" i="17"/>
  <c r="J236" i="17"/>
  <c r="I236" i="17"/>
  <c r="J235" i="17"/>
  <c r="I235" i="17"/>
  <c r="J234" i="17"/>
  <c r="I234" i="17"/>
  <c r="J233" i="17"/>
  <c r="I233" i="17"/>
  <c r="J232" i="17"/>
  <c r="I232" i="17"/>
  <c r="J231" i="17"/>
  <c r="I231" i="17"/>
  <c r="J230" i="17"/>
  <c r="I230" i="17"/>
  <c r="J229" i="17"/>
  <c r="I229" i="17"/>
  <c r="J228" i="17"/>
  <c r="I228" i="17"/>
  <c r="J227" i="17"/>
  <c r="I227" i="17"/>
  <c r="J226" i="17"/>
  <c r="I226" i="17"/>
  <c r="J225" i="17"/>
  <c r="I225" i="17"/>
  <c r="J224" i="17"/>
  <c r="I224" i="17"/>
  <c r="J223" i="17"/>
  <c r="I223" i="17"/>
  <c r="J222" i="17"/>
  <c r="I222" i="17"/>
  <c r="J221" i="17"/>
  <c r="I221" i="17"/>
  <c r="J220" i="17"/>
  <c r="I220" i="17"/>
  <c r="J219" i="17"/>
  <c r="I219" i="17"/>
  <c r="J218" i="17"/>
  <c r="I218" i="17"/>
  <c r="J217" i="17"/>
  <c r="I217" i="17"/>
  <c r="J216" i="17"/>
  <c r="I216" i="17"/>
  <c r="J215" i="17"/>
  <c r="I215" i="17"/>
  <c r="J214" i="17"/>
  <c r="I214" i="17"/>
  <c r="J213" i="17"/>
  <c r="I213" i="17"/>
  <c r="J212" i="17"/>
  <c r="I212" i="17"/>
  <c r="J211" i="17"/>
  <c r="I211" i="17"/>
  <c r="J210" i="17"/>
  <c r="I210" i="17"/>
  <c r="J209" i="17"/>
  <c r="I209" i="17"/>
  <c r="J208" i="17"/>
  <c r="I208" i="17"/>
  <c r="J207" i="17"/>
  <c r="I207" i="17"/>
  <c r="J206" i="17"/>
  <c r="I206" i="17"/>
  <c r="J205" i="17"/>
  <c r="I205" i="17"/>
  <c r="J204" i="17"/>
  <c r="I204" i="17"/>
  <c r="J203" i="17"/>
  <c r="I203" i="17"/>
  <c r="J202" i="17"/>
  <c r="I202" i="17"/>
  <c r="J201" i="17"/>
  <c r="I201" i="17"/>
  <c r="J200" i="17"/>
  <c r="I200" i="17"/>
  <c r="J199" i="17"/>
  <c r="I199" i="17"/>
  <c r="J198" i="17"/>
  <c r="I198" i="17"/>
  <c r="J197" i="17"/>
  <c r="I197" i="17"/>
  <c r="J196" i="17"/>
  <c r="I196" i="17"/>
  <c r="J195" i="17"/>
  <c r="I195" i="17"/>
  <c r="J194" i="17"/>
  <c r="I194" i="17"/>
  <c r="J193" i="17"/>
  <c r="I193" i="17"/>
  <c r="J192" i="17"/>
  <c r="I192" i="17"/>
  <c r="J191" i="17"/>
  <c r="I191" i="17"/>
  <c r="J190" i="17"/>
  <c r="I190" i="17"/>
  <c r="J189" i="17"/>
  <c r="I189" i="17"/>
  <c r="J188" i="17"/>
  <c r="I188" i="17"/>
  <c r="J187" i="17"/>
  <c r="I187" i="17"/>
  <c r="J186" i="17"/>
  <c r="I186" i="17"/>
  <c r="J185" i="17"/>
  <c r="I185" i="17"/>
  <c r="J184" i="17"/>
  <c r="I184" i="17"/>
  <c r="J183" i="17"/>
  <c r="I183" i="17"/>
  <c r="J182" i="17"/>
  <c r="I182" i="17"/>
  <c r="J181" i="17"/>
  <c r="I181" i="17"/>
  <c r="J180" i="17"/>
  <c r="I180" i="17"/>
  <c r="J179" i="17"/>
  <c r="I179" i="17"/>
  <c r="J178" i="17"/>
  <c r="I178" i="17"/>
  <c r="J177" i="17"/>
  <c r="I177" i="17"/>
  <c r="J176" i="17"/>
  <c r="I176" i="17"/>
  <c r="J175" i="17"/>
  <c r="I175" i="17"/>
  <c r="J174" i="17"/>
  <c r="I174" i="17"/>
  <c r="J173" i="17"/>
  <c r="I173" i="17"/>
  <c r="J172" i="17"/>
  <c r="I172" i="17"/>
  <c r="J171" i="17"/>
  <c r="I171" i="17"/>
  <c r="J170" i="17"/>
  <c r="I170" i="17"/>
  <c r="J169" i="17"/>
  <c r="I169" i="17"/>
  <c r="J168" i="17"/>
  <c r="I168" i="17"/>
  <c r="J167" i="17"/>
  <c r="I167" i="17"/>
  <c r="J166" i="17"/>
  <c r="I166" i="17"/>
  <c r="J165" i="17"/>
  <c r="I165" i="17"/>
  <c r="J164" i="17"/>
  <c r="I164" i="17"/>
  <c r="J163" i="17"/>
  <c r="I163" i="17"/>
  <c r="J162" i="17"/>
  <c r="I162" i="17"/>
  <c r="J161" i="17"/>
  <c r="I161" i="17"/>
  <c r="J160" i="17"/>
  <c r="I160" i="17"/>
  <c r="J159" i="17"/>
  <c r="I159" i="17"/>
  <c r="J158" i="17"/>
  <c r="I158" i="17"/>
  <c r="J157" i="17"/>
  <c r="I157" i="17"/>
  <c r="J156" i="17"/>
  <c r="I156" i="17"/>
  <c r="J155" i="17"/>
  <c r="I155" i="17"/>
  <c r="J154" i="17"/>
  <c r="I154" i="17"/>
  <c r="J153" i="17"/>
  <c r="I153" i="17"/>
  <c r="J152" i="17"/>
  <c r="I152" i="17"/>
  <c r="J151" i="17"/>
  <c r="I151" i="17"/>
  <c r="J150" i="17"/>
  <c r="I150" i="17"/>
  <c r="J149" i="17"/>
  <c r="I149" i="17"/>
  <c r="J148" i="17"/>
  <c r="I148" i="17"/>
  <c r="J147" i="17"/>
  <c r="I147" i="17"/>
  <c r="J146" i="17"/>
  <c r="I146" i="17"/>
  <c r="J145" i="17"/>
  <c r="I145" i="17"/>
  <c r="J144" i="17"/>
  <c r="I144" i="17"/>
  <c r="J143" i="17"/>
  <c r="I143" i="17"/>
  <c r="J142" i="17"/>
  <c r="I142" i="17"/>
  <c r="J141" i="17"/>
  <c r="I141" i="17"/>
  <c r="J140" i="17"/>
  <c r="I140" i="17"/>
  <c r="J139" i="17"/>
  <c r="I139" i="17"/>
  <c r="J138" i="17"/>
  <c r="I138" i="17"/>
  <c r="J137" i="17"/>
  <c r="I137" i="17"/>
  <c r="J136" i="17"/>
  <c r="I136" i="17"/>
  <c r="J135" i="17"/>
  <c r="I135" i="17"/>
  <c r="J134" i="17"/>
  <c r="I134" i="17"/>
  <c r="J133" i="17"/>
  <c r="I133" i="17"/>
  <c r="J132" i="17"/>
  <c r="I132" i="17"/>
  <c r="J131" i="17"/>
  <c r="I131" i="17"/>
  <c r="J130" i="17"/>
  <c r="I130" i="17"/>
  <c r="J129" i="17"/>
  <c r="I129" i="17"/>
  <c r="J128" i="17"/>
  <c r="I128" i="17"/>
  <c r="J127" i="17"/>
  <c r="I127" i="17"/>
  <c r="J126" i="17"/>
  <c r="I126" i="17"/>
  <c r="J125" i="17"/>
  <c r="I125" i="17"/>
  <c r="J124" i="17"/>
  <c r="I124" i="17"/>
  <c r="J123" i="17"/>
  <c r="I123" i="17"/>
  <c r="J122" i="17"/>
  <c r="I122" i="17"/>
  <c r="J121" i="17"/>
  <c r="I121" i="17"/>
  <c r="J120" i="17"/>
  <c r="I120" i="17"/>
  <c r="J119" i="17"/>
  <c r="I119" i="17"/>
  <c r="J118" i="17"/>
  <c r="I118" i="17"/>
  <c r="J117" i="17"/>
  <c r="I117" i="17"/>
  <c r="J116" i="17"/>
  <c r="I116" i="17"/>
  <c r="J115" i="17"/>
  <c r="I115" i="17"/>
  <c r="J114" i="17"/>
  <c r="I114" i="17"/>
  <c r="J113" i="17"/>
  <c r="I113" i="17"/>
  <c r="J112" i="17"/>
  <c r="I112" i="17"/>
  <c r="J111" i="17"/>
  <c r="I111" i="17"/>
  <c r="J110" i="17"/>
  <c r="I110" i="17"/>
  <c r="J109" i="17"/>
  <c r="I109" i="17"/>
  <c r="J108" i="17"/>
  <c r="I108" i="17"/>
  <c r="J107" i="17"/>
  <c r="I107" i="17"/>
  <c r="J106" i="17"/>
  <c r="I106" i="17"/>
  <c r="J105" i="17"/>
  <c r="I105" i="17"/>
  <c r="J104" i="17"/>
  <c r="I104" i="17"/>
  <c r="J103" i="17"/>
  <c r="I103" i="17"/>
  <c r="J102" i="17"/>
  <c r="I102" i="17"/>
  <c r="J101" i="17"/>
  <c r="I101" i="17"/>
  <c r="J100" i="17"/>
  <c r="I100" i="17"/>
  <c r="J99" i="17"/>
  <c r="I99" i="17"/>
  <c r="J98" i="17"/>
  <c r="I98" i="17"/>
  <c r="J97" i="17"/>
  <c r="I97" i="17"/>
  <c r="J96" i="17"/>
  <c r="I96" i="17"/>
  <c r="J95" i="17"/>
  <c r="I95" i="17"/>
  <c r="J94" i="17"/>
  <c r="I94" i="17"/>
  <c r="J93" i="17"/>
  <c r="I93" i="17"/>
  <c r="J92" i="17"/>
  <c r="I92" i="17"/>
  <c r="J91" i="17"/>
  <c r="I91" i="17"/>
  <c r="J90" i="17"/>
  <c r="I90" i="17"/>
  <c r="J89" i="17"/>
  <c r="I89" i="17"/>
  <c r="J88" i="17"/>
  <c r="I88" i="17"/>
  <c r="J87" i="17"/>
  <c r="I87" i="17"/>
  <c r="J86" i="17"/>
  <c r="I86" i="17"/>
  <c r="J85" i="17"/>
  <c r="I85" i="17"/>
  <c r="J84" i="17"/>
  <c r="I84" i="17"/>
  <c r="J83" i="17"/>
  <c r="I83" i="17"/>
  <c r="J82" i="17"/>
  <c r="I82" i="17"/>
  <c r="J81" i="17"/>
  <c r="I81" i="17"/>
  <c r="J80" i="17"/>
  <c r="I80" i="17"/>
  <c r="J79" i="17"/>
  <c r="I79" i="17"/>
  <c r="J78" i="17"/>
  <c r="I78" i="17"/>
  <c r="J77" i="17"/>
  <c r="I77" i="17"/>
  <c r="J76" i="17"/>
  <c r="I76" i="17"/>
  <c r="J75" i="17"/>
  <c r="I75" i="17"/>
  <c r="J74" i="17"/>
  <c r="I74" i="17"/>
  <c r="J73" i="17"/>
  <c r="I73" i="17"/>
  <c r="J72" i="17"/>
  <c r="I72" i="17"/>
  <c r="J71" i="17"/>
  <c r="I71" i="17"/>
  <c r="J70" i="17"/>
  <c r="I70" i="17"/>
  <c r="J69" i="17"/>
  <c r="I69" i="17"/>
  <c r="J68" i="17"/>
  <c r="I68" i="17"/>
  <c r="J67" i="17"/>
  <c r="I67" i="17"/>
  <c r="J66" i="17"/>
  <c r="I66" i="17"/>
  <c r="J65" i="17"/>
  <c r="I65" i="17"/>
  <c r="J64" i="17"/>
  <c r="I64" i="17"/>
  <c r="J63" i="17"/>
  <c r="I63" i="17"/>
  <c r="J62" i="17"/>
  <c r="I62" i="17"/>
  <c r="J61" i="17"/>
  <c r="I61" i="17"/>
  <c r="J60" i="17"/>
  <c r="I60" i="17"/>
  <c r="J59" i="17"/>
  <c r="I59" i="17"/>
  <c r="J58" i="17"/>
  <c r="I58" i="17"/>
  <c r="J57" i="17"/>
  <c r="I57" i="17"/>
  <c r="J56" i="17"/>
  <c r="I56" i="17"/>
  <c r="J55" i="17"/>
  <c r="I55" i="17"/>
  <c r="J54" i="17"/>
  <c r="I54" i="17"/>
  <c r="J53" i="17"/>
  <c r="I53" i="17"/>
  <c r="J52" i="17"/>
  <c r="I52" i="17"/>
  <c r="J51" i="17"/>
  <c r="I51" i="17"/>
  <c r="J50" i="17"/>
  <c r="I50" i="17"/>
  <c r="J49" i="17"/>
  <c r="I49" i="17"/>
  <c r="J48" i="17"/>
  <c r="I48" i="17"/>
  <c r="J47" i="17"/>
  <c r="I47" i="17"/>
  <c r="J46" i="17"/>
  <c r="I46" i="17"/>
  <c r="J45" i="17"/>
  <c r="I45" i="17"/>
  <c r="J44" i="17"/>
  <c r="I44" i="17"/>
  <c r="J43" i="17"/>
  <c r="I43" i="17"/>
  <c r="J42" i="17"/>
  <c r="I42" i="17"/>
  <c r="J41" i="17"/>
  <c r="I41" i="17"/>
  <c r="J40" i="17"/>
  <c r="I40" i="17"/>
  <c r="J39" i="17"/>
  <c r="I39" i="17"/>
  <c r="J38" i="17"/>
  <c r="I38" i="17"/>
  <c r="J37" i="17"/>
  <c r="I37" i="17"/>
  <c r="J36" i="17"/>
  <c r="I36" i="17"/>
  <c r="J35" i="17"/>
  <c r="I35" i="17"/>
  <c r="J34" i="17"/>
  <c r="I34" i="17"/>
  <c r="J33" i="17"/>
  <c r="I33" i="17"/>
  <c r="J32" i="17"/>
  <c r="I32" i="17"/>
  <c r="J31" i="17"/>
  <c r="I31" i="17"/>
  <c r="J30" i="17"/>
  <c r="I30" i="17"/>
  <c r="J29" i="17"/>
  <c r="I29" i="17"/>
  <c r="J28" i="17"/>
  <c r="I28" i="17"/>
  <c r="J27" i="17"/>
  <c r="I27" i="17"/>
  <c r="J26" i="17"/>
  <c r="I26" i="17"/>
  <c r="J25" i="17"/>
  <c r="I25" i="17"/>
  <c r="J24" i="17"/>
  <c r="I24" i="17"/>
  <c r="J23" i="17"/>
  <c r="I23" i="17"/>
  <c r="J22" i="17"/>
  <c r="I22" i="17"/>
  <c r="J21" i="17"/>
  <c r="I21" i="17"/>
  <c r="J20" i="17"/>
  <c r="I20" i="17"/>
  <c r="J19" i="17"/>
  <c r="I19" i="17"/>
  <c r="J18" i="17"/>
  <c r="I18" i="17"/>
  <c r="J17" i="17"/>
  <c r="I17" i="17"/>
  <c r="J16" i="17"/>
  <c r="I16" i="17"/>
  <c r="J15" i="17"/>
  <c r="I15" i="17"/>
  <c r="J14" i="17"/>
  <c r="I14" i="17"/>
  <c r="J13" i="17"/>
  <c r="I13" i="17"/>
  <c r="J12" i="17"/>
  <c r="I12" i="17"/>
  <c r="J11" i="17"/>
  <c r="I11" i="17"/>
  <c r="J10" i="17"/>
  <c r="I10" i="17"/>
  <c r="J9" i="17"/>
  <c r="I9" i="17"/>
  <c r="J8" i="17"/>
  <c r="I8" i="17"/>
  <c r="J7" i="17"/>
  <c r="I7" i="17"/>
  <c r="J6" i="17"/>
  <c r="I6" i="17"/>
  <c r="J5" i="17"/>
  <c r="L5" i="17"/>
  <c r="I5" i="17"/>
  <c r="K5" i="17"/>
  <c r="M5" i="16"/>
  <c r="J329" i="16"/>
  <c r="I329" i="16"/>
  <c r="J328" i="16"/>
  <c r="I328" i="16"/>
  <c r="J327" i="16"/>
  <c r="I327" i="16"/>
  <c r="J326" i="16"/>
  <c r="I326" i="16"/>
  <c r="J325" i="16"/>
  <c r="I325" i="16"/>
  <c r="J324" i="16"/>
  <c r="I324" i="16"/>
  <c r="J323" i="16"/>
  <c r="I323" i="16"/>
  <c r="J322" i="16"/>
  <c r="I322" i="16"/>
  <c r="J321" i="16"/>
  <c r="I321" i="16"/>
  <c r="J320" i="16"/>
  <c r="I320" i="16"/>
  <c r="J319" i="16"/>
  <c r="I319" i="16"/>
  <c r="J318" i="16"/>
  <c r="I318" i="16"/>
  <c r="J317" i="16"/>
  <c r="I317" i="16"/>
  <c r="J316" i="16"/>
  <c r="I316" i="16"/>
  <c r="J315" i="16"/>
  <c r="I315" i="16"/>
  <c r="J314" i="16"/>
  <c r="I314" i="16"/>
  <c r="J313" i="16"/>
  <c r="I313" i="16"/>
  <c r="J312" i="16"/>
  <c r="I312" i="16"/>
  <c r="J311" i="16"/>
  <c r="I311" i="16"/>
  <c r="J310" i="16"/>
  <c r="I310" i="16"/>
  <c r="J309" i="16"/>
  <c r="I309" i="16"/>
  <c r="J308" i="16"/>
  <c r="I308" i="16"/>
  <c r="J307" i="16"/>
  <c r="I307" i="16"/>
  <c r="J306" i="16"/>
  <c r="I306" i="16"/>
  <c r="J305" i="16"/>
  <c r="I305" i="16"/>
  <c r="J304" i="16"/>
  <c r="I304" i="16"/>
  <c r="J303" i="16"/>
  <c r="I303" i="16"/>
  <c r="J302" i="16"/>
  <c r="I302" i="16"/>
  <c r="J301" i="16"/>
  <c r="I301" i="16"/>
  <c r="J300" i="16"/>
  <c r="I300" i="16"/>
  <c r="J299" i="16"/>
  <c r="I299" i="16"/>
  <c r="J298" i="16"/>
  <c r="I298" i="16"/>
  <c r="J297" i="16"/>
  <c r="I297" i="16"/>
  <c r="J296" i="16"/>
  <c r="I296" i="16"/>
  <c r="J295" i="16"/>
  <c r="I295" i="16"/>
  <c r="J294" i="16"/>
  <c r="I294" i="16"/>
  <c r="J293" i="16"/>
  <c r="I293" i="16"/>
  <c r="J292" i="16"/>
  <c r="I292" i="16"/>
  <c r="J291" i="16"/>
  <c r="I291" i="16"/>
  <c r="J290" i="16"/>
  <c r="I290" i="16"/>
  <c r="J289" i="16"/>
  <c r="I289" i="16"/>
  <c r="J288" i="16"/>
  <c r="I288" i="16"/>
  <c r="J287" i="16"/>
  <c r="I287" i="16"/>
  <c r="J286" i="16"/>
  <c r="I286" i="16"/>
  <c r="J285" i="16"/>
  <c r="I285" i="16"/>
  <c r="J284" i="16"/>
  <c r="I284" i="16"/>
  <c r="J283" i="16"/>
  <c r="I283" i="16"/>
  <c r="J282" i="16"/>
  <c r="I282" i="16"/>
  <c r="J281" i="16"/>
  <c r="I281" i="16"/>
  <c r="J280" i="16"/>
  <c r="I280" i="16"/>
  <c r="J279" i="16"/>
  <c r="I279" i="16"/>
  <c r="J278" i="16"/>
  <c r="I278" i="16"/>
  <c r="J277" i="16"/>
  <c r="I277" i="16"/>
  <c r="J276" i="16"/>
  <c r="I276" i="16"/>
  <c r="J275" i="16"/>
  <c r="I275" i="16"/>
  <c r="J274" i="16"/>
  <c r="I274" i="16"/>
  <c r="J273" i="16"/>
  <c r="I273" i="16"/>
  <c r="J272" i="16"/>
  <c r="I272" i="16"/>
  <c r="J271" i="16"/>
  <c r="I271" i="16"/>
  <c r="J270" i="16"/>
  <c r="I270" i="16"/>
  <c r="J269" i="16"/>
  <c r="I269" i="16"/>
  <c r="J268" i="16"/>
  <c r="I268" i="16"/>
  <c r="J267" i="16"/>
  <c r="I267" i="16"/>
  <c r="J266" i="16"/>
  <c r="I266" i="16"/>
  <c r="J265" i="16"/>
  <c r="I265" i="16"/>
  <c r="J264" i="16"/>
  <c r="I264" i="16"/>
  <c r="J263" i="16"/>
  <c r="I263" i="16"/>
  <c r="J262" i="16"/>
  <c r="I262" i="16"/>
  <c r="J261" i="16"/>
  <c r="I261" i="16"/>
  <c r="J260" i="16"/>
  <c r="I260" i="16"/>
  <c r="J259" i="16"/>
  <c r="I259" i="16"/>
  <c r="J258" i="16"/>
  <c r="I258" i="16"/>
  <c r="J257" i="16"/>
  <c r="I257" i="16"/>
  <c r="J256" i="16"/>
  <c r="I256" i="16"/>
  <c r="J255" i="16"/>
  <c r="I255" i="16"/>
  <c r="J254" i="16"/>
  <c r="I254" i="16"/>
  <c r="J253" i="16"/>
  <c r="I253" i="16"/>
  <c r="J252" i="16"/>
  <c r="I252" i="16"/>
  <c r="J251" i="16"/>
  <c r="I251" i="16"/>
  <c r="J250" i="16"/>
  <c r="I250" i="16"/>
  <c r="J249" i="16"/>
  <c r="I249" i="16"/>
  <c r="J248" i="16"/>
  <c r="I248" i="16"/>
  <c r="J247" i="16"/>
  <c r="I247" i="16"/>
  <c r="J246" i="16"/>
  <c r="I246" i="16"/>
  <c r="J245" i="16"/>
  <c r="I245" i="16"/>
  <c r="J244" i="16"/>
  <c r="I244" i="16"/>
  <c r="J243" i="16"/>
  <c r="I243" i="16"/>
  <c r="J242" i="16"/>
  <c r="I242" i="16"/>
  <c r="J241" i="16"/>
  <c r="I241" i="16"/>
  <c r="J240" i="16"/>
  <c r="I240" i="16"/>
  <c r="J239" i="16"/>
  <c r="I239" i="16"/>
  <c r="J238" i="16"/>
  <c r="I238" i="16"/>
  <c r="J237" i="16"/>
  <c r="I237" i="16"/>
  <c r="J236" i="16"/>
  <c r="I236" i="16"/>
  <c r="J235" i="16"/>
  <c r="I235" i="16"/>
  <c r="J234" i="16"/>
  <c r="I234" i="16"/>
  <c r="J233" i="16"/>
  <c r="I233" i="16"/>
  <c r="J232" i="16"/>
  <c r="I232" i="16"/>
  <c r="J231" i="16"/>
  <c r="I231" i="16"/>
  <c r="J230" i="16"/>
  <c r="I230" i="16"/>
  <c r="J229" i="16"/>
  <c r="I229" i="16"/>
  <c r="J228" i="16"/>
  <c r="I228" i="16"/>
  <c r="J227" i="16"/>
  <c r="I227" i="16"/>
  <c r="J226" i="16"/>
  <c r="I226" i="16"/>
  <c r="J225" i="16"/>
  <c r="I225" i="16"/>
  <c r="J224" i="16"/>
  <c r="I224" i="16"/>
  <c r="J223" i="16"/>
  <c r="I223" i="16"/>
  <c r="J222" i="16"/>
  <c r="I222" i="16"/>
  <c r="J221" i="16"/>
  <c r="I221" i="16"/>
  <c r="J220" i="16"/>
  <c r="I220" i="16"/>
  <c r="J219" i="16"/>
  <c r="I219" i="16"/>
  <c r="J218" i="16"/>
  <c r="I218" i="16"/>
  <c r="J217" i="16"/>
  <c r="I217" i="16"/>
  <c r="J216" i="16"/>
  <c r="I216" i="16"/>
  <c r="J215" i="16"/>
  <c r="I215" i="16"/>
  <c r="J214" i="16"/>
  <c r="I214" i="16"/>
  <c r="J213" i="16"/>
  <c r="I213" i="16"/>
  <c r="J212" i="16"/>
  <c r="I212" i="16"/>
  <c r="J211" i="16"/>
  <c r="I211" i="16"/>
  <c r="J210" i="16"/>
  <c r="I210" i="16"/>
  <c r="J209" i="16"/>
  <c r="I209" i="16"/>
  <c r="J208" i="16"/>
  <c r="I208" i="16"/>
  <c r="J207" i="16"/>
  <c r="I207" i="16"/>
  <c r="J206" i="16"/>
  <c r="I206" i="16"/>
  <c r="J205" i="16"/>
  <c r="I205" i="16"/>
  <c r="J204" i="16"/>
  <c r="I204" i="16"/>
  <c r="J203" i="16"/>
  <c r="I203" i="16"/>
  <c r="J202" i="16"/>
  <c r="I202" i="16"/>
  <c r="J201" i="16"/>
  <c r="I201" i="16"/>
  <c r="J200" i="16"/>
  <c r="I200" i="16"/>
  <c r="J199" i="16"/>
  <c r="I199" i="16"/>
  <c r="J198" i="16"/>
  <c r="I198" i="16"/>
  <c r="J197" i="16"/>
  <c r="I197" i="16"/>
  <c r="J196" i="16"/>
  <c r="I196" i="16"/>
  <c r="J195" i="16"/>
  <c r="I195" i="16"/>
  <c r="J194" i="16"/>
  <c r="I194" i="16"/>
  <c r="J193" i="16"/>
  <c r="I193" i="16"/>
  <c r="J192" i="16"/>
  <c r="I192" i="16"/>
  <c r="J191" i="16"/>
  <c r="I191" i="16"/>
  <c r="J190" i="16"/>
  <c r="I190" i="16"/>
  <c r="J189" i="16"/>
  <c r="I189" i="16"/>
  <c r="J188" i="16"/>
  <c r="I188" i="16"/>
  <c r="J187" i="16"/>
  <c r="I187" i="16"/>
  <c r="J186" i="16"/>
  <c r="I186" i="16"/>
  <c r="J185" i="16"/>
  <c r="I185" i="16"/>
  <c r="J184" i="16"/>
  <c r="I184" i="16"/>
  <c r="J183" i="16"/>
  <c r="I183" i="16"/>
  <c r="J182" i="16"/>
  <c r="I182" i="16"/>
  <c r="J181" i="16"/>
  <c r="I181" i="16"/>
  <c r="J180" i="16"/>
  <c r="I180" i="16"/>
  <c r="J179" i="16"/>
  <c r="I179" i="16"/>
  <c r="J178" i="16"/>
  <c r="I178" i="16"/>
  <c r="J177" i="16"/>
  <c r="I177" i="16"/>
  <c r="J176" i="16"/>
  <c r="I176" i="16"/>
  <c r="J175" i="16"/>
  <c r="I175" i="16"/>
  <c r="J174" i="16"/>
  <c r="I174" i="16"/>
  <c r="J173" i="16"/>
  <c r="I173" i="16"/>
  <c r="J172" i="16"/>
  <c r="I172" i="16"/>
  <c r="J171" i="16"/>
  <c r="I171" i="16"/>
  <c r="J170" i="16"/>
  <c r="I170" i="16"/>
  <c r="J169" i="16"/>
  <c r="I169" i="16"/>
  <c r="J168" i="16"/>
  <c r="I168" i="16"/>
  <c r="J167" i="16"/>
  <c r="I167" i="16"/>
  <c r="J166" i="16"/>
  <c r="I166" i="16"/>
  <c r="J165" i="16"/>
  <c r="I165" i="16"/>
  <c r="J164" i="16"/>
  <c r="I164" i="16"/>
  <c r="J163" i="16"/>
  <c r="I163" i="16"/>
  <c r="J162" i="16"/>
  <c r="I162" i="16"/>
  <c r="J161" i="16"/>
  <c r="I161" i="16"/>
  <c r="J160" i="16"/>
  <c r="I160" i="16"/>
  <c r="J159" i="16"/>
  <c r="I159" i="16"/>
  <c r="J158" i="16"/>
  <c r="I158" i="16"/>
  <c r="J157" i="16"/>
  <c r="I157" i="16"/>
  <c r="J156" i="16"/>
  <c r="I156" i="16"/>
  <c r="J155" i="16"/>
  <c r="I155" i="16"/>
  <c r="J154" i="16"/>
  <c r="I154" i="16"/>
  <c r="J153" i="16"/>
  <c r="I153" i="16"/>
  <c r="J152" i="16"/>
  <c r="I152" i="16"/>
  <c r="J151" i="16"/>
  <c r="I151" i="16"/>
  <c r="J150" i="16"/>
  <c r="I150" i="16"/>
  <c r="J149" i="16"/>
  <c r="I149" i="16"/>
  <c r="J148" i="16"/>
  <c r="I148" i="16"/>
  <c r="J147" i="16"/>
  <c r="I147" i="16"/>
  <c r="J146" i="16"/>
  <c r="I146" i="16"/>
  <c r="J145" i="16"/>
  <c r="I145" i="16"/>
  <c r="J144" i="16"/>
  <c r="I144" i="16"/>
  <c r="J143" i="16"/>
  <c r="I143" i="16"/>
  <c r="J142" i="16"/>
  <c r="I142" i="16"/>
  <c r="J141" i="16"/>
  <c r="I141" i="16"/>
  <c r="J140" i="16"/>
  <c r="I140" i="16"/>
  <c r="J139" i="16"/>
  <c r="I139" i="16"/>
  <c r="J138" i="16"/>
  <c r="I138" i="16"/>
  <c r="J137" i="16"/>
  <c r="I137" i="16"/>
  <c r="J136" i="16"/>
  <c r="I136" i="16"/>
  <c r="J135" i="16"/>
  <c r="I135" i="16"/>
  <c r="J134" i="16"/>
  <c r="I134" i="16"/>
  <c r="J133" i="16"/>
  <c r="I133" i="16"/>
  <c r="J132" i="16"/>
  <c r="I132" i="16"/>
  <c r="J131" i="16"/>
  <c r="I131" i="16"/>
  <c r="J130" i="16"/>
  <c r="I130" i="16"/>
  <c r="J129" i="16"/>
  <c r="I129" i="16"/>
  <c r="J128" i="16"/>
  <c r="I128" i="16"/>
  <c r="J127" i="16"/>
  <c r="I127" i="16"/>
  <c r="J126" i="16"/>
  <c r="I126" i="16"/>
  <c r="J125" i="16"/>
  <c r="I125" i="16"/>
  <c r="J124" i="16"/>
  <c r="I124" i="16"/>
  <c r="J123" i="16"/>
  <c r="I123" i="16"/>
  <c r="J122" i="16"/>
  <c r="I122" i="16"/>
  <c r="J121" i="16"/>
  <c r="I121" i="16"/>
  <c r="J120" i="16"/>
  <c r="I120" i="16"/>
  <c r="J119" i="16"/>
  <c r="I119" i="16"/>
  <c r="J118" i="16"/>
  <c r="I118" i="16"/>
  <c r="J117" i="16"/>
  <c r="I117" i="16"/>
  <c r="J116" i="16"/>
  <c r="I116" i="16"/>
  <c r="J115" i="16"/>
  <c r="I115" i="16"/>
  <c r="J114" i="16"/>
  <c r="I114" i="16"/>
  <c r="J113" i="16"/>
  <c r="I113" i="16"/>
  <c r="J112" i="16"/>
  <c r="I112" i="16"/>
  <c r="J111" i="16"/>
  <c r="I111" i="16"/>
  <c r="J110" i="16"/>
  <c r="I110" i="16"/>
  <c r="J109" i="16"/>
  <c r="I109" i="16"/>
  <c r="J108" i="16"/>
  <c r="I108" i="16"/>
  <c r="J107" i="16"/>
  <c r="I107" i="16"/>
  <c r="J106" i="16"/>
  <c r="I106" i="16"/>
  <c r="J105" i="16"/>
  <c r="I105" i="16"/>
  <c r="J104" i="16"/>
  <c r="I104" i="16"/>
  <c r="J103" i="16"/>
  <c r="I103" i="16"/>
  <c r="J102" i="16"/>
  <c r="I102" i="16"/>
  <c r="J101" i="16"/>
  <c r="I101" i="16"/>
  <c r="J100" i="16"/>
  <c r="I100" i="16"/>
  <c r="J99" i="16"/>
  <c r="I99" i="16"/>
  <c r="J98" i="16"/>
  <c r="I98" i="16"/>
  <c r="J97" i="16"/>
  <c r="I97" i="16"/>
  <c r="J96" i="16"/>
  <c r="I96" i="16"/>
  <c r="J95" i="16"/>
  <c r="I95" i="16"/>
  <c r="J94" i="16"/>
  <c r="I94" i="16"/>
  <c r="J93" i="16"/>
  <c r="I93" i="16"/>
  <c r="J92" i="16"/>
  <c r="I92" i="16"/>
  <c r="J91" i="16"/>
  <c r="I91" i="16"/>
  <c r="J90" i="16"/>
  <c r="I90" i="16"/>
  <c r="J89" i="16"/>
  <c r="I89" i="16"/>
  <c r="J88" i="16"/>
  <c r="I88" i="16"/>
  <c r="J87" i="16"/>
  <c r="I87" i="16"/>
  <c r="J86" i="16"/>
  <c r="I86" i="16"/>
  <c r="J85" i="16"/>
  <c r="I85" i="16"/>
  <c r="J84" i="16"/>
  <c r="I84" i="16"/>
  <c r="J83" i="16"/>
  <c r="I83" i="16"/>
  <c r="J82" i="16"/>
  <c r="I82" i="16"/>
  <c r="J81" i="16"/>
  <c r="I81" i="16"/>
  <c r="J80" i="16"/>
  <c r="I80" i="16"/>
  <c r="J79" i="16"/>
  <c r="I79" i="16"/>
  <c r="J78" i="16"/>
  <c r="I78" i="16"/>
  <c r="J77" i="16"/>
  <c r="I77" i="16"/>
  <c r="J76" i="16"/>
  <c r="I76" i="16"/>
  <c r="J75" i="16"/>
  <c r="I75" i="16"/>
  <c r="J74" i="16"/>
  <c r="I74" i="16"/>
  <c r="J73" i="16"/>
  <c r="I73" i="16"/>
  <c r="J72" i="16"/>
  <c r="I72" i="16"/>
  <c r="J71" i="16"/>
  <c r="I71" i="16"/>
  <c r="J70" i="16"/>
  <c r="I70" i="16"/>
  <c r="J69" i="16"/>
  <c r="I69" i="16"/>
  <c r="J68" i="16"/>
  <c r="I68" i="16"/>
  <c r="J67" i="16"/>
  <c r="I67" i="16"/>
  <c r="J66" i="16"/>
  <c r="I66" i="16"/>
  <c r="J65" i="16"/>
  <c r="I65" i="16"/>
  <c r="J64" i="16"/>
  <c r="I64" i="16"/>
  <c r="J63" i="16"/>
  <c r="I63" i="16"/>
  <c r="J62" i="16"/>
  <c r="I62" i="16"/>
  <c r="J61" i="16"/>
  <c r="I61" i="16"/>
  <c r="J60" i="16"/>
  <c r="I60" i="16"/>
  <c r="J59" i="16"/>
  <c r="I59" i="16"/>
  <c r="J58" i="16"/>
  <c r="I58" i="16"/>
  <c r="J57" i="16"/>
  <c r="I57" i="16"/>
  <c r="J56" i="16"/>
  <c r="I56" i="16"/>
  <c r="J55" i="16"/>
  <c r="I55" i="16"/>
  <c r="J54" i="16"/>
  <c r="I54" i="16"/>
  <c r="J53" i="16"/>
  <c r="I53" i="16"/>
  <c r="J52" i="16"/>
  <c r="I52" i="16"/>
  <c r="J51" i="16"/>
  <c r="I51" i="16"/>
  <c r="J50" i="16"/>
  <c r="I50" i="16"/>
  <c r="J49" i="16"/>
  <c r="I49" i="16"/>
  <c r="J48" i="16"/>
  <c r="I48" i="16"/>
  <c r="J47" i="16"/>
  <c r="I47" i="16"/>
  <c r="J46" i="16"/>
  <c r="I46" i="16"/>
  <c r="J45" i="16"/>
  <c r="I45" i="16"/>
  <c r="J44" i="16"/>
  <c r="I44" i="16"/>
  <c r="J43" i="16"/>
  <c r="I43" i="16"/>
  <c r="J42" i="16"/>
  <c r="I42" i="16"/>
  <c r="J41" i="16"/>
  <c r="I41" i="16"/>
  <c r="J40" i="16"/>
  <c r="I40" i="16"/>
  <c r="J39" i="16"/>
  <c r="I39" i="16"/>
  <c r="J38" i="16"/>
  <c r="I38" i="16"/>
  <c r="J37" i="16"/>
  <c r="I37" i="16"/>
  <c r="J36" i="16"/>
  <c r="I36" i="16"/>
  <c r="J35" i="16"/>
  <c r="I35" i="16"/>
  <c r="J34" i="16"/>
  <c r="I34" i="16"/>
  <c r="J33" i="16"/>
  <c r="I33" i="16"/>
  <c r="J32" i="16"/>
  <c r="I32" i="16"/>
  <c r="J31" i="16"/>
  <c r="I31" i="16"/>
  <c r="J30" i="16"/>
  <c r="I30" i="16"/>
  <c r="J29" i="16"/>
  <c r="I29" i="16"/>
  <c r="J28" i="16"/>
  <c r="I28" i="16"/>
  <c r="J27" i="16"/>
  <c r="I27" i="16"/>
  <c r="J26" i="16"/>
  <c r="I26" i="16"/>
  <c r="J25" i="16"/>
  <c r="I25" i="16"/>
  <c r="J24" i="16"/>
  <c r="I24" i="16"/>
  <c r="J23" i="16"/>
  <c r="I23" i="16"/>
  <c r="J22" i="16"/>
  <c r="I22" i="16"/>
  <c r="J21" i="16"/>
  <c r="I21" i="16"/>
  <c r="J20" i="16"/>
  <c r="I20" i="16"/>
  <c r="J19" i="16"/>
  <c r="I19" i="16"/>
  <c r="J18" i="16"/>
  <c r="I18" i="16"/>
  <c r="J17" i="16"/>
  <c r="I17" i="16"/>
  <c r="J16" i="16"/>
  <c r="I16" i="16"/>
  <c r="J15" i="16"/>
  <c r="I15" i="16"/>
  <c r="J14" i="16"/>
  <c r="I14" i="16"/>
  <c r="J13" i="16"/>
  <c r="I13" i="16"/>
  <c r="J12" i="16"/>
  <c r="I12" i="16"/>
  <c r="J11" i="16"/>
  <c r="I11" i="16"/>
  <c r="J10" i="16"/>
  <c r="I10" i="16"/>
  <c r="J9" i="16"/>
  <c r="I9" i="16"/>
  <c r="J8" i="16"/>
  <c r="I8" i="16"/>
  <c r="J7" i="16"/>
  <c r="I7" i="16"/>
  <c r="J6" i="16"/>
  <c r="I6" i="16"/>
  <c r="J5" i="16"/>
  <c r="L5" i="16"/>
  <c r="I5" i="16"/>
  <c r="K5" i="16"/>
  <c r="M5" i="15"/>
  <c r="J336" i="15"/>
  <c r="I336" i="15"/>
  <c r="J335" i="15"/>
  <c r="I335" i="15"/>
  <c r="J334" i="15"/>
  <c r="I334" i="15"/>
  <c r="J333" i="15"/>
  <c r="I333" i="15"/>
  <c r="J332" i="15"/>
  <c r="I332" i="15"/>
  <c r="J331" i="15"/>
  <c r="I331" i="15"/>
  <c r="J330" i="15"/>
  <c r="I330" i="15"/>
  <c r="J329" i="15"/>
  <c r="I329" i="15"/>
  <c r="J328" i="15"/>
  <c r="I328" i="15"/>
  <c r="J327" i="15"/>
  <c r="I327" i="15"/>
  <c r="J326" i="15"/>
  <c r="I326" i="15"/>
  <c r="J325" i="15"/>
  <c r="I325" i="15"/>
  <c r="J324" i="15"/>
  <c r="I324" i="15"/>
  <c r="J323" i="15"/>
  <c r="I323" i="15"/>
  <c r="J322" i="15"/>
  <c r="I322" i="15"/>
  <c r="J321" i="15"/>
  <c r="I321" i="15"/>
  <c r="J320" i="15"/>
  <c r="I320" i="15"/>
  <c r="J319" i="15"/>
  <c r="I319" i="15"/>
  <c r="J318" i="15"/>
  <c r="I318" i="15"/>
  <c r="J317" i="15"/>
  <c r="I317" i="15"/>
  <c r="J316" i="15"/>
  <c r="I316" i="15"/>
  <c r="J315" i="15"/>
  <c r="I315" i="15"/>
  <c r="J314" i="15"/>
  <c r="I314" i="15"/>
  <c r="J313" i="15"/>
  <c r="I313" i="15"/>
  <c r="J312" i="15"/>
  <c r="I312" i="15"/>
  <c r="J311" i="15"/>
  <c r="I311" i="15"/>
  <c r="J310" i="15"/>
  <c r="I310" i="15"/>
  <c r="J309" i="15"/>
  <c r="I309" i="15"/>
  <c r="J308" i="15"/>
  <c r="I308" i="15"/>
  <c r="J307" i="15"/>
  <c r="I307" i="15"/>
  <c r="J306" i="15"/>
  <c r="I306" i="15"/>
  <c r="J305" i="15"/>
  <c r="I305" i="15"/>
  <c r="J304" i="15"/>
  <c r="I304" i="15"/>
  <c r="J303" i="15"/>
  <c r="I303" i="15"/>
  <c r="J302" i="15"/>
  <c r="I302" i="15"/>
  <c r="J301" i="15"/>
  <c r="I301" i="15"/>
  <c r="J300" i="15"/>
  <c r="I300" i="15"/>
  <c r="J299" i="15"/>
  <c r="I299" i="15"/>
  <c r="J298" i="15"/>
  <c r="I298" i="15"/>
  <c r="J297" i="15"/>
  <c r="I297" i="15"/>
  <c r="J296" i="15"/>
  <c r="I296" i="15"/>
  <c r="J295" i="15"/>
  <c r="I295" i="15"/>
  <c r="J294" i="15"/>
  <c r="I294" i="15"/>
  <c r="J293" i="15"/>
  <c r="I293" i="15"/>
  <c r="J292" i="15"/>
  <c r="I292" i="15"/>
  <c r="J291" i="15"/>
  <c r="I291" i="15"/>
  <c r="J290" i="15"/>
  <c r="I290" i="15"/>
  <c r="J289" i="15"/>
  <c r="I289" i="15"/>
  <c r="J288" i="15"/>
  <c r="I288" i="15"/>
  <c r="J287" i="15"/>
  <c r="I287" i="15"/>
  <c r="J286" i="15"/>
  <c r="I286" i="15"/>
  <c r="J285" i="15"/>
  <c r="I285" i="15"/>
  <c r="J284" i="15"/>
  <c r="I284" i="15"/>
  <c r="J283" i="15"/>
  <c r="I283" i="15"/>
  <c r="J282" i="15"/>
  <c r="I282" i="15"/>
  <c r="J281" i="15"/>
  <c r="I281" i="15"/>
  <c r="J280" i="15"/>
  <c r="I280" i="15"/>
  <c r="J279" i="15"/>
  <c r="I279" i="15"/>
  <c r="J278" i="15"/>
  <c r="I278" i="15"/>
  <c r="J277" i="15"/>
  <c r="I277" i="15"/>
  <c r="J276" i="15"/>
  <c r="I276" i="15"/>
  <c r="J275" i="15"/>
  <c r="I275" i="15"/>
  <c r="J274" i="15"/>
  <c r="I274" i="15"/>
  <c r="J273" i="15"/>
  <c r="I273" i="15"/>
  <c r="J272" i="15"/>
  <c r="I272" i="15"/>
  <c r="J271" i="15"/>
  <c r="I271" i="15"/>
  <c r="J270" i="15"/>
  <c r="I270" i="15"/>
  <c r="J269" i="15"/>
  <c r="I269" i="15"/>
  <c r="J268" i="15"/>
  <c r="I268" i="15"/>
  <c r="J267" i="15"/>
  <c r="I267" i="15"/>
  <c r="J266" i="15"/>
  <c r="I266" i="15"/>
  <c r="J265" i="15"/>
  <c r="I265" i="15"/>
  <c r="J264" i="15"/>
  <c r="I264" i="15"/>
  <c r="J263" i="15"/>
  <c r="I263" i="15"/>
  <c r="J262" i="15"/>
  <c r="I262" i="15"/>
  <c r="J261" i="15"/>
  <c r="I261" i="15"/>
  <c r="J260" i="15"/>
  <c r="I260" i="15"/>
  <c r="J259" i="15"/>
  <c r="I259" i="15"/>
  <c r="J258" i="15"/>
  <c r="I258" i="15"/>
  <c r="J257" i="15"/>
  <c r="I257" i="15"/>
  <c r="J256" i="15"/>
  <c r="I256" i="15"/>
  <c r="J255" i="15"/>
  <c r="I255" i="15"/>
  <c r="J254" i="15"/>
  <c r="I254" i="15"/>
  <c r="J253" i="15"/>
  <c r="I253" i="15"/>
  <c r="J252" i="15"/>
  <c r="I252" i="15"/>
  <c r="J251" i="15"/>
  <c r="I251" i="15"/>
  <c r="J250" i="15"/>
  <c r="I250" i="15"/>
  <c r="J249" i="15"/>
  <c r="I249" i="15"/>
  <c r="J248" i="15"/>
  <c r="I248" i="15"/>
  <c r="J247" i="15"/>
  <c r="I247" i="15"/>
  <c r="J246" i="15"/>
  <c r="I246" i="15"/>
  <c r="J245" i="15"/>
  <c r="I245" i="15"/>
  <c r="J244" i="15"/>
  <c r="I244" i="15"/>
  <c r="J243" i="15"/>
  <c r="I243" i="15"/>
  <c r="J242" i="15"/>
  <c r="I242" i="15"/>
  <c r="J241" i="15"/>
  <c r="I241" i="15"/>
  <c r="J240" i="15"/>
  <c r="I240" i="15"/>
  <c r="J239" i="15"/>
  <c r="I239" i="15"/>
  <c r="J238" i="15"/>
  <c r="I238" i="15"/>
  <c r="J237" i="15"/>
  <c r="I237" i="15"/>
  <c r="J236" i="15"/>
  <c r="I236" i="15"/>
  <c r="J235" i="15"/>
  <c r="I235" i="15"/>
  <c r="J234" i="15"/>
  <c r="I234" i="15"/>
  <c r="J233" i="15"/>
  <c r="I233" i="15"/>
  <c r="J232" i="15"/>
  <c r="I232" i="15"/>
  <c r="J231" i="15"/>
  <c r="I231" i="15"/>
  <c r="J230" i="15"/>
  <c r="I230" i="15"/>
  <c r="J229" i="15"/>
  <c r="I229" i="15"/>
  <c r="J228" i="15"/>
  <c r="I228" i="15"/>
  <c r="J227" i="15"/>
  <c r="I227" i="15"/>
  <c r="J226" i="15"/>
  <c r="I226" i="15"/>
  <c r="J225" i="15"/>
  <c r="I225" i="15"/>
  <c r="J224" i="15"/>
  <c r="I224" i="15"/>
  <c r="J223" i="15"/>
  <c r="I223" i="15"/>
  <c r="J222" i="15"/>
  <c r="I222" i="15"/>
  <c r="J221" i="15"/>
  <c r="I221" i="15"/>
  <c r="J220" i="15"/>
  <c r="I220" i="15"/>
  <c r="J219" i="15"/>
  <c r="I219" i="15"/>
  <c r="J218" i="15"/>
  <c r="I218" i="15"/>
  <c r="J217" i="15"/>
  <c r="I217" i="15"/>
  <c r="J216" i="15"/>
  <c r="I216" i="15"/>
  <c r="J215" i="15"/>
  <c r="I215" i="15"/>
  <c r="J214" i="15"/>
  <c r="I214" i="15"/>
  <c r="J213" i="15"/>
  <c r="I213" i="15"/>
  <c r="J212" i="15"/>
  <c r="I212" i="15"/>
  <c r="J211" i="15"/>
  <c r="I211" i="15"/>
  <c r="J210" i="15"/>
  <c r="I210" i="15"/>
  <c r="J209" i="15"/>
  <c r="I209" i="15"/>
  <c r="J208" i="15"/>
  <c r="I208" i="15"/>
  <c r="J207" i="15"/>
  <c r="I207" i="15"/>
  <c r="J206" i="15"/>
  <c r="I206" i="15"/>
  <c r="J205" i="15"/>
  <c r="I205" i="15"/>
  <c r="J204" i="15"/>
  <c r="I204" i="15"/>
  <c r="J203" i="15"/>
  <c r="I203" i="15"/>
  <c r="J202" i="15"/>
  <c r="I202" i="15"/>
  <c r="J201" i="15"/>
  <c r="I201" i="15"/>
  <c r="J200" i="15"/>
  <c r="I200" i="15"/>
  <c r="J199" i="15"/>
  <c r="I199" i="15"/>
  <c r="J198" i="15"/>
  <c r="I198" i="15"/>
  <c r="J197" i="15"/>
  <c r="I197" i="15"/>
  <c r="J196" i="15"/>
  <c r="I196" i="15"/>
  <c r="J195" i="15"/>
  <c r="I195" i="15"/>
  <c r="J194" i="15"/>
  <c r="I194" i="15"/>
  <c r="J193" i="15"/>
  <c r="I193" i="15"/>
  <c r="J192" i="15"/>
  <c r="I192" i="15"/>
  <c r="J191" i="15"/>
  <c r="I191" i="15"/>
  <c r="J190" i="15"/>
  <c r="I190" i="15"/>
  <c r="J189" i="15"/>
  <c r="I189" i="15"/>
  <c r="J188" i="15"/>
  <c r="I188" i="15"/>
  <c r="J187" i="15"/>
  <c r="I187" i="15"/>
  <c r="J186" i="15"/>
  <c r="I186" i="15"/>
  <c r="J185" i="15"/>
  <c r="I185" i="15"/>
  <c r="J184" i="15"/>
  <c r="I184" i="15"/>
  <c r="J183" i="15"/>
  <c r="I183" i="15"/>
  <c r="J182" i="15"/>
  <c r="I182" i="15"/>
  <c r="J181" i="15"/>
  <c r="I181" i="15"/>
  <c r="J180" i="15"/>
  <c r="I180" i="15"/>
  <c r="J179" i="15"/>
  <c r="I179" i="15"/>
  <c r="J178" i="15"/>
  <c r="I178" i="15"/>
  <c r="J177" i="15"/>
  <c r="I177" i="15"/>
  <c r="J176" i="15"/>
  <c r="I176" i="15"/>
  <c r="J175" i="15"/>
  <c r="I175" i="15"/>
  <c r="J174" i="15"/>
  <c r="I174" i="15"/>
  <c r="J173" i="15"/>
  <c r="I173" i="15"/>
  <c r="J172" i="15"/>
  <c r="I172" i="15"/>
  <c r="J171" i="15"/>
  <c r="I171" i="15"/>
  <c r="J170" i="15"/>
  <c r="I170" i="15"/>
  <c r="J169" i="15"/>
  <c r="I169" i="15"/>
  <c r="J168" i="15"/>
  <c r="I168" i="15"/>
  <c r="J167" i="15"/>
  <c r="I167" i="15"/>
  <c r="J166" i="15"/>
  <c r="I166" i="15"/>
  <c r="J165" i="15"/>
  <c r="I165" i="15"/>
  <c r="J164" i="15"/>
  <c r="I164" i="15"/>
  <c r="J163" i="15"/>
  <c r="I163" i="15"/>
  <c r="J162" i="15"/>
  <c r="I162" i="15"/>
  <c r="J161" i="15"/>
  <c r="I161" i="15"/>
  <c r="J160" i="15"/>
  <c r="I160" i="15"/>
  <c r="J159" i="15"/>
  <c r="I159" i="15"/>
  <c r="J158" i="15"/>
  <c r="I158" i="15"/>
  <c r="J157" i="15"/>
  <c r="I157" i="15"/>
  <c r="J156" i="15"/>
  <c r="I156" i="15"/>
  <c r="J155" i="15"/>
  <c r="I155" i="15"/>
  <c r="J154" i="15"/>
  <c r="I154" i="15"/>
  <c r="J153" i="15"/>
  <c r="I153" i="15"/>
  <c r="J152" i="15"/>
  <c r="I152" i="15"/>
  <c r="J151" i="15"/>
  <c r="I151" i="15"/>
  <c r="J150" i="15"/>
  <c r="I150" i="15"/>
  <c r="J149" i="15"/>
  <c r="I149" i="15"/>
  <c r="J148" i="15"/>
  <c r="I148" i="15"/>
  <c r="J147" i="15"/>
  <c r="I147" i="15"/>
  <c r="J146" i="15"/>
  <c r="I146" i="15"/>
  <c r="J145" i="15"/>
  <c r="I145" i="15"/>
  <c r="J144" i="15"/>
  <c r="I144" i="15"/>
  <c r="J143" i="15"/>
  <c r="I143" i="15"/>
  <c r="J142" i="15"/>
  <c r="I142" i="15"/>
  <c r="J141" i="15"/>
  <c r="I141" i="15"/>
  <c r="J140" i="15"/>
  <c r="I140" i="15"/>
  <c r="J139" i="15"/>
  <c r="I139" i="15"/>
  <c r="J138" i="15"/>
  <c r="I138" i="15"/>
  <c r="J137" i="15"/>
  <c r="I137" i="15"/>
  <c r="J136" i="15"/>
  <c r="I136" i="15"/>
  <c r="J135" i="15"/>
  <c r="I135" i="15"/>
  <c r="J134" i="15"/>
  <c r="I134" i="15"/>
  <c r="J133" i="15"/>
  <c r="I133" i="15"/>
  <c r="J132" i="15"/>
  <c r="I132" i="15"/>
  <c r="J131" i="15"/>
  <c r="I131" i="15"/>
  <c r="J130" i="15"/>
  <c r="I130" i="15"/>
  <c r="J129" i="15"/>
  <c r="I129" i="15"/>
  <c r="J128" i="15"/>
  <c r="I128" i="15"/>
  <c r="J127" i="15"/>
  <c r="I127" i="15"/>
  <c r="J126" i="15"/>
  <c r="I126" i="15"/>
  <c r="J125" i="15"/>
  <c r="I125" i="15"/>
  <c r="J124" i="15"/>
  <c r="I124" i="15"/>
  <c r="J123" i="15"/>
  <c r="I123" i="15"/>
  <c r="J122" i="15"/>
  <c r="I122" i="15"/>
  <c r="J121" i="15"/>
  <c r="I121" i="15"/>
  <c r="J120" i="15"/>
  <c r="I120" i="15"/>
  <c r="J119" i="15"/>
  <c r="I119" i="15"/>
  <c r="J118" i="15"/>
  <c r="I118" i="15"/>
  <c r="J117" i="15"/>
  <c r="I117" i="15"/>
  <c r="J116" i="15"/>
  <c r="I116" i="15"/>
  <c r="J115" i="15"/>
  <c r="I115" i="15"/>
  <c r="J114" i="15"/>
  <c r="I114" i="15"/>
  <c r="J113" i="15"/>
  <c r="I113" i="15"/>
  <c r="J112" i="15"/>
  <c r="I112" i="15"/>
  <c r="J111" i="15"/>
  <c r="I111" i="15"/>
  <c r="J110" i="15"/>
  <c r="I110" i="15"/>
  <c r="J109" i="15"/>
  <c r="I109" i="15"/>
  <c r="J108" i="15"/>
  <c r="I108" i="15"/>
  <c r="J107" i="15"/>
  <c r="I107" i="15"/>
  <c r="J106" i="15"/>
  <c r="I106" i="15"/>
  <c r="J105" i="15"/>
  <c r="I105" i="15"/>
  <c r="J104" i="15"/>
  <c r="I104" i="15"/>
  <c r="J103" i="15"/>
  <c r="I103" i="15"/>
  <c r="J102" i="15"/>
  <c r="I102" i="15"/>
  <c r="J101" i="15"/>
  <c r="I101" i="15"/>
  <c r="J100" i="15"/>
  <c r="I100" i="15"/>
  <c r="J99" i="15"/>
  <c r="I99" i="15"/>
  <c r="J98" i="15"/>
  <c r="I98" i="15"/>
  <c r="J97" i="15"/>
  <c r="I97" i="15"/>
  <c r="J96" i="15"/>
  <c r="I96" i="15"/>
  <c r="J95" i="15"/>
  <c r="I95" i="15"/>
  <c r="J94" i="15"/>
  <c r="I94" i="15"/>
  <c r="J93" i="15"/>
  <c r="I93" i="15"/>
  <c r="J92" i="15"/>
  <c r="I92" i="15"/>
  <c r="J91" i="15"/>
  <c r="I91" i="15"/>
  <c r="J90" i="15"/>
  <c r="I90" i="15"/>
  <c r="J89" i="15"/>
  <c r="I89" i="15"/>
  <c r="J88" i="15"/>
  <c r="I88" i="15"/>
  <c r="J87" i="15"/>
  <c r="I87" i="15"/>
  <c r="J86" i="15"/>
  <c r="I86" i="15"/>
  <c r="J85" i="15"/>
  <c r="I85" i="15"/>
  <c r="J84" i="15"/>
  <c r="I84" i="15"/>
  <c r="J83" i="15"/>
  <c r="I83" i="15"/>
  <c r="J82" i="15"/>
  <c r="I82" i="15"/>
  <c r="J81" i="15"/>
  <c r="I81" i="15"/>
  <c r="J80" i="15"/>
  <c r="I80" i="15"/>
  <c r="J79" i="15"/>
  <c r="I79" i="15"/>
  <c r="J78" i="15"/>
  <c r="I78" i="15"/>
  <c r="J77" i="15"/>
  <c r="I77" i="15"/>
  <c r="J76" i="15"/>
  <c r="I76" i="15"/>
  <c r="J75" i="15"/>
  <c r="I75" i="15"/>
  <c r="J74" i="15"/>
  <c r="I74" i="15"/>
  <c r="J73" i="15"/>
  <c r="I73" i="15"/>
  <c r="J72" i="15"/>
  <c r="I72" i="15"/>
  <c r="J71" i="15"/>
  <c r="I71" i="15"/>
  <c r="J70" i="15"/>
  <c r="I70" i="15"/>
  <c r="J69" i="15"/>
  <c r="I69" i="15"/>
  <c r="J68" i="15"/>
  <c r="I68" i="15"/>
  <c r="J67" i="15"/>
  <c r="I67" i="15"/>
  <c r="J66" i="15"/>
  <c r="I66" i="15"/>
  <c r="J65" i="15"/>
  <c r="I65" i="15"/>
  <c r="J64" i="15"/>
  <c r="I64" i="15"/>
  <c r="J63" i="15"/>
  <c r="I63" i="15"/>
  <c r="J62" i="15"/>
  <c r="I62" i="15"/>
  <c r="J61" i="15"/>
  <c r="I61" i="15"/>
  <c r="J60" i="15"/>
  <c r="I60" i="15"/>
  <c r="J59" i="15"/>
  <c r="I59" i="15"/>
  <c r="J58" i="15"/>
  <c r="I58" i="15"/>
  <c r="J57" i="15"/>
  <c r="I57" i="15"/>
  <c r="J56" i="15"/>
  <c r="I56" i="15"/>
  <c r="J55" i="15"/>
  <c r="I55" i="15"/>
  <c r="J54" i="15"/>
  <c r="I54" i="15"/>
  <c r="J53" i="15"/>
  <c r="I53" i="15"/>
  <c r="J52" i="15"/>
  <c r="I52" i="15"/>
  <c r="J51" i="15"/>
  <c r="I51" i="15"/>
  <c r="J50" i="15"/>
  <c r="I50" i="15"/>
  <c r="J49" i="15"/>
  <c r="I49" i="15"/>
  <c r="J48" i="15"/>
  <c r="I48" i="15"/>
  <c r="J47" i="15"/>
  <c r="I47" i="15"/>
  <c r="J46" i="15"/>
  <c r="I46" i="15"/>
  <c r="J45" i="15"/>
  <c r="I45" i="15"/>
  <c r="J44" i="15"/>
  <c r="I44" i="15"/>
  <c r="J43" i="15"/>
  <c r="I43" i="15"/>
  <c r="J42" i="15"/>
  <c r="I42" i="15"/>
  <c r="J41" i="15"/>
  <c r="I41" i="15"/>
  <c r="J40" i="15"/>
  <c r="I40" i="15"/>
  <c r="J39" i="15"/>
  <c r="I39" i="15"/>
  <c r="J38" i="15"/>
  <c r="I38" i="15"/>
  <c r="J37" i="15"/>
  <c r="I37" i="15"/>
  <c r="J36" i="15"/>
  <c r="I36" i="15"/>
  <c r="J35" i="15"/>
  <c r="I35" i="15"/>
  <c r="J34" i="15"/>
  <c r="I34" i="15"/>
  <c r="J33" i="15"/>
  <c r="I33" i="15"/>
  <c r="J32" i="15"/>
  <c r="I32" i="15"/>
  <c r="J31" i="15"/>
  <c r="I31" i="15"/>
  <c r="J30" i="15"/>
  <c r="I30" i="15"/>
  <c r="J29" i="15"/>
  <c r="I29" i="15"/>
  <c r="J28" i="15"/>
  <c r="I28" i="15"/>
  <c r="J27" i="15"/>
  <c r="I27" i="15"/>
  <c r="J26" i="15"/>
  <c r="I26" i="15"/>
  <c r="J25" i="15"/>
  <c r="I25" i="15"/>
  <c r="J24" i="15"/>
  <c r="I24" i="15"/>
  <c r="J23" i="15"/>
  <c r="I23" i="15"/>
  <c r="J22" i="15"/>
  <c r="I22" i="15"/>
  <c r="J21" i="15"/>
  <c r="I21" i="15"/>
  <c r="J20" i="15"/>
  <c r="I20" i="15"/>
  <c r="J19" i="15"/>
  <c r="I19" i="15"/>
  <c r="J18" i="15"/>
  <c r="I18" i="15"/>
  <c r="J17" i="15"/>
  <c r="I17" i="15"/>
  <c r="J16" i="15"/>
  <c r="I16" i="15"/>
  <c r="J15" i="15"/>
  <c r="I15" i="15"/>
  <c r="J14" i="15"/>
  <c r="I14" i="15"/>
  <c r="J13" i="15"/>
  <c r="I13" i="15"/>
  <c r="J12" i="15"/>
  <c r="I12" i="15"/>
  <c r="J11" i="15"/>
  <c r="I11" i="15"/>
  <c r="J10" i="15"/>
  <c r="I10" i="15"/>
  <c r="J9" i="15"/>
  <c r="I9" i="15"/>
  <c r="J8" i="15"/>
  <c r="I8" i="15"/>
  <c r="J7" i="15"/>
  <c r="I7" i="15"/>
  <c r="J6" i="15"/>
  <c r="I6" i="15"/>
  <c r="J5" i="15"/>
  <c r="L5" i="15"/>
  <c r="I5" i="15"/>
  <c r="K5" i="15"/>
  <c r="M5" i="14"/>
  <c r="J326" i="14"/>
  <c r="I326" i="14"/>
  <c r="J325" i="14"/>
  <c r="I325" i="14"/>
  <c r="J324" i="14"/>
  <c r="I324" i="14"/>
  <c r="J323" i="14"/>
  <c r="I323" i="14"/>
  <c r="J322" i="14"/>
  <c r="I322" i="14"/>
  <c r="J321" i="14"/>
  <c r="I321" i="14"/>
  <c r="J320" i="14"/>
  <c r="I320" i="14"/>
  <c r="J319" i="14"/>
  <c r="I319" i="14"/>
  <c r="J318" i="14"/>
  <c r="I318" i="14"/>
  <c r="J317" i="14"/>
  <c r="I317" i="14"/>
  <c r="J316" i="14"/>
  <c r="I316" i="14"/>
  <c r="J315" i="14"/>
  <c r="I315" i="14"/>
  <c r="J314" i="14"/>
  <c r="I314" i="14"/>
  <c r="J313" i="14"/>
  <c r="I313" i="14"/>
  <c r="J312" i="14"/>
  <c r="I312" i="14"/>
  <c r="J311" i="14"/>
  <c r="I311" i="14"/>
  <c r="J310" i="14"/>
  <c r="I310" i="14"/>
  <c r="J309" i="14"/>
  <c r="I309" i="14"/>
  <c r="J308" i="14"/>
  <c r="I308" i="14"/>
  <c r="J307" i="14"/>
  <c r="I307" i="14"/>
  <c r="J306" i="14"/>
  <c r="I306" i="14"/>
  <c r="J305" i="14"/>
  <c r="I305" i="14"/>
  <c r="J304" i="14"/>
  <c r="I304" i="14"/>
  <c r="J303" i="14"/>
  <c r="I303" i="14"/>
  <c r="J302" i="14"/>
  <c r="I302" i="14"/>
  <c r="J301" i="14"/>
  <c r="I301" i="14"/>
  <c r="J300" i="14"/>
  <c r="I300" i="14"/>
  <c r="J299" i="14"/>
  <c r="I299" i="14"/>
  <c r="J298" i="14"/>
  <c r="I298" i="14"/>
  <c r="J297" i="14"/>
  <c r="I297" i="14"/>
  <c r="J296" i="14"/>
  <c r="I296" i="14"/>
  <c r="J295" i="14"/>
  <c r="I295" i="14"/>
  <c r="J294" i="14"/>
  <c r="I294" i="14"/>
  <c r="J293" i="14"/>
  <c r="I293" i="14"/>
  <c r="J292" i="14"/>
  <c r="I292" i="14"/>
  <c r="J291" i="14"/>
  <c r="I291" i="14"/>
  <c r="J290" i="14"/>
  <c r="I290" i="14"/>
  <c r="J289" i="14"/>
  <c r="I289" i="14"/>
  <c r="J288" i="14"/>
  <c r="I288" i="14"/>
  <c r="J287" i="14"/>
  <c r="I287" i="14"/>
  <c r="J286" i="14"/>
  <c r="I286" i="14"/>
  <c r="J285" i="14"/>
  <c r="I285" i="14"/>
  <c r="J284" i="14"/>
  <c r="I284" i="14"/>
  <c r="J283" i="14"/>
  <c r="I283" i="14"/>
  <c r="J282" i="14"/>
  <c r="I282" i="14"/>
  <c r="J281" i="14"/>
  <c r="I281" i="14"/>
  <c r="J280" i="14"/>
  <c r="I280" i="14"/>
  <c r="J279" i="14"/>
  <c r="I279" i="14"/>
  <c r="J278" i="14"/>
  <c r="I278" i="14"/>
  <c r="J277" i="14"/>
  <c r="I277" i="14"/>
  <c r="J276" i="14"/>
  <c r="I276" i="14"/>
  <c r="J275" i="14"/>
  <c r="I275" i="14"/>
  <c r="J274" i="14"/>
  <c r="I274" i="14"/>
  <c r="J273" i="14"/>
  <c r="I273" i="14"/>
  <c r="J272" i="14"/>
  <c r="I272" i="14"/>
  <c r="J271" i="14"/>
  <c r="I271" i="14"/>
  <c r="J270" i="14"/>
  <c r="I270" i="14"/>
  <c r="J269" i="14"/>
  <c r="I269" i="14"/>
  <c r="J268" i="14"/>
  <c r="I268" i="14"/>
  <c r="J267" i="14"/>
  <c r="I267" i="14"/>
  <c r="J266" i="14"/>
  <c r="I266" i="14"/>
  <c r="J265" i="14"/>
  <c r="I265" i="14"/>
  <c r="J264" i="14"/>
  <c r="I264" i="14"/>
  <c r="J263" i="14"/>
  <c r="I263" i="14"/>
  <c r="J262" i="14"/>
  <c r="I262" i="14"/>
  <c r="J261" i="14"/>
  <c r="I261" i="14"/>
  <c r="J260" i="14"/>
  <c r="I260" i="14"/>
  <c r="J259" i="14"/>
  <c r="I259" i="14"/>
  <c r="J258" i="14"/>
  <c r="I258" i="14"/>
  <c r="J257" i="14"/>
  <c r="I257" i="14"/>
  <c r="J256" i="14"/>
  <c r="I256" i="14"/>
  <c r="J255" i="14"/>
  <c r="I255" i="14"/>
  <c r="J254" i="14"/>
  <c r="I254" i="14"/>
  <c r="J253" i="14"/>
  <c r="I253" i="14"/>
  <c r="J252" i="14"/>
  <c r="I252" i="14"/>
  <c r="J251" i="14"/>
  <c r="I251" i="14"/>
  <c r="J250" i="14"/>
  <c r="I250" i="14"/>
  <c r="J249" i="14"/>
  <c r="I249" i="14"/>
  <c r="J248" i="14"/>
  <c r="I248" i="14"/>
  <c r="J247" i="14"/>
  <c r="I247" i="14"/>
  <c r="J246" i="14"/>
  <c r="I246" i="14"/>
  <c r="J245" i="14"/>
  <c r="I245" i="14"/>
  <c r="J244" i="14"/>
  <c r="I244" i="14"/>
  <c r="J243" i="14"/>
  <c r="I243" i="14"/>
  <c r="J242" i="14"/>
  <c r="I242" i="14"/>
  <c r="J241" i="14"/>
  <c r="I241" i="14"/>
  <c r="J240" i="14"/>
  <c r="I240" i="14"/>
  <c r="J239" i="14"/>
  <c r="I239" i="14"/>
  <c r="J238" i="14"/>
  <c r="I238" i="14"/>
  <c r="J237" i="14"/>
  <c r="I237" i="14"/>
  <c r="J236" i="14"/>
  <c r="I236" i="14"/>
  <c r="J235" i="14"/>
  <c r="I235" i="14"/>
  <c r="J234" i="14"/>
  <c r="I234" i="14"/>
  <c r="J233" i="14"/>
  <c r="I233" i="14"/>
  <c r="J232" i="14"/>
  <c r="I232" i="14"/>
  <c r="J231" i="14"/>
  <c r="I231" i="14"/>
  <c r="J230" i="14"/>
  <c r="I230" i="14"/>
  <c r="J229" i="14"/>
  <c r="I229" i="14"/>
  <c r="J228" i="14"/>
  <c r="I228" i="14"/>
  <c r="J227" i="14"/>
  <c r="I227" i="14"/>
  <c r="J226" i="14"/>
  <c r="I226" i="14"/>
  <c r="J225" i="14"/>
  <c r="I225" i="14"/>
  <c r="J224" i="14"/>
  <c r="I224" i="14"/>
  <c r="J223" i="14"/>
  <c r="I223" i="14"/>
  <c r="J222" i="14"/>
  <c r="I222" i="14"/>
  <c r="J221" i="14"/>
  <c r="I221" i="14"/>
  <c r="J220" i="14"/>
  <c r="I220" i="14"/>
  <c r="J219" i="14"/>
  <c r="I219" i="14"/>
  <c r="J218" i="14"/>
  <c r="I218" i="14"/>
  <c r="J217" i="14"/>
  <c r="I217" i="14"/>
  <c r="J216" i="14"/>
  <c r="I216" i="14"/>
  <c r="J215" i="14"/>
  <c r="I215" i="14"/>
  <c r="J214" i="14"/>
  <c r="I214" i="14"/>
  <c r="J213" i="14"/>
  <c r="I213" i="14"/>
  <c r="J212" i="14"/>
  <c r="I212" i="14"/>
  <c r="J211" i="14"/>
  <c r="I211" i="14"/>
  <c r="J210" i="14"/>
  <c r="I210" i="14"/>
  <c r="J209" i="14"/>
  <c r="I209" i="14"/>
  <c r="J208" i="14"/>
  <c r="I208" i="14"/>
  <c r="J207" i="14"/>
  <c r="I207" i="14"/>
  <c r="J206" i="14"/>
  <c r="I206" i="14"/>
  <c r="J205" i="14"/>
  <c r="I205" i="14"/>
  <c r="J204" i="14"/>
  <c r="I204" i="14"/>
  <c r="J203" i="14"/>
  <c r="I203" i="14"/>
  <c r="J202" i="14"/>
  <c r="I202" i="14"/>
  <c r="J201" i="14"/>
  <c r="I201" i="14"/>
  <c r="J200" i="14"/>
  <c r="I200" i="14"/>
  <c r="J199" i="14"/>
  <c r="I199" i="14"/>
  <c r="J198" i="14"/>
  <c r="I198" i="14"/>
  <c r="J197" i="14"/>
  <c r="I197" i="14"/>
  <c r="J196" i="14"/>
  <c r="I196" i="14"/>
  <c r="J195" i="14"/>
  <c r="I195" i="14"/>
  <c r="J194" i="14"/>
  <c r="I194" i="14"/>
  <c r="J193" i="14"/>
  <c r="I193" i="14"/>
  <c r="J192" i="14"/>
  <c r="I192" i="14"/>
  <c r="J191" i="14"/>
  <c r="I191" i="14"/>
  <c r="J190" i="14"/>
  <c r="I190" i="14"/>
  <c r="J189" i="14"/>
  <c r="I189" i="14"/>
  <c r="J188" i="14"/>
  <c r="I188" i="14"/>
  <c r="J187" i="14"/>
  <c r="I187" i="14"/>
  <c r="J186" i="14"/>
  <c r="I186" i="14"/>
  <c r="J185" i="14"/>
  <c r="I185" i="14"/>
  <c r="J184" i="14"/>
  <c r="I184" i="14"/>
  <c r="J183" i="14"/>
  <c r="I183" i="14"/>
  <c r="J182" i="14"/>
  <c r="I182" i="14"/>
  <c r="J181" i="14"/>
  <c r="I181" i="14"/>
  <c r="J180" i="14"/>
  <c r="I180" i="14"/>
  <c r="J179" i="14"/>
  <c r="I179" i="14"/>
  <c r="J178" i="14"/>
  <c r="I178" i="14"/>
  <c r="J177" i="14"/>
  <c r="I177" i="14"/>
  <c r="J176" i="14"/>
  <c r="I176" i="14"/>
  <c r="J175" i="14"/>
  <c r="I175" i="14"/>
  <c r="J174" i="14"/>
  <c r="I174" i="14"/>
  <c r="J173" i="14"/>
  <c r="I173" i="14"/>
  <c r="J172" i="14"/>
  <c r="I172" i="14"/>
  <c r="J171" i="14"/>
  <c r="I171" i="14"/>
  <c r="J170" i="14"/>
  <c r="I170" i="14"/>
  <c r="J169" i="14"/>
  <c r="I169" i="14"/>
  <c r="J168" i="14"/>
  <c r="I168" i="14"/>
  <c r="J167" i="14"/>
  <c r="I167" i="14"/>
  <c r="J166" i="14"/>
  <c r="I166" i="14"/>
  <c r="J165" i="14"/>
  <c r="I165" i="14"/>
  <c r="J164" i="14"/>
  <c r="I164" i="14"/>
  <c r="J163" i="14"/>
  <c r="I163" i="14"/>
  <c r="J162" i="14"/>
  <c r="I162" i="14"/>
  <c r="J161" i="14"/>
  <c r="I161" i="14"/>
  <c r="J160" i="14"/>
  <c r="I160" i="14"/>
  <c r="J159" i="14"/>
  <c r="I159" i="14"/>
  <c r="J158" i="14"/>
  <c r="I158" i="14"/>
  <c r="J157" i="14"/>
  <c r="I157" i="14"/>
  <c r="J156" i="14"/>
  <c r="I156" i="14"/>
  <c r="J155" i="14"/>
  <c r="I155" i="14"/>
  <c r="J154" i="14"/>
  <c r="I154" i="14"/>
  <c r="J153" i="14"/>
  <c r="I153" i="14"/>
  <c r="J152" i="14"/>
  <c r="I152" i="14"/>
  <c r="J151" i="14"/>
  <c r="I151" i="14"/>
  <c r="J150" i="14"/>
  <c r="I150" i="14"/>
  <c r="J149" i="14"/>
  <c r="I149" i="14"/>
  <c r="J148" i="14"/>
  <c r="I148" i="14"/>
  <c r="J147" i="14"/>
  <c r="I147" i="14"/>
  <c r="J146" i="14"/>
  <c r="I146" i="14"/>
  <c r="J145" i="14"/>
  <c r="I145" i="14"/>
  <c r="J144" i="14"/>
  <c r="I144" i="14"/>
  <c r="J143" i="14"/>
  <c r="I143" i="14"/>
  <c r="J142" i="14"/>
  <c r="I142" i="14"/>
  <c r="J141" i="14"/>
  <c r="I141" i="14"/>
  <c r="J140" i="14"/>
  <c r="I140" i="14"/>
  <c r="J139" i="14"/>
  <c r="I139" i="14"/>
  <c r="J138" i="14"/>
  <c r="I138" i="14"/>
  <c r="J137" i="14"/>
  <c r="I137" i="14"/>
  <c r="J136" i="14"/>
  <c r="I136" i="14"/>
  <c r="J135" i="14"/>
  <c r="I135" i="14"/>
  <c r="J134" i="14"/>
  <c r="I134" i="14"/>
  <c r="J133" i="14"/>
  <c r="I133" i="14"/>
  <c r="J132" i="14"/>
  <c r="I132" i="14"/>
  <c r="J131" i="14"/>
  <c r="I131" i="14"/>
  <c r="J130" i="14"/>
  <c r="I130" i="14"/>
  <c r="J129" i="14"/>
  <c r="I129" i="14"/>
  <c r="J128" i="14"/>
  <c r="I128" i="14"/>
  <c r="J127" i="14"/>
  <c r="I127" i="14"/>
  <c r="J126" i="14"/>
  <c r="I126" i="14"/>
  <c r="J125" i="14"/>
  <c r="I125" i="14"/>
  <c r="J124" i="14"/>
  <c r="I124" i="14"/>
  <c r="J123" i="14"/>
  <c r="I123" i="14"/>
  <c r="J122" i="14"/>
  <c r="I122" i="14"/>
  <c r="J121" i="14"/>
  <c r="I121" i="14"/>
  <c r="J120" i="14"/>
  <c r="I120" i="14"/>
  <c r="J119" i="14"/>
  <c r="I119" i="14"/>
  <c r="J118" i="14"/>
  <c r="I118" i="14"/>
  <c r="J117" i="14"/>
  <c r="I117" i="14"/>
  <c r="J116" i="14"/>
  <c r="I116" i="14"/>
  <c r="J115" i="14"/>
  <c r="I115" i="14"/>
  <c r="J114" i="14"/>
  <c r="I114" i="14"/>
  <c r="J113" i="14"/>
  <c r="I113" i="14"/>
  <c r="J112" i="14"/>
  <c r="I112" i="14"/>
  <c r="J111" i="14"/>
  <c r="I111" i="14"/>
  <c r="J110" i="14"/>
  <c r="I110" i="14"/>
  <c r="J109" i="14"/>
  <c r="I109" i="14"/>
  <c r="J108" i="14"/>
  <c r="I108" i="14"/>
  <c r="J107" i="14"/>
  <c r="I107" i="14"/>
  <c r="J106" i="14"/>
  <c r="I106" i="14"/>
  <c r="J105" i="14"/>
  <c r="I105" i="14"/>
  <c r="J104" i="14"/>
  <c r="I104" i="14"/>
  <c r="J103" i="14"/>
  <c r="I103" i="14"/>
  <c r="J102" i="14"/>
  <c r="I102" i="14"/>
  <c r="J101" i="14"/>
  <c r="I101" i="14"/>
  <c r="J100" i="14"/>
  <c r="I100" i="14"/>
  <c r="J99" i="14"/>
  <c r="I99" i="14"/>
  <c r="J98" i="14"/>
  <c r="I98" i="14"/>
  <c r="J97" i="14"/>
  <c r="I97" i="14"/>
  <c r="J96" i="14"/>
  <c r="I96" i="14"/>
  <c r="J95" i="14"/>
  <c r="I95" i="14"/>
  <c r="J94" i="14"/>
  <c r="I94" i="14"/>
  <c r="J93" i="14"/>
  <c r="I93" i="14"/>
  <c r="J92" i="14"/>
  <c r="I92" i="14"/>
  <c r="J91" i="14"/>
  <c r="I91" i="14"/>
  <c r="J90" i="14"/>
  <c r="I90" i="14"/>
  <c r="J89" i="14"/>
  <c r="I89" i="14"/>
  <c r="J88" i="14"/>
  <c r="I88" i="14"/>
  <c r="J87" i="14"/>
  <c r="I87" i="14"/>
  <c r="J86" i="14"/>
  <c r="I86" i="14"/>
  <c r="J85" i="14"/>
  <c r="I85" i="14"/>
  <c r="J84" i="14"/>
  <c r="I84" i="14"/>
  <c r="J83" i="14"/>
  <c r="I83" i="14"/>
  <c r="J82" i="14"/>
  <c r="I82" i="14"/>
  <c r="J81" i="14"/>
  <c r="I81" i="14"/>
  <c r="J80" i="14"/>
  <c r="I80" i="14"/>
  <c r="J79" i="14"/>
  <c r="I79" i="14"/>
  <c r="J78" i="14"/>
  <c r="I78" i="14"/>
  <c r="J77" i="14"/>
  <c r="I77" i="14"/>
  <c r="J76" i="14"/>
  <c r="I76" i="14"/>
  <c r="J75" i="14"/>
  <c r="I75" i="14"/>
  <c r="J74" i="14"/>
  <c r="I74" i="14"/>
  <c r="J73" i="14"/>
  <c r="I73" i="14"/>
  <c r="J72" i="14"/>
  <c r="I72" i="14"/>
  <c r="J71" i="14"/>
  <c r="I71" i="14"/>
  <c r="J70" i="14"/>
  <c r="I70" i="14"/>
  <c r="J69" i="14"/>
  <c r="I69" i="14"/>
  <c r="J68" i="14"/>
  <c r="I68" i="14"/>
  <c r="J67" i="14"/>
  <c r="I67" i="14"/>
  <c r="J66" i="14"/>
  <c r="I66" i="14"/>
  <c r="J65" i="14"/>
  <c r="I65" i="14"/>
  <c r="J64" i="14"/>
  <c r="I64" i="14"/>
  <c r="J63" i="14"/>
  <c r="I63" i="14"/>
  <c r="J62" i="14"/>
  <c r="I62" i="14"/>
  <c r="J61" i="14"/>
  <c r="I61" i="14"/>
  <c r="J60" i="14"/>
  <c r="I60" i="14"/>
  <c r="J59" i="14"/>
  <c r="I59" i="14"/>
  <c r="J58" i="14"/>
  <c r="I58" i="14"/>
  <c r="J57" i="14"/>
  <c r="I57" i="14"/>
  <c r="J56" i="14"/>
  <c r="I56" i="14"/>
  <c r="J55" i="14"/>
  <c r="I55" i="14"/>
  <c r="J54" i="14"/>
  <c r="I54" i="14"/>
  <c r="J53" i="14"/>
  <c r="I53" i="14"/>
  <c r="J52" i="14"/>
  <c r="I52" i="14"/>
  <c r="J51" i="14"/>
  <c r="I51" i="14"/>
  <c r="J50" i="14"/>
  <c r="I50" i="14"/>
  <c r="J49" i="14"/>
  <c r="I49" i="14"/>
  <c r="J48" i="14"/>
  <c r="I48" i="14"/>
  <c r="J47" i="14"/>
  <c r="I47" i="14"/>
  <c r="J46" i="14"/>
  <c r="I46" i="14"/>
  <c r="J45" i="14"/>
  <c r="I45" i="14"/>
  <c r="J44" i="14"/>
  <c r="I44" i="14"/>
  <c r="J43" i="14"/>
  <c r="I43" i="14"/>
  <c r="J42" i="14"/>
  <c r="I42" i="14"/>
  <c r="J41" i="14"/>
  <c r="I41" i="14"/>
  <c r="J40" i="14"/>
  <c r="I40" i="14"/>
  <c r="J39" i="14"/>
  <c r="I39" i="14"/>
  <c r="J38" i="14"/>
  <c r="I38" i="14"/>
  <c r="J37" i="14"/>
  <c r="I37" i="14"/>
  <c r="J36" i="14"/>
  <c r="I36" i="14"/>
  <c r="J35" i="14"/>
  <c r="I35" i="14"/>
  <c r="J34" i="14"/>
  <c r="I34" i="14"/>
  <c r="J33" i="14"/>
  <c r="I33" i="14"/>
  <c r="J32" i="14"/>
  <c r="I32" i="14"/>
  <c r="J31" i="14"/>
  <c r="I31" i="14"/>
  <c r="J30" i="14"/>
  <c r="I30" i="14"/>
  <c r="J29" i="14"/>
  <c r="I29" i="14"/>
  <c r="J28" i="14"/>
  <c r="I28" i="14"/>
  <c r="J27" i="14"/>
  <c r="I27" i="14"/>
  <c r="J26" i="14"/>
  <c r="I26" i="14"/>
  <c r="J25" i="14"/>
  <c r="I25" i="14"/>
  <c r="J24" i="14"/>
  <c r="I24" i="14"/>
  <c r="J23" i="14"/>
  <c r="I23" i="14"/>
  <c r="J22" i="14"/>
  <c r="I22" i="14"/>
  <c r="J21" i="14"/>
  <c r="I21" i="14"/>
  <c r="J20" i="14"/>
  <c r="I20" i="14"/>
  <c r="J19" i="14"/>
  <c r="I19" i="14"/>
  <c r="J18" i="14"/>
  <c r="I18" i="14"/>
  <c r="J17" i="14"/>
  <c r="I17" i="14"/>
  <c r="J16" i="14"/>
  <c r="I16" i="14"/>
  <c r="J15" i="14"/>
  <c r="I15" i="14"/>
  <c r="J14" i="14"/>
  <c r="I14" i="14"/>
  <c r="J13" i="14"/>
  <c r="I13" i="14"/>
  <c r="J12" i="14"/>
  <c r="I12" i="14"/>
  <c r="J11" i="14"/>
  <c r="I11" i="14"/>
  <c r="J10" i="14"/>
  <c r="I10" i="14"/>
  <c r="J9" i="14"/>
  <c r="I9" i="14"/>
  <c r="J8" i="14"/>
  <c r="I8" i="14"/>
  <c r="J7" i="14"/>
  <c r="I7" i="14"/>
  <c r="J6" i="14"/>
  <c r="I6" i="14"/>
  <c r="J5" i="14"/>
  <c r="L5" i="14"/>
  <c r="I5" i="14"/>
  <c r="K5" i="14"/>
  <c r="M5" i="13"/>
  <c r="J334" i="13"/>
  <c r="I334" i="13"/>
  <c r="J333" i="13"/>
  <c r="I333" i="13"/>
  <c r="J332" i="13"/>
  <c r="I332" i="13"/>
  <c r="J331" i="13"/>
  <c r="I331" i="13"/>
  <c r="J330" i="13"/>
  <c r="I330" i="13"/>
  <c r="J329" i="13"/>
  <c r="I329" i="13"/>
  <c r="J328" i="13"/>
  <c r="I328" i="13"/>
  <c r="J327" i="13"/>
  <c r="I327" i="13"/>
  <c r="J326" i="13"/>
  <c r="I326" i="13"/>
  <c r="J325" i="13"/>
  <c r="I325" i="13"/>
  <c r="J324" i="13"/>
  <c r="I324" i="13"/>
  <c r="J323" i="13"/>
  <c r="I323" i="13"/>
  <c r="J322" i="13"/>
  <c r="I322" i="13"/>
  <c r="J321" i="13"/>
  <c r="I321" i="13"/>
  <c r="J320" i="13"/>
  <c r="I320" i="13"/>
  <c r="J319" i="13"/>
  <c r="I319" i="13"/>
  <c r="J318" i="13"/>
  <c r="I318" i="13"/>
  <c r="J317" i="13"/>
  <c r="I317" i="13"/>
  <c r="J316" i="13"/>
  <c r="I316" i="13"/>
  <c r="J315" i="13"/>
  <c r="I315" i="13"/>
  <c r="J314" i="13"/>
  <c r="I314" i="13"/>
  <c r="J313" i="13"/>
  <c r="I313" i="13"/>
  <c r="J312" i="13"/>
  <c r="I312" i="13"/>
  <c r="J311" i="13"/>
  <c r="I311" i="13"/>
  <c r="J310" i="13"/>
  <c r="I310" i="13"/>
  <c r="J309" i="13"/>
  <c r="I309" i="13"/>
  <c r="J308" i="13"/>
  <c r="I308" i="13"/>
  <c r="J307" i="13"/>
  <c r="I307" i="13"/>
  <c r="J306" i="13"/>
  <c r="I306" i="13"/>
  <c r="J305" i="13"/>
  <c r="I305" i="13"/>
  <c r="J304" i="13"/>
  <c r="I304" i="13"/>
  <c r="J303" i="13"/>
  <c r="I303" i="13"/>
  <c r="J302" i="13"/>
  <c r="I302" i="13"/>
  <c r="J301" i="13"/>
  <c r="I301" i="13"/>
  <c r="J300" i="13"/>
  <c r="I300" i="13"/>
  <c r="J299" i="13"/>
  <c r="I299" i="13"/>
  <c r="J298" i="13"/>
  <c r="I298" i="13"/>
  <c r="J297" i="13"/>
  <c r="I297" i="13"/>
  <c r="J296" i="13"/>
  <c r="I296" i="13"/>
  <c r="J295" i="13"/>
  <c r="I295" i="13"/>
  <c r="J294" i="13"/>
  <c r="I294" i="13"/>
  <c r="J293" i="13"/>
  <c r="I293" i="13"/>
  <c r="J292" i="13"/>
  <c r="I292" i="13"/>
  <c r="J291" i="13"/>
  <c r="I291" i="13"/>
  <c r="J290" i="13"/>
  <c r="I290" i="13"/>
  <c r="J289" i="13"/>
  <c r="I289" i="13"/>
  <c r="J288" i="13"/>
  <c r="I288" i="13"/>
  <c r="J287" i="13"/>
  <c r="I287" i="13"/>
  <c r="J286" i="13"/>
  <c r="I286" i="13"/>
  <c r="J285" i="13"/>
  <c r="I285" i="13"/>
  <c r="J284" i="13"/>
  <c r="I284" i="13"/>
  <c r="J283" i="13"/>
  <c r="I283" i="13"/>
  <c r="J282" i="13"/>
  <c r="I282" i="13"/>
  <c r="J281" i="13"/>
  <c r="I281" i="13"/>
  <c r="J280" i="13"/>
  <c r="I280" i="13"/>
  <c r="J279" i="13"/>
  <c r="I279" i="13"/>
  <c r="J278" i="13"/>
  <c r="I278" i="13"/>
  <c r="J277" i="13"/>
  <c r="I277" i="13"/>
  <c r="J276" i="13"/>
  <c r="I276" i="13"/>
  <c r="J275" i="13"/>
  <c r="I275" i="13"/>
  <c r="J274" i="13"/>
  <c r="I274" i="13"/>
  <c r="J273" i="13"/>
  <c r="I273" i="13"/>
  <c r="J272" i="13"/>
  <c r="I272" i="13"/>
  <c r="J271" i="13"/>
  <c r="I271" i="13"/>
  <c r="J270" i="13"/>
  <c r="I270" i="13"/>
  <c r="J269" i="13"/>
  <c r="I269" i="13"/>
  <c r="J268" i="13"/>
  <c r="I268" i="13"/>
  <c r="J267" i="13"/>
  <c r="I267" i="13"/>
  <c r="J266" i="13"/>
  <c r="I266" i="13"/>
  <c r="J265" i="13"/>
  <c r="I265" i="13"/>
  <c r="J264" i="13"/>
  <c r="I264" i="13"/>
  <c r="J263" i="13"/>
  <c r="I263" i="13"/>
  <c r="J262" i="13"/>
  <c r="I262" i="13"/>
  <c r="J261" i="13"/>
  <c r="I261" i="13"/>
  <c r="J260" i="13"/>
  <c r="I260" i="13"/>
  <c r="J259" i="13"/>
  <c r="I259" i="13"/>
  <c r="J258" i="13"/>
  <c r="I258" i="13"/>
  <c r="J257" i="13"/>
  <c r="I257" i="13"/>
  <c r="J256" i="13"/>
  <c r="I256" i="13"/>
  <c r="J255" i="13"/>
  <c r="I255" i="13"/>
  <c r="J254" i="13"/>
  <c r="I254" i="13"/>
  <c r="J253" i="13"/>
  <c r="I253" i="13"/>
  <c r="J252" i="13"/>
  <c r="I252" i="13"/>
  <c r="J251" i="13"/>
  <c r="I251" i="13"/>
  <c r="J250" i="13"/>
  <c r="I250" i="13"/>
  <c r="J249" i="13"/>
  <c r="I249" i="13"/>
  <c r="J248" i="13"/>
  <c r="I248" i="13"/>
  <c r="J247" i="13"/>
  <c r="I247" i="13"/>
  <c r="J246" i="13"/>
  <c r="I246" i="13"/>
  <c r="J245" i="13"/>
  <c r="I245" i="13"/>
  <c r="J244" i="13"/>
  <c r="I244" i="13"/>
  <c r="J243" i="13"/>
  <c r="I243" i="13"/>
  <c r="J242" i="13"/>
  <c r="I242" i="13"/>
  <c r="J241" i="13"/>
  <c r="I241" i="13"/>
  <c r="J240" i="13"/>
  <c r="I240" i="13"/>
  <c r="J239" i="13"/>
  <c r="I239" i="13"/>
  <c r="J238" i="13"/>
  <c r="I238" i="13"/>
  <c r="J237" i="13"/>
  <c r="I237" i="13"/>
  <c r="J236" i="13"/>
  <c r="I236" i="13"/>
  <c r="J235" i="13"/>
  <c r="I235" i="13"/>
  <c r="J234" i="13"/>
  <c r="I234" i="13"/>
  <c r="J233" i="13"/>
  <c r="I233" i="13"/>
  <c r="J232" i="13"/>
  <c r="I232" i="13"/>
  <c r="J231" i="13"/>
  <c r="I231" i="13"/>
  <c r="J230" i="13"/>
  <c r="I230" i="13"/>
  <c r="J229" i="13"/>
  <c r="I229" i="13"/>
  <c r="J228" i="13"/>
  <c r="I228" i="13"/>
  <c r="J227" i="13"/>
  <c r="I227" i="13"/>
  <c r="J226" i="13"/>
  <c r="I226" i="13"/>
  <c r="J225" i="13"/>
  <c r="I225" i="13"/>
  <c r="J224" i="13"/>
  <c r="I224" i="13"/>
  <c r="J223" i="13"/>
  <c r="I223" i="13"/>
  <c r="J222" i="13"/>
  <c r="I222" i="13"/>
  <c r="J221" i="13"/>
  <c r="I221" i="13"/>
  <c r="J220" i="13"/>
  <c r="I220" i="13"/>
  <c r="J219" i="13"/>
  <c r="I219" i="13"/>
  <c r="J218" i="13"/>
  <c r="I218" i="13"/>
  <c r="J217" i="13"/>
  <c r="I217" i="13"/>
  <c r="J216" i="13"/>
  <c r="I216" i="13"/>
  <c r="J215" i="13"/>
  <c r="I215" i="13"/>
  <c r="J214" i="13"/>
  <c r="I214" i="13"/>
  <c r="J213" i="13"/>
  <c r="I213" i="13"/>
  <c r="J212" i="13"/>
  <c r="I212" i="13"/>
  <c r="J211" i="13"/>
  <c r="I211" i="13"/>
  <c r="J210" i="13"/>
  <c r="I210" i="13"/>
  <c r="J209" i="13"/>
  <c r="I209" i="13"/>
  <c r="J208" i="13"/>
  <c r="I208" i="13"/>
  <c r="J207" i="13"/>
  <c r="I207" i="13"/>
  <c r="J206" i="13"/>
  <c r="I206" i="13"/>
  <c r="J205" i="13"/>
  <c r="I205" i="13"/>
  <c r="J204" i="13"/>
  <c r="I204" i="13"/>
  <c r="J203" i="13"/>
  <c r="I203" i="13"/>
  <c r="J202" i="13"/>
  <c r="I202" i="13"/>
  <c r="J201" i="13"/>
  <c r="I201" i="13"/>
  <c r="J200" i="13"/>
  <c r="I200" i="13"/>
  <c r="J199" i="13"/>
  <c r="I199" i="13"/>
  <c r="J198" i="13"/>
  <c r="I198" i="13"/>
  <c r="J197" i="13"/>
  <c r="I197" i="13"/>
  <c r="J196" i="13"/>
  <c r="I196" i="13"/>
  <c r="J195" i="13"/>
  <c r="I195" i="13"/>
  <c r="J194" i="13"/>
  <c r="I194" i="13"/>
  <c r="J193" i="13"/>
  <c r="I193" i="13"/>
  <c r="J192" i="13"/>
  <c r="I192" i="13"/>
  <c r="J191" i="13"/>
  <c r="I191" i="13"/>
  <c r="J190" i="13"/>
  <c r="I190" i="13"/>
  <c r="J189" i="13"/>
  <c r="I189" i="13"/>
  <c r="J188" i="13"/>
  <c r="I188" i="13"/>
  <c r="J187" i="13"/>
  <c r="I187" i="13"/>
  <c r="J186" i="13"/>
  <c r="I186" i="13"/>
  <c r="J185" i="13"/>
  <c r="I185" i="13"/>
  <c r="J184" i="13"/>
  <c r="I184" i="13"/>
  <c r="J183" i="13"/>
  <c r="I183" i="13"/>
  <c r="J182" i="13"/>
  <c r="I182" i="13"/>
  <c r="J181" i="13"/>
  <c r="I181" i="13"/>
  <c r="J180" i="13"/>
  <c r="I180" i="13"/>
  <c r="J179" i="13"/>
  <c r="I179" i="13"/>
  <c r="J178" i="13"/>
  <c r="I178" i="13"/>
  <c r="J177" i="13"/>
  <c r="I177" i="13"/>
  <c r="J176" i="13"/>
  <c r="I176" i="13"/>
  <c r="J175" i="13"/>
  <c r="I175" i="13"/>
  <c r="J174" i="13"/>
  <c r="I174" i="13"/>
  <c r="J173" i="13"/>
  <c r="I173" i="13"/>
  <c r="J172" i="13"/>
  <c r="I172" i="13"/>
  <c r="J171" i="13"/>
  <c r="I171" i="13"/>
  <c r="J170" i="13"/>
  <c r="I170" i="13"/>
  <c r="J169" i="13"/>
  <c r="I169" i="13"/>
  <c r="J168" i="13"/>
  <c r="I168" i="13"/>
  <c r="J167" i="13"/>
  <c r="I167" i="13"/>
  <c r="J166" i="13"/>
  <c r="I166" i="13"/>
  <c r="J165" i="13"/>
  <c r="I165" i="13"/>
  <c r="J164" i="13"/>
  <c r="I164" i="13"/>
  <c r="J163" i="13"/>
  <c r="I163" i="13"/>
  <c r="J162" i="13"/>
  <c r="I162" i="13"/>
  <c r="J161" i="13"/>
  <c r="I161" i="13"/>
  <c r="J160" i="13"/>
  <c r="I160" i="13"/>
  <c r="J159" i="13"/>
  <c r="I159" i="13"/>
  <c r="J158" i="13"/>
  <c r="I158" i="13"/>
  <c r="J157" i="13"/>
  <c r="I157" i="13"/>
  <c r="J156" i="13"/>
  <c r="I156" i="13"/>
  <c r="J155" i="13"/>
  <c r="I155" i="13"/>
  <c r="J154" i="13"/>
  <c r="I154" i="13"/>
  <c r="J153" i="13"/>
  <c r="I153" i="13"/>
  <c r="J152" i="13"/>
  <c r="I152" i="13"/>
  <c r="J151" i="13"/>
  <c r="I151" i="13"/>
  <c r="J150" i="13"/>
  <c r="I150" i="13"/>
  <c r="J149" i="13"/>
  <c r="I149" i="13"/>
  <c r="J148" i="13"/>
  <c r="I148" i="13"/>
  <c r="J147" i="13"/>
  <c r="I147" i="13"/>
  <c r="J146" i="13"/>
  <c r="I146" i="13"/>
  <c r="J145" i="13"/>
  <c r="I145" i="13"/>
  <c r="J144" i="13"/>
  <c r="I144" i="13"/>
  <c r="J143" i="13"/>
  <c r="I143" i="13"/>
  <c r="J142" i="13"/>
  <c r="I142" i="13"/>
  <c r="J141" i="13"/>
  <c r="I141" i="13"/>
  <c r="J140" i="13"/>
  <c r="I140" i="13"/>
  <c r="J139" i="13"/>
  <c r="I139" i="13"/>
  <c r="J138" i="13"/>
  <c r="I138" i="13"/>
  <c r="J137" i="13"/>
  <c r="I137" i="13"/>
  <c r="J136" i="13"/>
  <c r="I136" i="13"/>
  <c r="J135" i="13"/>
  <c r="I135" i="13"/>
  <c r="J134" i="13"/>
  <c r="I134" i="13"/>
  <c r="J133" i="13"/>
  <c r="I133" i="13"/>
  <c r="J132" i="13"/>
  <c r="I132" i="13"/>
  <c r="J131" i="13"/>
  <c r="I131" i="13"/>
  <c r="J130" i="13"/>
  <c r="I130" i="13"/>
  <c r="J129" i="13"/>
  <c r="I129" i="13"/>
  <c r="J128" i="13"/>
  <c r="I128" i="13"/>
  <c r="J127" i="13"/>
  <c r="I127" i="13"/>
  <c r="J126" i="13"/>
  <c r="I126" i="13"/>
  <c r="J125" i="13"/>
  <c r="I125" i="13"/>
  <c r="J124" i="13"/>
  <c r="I124" i="13"/>
  <c r="J123" i="13"/>
  <c r="I123" i="13"/>
  <c r="J122" i="13"/>
  <c r="I122" i="13"/>
  <c r="J121" i="13"/>
  <c r="I121" i="13"/>
  <c r="J120" i="13"/>
  <c r="I120" i="13"/>
  <c r="J119" i="13"/>
  <c r="I119" i="13"/>
  <c r="J118" i="13"/>
  <c r="I118" i="13"/>
  <c r="J117" i="13"/>
  <c r="I117" i="13"/>
  <c r="J116" i="13"/>
  <c r="I116" i="13"/>
  <c r="J115" i="13"/>
  <c r="I115" i="13"/>
  <c r="J114" i="13"/>
  <c r="I114" i="13"/>
  <c r="J113" i="13"/>
  <c r="I113" i="13"/>
  <c r="J112" i="13"/>
  <c r="I112" i="13"/>
  <c r="J111" i="13"/>
  <c r="I111" i="13"/>
  <c r="J110" i="13"/>
  <c r="I110" i="13"/>
  <c r="J109" i="13"/>
  <c r="I109" i="13"/>
  <c r="J108" i="13"/>
  <c r="I108" i="13"/>
  <c r="J107" i="13"/>
  <c r="I107" i="13"/>
  <c r="J106" i="13"/>
  <c r="I106" i="13"/>
  <c r="J105" i="13"/>
  <c r="I105" i="13"/>
  <c r="J104" i="13"/>
  <c r="I104" i="13"/>
  <c r="J103" i="13"/>
  <c r="I103" i="13"/>
  <c r="J102" i="13"/>
  <c r="I102" i="13"/>
  <c r="J101" i="13"/>
  <c r="I101" i="13"/>
  <c r="J100" i="13"/>
  <c r="I100" i="13"/>
  <c r="J99" i="13"/>
  <c r="I99" i="13"/>
  <c r="J98" i="13"/>
  <c r="I98" i="13"/>
  <c r="J97" i="13"/>
  <c r="I97" i="13"/>
  <c r="J96" i="13"/>
  <c r="I96" i="13"/>
  <c r="J95" i="13"/>
  <c r="I95" i="13"/>
  <c r="J94" i="13"/>
  <c r="I94" i="13"/>
  <c r="J93" i="13"/>
  <c r="I93" i="13"/>
  <c r="J92" i="13"/>
  <c r="I92" i="13"/>
  <c r="J91" i="13"/>
  <c r="I91" i="13"/>
  <c r="J90" i="13"/>
  <c r="I90" i="13"/>
  <c r="J89" i="13"/>
  <c r="I89" i="13"/>
  <c r="J88" i="13"/>
  <c r="I88" i="13"/>
  <c r="J87" i="13"/>
  <c r="I87" i="13"/>
  <c r="J86" i="13"/>
  <c r="I86" i="13"/>
  <c r="J85" i="13"/>
  <c r="I85" i="13"/>
  <c r="J84" i="13"/>
  <c r="I84" i="13"/>
  <c r="J83" i="13"/>
  <c r="I83" i="13"/>
  <c r="J82" i="13"/>
  <c r="I82" i="13"/>
  <c r="J81" i="13"/>
  <c r="I81" i="13"/>
  <c r="J80" i="13"/>
  <c r="I80" i="13"/>
  <c r="J79" i="13"/>
  <c r="I79" i="13"/>
  <c r="J78" i="13"/>
  <c r="I78" i="13"/>
  <c r="J77" i="13"/>
  <c r="I77" i="13"/>
  <c r="J76" i="13"/>
  <c r="I76" i="13"/>
  <c r="J75" i="13"/>
  <c r="I75" i="13"/>
  <c r="J74" i="13"/>
  <c r="I74" i="13"/>
  <c r="J73" i="13"/>
  <c r="I73" i="13"/>
  <c r="J72" i="13"/>
  <c r="I72" i="13"/>
  <c r="J71" i="13"/>
  <c r="I71" i="13"/>
  <c r="J70" i="13"/>
  <c r="I70" i="13"/>
  <c r="J69" i="13"/>
  <c r="I69" i="13"/>
  <c r="J68" i="13"/>
  <c r="I68" i="13"/>
  <c r="J67" i="13"/>
  <c r="I67" i="13"/>
  <c r="J66" i="13"/>
  <c r="I66" i="13"/>
  <c r="J65" i="13"/>
  <c r="I65" i="13"/>
  <c r="J64" i="13"/>
  <c r="I64" i="13"/>
  <c r="J63" i="13"/>
  <c r="I63" i="13"/>
  <c r="J62" i="13"/>
  <c r="I62" i="13"/>
  <c r="J61" i="13"/>
  <c r="I61" i="13"/>
  <c r="J60" i="13"/>
  <c r="I60" i="13"/>
  <c r="J59" i="13"/>
  <c r="I59" i="13"/>
  <c r="J58" i="13"/>
  <c r="I58" i="13"/>
  <c r="J57" i="13"/>
  <c r="I57" i="13"/>
  <c r="J56" i="13"/>
  <c r="I56" i="13"/>
  <c r="J55" i="13"/>
  <c r="I55" i="13"/>
  <c r="J54" i="13"/>
  <c r="I54" i="13"/>
  <c r="J53" i="13"/>
  <c r="I53" i="13"/>
  <c r="J52" i="13"/>
  <c r="I52" i="13"/>
  <c r="J51" i="13"/>
  <c r="I51" i="13"/>
  <c r="J50" i="13"/>
  <c r="I50" i="13"/>
  <c r="J49" i="13"/>
  <c r="I49" i="13"/>
  <c r="J48" i="13"/>
  <c r="I48" i="13"/>
  <c r="J47" i="13"/>
  <c r="I47" i="13"/>
  <c r="J46" i="13"/>
  <c r="I46" i="13"/>
  <c r="J45" i="13"/>
  <c r="I45" i="13"/>
  <c r="J44" i="13"/>
  <c r="I44" i="13"/>
  <c r="J43" i="13"/>
  <c r="I43" i="13"/>
  <c r="J42" i="13"/>
  <c r="I42" i="13"/>
  <c r="J41" i="13"/>
  <c r="I41" i="13"/>
  <c r="J40" i="13"/>
  <c r="I40" i="13"/>
  <c r="J39" i="13"/>
  <c r="I39" i="13"/>
  <c r="J38" i="13"/>
  <c r="I38" i="13"/>
  <c r="J37" i="13"/>
  <c r="I37" i="13"/>
  <c r="J36" i="13"/>
  <c r="I36" i="13"/>
  <c r="J35" i="13"/>
  <c r="I35" i="13"/>
  <c r="J34" i="13"/>
  <c r="I34" i="13"/>
  <c r="J33" i="13"/>
  <c r="I33" i="13"/>
  <c r="J32" i="13"/>
  <c r="I32" i="13"/>
  <c r="J31" i="13"/>
  <c r="I31" i="13"/>
  <c r="J30" i="13"/>
  <c r="I30" i="13"/>
  <c r="J29" i="13"/>
  <c r="I29" i="13"/>
  <c r="J28" i="13"/>
  <c r="I28" i="13"/>
  <c r="J27" i="13"/>
  <c r="I27" i="13"/>
  <c r="J26" i="13"/>
  <c r="I26" i="13"/>
  <c r="J25" i="13"/>
  <c r="I25" i="13"/>
  <c r="J24" i="13"/>
  <c r="I24" i="13"/>
  <c r="J23" i="13"/>
  <c r="I23" i="13"/>
  <c r="J22" i="13"/>
  <c r="I22" i="13"/>
  <c r="J21" i="13"/>
  <c r="I21" i="13"/>
  <c r="J20" i="13"/>
  <c r="I20" i="13"/>
  <c r="J19" i="13"/>
  <c r="I19" i="13"/>
  <c r="J18" i="13"/>
  <c r="I18" i="13"/>
  <c r="J17" i="13"/>
  <c r="I17" i="13"/>
  <c r="J16" i="13"/>
  <c r="I16" i="13"/>
  <c r="J15" i="13"/>
  <c r="I15" i="13"/>
  <c r="J14" i="13"/>
  <c r="I14" i="13"/>
  <c r="J13" i="13"/>
  <c r="I13" i="13"/>
  <c r="J12" i="13"/>
  <c r="I12" i="13"/>
  <c r="J11" i="13"/>
  <c r="I11" i="13"/>
  <c r="J10" i="13"/>
  <c r="I10" i="13"/>
  <c r="J9" i="13"/>
  <c r="I9" i="13"/>
  <c r="J8" i="13"/>
  <c r="I8" i="13"/>
  <c r="J7" i="13"/>
  <c r="I7" i="13"/>
  <c r="J6" i="13"/>
  <c r="I6" i="13"/>
  <c r="J5" i="13"/>
  <c r="L5" i="13"/>
  <c r="I5" i="13"/>
  <c r="K5" i="13"/>
  <c r="M5" i="12"/>
  <c r="J331" i="12"/>
  <c r="I331" i="12"/>
  <c r="J330" i="12"/>
  <c r="I330" i="12"/>
  <c r="J329" i="12"/>
  <c r="I329" i="12"/>
  <c r="J328" i="12"/>
  <c r="I328" i="12"/>
  <c r="J327" i="12"/>
  <c r="I327" i="12"/>
  <c r="J326" i="12"/>
  <c r="I326" i="12"/>
  <c r="J325" i="12"/>
  <c r="I325" i="12"/>
  <c r="J324" i="12"/>
  <c r="I324" i="12"/>
  <c r="J323" i="12"/>
  <c r="I323" i="12"/>
  <c r="J322" i="12"/>
  <c r="I322" i="12"/>
  <c r="J321" i="12"/>
  <c r="I321" i="12"/>
  <c r="J320" i="12"/>
  <c r="I320" i="12"/>
  <c r="J319" i="12"/>
  <c r="I319" i="12"/>
  <c r="J318" i="12"/>
  <c r="I318" i="12"/>
  <c r="J317" i="12"/>
  <c r="I317" i="12"/>
  <c r="J316" i="12"/>
  <c r="I316" i="12"/>
  <c r="J315" i="12"/>
  <c r="I315" i="12"/>
  <c r="J314" i="12"/>
  <c r="I314" i="12"/>
  <c r="J313" i="12"/>
  <c r="I313" i="12"/>
  <c r="J312" i="12"/>
  <c r="I312" i="12"/>
  <c r="J311" i="12"/>
  <c r="I311" i="12"/>
  <c r="J310" i="12"/>
  <c r="I310" i="12"/>
  <c r="J309" i="12"/>
  <c r="I309" i="12"/>
  <c r="J308" i="12"/>
  <c r="I308" i="12"/>
  <c r="J307" i="12"/>
  <c r="I307" i="12"/>
  <c r="J306" i="12"/>
  <c r="I306" i="12"/>
  <c r="J305" i="12"/>
  <c r="I305" i="12"/>
  <c r="J304" i="12"/>
  <c r="I304" i="12"/>
  <c r="J303" i="12"/>
  <c r="I303" i="12"/>
  <c r="J302" i="12"/>
  <c r="I302" i="12"/>
  <c r="J301" i="12"/>
  <c r="I301" i="12"/>
  <c r="J300" i="12"/>
  <c r="I300" i="12"/>
  <c r="J299" i="12"/>
  <c r="I299" i="12"/>
  <c r="J298" i="12"/>
  <c r="I298" i="12"/>
  <c r="J297" i="12"/>
  <c r="I297" i="12"/>
  <c r="J296" i="12"/>
  <c r="I296" i="12"/>
  <c r="J295" i="12"/>
  <c r="I295" i="12"/>
  <c r="J294" i="12"/>
  <c r="I294" i="12"/>
  <c r="J293" i="12"/>
  <c r="I293" i="12"/>
  <c r="J292" i="12"/>
  <c r="I292" i="12"/>
  <c r="J291" i="12"/>
  <c r="I291" i="12"/>
  <c r="J290" i="12"/>
  <c r="I290" i="12"/>
  <c r="J289" i="12"/>
  <c r="I289" i="12"/>
  <c r="J288" i="12"/>
  <c r="I288" i="12"/>
  <c r="J287" i="12"/>
  <c r="I287" i="12"/>
  <c r="J286" i="12"/>
  <c r="I286" i="12"/>
  <c r="J285" i="12"/>
  <c r="I285" i="12"/>
  <c r="J284" i="12"/>
  <c r="I284" i="12"/>
  <c r="J283" i="12"/>
  <c r="I283" i="12"/>
  <c r="J282" i="12"/>
  <c r="I282" i="12"/>
  <c r="J281" i="12"/>
  <c r="I281" i="12"/>
  <c r="J280" i="12"/>
  <c r="I280" i="12"/>
  <c r="J279" i="12"/>
  <c r="I279" i="12"/>
  <c r="J278" i="12"/>
  <c r="I278" i="12"/>
  <c r="J277" i="12"/>
  <c r="I277" i="12"/>
  <c r="J276" i="12"/>
  <c r="I276" i="12"/>
  <c r="J275" i="12"/>
  <c r="I275" i="12"/>
  <c r="J274" i="12"/>
  <c r="I274" i="12"/>
  <c r="J273" i="12"/>
  <c r="I273" i="12"/>
  <c r="J272" i="12"/>
  <c r="I272" i="12"/>
  <c r="J271" i="12"/>
  <c r="I271" i="12"/>
  <c r="J270" i="12"/>
  <c r="I270" i="12"/>
  <c r="J269" i="12"/>
  <c r="I269" i="12"/>
  <c r="J268" i="12"/>
  <c r="I268" i="12"/>
  <c r="J267" i="12"/>
  <c r="I267" i="12"/>
  <c r="J266" i="12"/>
  <c r="I266" i="12"/>
  <c r="J265" i="12"/>
  <c r="I265" i="12"/>
  <c r="J264" i="12"/>
  <c r="I264" i="12"/>
  <c r="J263" i="12"/>
  <c r="I263" i="12"/>
  <c r="J262" i="12"/>
  <c r="I262" i="12"/>
  <c r="J261" i="12"/>
  <c r="I261" i="12"/>
  <c r="J260" i="12"/>
  <c r="I260" i="12"/>
  <c r="J259" i="12"/>
  <c r="I259" i="12"/>
  <c r="J258" i="12"/>
  <c r="I258" i="12"/>
  <c r="J257" i="12"/>
  <c r="I257" i="12"/>
  <c r="J256" i="12"/>
  <c r="I256" i="12"/>
  <c r="J255" i="12"/>
  <c r="I255" i="12"/>
  <c r="J254" i="12"/>
  <c r="I254" i="12"/>
  <c r="J253" i="12"/>
  <c r="I253" i="12"/>
  <c r="J252" i="12"/>
  <c r="I252" i="12"/>
  <c r="J251" i="12"/>
  <c r="I251" i="12"/>
  <c r="J250" i="12"/>
  <c r="I250" i="12"/>
  <c r="J249" i="12"/>
  <c r="I249" i="12"/>
  <c r="J248" i="12"/>
  <c r="I248" i="12"/>
  <c r="J247" i="12"/>
  <c r="I247" i="12"/>
  <c r="J246" i="12"/>
  <c r="I246" i="12"/>
  <c r="J245" i="12"/>
  <c r="I245" i="12"/>
  <c r="J244" i="12"/>
  <c r="I244" i="12"/>
  <c r="J243" i="12"/>
  <c r="I243" i="12"/>
  <c r="J242" i="12"/>
  <c r="I242" i="12"/>
  <c r="J241" i="12"/>
  <c r="I241" i="12"/>
  <c r="J240" i="12"/>
  <c r="I240" i="12"/>
  <c r="J239" i="12"/>
  <c r="I239" i="12"/>
  <c r="J238" i="12"/>
  <c r="I238" i="12"/>
  <c r="J237" i="12"/>
  <c r="I237" i="12"/>
  <c r="J236" i="12"/>
  <c r="I236" i="12"/>
  <c r="J235" i="12"/>
  <c r="I235" i="12"/>
  <c r="J234" i="12"/>
  <c r="I234" i="12"/>
  <c r="J233" i="12"/>
  <c r="I233" i="12"/>
  <c r="J232" i="12"/>
  <c r="I232" i="12"/>
  <c r="J231" i="12"/>
  <c r="I231" i="12"/>
  <c r="J230" i="12"/>
  <c r="I230" i="12"/>
  <c r="J229" i="12"/>
  <c r="I229" i="12"/>
  <c r="J228" i="12"/>
  <c r="I228" i="12"/>
  <c r="J227" i="12"/>
  <c r="I227" i="12"/>
  <c r="J226" i="12"/>
  <c r="I226" i="12"/>
  <c r="J225" i="12"/>
  <c r="I225" i="12"/>
  <c r="J224" i="12"/>
  <c r="I224" i="12"/>
  <c r="J223" i="12"/>
  <c r="I223" i="12"/>
  <c r="J222" i="12"/>
  <c r="I222" i="12"/>
  <c r="J221" i="12"/>
  <c r="I221" i="12"/>
  <c r="J220" i="12"/>
  <c r="I220" i="12"/>
  <c r="J219" i="12"/>
  <c r="I219" i="12"/>
  <c r="J218" i="12"/>
  <c r="I218" i="12"/>
  <c r="J217" i="12"/>
  <c r="I217" i="12"/>
  <c r="J216" i="12"/>
  <c r="I216" i="12"/>
  <c r="J215" i="12"/>
  <c r="I215" i="12"/>
  <c r="J214" i="12"/>
  <c r="I214" i="12"/>
  <c r="J213" i="12"/>
  <c r="I213" i="12"/>
  <c r="J212" i="12"/>
  <c r="I212" i="12"/>
  <c r="J211" i="12"/>
  <c r="I211" i="12"/>
  <c r="J210" i="12"/>
  <c r="I210" i="12"/>
  <c r="J209" i="12"/>
  <c r="I209" i="12"/>
  <c r="J208" i="12"/>
  <c r="I208" i="12"/>
  <c r="J207" i="12"/>
  <c r="I207" i="12"/>
  <c r="J206" i="12"/>
  <c r="I206" i="12"/>
  <c r="J205" i="12"/>
  <c r="I205" i="12"/>
  <c r="J204" i="12"/>
  <c r="I204" i="12"/>
  <c r="J203" i="12"/>
  <c r="I203" i="12"/>
  <c r="J202" i="12"/>
  <c r="I202" i="12"/>
  <c r="J201" i="12"/>
  <c r="I201" i="12"/>
  <c r="J200" i="12"/>
  <c r="I200" i="12"/>
  <c r="J199" i="12"/>
  <c r="I199" i="12"/>
  <c r="J198" i="12"/>
  <c r="I198" i="12"/>
  <c r="J197" i="12"/>
  <c r="I197" i="12"/>
  <c r="J196" i="12"/>
  <c r="I196" i="12"/>
  <c r="J195" i="12"/>
  <c r="I195" i="12"/>
  <c r="J194" i="12"/>
  <c r="I194" i="12"/>
  <c r="J193" i="12"/>
  <c r="I193" i="12"/>
  <c r="J192" i="12"/>
  <c r="I192" i="12"/>
  <c r="J191" i="12"/>
  <c r="I191" i="12"/>
  <c r="J190" i="12"/>
  <c r="I190" i="12"/>
  <c r="J189" i="12"/>
  <c r="I189" i="12"/>
  <c r="J188" i="12"/>
  <c r="I188" i="12"/>
  <c r="J187" i="12"/>
  <c r="I187" i="12"/>
  <c r="J186" i="12"/>
  <c r="I186" i="12"/>
  <c r="J185" i="12"/>
  <c r="I185" i="12"/>
  <c r="J184" i="12"/>
  <c r="I184" i="12"/>
  <c r="J183" i="12"/>
  <c r="I183" i="12"/>
  <c r="J182" i="12"/>
  <c r="I182" i="12"/>
  <c r="J181" i="12"/>
  <c r="I181" i="12"/>
  <c r="J180" i="12"/>
  <c r="I180" i="12"/>
  <c r="J179" i="12"/>
  <c r="I179" i="12"/>
  <c r="J178" i="12"/>
  <c r="I178" i="12"/>
  <c r="J177" i="12"/>
  <c r="I177" i="12"/>
  <c r="J176" i="12"/>
  <c r="I176" i="12"/>
  <c r="J175" i="12"/>
  <c r="I175" i="12"/>
  <c r="J174" i="12"/>
  <c r="I174" i="12"/>
  <c r="J173" i="12"/>
  <c r="I173" i="12"/>
  <c r="J172" i="12"/>
  <c r="I172" i="12"/>
  <c r="J171" i="12"/>
  <c r="I171" i="12"/>
  <c r="J170" i="12"/>
  <c r="I170" i="12"/>
  <c r="J169" i="12"/>
  <c r="I169" i="12"/>
  <c r="J168" i="12"/>
  <c r="I168" i="12"/>
  <c r="J167" i="12"/>
  <c r="I167" i="12"/>
  <c r="J166" i="12"/>
  <c r="I166" i="12"/>
  <c r="J165" i="12"/>
  <c r="I165" i="12"/>
  <c r="J164" i="12"/>
  <c r="I164" i="12"/>
  <c r="J163" i="12"/>
  <c r="I163" i="12"/>
  <c r="J162" i="12"/>
  <c r="I162" i="12"/>
  <c r="J161" i="12"/>
  <c r="I161" i="12"/>
  <c r="J160" i="12"/>
  <c r="I160" i="12"/>
  <c r="J159" i="12"/>
  <c r="I159" i="12"/>
  <c r="J158" i="12"/>
  <c r="I158" i="12"/>
  <c r="J157" i="12"/>
  <c r="I157" i="12"/>
  <c r="J156" i="12"/>
  <c r="I156" i="12"/>
  <c r="J155" i="12"/>
  <c r="I155" i="12"/>
  <c r="J154" i="12"/>
  <c r="I154" i="12"/>
  <c r="J153" i="12"/>
  <c r="I153" i="12"/>
  <c r="J152" i="12"/>
  <c r="I152" i="12"/>
  <c r="J151" i="12"/>
  <c r="I151" i="12"/>
  <c r="J150" i="12"/>
  <c r="I150" i="12"/>
  <c r="J149" i="12"/>
  <c r="I149" i="12"/>
  <c r="J148" i="12"/>
  <c r="I148" i="12"/>
  <c r="J147" i="12"/>
  <c r="I147" i="12"/>
  <c r="J146" i="12"/>
  <c r="I146" i="12"/>
  <c r="J145" i="12"/>
  <c r="I145" i="12"/>
  <c r="J144" i="12"/>
  <c r="I144" i="12"/>
  <c r="J143" i="12"/>
  <c r="I143" i="12"/>
  <c r="J142" i="12"/>
  <c r="I142" i="12"/>
  <c r="J141" i="12"/>
  <c r="I141" i="12"/>
  <c r="J140" i="12"/>
  <c r="I140" i="12"/>
  <c r="J139" i="12"/>
  <c r="I139" i="12"/>
  <c r="J138" i="12"/>
  <c r="I138" i="12"/>
  <c r="J137" i="12"/>
  <c r="I137" i="12"/>
  <c r="J136" i="12"/>
  <c r="I136" i="12"/>
  <c r="J135" i="12"/>
  <c r="I135" i="12"/>
  <c r="J134" i="12"/>
  <c r="I134" i="12"/>
  <c r="J133" i="12"/>
  <c r="I133" i="12"/>
  <c r="J132" i="12"/>
  <c r="I132" i="12"/>
  <c r="J131" i="12"/>
  <c r="I131" i="12"/>
  <c r="J130" i="12"/>
  <c r="I130" i="12"/>
  <c r="J129" i="12"/>
  <c r="I129" i="12"/>
  <c r="J128" i="12"/>
  <c r="I128" i="12"/>
  <c r="J127" i="12"/>
  <c r="I127" i="12"/>
  <c r="J126" i="12"/>
  <c r="I126" i="12"/>
  <c r="J125" i="12"/>
  <c r="I125" i="12"/>
  <c r="J124" i="12"/>
  <c r="I124" i="12"/>
  <c r="J123" i="12"/>
  <c r="I123" i="12"/>
  <c r="J122" i="12"/>
  <c r="I122" i="12"/>
  <c r="J121" i="12"/>
  <c r="I121" i="12"/>
  <c r="J120" i="12"/>
  <c r="I120" i="12"/>
  <c r="J119" i="12"/>
  <c r="I119" i="12"/>
  <c r="J118" i="12"/>
  <c r="I118" i="12"/>
  <c r="J117" i="12"/>
  <c r="I117" i="12"/>
  <c r="J116" i="12"/>
  <c r="I116" i="12"/>
  <c r="J115" i="12"/>
  <c r="I115" i="12"/>
  <c r="J114" i="12"/>
  <c r="I114" i="12"/>
  <c r="J113" i="12"/>
  <c r="I113" i="12"/>
  <c r="J112" i="12"/>
  <c r="I112" i="12"/>
  <c r="J111" i="12"/>
  <c r="I111" i="12"/>
  <c r="J110" i="12"/>
  <c r="I110" i="12"/>
  <c r="J109" i="12"/>
  <c r="I109" i="12"/>
  <c r="J108" i="12"/>
  <c r="I108" i="12"/>
  <c r="J107" i="12"/>
  <c r="I107" i="12"/>
  <c r="J106" i="12"/>
  <c r="I106" i="12"/>
  <c r="J105" i="12"/>
  <c r="I105" i="12"/>
  <c r="J104" i="12"/>
  <c r="I104" i="12"/>
  <c r="J103" i="12"/>
  <c r="I103" i="12"/>
  <c r="J102" i="12"/>
  <c r="I102" i="12"/>
  <c r="J101" i="12"/>
  <c r="I101" i="12"/>
  <c r="J100" i="12"/>
  <c r="I100" i="12"/>
  <c r="J99" i="12"/>
  <c r="I99" i="12"/>
  <c r="J98" i="12"/>
  <c r="I98" i="12"/>
  <c r="J97" i="12"/>
  <c r="I97" i="12"/>
  <c r="J96" i="12"/>
  <c r="I96" i="12"/>
  <c r="J95" i="12"/>
  <c r="I95" i="12"/>
  <c r="J94" i="12"/>
  <c r="I94" i="12"/>
  <c r="J93" i="12"/>
  <c r="I93" i="12"/>
  <c r="J92" i="12"/>
  <c r="I92" i="12"/>
  <c r="J91" i="12"/>
  <c r="I91" i="12"/>
  <c r="J90" i="12"/>
  <c r="I90" i="12"/>
  <c r="J89" i="12"/>
  <c r="I89" i="12"/>
  <c r="J88" i="12"/>
  <c r="I88" i="12"/>
  <c r="J87" i="12"/>
  <c r="I87" i="12"/>
  <c r="J86" i="12"/>
  <c r="I86" i="12"/>
  <c r="J85" i="12"/>
  <c r="I85" i="12"/>
  <c r="J84" i="12"/>
  <c r="I84" i="12"/>
  <c r="J83" i="12"/>
  <c r="I83" i="12"/>
  <c r="J82" i="12"/>
  <c r="I82" i="12"/>
  <c r="J81" i="12"/>
  <c r="I81" i="12"/>
  <c r="J80" i="12"/>
  <c r="I80" i="12"/>
  <c r="J79" i="12"/>
  <c r="I79" i="12"/>
  <c r="J78" i="12"/>
  <c r="I78" i="12"/>
  <c r="J77" i="12"/>
  <c r="I77" i="12"/>
  <c r="J76" i="12"/>
  <c r="I76" i="12"/>
  <c r="J75" i="12"/>
  <c r="I75" i="12"/>
  <c r="J74" i="12"/>
  <c r="I74" i="12"/>
  <c r="J73" i="12"/>
  <c r="I73" i="12"/>
  <c r="J72" i="12"/>
  <c r="I72" i="12"/>
  <c r="J71" i="12"/>
  <c r="I71" i="12"/>
  <c r="J70" i="12"/>
  <c r="I70" i="12"/>
  <c r="J69" i="12"/>
  <c r="I69" i="12"/>
  <c r="J68" i="12"/>
  <c r="I68" i="12"/>
  <c r="J67" i="12"/>
  <c r="I67" i="12"/>
  <c r="J66" i="12"/>
  <c r="I66" i="12"/>
  <c r="J65" i="12"/>
  <c r="I65" i="12"/>
  <c r="J64" i="12"/>
  <c r="I64" i="12"/>
  <c r="J63" i="12"/>
  <c r="I63" i="12"/>
  <c r="J62" i="12"/>
  <c r="I62" i="12"/>
  <c r="J61" i="12"/>
  <c r="I61" i="12"/>
  <c r="J60" i="12"/>
  <c r="I60" i="12"/>
  <c r="J59" i="12"/>
  <c r="I59" i="12"/>
  <c r="J58" i="12"/>
  <c r="I58" i="12"/>
  <c r="J57" i="12"/>
  <c r="I57" i="12"/>
  <c r="J56" i="12"/>
  <c r="I56" i="12"/>
  <c r="J55" i="12"/>
  <c r="I55" i="12"/>
  <c r="J54" i="12"/>
  <c r="I54" i="12"/>
  <c r="J53" i="12"/>
  <c r="I53" i="12"/>
  <c r="J52" i="12"/>
  <c r="I52" i="12"/>
  <c r="J51" i="12"/>
  <c r="I51" i="12"/>
  <c r="J50" i="12"/>
  <c r="I50" i="12"/>
  <c r="J49" i="12"/>
  <c r="I49" i="12"/>
  <c r="J48" i="12"/>
  <c r="I48" i="12"/>
  <c r="J47" i="12"/>
  <c r="I47" i="12"/>
  <c r="J46" i="12"/>
  <c r="I46" i="12"/>
  <c r="J45" i="12"/>
  <c r="I45" i="12"/>
  <c r="J44" i="12"/>
  <c r="I44" i="12"/>
  <c r="J43" i="12"/>
  <c r="I43" i="12"/>
  <c r="J42" i="12"/>
  <c r="I42" i="12"/>
  <c r="J41" i="12"/>
  <c r="I41" i="12"/>
  <c r="J40" i="12"/>
  <c r="I40" i="12"/>
  <c r="J39" i="12"/>
  <c r="I39" i="12"/>
  <c r="J38" i="12"/>
  <c r="I38" i="12"/>
  <c r="J37" i="12"/>
  <c r="I37" i="12"/>
  <c r="J36" i="12"/>
  <c r="I36" i="12"/>
  <c r="J35" i="12"/>
  <c r="I35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I13" i="12"/>
  <c r="J12" i="12"/>
  <c r="I12" i="12"/>
  <c r="J11" i="12"/>
  <c r="I11" i="12"/>
  <c r="J10" i="12"/>
  <c r="I10" i="12"/>
  <c r="J9" i="12"/>
  <c r="I9" i="12"/>
  <c r="J8" i="12"/>
  <c r="I8" i="12"/>
  <c r="J7" i="12"/>
  <c r="I7" i="12"/>
  <c r="J6" i="12"/>
  <c r="I6" i="12"/>
  <c r="J5" i="12"/>
  <c r="L5" i="12"/>
  <c r="I5" i="12"/>
  <c r="K5" i="12"/>
  <c r="M5" i="11"/>
  <c r="J326" i="11"/>
  <c r="I326" i="11"/>
  <c r="J325" i="11"/>
  <c r="I325" i="11"/>
  <c r="J324" i="11"/>
  <c r="I324" i="11"/>
  <c r="J323" i="11"/>
  <c r="I323" i="11"/>
  <c r="J322" i="11"/>
  <c r="I322" i="11"/>
  <c r="J321" i="11"/>
  <c r="I321" i="11"/>
  <c r="J320" i="11"/>
  <c r="I320" i="11"/>
  <c r="J319" i="11"/>
  <c r="I319" i="11"/>
  <c r="J318" i="11"/>
  <c r="I318" i="11"/>
  <c r="J317" i="11"/>
  <c r="I317" i="11"/>
  <c r="J316" i="11"/>
  <c r="I316" i="11"/>
  <c r="J315" i="11"/>
  <c r="I315" i="11"/>
  <c r="J314" i="11"/>
  <c r="I314" i="11"/>
  <c r="J313" i="11"/>
  <c r="I313" i="11"/>
  <c r="J312" i="11"/>
  <c r="I312" i="11"/>
  <c r="J311" i="11"/>
  <c r="I311" i="11"/>
  <c r="J310" i="11"/>
  <c r="I310" i="11"/>
  <c r="J309" i="11"/>
  <c r="I309" i="11"/>
  <c r="J308" i="11"/>
  <c r="I308" i="11"/>
  <c r="J307" i="11"/>
  <c r="I307" i="11"/>
  <c r="J306" i="11"/>
  <c r="I306" i="11"/>
  <c r="J305" i="11"/>
  <c r="I305" i="11"/>
  <c r="J304" i="11"/>
  <c r="I304" i="11"/>
  <c r="J303" i="11"/>
  <c r="I303" i="11"/>
  <c r="J302" i="11"/>
  <c r="I302" i="11"/>
  <c r="J301" i="11"/>
  <c r="I301" i="11"/>
  <c r="J300" i="11"/>
  <c r="I300" i="11"/>
  <c r="J299" i="11"/>
  <c r="I299" i="11"/>
  <c r="J298" i="11"/>
  <c r="I298" i="11"/>
  <c r="J297" i="11"/>
  <c r="I297" i="11"/>
  <c r="J296" i="11"/>
  <c r="I296" i="11"/>
  <c r="J295" i="11"/>
  <c r="I295" i="11"/>
  <c r="J294" i="11"/>
  <c r="I294" i="11"/>
  <c r="J293" i="11"/>
  <c r="I293" i="11"/>
  <c r="J292" i="11"/>
  <c r="I292" i="11"/>
  <c r="J291" i="11"/>
  <c r="I291" i="11"/>
  <c r="J290" i="11"/>
  <c r="I290" i="11"/>
  <c r="J289" i="11"/>
  <c r="I289" i="11"/>
  <c r="J288" i="11"/>
  <c r="I288" i="11"/>
  <c r="J287" i="11"/>
  <c r="I287" i="11"/>
  <c r="J286" i="11"/>
  <c r="I286" i="11"/>
  <c r="J285" i="11"/>
  <c r="I285" i="11"/>
  <c r="J284" i="11"/>
  <c r="I284" i="11"/>
  <c r="J283" i="11"/>
  <c r="I283" i="11"/>
  <c r="J282" i="11"/>
  <c r="I282" i="11"/>
  <c r="J281" i="11"/>
  <c r="I281" i="11"/>
  <c r="J280" i="11"/>
  <c r="I280" i="11"/>
  <c r="J279" i="11"/>
  <c r="I279" i="11"/>
  <c r="J278" i="11"/>
  <c r="I278" i="11"/>
  <c r="J277" i="11"/>
  <c r="I277" i="11"/>
  <c r="J276" i="11"/>
  <c r="I276" i="11"/>
  <c r="J275" i="11"/>
  <c r="I275" i="11"/>
  <c r="J274" i="11"/>
  <c r="I274" i="11"/>
  <c r="J273" i="11"/>
  <c r="I273" i="11"/>
  <c r="J272" i="11"/>
  <c r="I272" i="11"/>
  <c r="J271" i="11"/>
  <c r="I271" i="11"/>
  <c r="J270" i="11"/>
  <c r="I270" i="11"/>
  <c r="J269" i="11"/>
  <c r="I269" i="11"/>
  <c r="J268" i="11"/>
  <c r="I268" i="11"/>
  <c r="J267" i="11"/>
  <c r="I267" i="11"/>
  <c r="J266" i="11"/>
  <c r="I266" i="11"/>
  <c r="J265" i="11"/>
  <c r="I265" i="11"/>
  <c r="J264" i="11"/>
  <c r="I264" i="11"/>
  <c r="J263" i="11"/>
  <c r="I263" i="11"/>
  <c r="J262" i="11"/>
  <c r="I262" i="11"/>
  <c r="J261" i="11"/>
  <c r="I261" i="11"/>
  <c r="J260" i="11"/>
  <c r="I260" i="11"/>
  <c r="J259" i="11"/>
  <c r="I259" i="11"/>
  <c r="J258" i="11"/>
  <c r="I258" i="11"/>
  <c r="J257" i="11"/>
  <c r="I257" i="11"/>
  <c r="J256" i="11"/>
  <c r="I256" i="11"/>
  <c r="J255" i="11"/>
  <c r="I255" i="11"/>
  <c r="J254" i="11"/>
  <c r="I254" i="11"/>
  <c r="J253" i="11"/>
  <c r="I253" i="11"/>
  <c r="J252" i="11"/>
  <c r="I252" i="11"/>
  <c r="J251" i="11"/>
  <c r="I251" i="11"/>
  <c r="J250" i="11"/>
  <c r="I250" i="11"/>
  <c r="J249" i="11"/>
  <c r="I249" i="11"/>
  <c r="J248" i="11"/>
  <c r="I248" i="11"/>
  <c r="J247" i="11"/>
  <c r="I247" i="11"/>
  <c r="J246" i="11"/>
  <c r="I246" i="11"/>
  <c r="J245" i="11"/>
  <c r="I245" i="11"/>
  <c r="J244" i="11"/>
  <c r="I244" i="11"/>
  <c r="J243" i="11"/>
  <c r="I243" i="11"/>
  <c r="J242" i="11"/>
  <c r="I242" i="11"/>
  <c r="J241" i="11"/>
  <c r="I241" i="11"/>
  <c r="J240" i="11"/>
  <c r="I240" i="11"/>
  <c r="J239" i="11"/>
  <c r="I239" i="11"/>
  <c r="J238" i="11"/>
  <c r="I238" i="11"/>
  <c r="J237" i="11"/>
  <c r="I237" i="11"/>
  <c r="J236" i="11"/>
  <c r="I236" i="11"/>
  <c r="J235" i="11"/>
  <c r="I235" i="11"/>
  <c r="J234" i="11"/>
  <c r="I234" i="11"/>
  <c r="J233" i="11"/>
  <c r="I233" i="11"/>
  <c r="J232" i="11"/>
  <c r="I232" i="11"/>
  <c r="J231" i="11"/>
  <c r="I231" i="11"/>
  <c r="J230" i="11"/>
  <c r="I230" i="11"/>
  <c r="J229" i="11"/>
  <c r="I229" i="11"/>
  <c r="J228" i="11"/>
  <c r="I228" i="11"/>
  <c r="J227" i="11"/>
  <c r="I227" i="11"/>
  <c r="J226" i="11"/>
  <c r="I226" i="11"/>
  <c r="J225" i="11"/>
  <c r="I225" i="11"/>
  <c r="J224" i="11"/>
  <c r="I224" i="11"/>
  <c r="J223" i="11"/>
  <c r="I223" i="11"/>
  <c r="J222" i="11"/>
  <c r="I222" i="11"/>
  <c r="J221" i="11"/>
  <c r="I221" i="11"/>
  <c r="J220" i="11"/>
  <c r="I220" i="11"/>
  <c r="J219" i="11"/>
  <c r="I219" i="11"/>
  <c r="J218" i="11"/>
  <c r="I218" i="11"/>
  <c r="J217" i="11"/>
  <c r="I217" i="11"/>
  <c r="J216" i="11"/>
  <c r="I216" i="11"/>
  <c r="J215" i="11"/>
  <c r="I215" i="11"/>
  <c r="J214" i="11"/>
  <c r="I214" i="11"/>
  <c r="J213" i="11"/>
  <c r="I213" i="11"/>
  <c r="J212" i="11"/>
  <c r="I212" i="11"/>
  <c r="J211" i="11"/>
  <c r="I211" i="11"/>
  <c r="J210" i="11"/>
  <c r="I210" i="11"/>
  <c r="J209" i="11"/>
  <c r="I209" i="11"/>
  <c r="J208" i="11"/>
  <c r="I208" i="11"/>
  <c r="J207" i="11"/>
  <c r="I207" i="11"/>
  <c r="J206" i="11"/>
  <c r="I206" i="11"/>
  <c r="J205" i="11"/>
  <c r="I205" i="11"/>
  <c r="J204" i="11"/>
  <c r="I204" i="11"/>
  <c r="J203" i="11"/>
  <c r="I203" i="11"/>
  <c r="J202" i="11"/>
  <c r="I202" i="11"/>
  <c r="J201" i="11"/>
  <c r="I201" i="11"/>
  <c r="J200" i="11"/>
  <c r="I200" i="11"/>
  <c r="J199" i="11"/>
  <c r="I199" i="11"/>
  <c r="J198" i="11"/>
  <c r="I198" i="11"/>
  <c r="J197" i="11"/>
  <c r="I197" i="11"/>
  <c r="J196" i="11"/>
  <c r="I196" i="11"/>
  <c r="J195" i="11"/>
  <c r="I195" i="11"/>
  <c r="J194" i="11"/>
  <c r="I194" i="11"/>
  <c r="J193" i="11"/>
  <c r="I193" i="11"/>
  <c r="J192" i="11"/>
  <c r="I192" i="11"/>
  <c r="J191" i="11"/>
  <c r="I191" i="11"/>
  <c r="J190" i="11"/>
  <c r="I190" i="11"/>
  <c r="J189" i="11"/>
  <c r="I189" i="11"/>
  <c r="J188" i="11"/>
  <c r="I188" i="11"/>
  <c r="J187" i="11"/>
  <c r="I187" i="11"/>
  <c r="J186" i="11"/>
  <c r="I186" i="11"/>
  <c r="J185" i="11"/>
  <c r="I185" i="11"/>
  <c r="J184" i="11"/>
  <c r="I184" i="11"/>
  <c r="J183" i="11"/>
  <c r="I183" i="11"/>
  <c r="J182" i="11"/>
  <c r="I182" i="11"/>
  <c r="J181" i="11"/>
  <c r="I181" i="11"/>
  <c r="J180" i="11"/>
  <c r="I180" i="11"/>
  <c r="J179" i="11"/>
  <c r="I179" i="11"/>
  <c r="J178" i="11"/>
  <c r="I178" i="11"/>
  <c r="J177" i="11"/>
  <c r="I177" i="11"/>
  <c r="J176" i="11"/>
  <c r="I176" i="11"/>
  <c r="J175" i="11"/>
  <c r="I175" i="11"/>
  <c r="J174" i="11"/>
  <c r="I174" i="11"/>
  <c r="J173" i="11"/>
  <c r="I173" i="11"/>
  <c r="J172" i="11"/>
  <c r="I172" i="11"/>
  <c r="J171" i="11"/>
  <c r="I171" i="11"/>
  <c r="J170" i="11"/>
  <c r="I170" i="11"/>
  <c r="J169" i="11"/>
  <c r="I169" i="11"/>
  <c r="J168" i="11"/>
  <c r="I168" i="11"/>
  <c r="J167" i="11"/>
  <c r="I167" i="11"/>
  <c r="J166" i="11"/>
  <c r="I166" i="11"/>
  <c r="J165" i="11"/>
  <c r="I165" i="11"/>
  <c r="J164" i="11"/>
  <c r="I164" i="11"/>
  <c r="J163" i="11"/>
  <c r="I163" i="11"/>
  <c r="J162" i="11"/>
  <c r="I162" i="11"/>
  <c r="J161" i="11"/>
  <c r="I161" i="11"/>
  <c r="J160" i="11"/>
  <c r="I160" i="11"/>
  <c r="J159" i="11"/>
  <c r="I159" i="11"/>
  <c r="J158" i="11"/>
  <c r="I158" i="11"/>
  <c r="J157" i="11"/>
  <c r="I157" i="11"/>
  <c r="J156" i="11"/>
  <c r="I156" i="11"/>
  <c r="J155" i="11"/>
  <c r="I155" i="11"/>
  <c r="J154" i="11"/>
  <c r="I154" i="11"/>
  <c r="J153" i="11"/>
  <c r="I153" i="11"/>
  <c r="J152" i="11"/>
  <c r="I152" i="11"/>
  <c r="J151" i="11"/>
  <c r="I151" i="11"/>
  <c r="J150" i="11"/>
  <c r="I150" i="11"/>
  <c r="J149" i="11"/>
  <c r="I149" i="11"/>
  <c r="J148" i="11"/>
  <c r="I148" i="11"/>
  <c r="J147" i="11"/>
  <c r="I147" i="11"/>
  <c r="J146" i="11"/>
  <c r="I146" i="11"/>
  <c r="J145" i="11"/>
  <c r="I145" i="11"/>
  <c r="J144" i="11"/>
  <c r="I144" i="11"/>
  <c r="J143" i="11"/>
  <c r="I143" i="11"/>
  <c r="J142" i="11"/>
  <c r="I142" i="11"/>
  <c r="J141" i="11"/>
  <c r="I141" i="11"/>
  <c r="J140" i="11"/>
  <c r="I140" i="11"/>
  <c r="J139" i="11"/>
  <c r="I139" i="11"/>
  <c r="J138" i="11"/>
  <c r="I138" i="11"/>
  <c r="J137" i="11"/>
  <c r="I137" i="11"/>
  <c r="J136" i="11"/>
  <c r="I136" i="11"/>
  <c r="J135" i="11"/>
  <c r="I135" i="11"/>
  <c r="J134" i="11"/>
  <c r="I134" i="11"/>
  <c r="J133" i="11"/>
  <c r="I133" i="11"/>
  <c r="J132" i="11"/>
  <c r="I132" i="11"/>
  <c r="J131" i="11"/>
  <c r="I131" i="11"/>
  <c r="J130" i="11"/>
  <c r="I130" i="11"/>
  <c r="J129" i="11"/>
  <c r="I129" i="11"/>
  <c r="J128" i="11"/>
  <c r="I128" i="11"/>
  <c r="J127" i="11"/>
  <c r="I127" i="11"/>
  <c r="J126" i="11"/>
  <c r="I126" i="11"/>
  <c r="J125" i="11"/>
  <c r="I125" i="11"/>
  <c r="J124" i="11"/>
  <c r="I124" i="11"/>
  <c r="J123" i="11"/>
  <c r="I123" i="11"/>
  <c r="J122" i="11"/>
  <c r="I122" i="11"/>
  <c r="J121" i="11"/>
  <c r="I121" i="11"/>
  <c r="J120" i="11"/>
  <c r="I120" i="11"/>
  <c r="J119" i="11"/>
  <c r="I119" i="11"/>
  <c r="J118" i="11"/>
  <c r="I118" i="11"/>
  <c r="J117" i="11"/>
  <c r="I117" i="11"/>
  <c r="J116" i="11"/>
  <c r="I116" i="11"/>
  <c r="J115" i="11"/>
  <c r="I115" i="11"/>
  <c r="J114" i="11"/>
  <c r="I114" i="11"/>
  <c r="J113" i="11"/>
  <c r="I113" i="11"/>
  <c r="J112" i="11"/>
  <c r="I112" i="11"/>
  <c r="J111" i="11"/>
  <c r="I111" i="11"/>
  <c r="J110" i="11"/>
  <c r="I110" i="11"/>
  <c r="J109" i="11"/>
  <c r="I109" i="11"/>
  <c r="J108" i="11"/>
  <c r="I108" i="11"/>
  <c r="J107" i="11"/>
  <c r="I107" i="11"/>
  <c r="J106" i="11"/>
  <c r="I106" i="11"/>
  <c r="J105" i="11"/>
  <c r="I105" i="11"/>
  <c r="J104" i="11"/>
  <c r="I104" i="11"/>
  <c r="J103" i="11"/>
  <c r="I103" i="11"/>
  <c r="J102" i="11"/>
  <c r="I102" i="11"/>
  <c r="J101" i="11"/>
  <c r="I101" i="11"/>
  <c r="J100" i="11"/>
  <c r="I100" i="11"/>
  <c r="J99" i="11"/>
  <c r="I99" i="11"/>
  <c r="J98" i="11"/>
  <c r="I98" i="11"/>
  <c r="J97" i="11"/>
  <c r="I97" i="11"/>
  <c r="J96" i="11"/>
  <c r="I96" i="11"/>
  <c r="J95" i="11"/>
  <c r="I95" i="11"/>
  <c r="J94" i="11"/>
  <c r="I94" i="11"/>
  <c r="J93" i="11"/>
  <c r="I93" i="11"/>
  <c r="J92" i="11"/>
  <c r="I92" i="11"/>
  <c r="J91" i="11"/>
  <c r="I91" i="11"/>
  <c r="J90" i="11"/>
  <c r="I90" i="11"/>
  <c r="J89" i="11"/>
  <c r="I89" i="11"/>
  <c r="J88" i="11"/>
  <c r="I88" i="11"/>
  <c r="J87" i="11"/>
  <c r="I87" i="11"/>
  <c r="J86" i="11"/>
  <c r="I86" i="11"/>
  <c r="J85" i="11"/>
  <c r="I85" i="11"/>
  <c r="J84" i="11"/>
  <c r="I84" i="11"/>
  <c r="J83" i="11"/>
  <c r="I83" i="11"/>
  <c r="J82" i="11"/>
  <c r="I82" i="11"/>
  <c r="J81" i="11"/>
  <c r="I81" i="11"/>
  <c r="J80" i="11"/>
  <c r="I80" i="11"/>
  <c r="J79" i="11"/>
  <c r="I79" i="11"/>
  <c r="J78" i="11"/>
  <c r="I78" i="11"/>
  <c r="J77" i="11"/>
  <c r="I77" i="11"/>
  <c r="J76" i="11"/>
  <c r="I76" i="11"/>
  <c r="J75" i="11"/>
  <c r="I75" i="11"/>
  <c r="J74" i="11"/>
  <c r="I74" i="11"/>
  <c r="J73" i="11"/>
  <c r="I73" i="11"/>
  <c r="J72" i="11"/>
  <c r="I72" i="11"/>
  <c r="J71" i="11"/>
  <c r="I71" i="11"/>
  <c r="J70" i="11"/>
  <c r="I70" i="11"/>
  <c r="J69" i="11"/>
  <c r="I69" i="11"/>
  <c r="J68" i="11"/>
  <c r="I68" i="11"/>
  <c r="J67" i="11"/>
  <c r="I67" i="11"/>
  <c r="J66" i="11"/>
  <c r="I66" i="11"/>
  <c r="J65" i="11"/>
  <c r="I65" i="11"/>
  <c r="J64" i="11"/>
  <c r="I64" i="11"/>
  <c r="J63" i="11"/>
  <c r="I63" i="11"/>
  <c r="J62" i="11"/>
  <c r="I62" i="11"/>
  <c r="J61" i="11"/>
  <c r="I61" i="11"/>
  <c r="J60" i="11"/>
  <c r="I60" i="11"/>
  <c r="J59" i="11"/>
  <c r="I59" i="11"/>
  <c r="J58" i="11"/>
  <c r="I58" i="11"/>
  <c r="J57" i="11"/>
  <c r="I57" i="11"/>
  <c r="J56" i="11"/>
  <c r="I56" i="11"/>
  <c r="J55" i="11"/>
  <c r="I55" i="11"/>
  <c r="J54" i="11"/>
  <c r="I54" i="11"/>
  <c r="J53" i="11"/>
  <c r="I53" i="11"/>
  <c r="J52" i="11"/>
  <c r="I52" i="11"/>
  <c r="J51" i="11"/>
  <c r="I51" i="11"/>
  <c r="J50" i="11"/>
  <c r="I50" i="11"/>
  <c r="J49" i="11"/>
  <c r="I49" i="11"/>
  <c r="J48" i="11"/>
  <c r="I48" i="11"/>
  <c r="J47" i="11"/>
  <c r="I47" i="11"/>
  <c r="J46" i="11"/>
  <c r="I46" i="11"/>
  <c r="J45" i="11"/>
  <c r="I45" i="11"/>
  <c r="J44" i="11"/>
  <c r="I44" i="11"/>
  <c r="J43" i="11"/>
  <c r="I43" i="11"/>
  <c r="J42" i="11"/>
  <c r="I42" i="11"/>
  <c r="J41" i="11"/>
  <c r="I41" i="11"/>
  <c r="J40" i="11"/>
  <c r="I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J32" i="11"/>
  <c r="I32" i="11"/>
  <c r="J31" i="11"/>
  <c r="I31" i="11"/>
  <c r="J30" i="11"/>
  <c r="I30" i="11"/>
  <c r="J29" i="11"/>
  <c r="I29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9" i="11"/>
  <c r="I19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J11" i="11"/>
  <c r="I11" i="11"/>
  <c r="J10" i="11"/>
  <c r="I10" i="11"/>
  <c r="J9" i="11"/>
  <c r="I9" i="11"/>
  <c r="J8" i="11"/>
  <c r="I8" i="11"/>
  <c r="J7" i="11"/>
  <c r="I7" i="11"/>
  <c r="J6" i="11"/>
  <c r="I6" i="11"/>
  <c r="J5" i="11"/>
  <c r="L5" i="11"/>
  <c r="I5" i="11"/>
  <c r="K5" i="11"/>
  <c r="M5" i="10"/>
  <c r="J332" i="10"/>
  <c r="I332" i="10"/>
  <c r="J331" i="10"/>
  <c r="I331" i="10"/>
  <c r="J330" i="10"/>
  <c r="I330" i="10"/>
  <c r="J329" i="10"/>
  <c r="I329" i="10"/>
  <c r="J328" i="10"/>
  <c r="I328" i="10"/>
  <c r="J327" i="10"/>
  <c r="I327" i="10"/>
  <c r="J326" i="10"/>
  <c r="I326" i="10"/>
  <c r="J325" i="10"/>
  <c r="I325" i="10"/>
  <c r="J324" i="10"/>
  <c r="I324" i="10"/>
  <c r="J323" i="10"/>
  <c r="I323" i="10"/>
  <c r="J322" i="10"/>
  <c r="I322" i="10"/>
  <c r="J321" i="10"/>
  <c r="I321" i="10"/>
  <c r="J320" i="10"/>
  <c r="I320" i="10"/>
  <c r="J319" i="10"/>
  <c r="I319" i="10"/>
  <c r="J318" i="10"/>
  <c r="I318" i="10"/>
  <c r="J317" i="10"/>
  <c r="I317" i="10"/>
  <c r="J316" i="10"/>
  <c r="I316" i="10"/>
  <c r="J315" i="10"/>
  <c r="I315" i="10"/>
  <c r="J314" i="10"/>
  <c r="I314" i="10"/>
  <c r="J313" i="10"/>
  <c r="I313" i="10"/>
  <c r="J312" i="10"/>
  <c r="I312" i="10"/>
  <c r="J311" i="10"/>
  <c r="I311" i="10"/>
  <c r="J310" i="10"/>
  <c r="I310" i="10"/>
  <c r="J309" i="10"/>
  <c r="I309" i="10"/>
  <c r="J308" i="10"/>
  <c r="I308" i="10"/>
  <c r="J307" i="10"/>
  <c r="I307" i="10"/>
  <c r="J306" i="10"/>
  <c r="I306" i="10"/>
  <c r="J305" i="10"/>
  <c r="I305" i="10"/>
  <c r="J304" i="10"/>
  <c r="I304" i="10"/>
  <c r="J303" i="10"/>
  <c r="I303" i="10"/>
  <c r="J302" i="10"/>
  <c r="I302" i="10"/>
  <c r="J301" i="10"/>
  <c r="I301" i="10"/>
  <c r="J300" i="10"/>
  <c r="I300" i="10"/>
  <c r="J299" i="10"/>
  <c r="I299" i="10"/>
  <c r="J298" i="10"/>
  <c r="I298" i="10"/>
  <c r="J297" i="10"/>
  <c r="I297" i="10"/>
  <c r="J296" i="10"/>
  <c r="I296" i="10"/>
  <c r="J295" i="10"/>
  <c r="I295" i="10"/>
  <c r="J294" i="10"/>
  <c r="I294" i="10"/>
  <c r="J293" i="10"/>
  <c r="I293" i="10"/>
  <c r="J292" i="10"/>
  <c r="I292" i="10"/>
  <c r="J291" i="10"/>
  <c r="I291" i="10"/>
  <c r="J290" i="10"/>
  <c r="I290" i="10"/>
  <c r="J289" i="10"/>
  <c r="I289" i="10"/>
  <c r="J288" i="10"/>
  <c r="I288" i="10"/>
  <c r="J287" i="10"/>
  <c r="I287" i="10"/>
  <c r="J286" i="10"/>
  <c r="I286" i="10"/>
  <c r="J285" i="10"/>
  <c r="I285" i="10"/>
  <c r="J284" i="10"/>
  <c r="I284" i="10"/>
  <c r="J283" i="10"/>
  <c r="I283" i="10"/>
  <c r="J282" i="10"/>
  <c r="I282" i="10"/>
  <c r="J281" i="10"/>
  <c r="I281" i="10"/>
  <c r="J280" i="10"/>
  <c r="I280" i="10"/>
  <c r="J279" i="10"/>
  <c r="I279" i="10"/>
  <c r="J278" i="10"/>
  <c r="I278" i="10"/>
  <c r="J277" i="10"/>
  <c r="I277" i="10"/>
  <c r="J276" i="10"/>
  <c r="I276" i="10"/>
  <c r="J275" i="10"/>
  <c r="I275" i="10"/>
  <c r="J274" i="10"/>
  <c r="I274" i="10"/>
  <c r="J273" i="10"/>
  <c r="I273" i="10"/>
  <c r="J272" i="10"/>
  <c r="I272" i="10"/>
  <c r="J271" i="10"/>
  <c r="I271" i="10"/>
  <c r="J270" i="10"/>
  <c r="I270" i="10"/>
  <c r="J269" i="10"/>
  <c r="I269" i="10"/>
  <c r="J268" i="10"/>
  <c r="I268" i="10"/>
  <c r="J267" i="10"/>
  <c r="I267" i="10"/>
  <c r="J266" i="10"/>
  <c r="I266" i="10"/>
  <c r="J265" i="10"/>
  <c r="I265" i="10"/>
  <c r="J264" i="10"/>
  <c r="I264" i="10"/>
  <c r="J263" i="10"/>
  <c r="I263" i="10"/>
  <c r="J262" i="10"/>
  <c r="I262" i="10"/>
  <c r="J261" i="10"/>
  <c r="I261" i="10"/>
  <c r="J260" i="10"/>
  <c r="I260" i="10"/>
  <c r="J259" i="10"/>
  <c r="I259" i="10"/>
  <c r="J258" i="10"/>
  <c r="I258" i="10"/>
  <c r="J257" i="10"/>
  <c r="I257" i="10"/>
  <c r="J256" i="10"/>
  <c r="I256" i="10"/>
  <c r="J255" i="10"/>
  <c r="I255" i="10"/>
  <c r="J254" i="10"/>
  <c r="I254" i="10"/>
  <c r="J253" i="10"/>
  <c r="I253" i="10"/>
  <c r="J252" i="10"/>
  <c r="I252" i="10"/>
  <c r="J251" i="10"/>
  <c r="I251" i="10"/>
  <c r="J250" i="10"/>
  <c r="I250" i="10"/>
  <c r="J249" i="10"/>
  <c r="I249" i="10"/>
  <c r="J248" i="10"/>
  <c r="I248" i="10"/>
  <c r="J247" i="10"/>
  <c r="I247" i="10"/>
  <c r="J245" i="10"/>
  <c r="I245" i="10"/>
  <c r="J244" i="10"/>
  <c r="I244" i="10"/>
  <c r="J243" i="10"/>
  <c r="I243" i="10"/>
  <c r="J242" i="10"/>
  <c r="I242" i="10"/>
  <c r="J241" i="10"/>
  <c r="I241" i="10"/>
  <c r="J240" i="10"/>
  <c r="I240" i="10"/>
  <c r="J239" i="10"/>
  <c r="I239" i="10"/>
  <c r="J238" i="10"/>
  <c r="I238" i="10"/>
  <c r="J237" i="10"/>
  <c r="I237" i="10"/>
  <c r="J236" i="10"/>
  <c r="I236" i="10"/>
  <c r="J235" i="10"/>
  <c r="I235" i="10"/>
  <c r="J234" i="10"/>
  <c r="I234" i="10"/>
  <c r="J233" i="10"/>
  <c r="I233" i="10"/>
  <c r="J232" i="10"/>
  <c r="I232" i="10"/>
  <c r="J231" i="10"/>
  <c r="I231" i="10"/>
  <c r="J230" i="10"/>
  <c r="I230" i="10"/>
  <c r="J229" i="10"/>
  <c r="I229" i="10"/>
  <c r="J228" i="10"/>
  <c r="I228" i="10"/>
  <c r="J227" i="10"/>
  <c r="I227" i="10"/>
  <c r="J226" i="10"/>
  <c r="I226" i="10"/>
  <c r="J225" i="10"/>
  <c r="I225" i="10"/>
  <c r="J224" i="10"/>
  <c r="I224" i="10"/>
  <c r="J223" i="10"/>
  <c r="I223" i="10"/>
  <c r="J222" i="10"/>
  <c r="I222" i="10"/>
  <c r="J221" i="10"/>
  <c r="I221" i="10"/>
  <c r="J220" i="10"/>
  <c r="I220" i="10"/>
  <c r="J219" i="10"/>
  <c r="I219" i="10"/>
  <c r="J218" i="10"/>
  <c r="I218" i="10"/>
  <c r="J217" i="10"/>
  <c r="I217" i="10"/>
  <c r="J216" i="10"/>
  <c r="I216" i="10"/>
  <c r="J214" i="10"/>
  <c r="I214" i="10"/>
  <c r="J213" i="10"/>
  <c r="I213" i="10"/>
  <c r="J212" i="10"/>
  <c r="I212" i="10"/>
  <c r="J211" i="10"/>
  <c r="I211" i="10"/>
  <c r="J210" i="10"/>
  <c r="I210" i="10"/>
  <c r="J209" i="10"/>
  <c r="I209" i="10"/>
  <c r="J208" i="10"/>
  <c r="I208" i="10"/>
  <c r="J207" i="10"/>
  <c r="I207" i="10"/>
  <c r="J206" i="10"/>
  <c r="I206" i="10"/>
  <c r="J205" i="10"/>
  <c r="I205" i="10"/>
  <c r="J204" i="10"/>
  <c r="I204" i="10"/>
  <c r="J203" i="10"/>
  <c r="I203" i="10"/>
  <c r="J201" i="10"/>
  <c r="I201" i="10"/>
  <c r="J200" i="10"/>
  <c r="I200" i="10"/>
  <c r="J199" i="10"/>
  <c r="I199" i="10"/>
  <c r="J198" i="10"/>
  <c r="I198" i="10"/>
  <c r="J197" i="10"/>
  <c r="I197" i="10"/>
  <c r="J196" i="10"/>
  <c r="I196" i="10"/>
  <c r="J195" i="10"/>
  <c r="I195" i="10"/>
  <c r="J194" i="10"/>
  <c r="I194" i="10"/>
  <c r="J193" i="10"/>
  <c r="I193" i="10"/>
  <c r="J192" i="10"/>
  <c r="I192" i="10"/>
  <c r="J191" i="10"/>
  <c r="I191" i="10"/>
  <c r="J190" i="10"/>
  <c r="I190" i="10"/>
  <c r="J189" i="10"/>
  <c r="I189" i="10"/>
  <c r="J188" i="10"/>
  <c r="I188" i="10"/>
  <c r="J187" i="10"/>
  <c r="I187" i="10"/>
  <c r="J185" i="10"/>
  <c r="I185" i="10"/>
  <c r="J184" i="10"/>
  <c r="I184" i="10"/>
  <c r="J183" i="10"/>
  <c r="I183" i="10"/>
  <c r="J182" i="10"/>
  <c r="I182" i="10"/>
  <c r="J181" i="10"/>
  <c r="I181" i="10"/>
  <c r="J180" i="10"/>
  <c r="I180" i="10"/>
  <c r="J179" i="10"/>
  <c r="I179" i="10"/>
  <c r="J178" i="10"/>
  <c r="I178" i="10"/>
  <c r="J177" i="10"/>
  <c r="I177" i="10"/>
  <c r="J176" i="10"/>
  <c r="I176" i="10"/>
  <c r="J175" i="10"/>
  <c r="I175" i="10"/>
  <c r="J174" i="10"/>
  <c r="I174" i="10"/>
  <c r="J173" i="10"/>
  <c r="I173" i="10"/>
  <c r="J172" i="10"/>
  <c r="I172" i="10"/>
  <c r="J171" i="10"/>
  <c r="I171" i="10"/>
  <c r="J170" i="10"/>
  <c r="I170" i="10"/>
  <c r="J169" i="10"/>
  <c r="I169" i="10"/>
  <c r="J168" i="10"/>
  <c r="I168" i="10"/>
  <c r="J167" i="10"/>
  <c r="I167" i="10"/>
  <c r="J166" i="10"/>
  <c r="I166" i="10"/>
  <c r="J165" i="10"/>
  <c r="I165" i="10"/>
  <c r="J164" i="10"/>
  <c r="I164" i="10"/>
  <c r="J163" i="10"/>
  <c r="I163" i="10"/>
  <c r="J162" i="10"/>
  <c r="I162" i="10"/>
  <c r="J161" i="10"/>
  <c r="I161" i="10"/>
  <c r="J160" i="10"/>
  <c r="I160" i="10"/>
  <c r="J159" i="10"/>
  <c r="I159" i="10"/>
  <c r="J158" i="10"/>
  <c r="I158" i="10"/>
  <c r="J157" i="10"/>
  <c r="I157" i="10"/>
  <c r="J156" i="10"/>
  <c r="I156" i="10"/>
  <c r="J155" i="10"/>
  <c r="I155" i="10"/>
  <c r="J154" i="10"/>
  <c r="I154" i="10"/>
  <c r="J153" i="10"/>
  <c r="I153" i="10"/>
  <c r="J152" i="10"/>
  <c r="I152" i="10"/>
  <c r="J151" i="10"/>
  <c r="I151" i="10"/>
  <c r="J150" i="10"/>
  <c r="I150" i="10"/>
  <c r="J149" i="10"/>
  <c r="I149" i="10"/>
  <c r="J148" i="10"/>
  <c r="I148" i="10"/>
  <c r="J147" i="10"/>
  <c r="I147" i="10"/>
  <c r="J146" i="10"/>
  <c r="I146" i="10"/>
  <c r="J145" i="10"/>
  <c r="I145" i="10"/>
  <c r="J144" i="10"/>
  <c r="I144" i="10"/>
  <c r="J143" i="10"/>
  <c r="I143" i="10"/>
  <c r="J142" i="10"/>
  <c r="I142" i="10"/>
  <c r="J141" i="10"/>
  <c r="I141" i="10"/>
  <c r="J139" i="10"/>
  <c r="I139" i="10"/>
  <c r="J138" i="10"/>
  <c r="I138" i="10"/>
  <c r="J137" i="10"/>
  <c r="I137" i="10"/>
  <c r="J136" i="10"/>
  <c r="I136" i="10"/>
  <c r="J135" i="10"/>
  <c r="I135" i="10"/>
  <c r="J134" i="10"/>
  <c r="I134" i="10"/>
  <c r="J133" i="10"/>
  <c r="I133" i="10"/>
  <c r="J132" i="10"/>
  <c r="I132" i="10"/>
  <c r="J131" i="10"/>
  <c r="I131" i="10"/>
  <c r="J130" i="10"/>
  <c r="I130" i="10"/>
  <c r="J129" i="10"/>
  <c r="I129" i="10"/>
  <c r="J128" i="10"/>
  <c r="I128" i="10"/>
  <c r="J127" i="10"/>
  <c r="I127" i="10"/>
  <c r="J126" i="10"/>
  <c r="I126" i="10"/>
  <c r="J125" i="10"/>
  <c r="I125" i="10"/>
  <c r="J124" i="10"/>
  <c r="I124" i="10"/>
  <c r="J123" i="10"/>
  <c r="I123" i="10"/>
  <c r="J122" i="10"/>
  <c r="I122" i="10"/>
  <c r="J121" i="10"/>
  <c r="I121" i="10"/>
  <c r="J120" i="10"/>
  <c r="I120" i="10"/>
  <c r="J119" i="10"/>
  <c r="I119" i="10"/>
  <c r="J118" i="10"/>
  <c r="I118" i="10"/>
  <c r="J117" i="10"/>
  <c r="I117" i="10"/>
  <c r="J116" i="10"/>
  <c r="I116" i="10"/>
  <c r="J115" i="10"/>
  <c r="I115" i="10"/>
  <c r="J114" i="10"/>
  <c r="I114" i="10"/>
  <c r="J113" i="10"/>
  <c r="I113" i="10"/>
  <c r="J112" i="10"/>
  <c r="I112" i="10"/>
  <c r="J111" i="10"/>
  <c r="I111" i="10"/>
  <c r="J110" i="10"/>
  <c r="I110" i="10"/>
  <c r="J109" i="10"/>
  <c r="I109" i="10"/>
  <c r="J108" i="10"/>
  <c r="I108" i="10"/>
  <c r="J107" i="10"/>
  <c r="I107" i="10"/>
  <c r="J106" i="10"/>
  <c r="I106" i="10"/>
  <c r="J105" i="10"/>
  <c r="I105" i="10"/>
  <c r="J104" i="10"/>
  <c r="I104" i="10"/>
  <c r="J103" i="10"/>
  <c r="I103" i="10"/>
  <c r="J102" i="10"/>
  <c r="I102" i="10"/>
  <c r="J101" i="10"/>
  <c r="I101" i="10"/>
  <c r="J100" i="10"/>
  <c r="I100" i="10"/>
  <c r="J99" i="10"/>
  <c r="I99" i="10"/>
  <c r="J98" i="10"/>
  <c r="I98" i="10"/>
  <c r="J97" i="10"/>
  <c r="I97" i="10"/>
  <c r="J96" i="10"/>
  <c r="I96" i="10"/>
  <c r="J95" i="10"/>
  <c r="I95" i="10"/>
  <c r="J94" i="10"/>
  <c r="I94" i="10"/>
  <c r="J93" i="10"/>
  <c r="I93" i="10"/>
  <c r="J92" i="10"/>
  <c r="I92" i="10"/>
  <c r="J91" i="10"/>
  <c r="I91" i="10"/>
  <c r="J90" i="10"/>
  <c r="I90" i="10"/>
  <c r="J89" i="10"/>
  <c r="I89" i="10"/>
  <c r="J88" i="10"/>
  <c r="I88" i="10"/>
  <c r="J87" i="10"/>
  <c r="I87" i="10"/>
  <c r="J86" i="10"/>
  <c r="I86" i="10"/>
  <c r="J85" i="10"/>
  <c r="I85" i="10"/>
  <c r="J84" i="10"/>
  <c r="I84" i="10"/>
  <c r="J83" i="10"/>
  <c r="I83" i="10"/>
  <c r="J82" i="10"/>
  <c r="I82" i="10"/>
  <c r="J81" i="10"/>
  <c r="I81" i="10"/>
  <c r="J80" i="10"/>
  <c r="I80" i="10"/>
  <c r="J79" i="10"/>
  <c r="I79" i="10"/>
  <c r="J78" i="10"/>
  <c r="I78" i="10"/>
  <c r="J77" i="10"/>
  <c r="I77" i="10"/>
  <c r="J76" i="10"/>
  <c r="I76" i="10"/>
  <c r="J75" i="10"/>
  <c r="I75" i="10"/>
  <c r="J74" i="10"/>
  <c r="I74" i="10"/>
  <c r="J73" i="10"/>
  <c r="I73" i="10"/>
  <c r="J72" i="10"/>
  <c r="I72" i="10"/>
  <c r="J71" i="10"/>
  <c r="I71" i="10"/>
  <c r="J70" i="10"/>
  <c r="I70" i="10"/>
  <c r="J69" i="10"/>
  <c r="I69" i="10"/>
  <c r="J68" i="10"/>
  <c r="I68" i="10"/>
  <c r="J67" i="10"/>
  <c r="I67" i="10"/>
  <c r="J66" i="10"/>
  <c r="I66" i="10"/>
  <c r="J65" i="10"/>
  <c r="I65" i="10"/>
  <c r="J64" i="10"/>
  <c r="I64" i="10"/>
  <c r="J63" i="10"/>
  <c r="I63" i="10"/>
  <c r="J62" i="10"/>
  <c r="I62" i="10"/>
  <c r="J61" i="10"/>
  <c r="I61" i="10"/>
  <c r="J60" i="10"/>
  <c r="I60" i="10"/>
  <c r="J59" i="10"/>
  <c r="I59" i="10"/>
  <c r="J57" i="10"/>
  <c r="I57" i="10"/>
  <c r="J56" i="10"/>
  <c r="I56" i="10"/>
  <c r="J55" i="10"/>
  <c r="I55" i="10"/>
  <c r="J54" i="10"/>
  <c r="I54" i="10"/>
  <c r="J52" i="10"/>
  <c r="I52" i="10"/>
  <c r="J51" i="10"/>
  <c r="I51" i="10"/>
  <c r="J50" i="10"/>
  <c r="I50" i="10"/>
  <c r="J49" i="10"/>
  <c r="I49" i="10"/>
  <c r="J48" i="10"/>
  <c r="I48" i="10"/>
  <c r="J47" i="10"/>
  <c r="I47" i="10"/>
  <c r="J45" i="10"/>
  <c r="I45" i="10"/>
  <c r="J44" i="10"/>
  <c r="I44" i="10"/>
  <c r="J43" i="10"/>
  <c r="I43" i="10"/>
  <c r="J42" i="10"/>
  <c r="I42" i="10"/>
  <c r="J41" i="10"/>
  <c r="I41" i="10"/>
  <c r="J40" i="10"/>
  <c r="I40" i="10"/>
  <c r="J39" i="10"/>
  <c r="I39" i="10"/>
  <c r="J38" i="10"/>
  <c r="I38" i="10"/>
  <c r="J37" i="10"/>
  <c r="I37" i="10"/>
  <c r="J36" i="10"/>
  <c r="I36" i="10"/>
  <c r="J34" i="10"/>
  <c r="I34" i="10"/>
  <c r="J33" i="10"/>
  <c r="I33" i="10"/>
  <c r="J32" i="10"/>
  <c r="I32" i="10"/>
  <c r="J31" i="10"/>
  <c r="I31" i="10"/>
  <c r="J30" i="10"/>
  <c r="I30" i="10"/>
  <c r="J29" i="10"/>
  <c r="I29" i="10"/>
  <c r="J28" i="10"/>
  <c r="I28" i="10"/>
  <c r="J27" i="10"/>
  <c r="I27" i="10"/>
  <c r="J26" i="10"/>
  <c r="I26" i="10"/>
  <c r="J25" i="10"/>
  <c r="I25" i="10"/>
  <c r="J24" i="10"/>
  <c r="I24" i="10"/>
  <c r="J23" i="10"/>
  <c r="I23" i="10"/>
  <c r="J22" i="10"/>
  <c r="I22" i="10"/>
  <c r="J21" i="10"/>
  <c r="I21" i="10"/>
  <c r="J19" i="10"/>
  <c r="I19" i="10"/>
  <c r="J18" i="10"/>
  <c r="I18" i="10"/>
  <c r="J17" i="10"/>
  <c r="I17" i="10"/>
  <c r="J16" i="10"/>
  <c r="I16" i="10"/>
  <c r="J15" i="10"/>
  <c r="I15" i="10"/>
  <c r="J14" i="10"/>
  <c r="I14" i="10"/>
  <c r="J13" i="10"/>
  <c r="I13" i="10"/>
  <c r="J12" i="10"/>
  <c r="I12" i="10"/>
  <c r="J11" i="10"/>
  <c r="I11" i="10"/>
  <c r="J10" i="10"/>
  <c r="I10" i="10"/>
  <c r="J9" i="10"/>
  <c r="I9" i="10"/>
  <c r="J8" i="10"/>
  <c r="I8" i="10"/>
  <c r="J7" i="10"/>
  <c r="I7" i="10"/>
  <c r="J6" i="10"/>
  <c r="I6" i="10"/>
  <c r="J5" i="10"/>
  <c r="L5" i="10"/>
  <c r="I5" i="10"/>
  <c r="K5" i="10"/>
  <c r="M5" i="9"/>
  <c r="J332" i="9"/>
  <c r="I332" i="9"/>
  <c r="J331" i="9"/>
  <c r="I331" i="9"/>
  <c r="J330" i="9"/>
  <c r="I330" i="9"/>
  <c r="J329" i="9"/>
  <c r="I329" i="9"/>
  <c r="J328" i="9"/>
  <c r="I328" i="9"/>
  <c r="J327" i="9"/>
  <c r="I327" i="9"/>
  <c r="J326" i="9"/>
  <c r="I326" i="9"/>
  <c r="J325" i="9"/>
  <c r="I325" i="9"/>
  <c r="J324" i="9"/>
  <c r="I324" i="9"/>
  <c r="J323" i="9"/>
  <c r="I323" i="9"/>
  <c r="J322" i="9"/>
  <c r="I322" i="9"/>
  <c r="J321" i="9"/>
  <c r="I321" i="9"/>
  <c r="J320" i="9"/>
  <c r="I320" i="9"/>
  <c r="J319" i="9"/>
  <c r="I319" i="9"/>
  <c r="J318" i="9"/>
  <c r="I318" i="9"/>
  <c r="J317" i="9"/>
  <c r="I317" i="9"/>
  <c r="J316" i="9"/>
  <c r="I316" i="9"/>
  <c r="J315" i="9"/>
  <c r="I315" i="9"/>
  <c r="J314" i="9"/>
  <c r="I314" i="9"/>
  <c r="J313" i="9"/>
  <c r="I313" i="9"/>
  <c r="J312" i="9"/>
  <c r="I312" i="9"/>
  <c r="J311" i="9"/>
  <c r="I311" i="9"/>
  <c r="J310" i="9"/>
  <c r="I310" i="9"/>
  <c r="J309" i="9"/>
  <c r="I309" i="9"/>
  <c r="J308" i="9"/>
  <c r="I308" i="9"/>
  <c r="J307" i="9"/>
  <c r="I307" i="9"/>
  <c r="J306" i="9"/>
  <c r="I306" i="9"/>
  <c r="J305" i="9"/>
  <c r="I305" i="9"/>
  <c r="J304" i="9"/>
  <c r="I304" i="9"/>
  <c r="J303" i="9"/>
  <c r="I303" i="9"/>
  <c r="J302" i="9"/>
  <c r="I302" i="9"/>
  <c r="J301" i="9"/>
  <c r="I301" i="9"/>
  <c r="J300" i="9"/>
  <c r="I300" i="9"/>
  <c r="J299" i="9"/>
  <c r="I299" i="9"/>
  <c r="J298" i="9"/>
  <c r="I298" i="9"/>
  <c r="J297" i="9"/>
  <c r="I297" i="9"/>
  <c r="J296" i="9"/>
  <c r="I296" i="9"/>
  <c r="J295" i="9"/>
  <c r="I295" i="9"/>
  <c r="J294" i="9"/>
  <c r="I294" i="9"/>
  <c r="J293" i="9"/>
  <c r="I293" i="9"/>
  <c r="J292" i="9"/>
  <c r="I292" i="9"/>
  <c r="J291" i="9"/>
  <c r="I291" i="9"/>
  <c r="J290" i="9"/>
  <c r="I290" i="9"/>
  <c r="J289" i="9"/>
  <c r="I289" i="9"/>
  <c r="J288" i="9"/>
  <c r="I288" i="9"/>
  <c r="J287" i="9"/>
  <c r="I287" i="9"/>
  <c r="J286" i="9"/>
  <c r="I286" i="9"/>
  <c r="J285" i="9"/>
  <c r="I285" i="9"/>
  <c r="J284" i="9"/>
  <c r="I284" i="9"/>
  <c r="J283" i="9"/>
  <c r="I283" i="9"/>
  <c r="J282" i="9"/>
  <c r="I282" i="9"/>
  <c r="J281" i="9"/>
  <c r="I281" i="9"/>
  <c r="J280" i="9"/>
  <c r="I280" i="9"/>
  <c r="J279" i="9"/>
  <c r="I279" i="9"/>
  <c r="J278" i="9"/>
  <c r="I278" i="9"/>
  <c r="J277" i="9"/>
  <c r="I277" i="9"/>
  <c r="J276" i="9"/>
  <c r="I276" i="9"/>
  <c r="J275" i="9"/>
  <c r="I275" i="9"/>
  <c r="J274" i="9"/>
  <c r="I274" i="9"/>
  <c r="J273" i="9"/>
  <c r="I273" i="9"/>
  <c r="J272" i="9"/>
  <c r="I272" i="9"/>
  <c r="J271" i="9"/>
  <c r="I271" i="9"/>
  <c r="J270" i="9"/>
  <c r="I270" i="9"/>
  <c r="J269" i="9"/>
  <c r="I269" i="9"/>
  <c r="J268" i="9"/>
  <c r="I268" i="9"/>
  <c r="J267" i="9"/>
  <c r="I267" i="9"/>
  <c r="J266" i="9"/>
  <c r="I266" i="9"/>
  <c r="J265" i="9"/>
  <c r="I265" i="9"/>
  <c r="J264" i="9"/>
  <c r="I264" i="9"/>
  <c r="J263" i="9"/>
  <c r="I263" i="9"/>
  <c r="J262" i="9"/>
  <c r="I262" i="9"/>
  <c r="J261" i="9"/>
  <c r="I261" i="9"/>
  <c r="J260" i="9"/>
  <c r="I260" i="9"/>
  <c r="J259" i="9"/>
  <c r="I259" i="9"/>
  <c r="J258" i="9"/>
  <c r="I258" i="9"/>
  <c r="J257" i="9"/>
  <c r="I257" i="9"/>
  <c r="J256" i="9"/>
  <c r="I256" i="9"/>
  <c r="J255" i="9"/>
  <c r="I255" i="9"/>
  <c r="J254" i="9"/>
  <c r="I254" i="9"/>
  <c r="J253" i="9"/>
  <c r="I253" i="9"/>
  <c r="J252" i="9"/>
  <c r="I252" i="9"/>
  <c r="J251" i="9"/>
  <c r="I251" i="9"/>
  <c r="J250" i="9"/>
  <c r="I250" i="9"/>
  <c r="J249" i="9"/>
  <c r="I249" i="9"/>
  <c r="J248" i="9"/>
  <c r="I248" i="9"/>
  <c r="J247" i="9"/>
  <c r="I247" i="9"/>
  <c r="J245" i="9"/>
  <c r="I245" i="9"/>
  <c r="J244" i="9"/>
  <c r="I244" i="9"/>
  <c r="J243" i="9"/>
  <c r="I243" i="9"/>
  <c r="J242" i="9"/>
  <c r="I242" i="9"/>
  <c r="J241" i="9"/>
  <c r="I241" i="9"/>
  <c r="J240" i="9"/>
  <c r="I240" i="9"/>
  <c r="J239" i="9"/>
  <c r="I239" i="9"/>
  <c r="J238" i="9"/>
  <c r="I238" i="9"/>
  <c r="J237" i="9"/>
  <c r="I237" i="9"/>
  <c r="J236" i="9"/>
  <c r="I236" i="9"/>
  <c r="J235" i="9"/>
  <c r="I235" i="9"/>
  <c r="J234" i="9"/>
  <c r="I234" i="9"/>
  <c r="J233" i="9"/>
  <c r="I233" i="9"/>
  <c r="J232" i="9"/>
  <c r="I232" i="9"/>
  <c r="J231" i="9"/>
  <c r="I231" i="9"/>
  <c r="J230" i="9"/>
  <c r="I230" i="9"/>
  <c r="J229" i="9"/>
  <c r="I229" i="9"/>
  <c r="J228" i="9"/>
  <c r="I228" i="9"/>
  <c r="J227" i="9"/>
  <c r="I227" i="9"/>
  <c r="J226" i="9"/>
  <c r="I226" i="9"/>
  <c r="J225" i="9"/>
  <c r="I225" i="9"/>
  <c r="J224" i="9"/>
  <c r="I224" i="9"/>
  <c r="J223" i="9"/>
  <c r="I223" i="9"/>
  <c r="J222" i="9"/>
  <c r="I222" i="9"/>
  <c r="J221" i="9"/>
  <c r="I221" i="9"/>
  <c r="J220" i="9"/>
  <c r="I220" i="9"/>
  <c r="J219" i="9"/>
  <c r="I219" i="9"/>
  <c r="J218" i="9"/>
  <c r="I218" i="9"/>
  <c r="J217" i="9"/>
  <c r="I217" i="9"/>
  <c r="J216" i="9"/>
  <c r="I216" i="9"/>
  <c r="J214" i="9"/>
  <c r="I214" i="9"/>
  <c r="J213" i="9"/>
  <c r="I213" i="9"/>
  <c r="J212" i="9"/>
  <c r="I212" i="9"/>
  <c r="J211" i="9"/>
  <c r="I211" i="9"/>
  <c r="J210" i="9"/>
  <c r="I210" i="9"/>
  <c r="J209" i="9"/>
  <c r="I209" i="9"/>
  <c r="J208" i="9"/>
  <c r="I208" i="9"/>
  <c r="J207" i="9"/>
  <c r="I207" i="9"/>
  <c r="J206" i="9"/>
  <c r="I206" i="9"/>
  <c r="J205" i="9"/>
  <c r="I205" i="9"/>
  <c r="J204" i="9"/>
  <c r="I204" i="9"/>
  <c r="J203" i="9"/>
  <c r="I203" i="9"/>
  <c r="J201" i="9"/>
  <c r="I201" i="9"/>
  <c r="J200" i="9"/>
  <c r="I200" i="9"/>
  <c r="J199" i="9"/>
  <c r="I199" i="9"/>
  <c r="J198" i="9"/>
  <c r="I198" i="9"/>
  <c r="J197" i="9"/>
  <c r="I197" i="9"/>
  <c r="J196" i="9"/>
  <c r="I196" i="9"/>
  <c r="J195" i="9"/>
  <c r="I195" i="9"/>
  <c r="J194" i="9"/>
  <c r="I194" i="9"/>
  <c r="J193" i="9"/>
  <c r="I193" i="9"/>
  <c r="J192" i="9"/>
  <c r="I192" i="9"/>
  <c r="J191" i="9"/>
  <c r="I191" i="9"/>
  <c r="J190" i="9"/>
  <c r="I190" i="9"/>
  <c r="J189" i="9"/>
  <c r="I189" i="9"/>
  <c r="J188" i="9"/>
  <c r="I188" i="9"/>
  <c r="J187" i="9"/>
  <c r="I187" i="9"/>
  <c r="J185" i="9"/>
  <c r="I185" i="9"/>
  <c r="J184" i="9"/>
  <c r="I184" i="9"/>
  <c r="J183" i="9"/>
  <c r="I183" i="9"/>
  <c r="J182" i="9"/>
  <c r="I182" i="9"/>
  <c r="J181" i="9"/>
  <c r="I181" i="9"/>
  <c r="J180" i="9"/>
  <c r="I180" i="9"/>
  <c r="J179" i="9"/>
  <c r="I179" i="9"/>
  <c r="J178" i="9"/>
  <c r="I178" i="9"/>
  <c r="J177" i="9"/>
  <c r="I177" i="9"/>
  <c r="J176" i="9"/>
  <c r="I176" i="9"/>
  <c r="J175" i="9"/>
  <c r="I175" i="9"/>
  <c r="J174" i="9"/>
  <c r="I174" i="9"/>
  <c r="J173" i="9"/>
  <c r="I173" i="9"/>
  <c r="J172" i="9"/>
  <c r="I172" i="9"/>
  <c r="J171" i="9"/>
  <c r="I171" i="9"/>
  <c r="J170" i="9"/>
  <c r="I170" i="9"/>
  <c r="J169" i="9"/>
  <c r="I169" i="9"/>
  <c r="J168" i="9"/>
  <c r="I168" i="9"/>
  <c r="J167" i="9"/>
  <c r="I167" i="9"/>
  <c r="J166" i="9"/>
  <c r="I166" i="9"/>
  <c r="J165" i="9"/>
  <c r="I165" i="9"/>
  <c r="J164" i="9"/>
  <c r="I164" i="9"/>
  <c r="J163" i="9"/>
  <c r="I163" i="9"/>
  <c r="J162" i="9"/>
  <c r="I162" i="9"/>
  <c r="J161" i="9"/>
  <c r="I161" i="9"/>
  <c r="J160" i="9"/>
  <c r="I160" i="9"/>
  <c r="J159" i="9"/>
  <c r="I159" i="9"/>
  <c r="J158" i="9"/>
  <c r="I158" i="9"/>
  <c r="J157" i="9"/>
  <c r="I157" i="9"/>
  <c r="J156" i="9"/>
  <c r="I156" i="9"/>
  <c r="J155" i="9"/>
  <c r="I155" i="9"/>
  <c r="J154" i="9"/>
  <c r="I154" i="9"/>
  <c r="J153" i="9"/>
  <c r="I153" i="9"/>
  <c r="J152" i="9"/>
  <c r="I152" i="9"/>
  <c r="J151" i="9"/>
  <c r="I151" i="9"/>
  <c r="J150" i="9"/>
  <c r="I150" i="9"/>
  <c r="J149" i="9"/>
  <c r="I149" i="9"/>
  <c r="J148" i="9"/>
  <c r="I148" i="9"/>
  <c r="J147" i="9"/>
  <c r="I147" i="9"/>
  <c r="J146" i="9"/>
  <c r="I146" i="9"/>
  <c r="J145" i="9"/>
  <c r="I145" i="9"/>
  <c r="J144" i="9"/>
  <c r="I144" i="9"/>
  <c r="J143" i="9"/>
  <c r="I143" i="9"/>
  <c r="J142" i="9"/>
  <c r="I142" i="9"/>
  <c r="J141" i="9"/>
  <c r="I141" i="9"/>
  <c r="J139" i="9"/>
  <c r="I139" i="9"/>
  <c r="J138" i="9"/>
  <c r="I138" i="9"/>
  <c r="J137" i="9"/>
  <c r="I137" i="9"/>
  <c r="J136" i="9"/>
  <c r="I136" i="9"/>
  <c r="J135" i="9"/>
  <c r="I135" i="9"/>
  <c r="J134" i="9"/>
  <c r="I134" i="9"/>
  <c r="J133" i="9"/>
  <c r="I133" i="9"/>
  <c r="J132" i="9"/>
  <c r="I132" i="9"/>
  <c r="J131" i="9"/>
  <c r="I131" i="9"/>
  <c r="J130" i="9"/>
  <c r="I130" i="9"/>
  <c r="J129" i="9"/>
  <c r="I129" i="9"/>
  <c r="J128" i="9"/>
  <c r="I128" i="9"/>
  <c r="J127" i="9"/>
  <c r="I127" i="9"/>
  <c r="J126" i="9"/>
  <c r="I126" i="9"/>
  <c r="J125" i="9"/>
  <c r="I125" i="9"/>
  <c r="J124" i="9"/>
  <c r="I124" i="9"/>
  <c r="J123" i="9"/>
  <c r="I123" i="9"/>
  <c r="J122" i="9"/>
  <c r="I122" i="9"/>
  <c r="J121" i="9"/>
  <c r="I121" i="9"/>
  <c r="J120" i="9"/>
  <c r="I120" i="9"/>
  <c r="J119" i="9"/>
  <c r="I119" i="9"/>
  <c r="J118" i="9"/>
  <c r="I118" i="9"/>
  <c r="J117" i="9"/>
  <c r="I117" i="9"/>
  <c r="J116" i="9"/>
  <c r="I116" i="9"/>
  <c r="J115" i="9"/>
  <c r="I115" i="9"/>
  <c r="J114" i="9"/>
  <c r="I114" i="9"/>
  <c r="J113" i="9"/>
  <c r="I113" i="9"/>
  <c r="J112" i="9"/>
  <c r="I112" i="9"/>
  <c r="J111" i="9"/>
  <c r="I111" i="9"/>
  <c r="J110" i="9"/>
  <c r="I110" i="9"/>
  <c r="J109" i="9"/>
  <c r="I109" i="9"/>
  <c r="J108" i="9"/>
  <c r="I108" i="9"/>
  <c r="J107" i="9"/>
  <c r="I107" i="9"/>
  <c r="J106" i="9"/>
  <c r="I106" i="9"/>
  <c r="J105" i="9"/>
  <c r="I105" i="9"/>
  <c r="J104" i="9"/>
  <c r="I104" i="9"/>
  <c r="J103" i="9"/>
  <c r="I103" i="9"/>
  <c r="J102" i="9"/>
  <c r="I102" i="9"/>
  <c r="J101" i="9"/>
  <c r="I101" i="9"/>
  <c r="J100" i="9"/>
  <c r="I100" i="9"/>
  <c r="J99" i="9"/>
  <c r="I99" i="9"/>
  <c r="J98" i="9"/>
  <c r="I98" i="9"/>
  <c r="J97" i="9"/>
  <c r="I97" i="9"/>
  <c r="J96" i="9"/>
  <c r="I96" i="9"/>
  <c r="J95" i="9"/>
  <c r="I95" i="9"/>
  <c r="J94" i="9"/>
  <c r="I94" i="9"/>
  <c r="J93" i="9"/>
  <c r="I93" i="9"/>
  <c r="J92" i="9"/>
  <c r="I92" i="9"/>
  <c r="J91" i="9"/>
  <c r="I91" i="9"/>
  <c r="J90" i="9"/>
  <c r="I90" i="9"/>
  <c r="J89" i="9"/>
  <c r="I89" i="9"/>
  <c r="J88" i="9"/>
  <c r="I88" i="9"/>
  <c r="J87" i="9"/>
  <c r="I87" i="9"/>
  <c r="J86" i="9"/>
  <c r="I86" i="9"/>
  <c r="J85" i="9"/>
  <c r="I85" i="9"/>
  <c r="J84" i="9"/>
  <c r="I84" i="9"/>
  <c r="J83" i="9"/>
  <c r="I83" i="9"/>
  <c r="J82" i="9"/>
  <c r="I82" i="9"/>
  <c r="J81" i="9"/>
  <c r="I81" i="9"/>
  <c r="J80" i="9"/>
  <c r="I80" i="9"/>
  <c r="J79" i="9"/>
  <c r="I79" i="9"/>
  <c r="J78" i="9"/>
  <c r="I78" i="9"/>
  <c r="J77" i="9"/>
  <c r="I77" i="9"/>
  <c r="J76" i="9"/>
  <c r="I76" i="9"/>
  <c r="J75" i="9"/>
  <c r="I75" i="9"/>
  <c r="J74" i="9"/>
  <c r="I74" i="9"/>
  <c r="J73" i="9"/>
  <c r="I73" i="9"/>
  <c r="J72" i="9"/>
  <c r="I72" i="9"/>
  <c r="J71" i="9"/>
  <c r="I71" i="9"/>
  <c r="J70" i="9"/>
  <c r="I70" i="9"/>
  <c r="J69" i="9"/>
  <c r="I69" i="9"/>
  <c r="J68" i="9"/>
  <c r="I68" i="9"/>
  <c r="J67" i="9"/>
  <c r="I67" i="9"/>
  <c r="J66" i="9"/>
  <c r="I66" i="9"/>
  <c r="J65" i="9"/>
  <c r="I65" i="9"/>
  <c r="J64" i="9"/>
  <c r="I64" i="9"/>
  <c r="J63" i="9"/>
  <c r="I63" i="9"/>
  <c r="J62" i="9"/>
  <c r="I62" i="9"/>
  <c r="J61" i="9"/>
  <c r="I61" i="9"/>
  <c r="J60" i="9"/>
  <c r="I60" i="9"/>
  <c r="J59" i="9"/>
  <c r="I59" i="9"/>
  <c r="J57" i="9"/>
  <c r="I57" i="9"/>
  <c r="J56" i="9"/>
  <c r="I56" i="9"/>
  <c r="J55" i="9"/>
  <c r="I55" i="9"/>
  <c r="J54" i="9"/>
  <c r="I54" i="9"/>
  <c r="J52" i="9"/>
  <c r="I52" i="9"/>
  <c r="J51" i="9"/>
  <c r="I51" i="9"/>
  <c r="J50" i="9"/>
  <c r="I50" i="9"/>
  <c r="J49" i="9"/>
  <c r="I49" i="9"/>
  <c r="J48" i="9"/>
  <c r="I48" i="9"/>
  <c r="J47" i="9"/>
  <c r="I47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4" i="9"/>
  <c r="I34" i="9"/>
  <c r="J33" i="9"/>
  <c r="I33" i="9"/>
  <c r="J32" i="9"/>
  <c r="I32" i="9"/>
  <c r="J31" i="9"/>
  <c r="I31" i="9"/>
  <c r="J30" i="9"/>
  <c r="I30" i="9"/>
  <c r="J29" i="9"/>
  <c r="I29" i="9"/>
  <c r="J28" i="9"/>
  <c r="I28" i="9"/>
  <c r="J27" i="9"/>
  <c r="I27" i="9"/>
  <c r="J26" i="9"/>
  <c r="I26" i="9"/>
  <c r="J25" i="9"/>
  <c r="I25" i="9"/>
  <c r="J24" i="9"/>
  <c r="I24" i="9"/>
  <c r="J23" i="9"/>
  <c r="I23" i="9"/>
  <c r="J22" i="9"/>
  <c r="I22" i="9"/>
  <c r="J21" i="9"/>
  <c r="I21" i="9"/>
  <c r="J19" i="9"/>
  <c r="I19" i="9"/>
  <c r="J18" i="9"/>
  <c r="I18" i="9"/>
  <c r="J17" i="9"/>
  <c r="I17" i="9"/>
  <c r="J16" i="9"/>
  <c r="I16" i="9"/>
  <c r="J15" i="9"/>
  <c r="I15" i="9"/>
  <c r="J14" i="9"/>
  <c r="I14" i="9"/>
  <c r="J13" i="9"/>
  <c r="I13" i="9"/>
  <c r="J12" i="9"/>
  <c r="I12" i="9"/>
  <c r="J11" i="9"/>
  <c r="I11" i="9"/>
  <c r="J10" i="9"/>
  <c r="I10" i="9"/>
  <c r="J9" i="9"/>
  <c r="I9" i="9"/>
  <c r="J8" i="9"/>
  <c r="I8" i="9"/>
  <c r="J7" i="9"/>
  <c r="I7" i="9"/>
  <c r="J6" i="9"/>
  <c r="I6" i="9"/>
  <c r="J5" i="9"/>
  <c r="L5" i="9"/>
  <c r="I5" i="9"/>
  <c r="K5" i="9"/>
  <c r="M5" i="8"/>
  <c r="J332" i="8"/>
  <c r="I332" i="8"/>
  <c r="J331" i="8"/>
  <c r="I331" i="8"/>
  <c r="J330" i="8"/>
  <c r="I330" i="8"/>
  <c r="J329" i="8"/>
  <c r="I329" i="8"/>
  <c r="J328" i="8"/>
  <c r="I328" i="8"/>
  <c r="J327" i="8"/>
  <c r="I327" i="8"/>
  <c r="J326" i="8"/>
  <c r="I326" i="8"/>
  <c r="J325" i="8"/>
  <c r="I325" i="8"/>
  <c r="J324" i="8"/>
  <c r="I324" i="8"/>
  <c r="J323" i="8"/>
  <c r="I323" i="8"/>
  <c r="J322" i="8"/>
  <c r="I322" i="8"/>
  <c r="J321" i="8"/>
  <c r="I321" i="8"/>
  <c r="J320" i="8"/>
  <c r="I320" i="8"/>
  <c r="J319" i="8"/>
  <c r="I319" i="8"/>
  <c r="J318" i="8"/>
  <c r="I318" i="8"/>
  <c r="J317" i="8"/>
  <c r="I317" i="8"/>
  <c r="J316" i="8"/>
  <c r="I316" i="8"/>
  <c r="J315" i="8"/>
  <c r="I315" i="8"/>
  <c r="J314" i="8"/>
  <c r="I314" i="8"/>
  <c r="J313" i="8"/>
  <c r="I313" i="8"/>
  <c r="J312" i="8"/>
  <c r="I312" i="8"/>
  <c r="J311" i="8"/>
  <c r="I311" i="8"/>
  <c r="J310" i="8"/>
  <c r="I310" i="8"/>
  <c r="J309" i="8"/>
  <c r="I309" i="8"/>
  <c r="J308" i="8"/>
  <c r="I308" i="8"/>
  <c r="J307" i="8"/>
  <c r="I307" i="8"/>
  <c r="J306" i="8"/>
  <c r="I306" i="8"/>
  <c r="J305" i="8"/>
  <c r="I305" i="8"/>
  <c r="J304" i="8"/>
  <c r="I304" i="8"/>
  <c r="J303" i="8"/>
  <c r="I303" i="8"/>
  <c r="J302" i="8"/>
  <c r="I302" i="8"/>
  <c r="J301" i="8"/>
  <c r="I301" i="8"/>
  <c r="J300" i="8"/>
  <c r="I300" i="8"/>
  <c r="J299" i="8"/>
  <c r="I299" i="8"/>
  <c r="J298" i="8"/>
  <c r="I298" i="8"/>
  <c r="J297" i="8"/>
  <c r="I297" i="8"/>
  <c r="J296" i="8"/>
  <c r="I296" i="8"/>
  <c r="J295" i="8"/>
  <c r="I295" i="8"/>
  <c r="J294" i="8"/>
  <c r="I294" i="8"/>
  <c r="J293" i="8"/>
  <c r="I293" i="8"/>
  <c r="J292" i="8"/>
  <c r="I292" i="8"/>
  <c r="J291" i="8"/>
  <c r="I291" i="8"/>
  <c r="J290" i="8"/>
  <c r="I290" i="8"/>
  <c r="J289" i="8"/>
  <c r="I289" i="8"/>
  <c r="J288" i="8"/>
  <c r="I288" i="8"/>
  <c r="J287" i="8"/>
  <c r="I287" i="8"/>
  <c r="J286" i="8"/>
  <c r="I286" i="8"/>
  <c r="J285" i="8"/>
  <c r="I285" i="8"/>
  <c r="J284" i="8"/>
  <c r="I284" i="8"/>
  <c r="J283" i="8"/>
  <c r="I283" i="8"/>
  <c r="J282" i="8"/>
  <c r="I282" i="8"/>
  <c r="J281" i="8"/>
  <c r="I281" i="8"/>
  <c r="J280" i="8"/>
  <c r="I280" i="8"/>
  <c r="J279" i="8"/>
  <c r="I279" i="8"/>
  <c r="J278" i="8"/>
  <c r="I278" i="8"/>
  <c r="J277" i="8"/>
  <c r="I277" i="8"/>
  <c r="J276" i="8"/>
  <c r="I276" i="8"/>
  <c r="J275" i="8"/>
  <c r="I275" i="8"/>
  <c r="J274" i="8"/>
  <c r="I274" i="8"/>
  <c r="J273" i="8"/>
  <c r="I273" i="8"/>
  <c r="J272" i="8"/>
  <c r="I272" i="8"/>
  <c r="J271" i="8"/>
  <c r="I271" i="8"/>
  <c r="J270" i="8"/>
  <c r="I270" i="8"/>
  <c r="J269" i="8"/>
  <c r="I269" i="8"/>
  <c r="J268" i="8"/>
  <c r="I268" i="8"/>
  <c r="J267" i="8"/>
  <c r="I267" i="8"/>
  <c r="J266" i="8"/>
  <c r="I266" i="8"/>
  <c r="J265" i="8"/>
  <c r="I265" i="8"/>
  <c r="J264" i="8"/>
  <c r="I264" i="8"/>
  <c r="J263" i="8"/>
  <c r="I263" i="8"/>
  <c r="J262" i="8"/>
  <c r="I262" i="8"/>
  <c r="J261" i="8"/>
  <c r="I261" i="8"/>
  <c r="J260" i="8"/>
  <c r="I260" i="8"/>
  <c r="J259" i="8"/>
  <c r="I259" i="8"/>
  <c r="J258" i="8"/>
  <c r="I258" i="8"/>
  <c r="J257" i="8"/>
  <c r="I257" i="8"/>
  <c r="J256" i="8"/>
  <c r="I256" i="8"/>
  <c r="J255" i="8"/>
  <c r="I255" i="8"/>
  <c r="J254" i="8"/>
  <c r="I254" i="8"/>
  <c r="J253" i="8"/>
  <c r="I253" i="8"/>
  <c r="J252" i="8"/>
  <c r="I252" i="8"/>
  <c r="J251" i="8"/>
  <c r="I251" i="8"/>
  <c r="J250" i="8"/>
  <c r="I250" i="8"/>
  <c r="J249" i="8"/>
  <c r="I249" i="8"/>
  <c r="J248" i="8"/>
  <c r="I248" i="8"/>
  <c r="J247" i="8"/>
  <c r="I247" i="8"/>
  <c r="J245" i="8"/>
  <c r="I245" i="8"/>
  <c r="J244" i="8"/>
  <c r="I244" i="8"/>
  <c r="J243" i="8"/>
  <c r="I243" i="8"/>
  <c r="J242" i="8"/>
  <c r="I242" i="8"/>
  <c r="J241" i="8"/>
  <c r="I241" i="8"/>
  <c r="J240" i="8"/>
  <c r="I240" i="8"/>
  <c r="J239" i="8"/>
  <c r="I239" i="8"/>
  <c r="J238" i="8"/>
  <c r="I238" i="8"/>
  <c r="J237" i="8"/>
  <c r="I237" i="8"/>
  <c r="J236" i="8"/>
  <c r="I236" i="8"/>
  <c r="J235" i="8"/>
  <c r="I235" i="8"/>
  <c r="J234" i="8"/>
  <c r="I234" i="8"/>
  <c r="J233" i="8"/>
  <c r="I233" i="8"/>
  <c r="J232" i="8"/>
  <c r="I232" i="8"/>
  <c r="J231" i="8"/>
  <c r="I231" i="8"/>
  <c r="J230" i="8"/>
  <c r="I230" i="8"/>
  <c r="J229" i="8"/>
  <c r="I229" i="8"/>
  <c r="J228" i="8"/>
  <c r="I228" i="8"/>
  <c r="J227" i="8"/>
  <c r="I227" i="8"/>
  <c r="J226" i="8"/>
  <c r="I226" i="8"/>
  <c r="J225" i="8"/>
  <c r="I225" i="8"/>
  <c r="J224" i="8"/>
  <c r="I224" i="8"/>
  <c r="J223" i="8"/>
  <c r="I223" i="8"/>
  <c r="J222" i="8"/>
  <c r="I222" i="8"/>
  <c r="J221" i="8"/>
  <c r="I221" i="8"/>
  <c r="J220" i="8"/>
  <c r="I220" i="8"/>
  <c r="J219" i="8"/>
  <c r="I219" i="8"/>
  <c r="J218" i="8"/>
  <c r="I218" i="8"/>
  <c r="J217" i="8"/>
  <c r="I217" i="8"/>
  <c r="J216" i="8"/>
  <c r="I216" i="8"/>
  <c r="J214" i="8"/>
  <c r="I214" i="8"/>
  <c r="J213" i="8"/>
  <c r="I213" i="8"/>
  <c r="J212" i="8"/>
  <c r="I212" i="8"/>
  <c r="J211" i="8"/>
  <c r="I211" i="8"/>
  <c r="J210" i="8"/>
  <c r="I210" i="8"/>
  <c r="J209" i="8"/>
  <c r="I209" i="8"/>
  <c r="J208" i="8"/>
  <c r="I208" i="8"/>
  <c r="J207" i="8"/>
  <c r="I207" i="8"/>
  <c r="J206" i="8"/>
  <c r="I206" i="8"/>
  <c r="J205" i="8"/>
  <c r="I205" i="8"/>
  <c r="J204" i="8"/>
  <c r="I204" i="8"/>
  <c r="J203" i="8"/>
  <c r="I203" i="8"/>
  <c r="J201" i="8"/>
  <c r="I201" i="8"/>
  <c r="J200" i="8"/>
  <c r="I200" i="8"/>
  <c r="J199" i="8"/>
  <c r="I199" i="8"/>
  <c r="J198" i="8"/>
  <c r="I198" i="8"/>
  <c r="J197" i="8"/>
  <c r="I197" i="8"/>
  <c r="J196" i="8"/>
  <c r="I196" i="8"/>
  <c r="J195" i="8"/>
  <c r="I195" i="8"/>
  <c r="J194" i="8"/>
  <c r="I194" i="8"/>
  <c r="J193" i="8"/>
  <c r="I193" i="8"/>
  <c r="J192" i="8"/>
  <c r="I192" i="8"/>
  <c r="J191" i="8"/>
  <c r="I191" i="8"/>
  <c r="J190" i="8"/>
  <c r="I190" i="8"/>
  <c r="J189" i="8"/>
  <c r="I189" i="8"/>
  <c r="J188" i="8"/>
  <c r="I188" i="8"/>
  <c r="J187" i="8"/>
  <c r="I187" i="8"/>
  <c r="J185" i="8"/>
  <c r="I185" i="8"/>
  <c r="J184" i="8"/>
  <c r="I184" i="8"/>
  <c r="J183" i="8"/>
  <c r="I183" i="8"/>
  <c r="J182" i="8"/>
  <c r="I182" i="8"/>
  <c r="J181" i="8"/>
  <c r="I181" i="8"/>
  <c r="J180" i="8"/>
  <c r="I180" i="8"/>
  <c r="J179" i="8"/>
  <c r="I179" i="8"/>
  <c r="J178" i="8"/>
  <c r="I178" i="8"/>
  <c r="J177" i="8"/>
  <c r="I177" i="8"/>
  <c r="J176" i="8"/>
  <c r="I176" i="8"/>
  <c r="J175" i="8"/>
  <c r="I175" i="8"/>
  <c r="J174" i="8"/>
  <c r="I174" i="8"/>
  <c r="J173" i="8"/>
  <c r="I173" i="8"/>
  <c r="J172" i="8"/>
  <c r="I172" i="8"/>
  <c r="J171" i="8"/>
  <c r="I171" i="8"/>
  <c r="J170" i="8"/>
  <c r="I170" i="8"/>
  <c r="J169" i="8"/>
  <c r="I169" i="8"/>
  <c r="J168" i="8"/>
  <c r="I168" i="8"/>
  <c r="J167" i="8"/>
  <c r="I167" i="8"/>
  <c r="J166" i="8"/>
  <c r="I166" i="8"/>
  <c r="J165" i="8"/>
  <c r="I165" i="8"/>
  <c r="J164" i="8"/>
  <c r="I164" i="8"/>
  <c r="J163" i="8"/>
  <c r="I163" i="8"/>
  <c r="J162" i="8"/>
  <c r="I162" i="8"/>
  <c r="J161" i="8"/>
  <c r="I161" i="8"/>
  <c r="J160" i="8"/>
  <c r="I160" i="8"/>
  <c r="J159" i="8"/>
  <c r="I159" i="8"/>
  <c r="J158" i="8"/>
  <c r="I158" i="8"/>
  <c r="J157" i="8"/>
  <c r="I157" i="8"/>
  <c r="J156" i="8"/>
  <c r="I156" i="8"/>
  <c r="J155" i="8"/>
  <c r="I155" i="8"/>
  <c r="J154" i="8"/>
  <c r="I154" i="8"/>
  <c r="J153" i="8"/>
  <c r="I153" i="8"/>
  <c r="J152" i="8"/>
  <c r="I152" i="8"/>
  <c r="J151" i="8"/>
  <c r="I151" i="8"/>
  <c r="J150" i="8"/>
  <c r="I150" i="8"/>
  <c r="J149" i="8"/>
  <c r="I149" i="8"/>
  <c r="J148" i="8"/>
  <c r="I148" i="8"/>
  <c r="J147" i="8"/>
  <c r="I147" i="8"/>
  <c r="J146" i="8"/>
  <c r="I146" i="8"/>
  <c r="J145" i="8"/>
  <c r="I145" i="8"/>
  <c r="J144" i="8"/>
  <c r="I144" i="8"/>
  <c r="J143" i="8"/>
  <c r="I143" i="8"/>
  <c r="J142" i="8"/>
  <c r="I142" i="8"/>
  <c r="J141" i="8"/>
  <c r="I141" i="8"/>
  <c r="J139" i="8"/>
  <c r="I139" i="8"/>
  <c r="J138" i="8"/>
  <c r="I138" i="8"/>
  <c r="J137" i="8"/>
  <c r="I137" i="8"/>
  <c r="J136" i="8"/>
  <c r="I136" i="8"/>
  <c r="J135" i="8"/>
  <c r="I135" i="8"/>
  <c r="J134" i="8"/>
  <c r="I134" i="8"/>
  <c r="J133" i="8"/>
  <c r="I133" i="8"/>
  <c r="J132" i="8"/>
  <c r="I132" i="8"/>
  <c r="J131" i="8"/>
  <c r="I131" i="8"/>
  <c r="J130" i="8"/>
  <c r="I130" i="8"/>
  <c r="J129" i="8"/>
  <c r="I129" i="8"/>
  <c r="J128" i="8"/>
  <c r="I128" i="8"/>
  <c r="J127" i="8"/>
  <c r="I127" i="8"/>
  <c r="J126" i="8"/>
  <c r="I126" i="8"/>
  <c r="J125" i="8"/>
  <c r="I125" i="8"/>
  <c r="J124" i="8"/>
  <c r="I124" i="8"/>
  <c r="J123" i="8"/>
  <c r="I123" i="8"/>
  <c r="J122" i="8"/>
  <c r="I122" i="8"/>
  <c r="J121" i="8"/>
  <c r="I121" i="8"/>
  <c r="J120" i="8"/>
  <c r="I120" i="8"/>
  <c r="J119" i="8"/>
  <c r="I119" i="8"/>
  <c r="J118" i="8"/>
  <c r="I118" i="8"/>
  <c r="J117" i="8"/>
  <c r="I117" i="8"/>
  <c r="J116" i="8"/>
  <c r="I116" i="8"/>
  <c r="J115" i="8"/>
  <c r="I115" i="8"/>
  <c r="J114" i="8"/>
  <c r="I114" i="8"/>
  <c r="J113" i="8"/>
  <c r="I113" i="8"/>
  <c r="J112" i="8"/>
  <c r="I112" i="8"/>
  <c r="J111" i="8"/>
  <c r="I111" i="8"/>
  <c r="J110" i="8"/>
  <c r="I110" i="8"/>
  <c r="J109" i="8"/>
  <c r="I109" i="8"/>
  <c r="J108" i="8"/>
  <c r="I108" i="8"/>
  <c r="J107" i="8"/>
  <c r="I107" i="8"/>
  <c r="J106" i="8"/>
  <c r="I106" i="8"/>
  <c r="J105" i="8"/>
  <c r="I105" i="8"/>
  <c r="J104" i="8"/>
  <c r="I104" i="8"/>
  <c r="J103" i="8"/>
  <c r="I103" i="8"/>
  <c r="J102" i="8"/>
  <c r="I102" i="8"/>
  <c r="J101" i="8"/>
  <c r="I101" i="8"/>
  <c r="J100" i="8"/>
  <c r="I100" i="8"/>
  <c r="J99" i="8"/>
  <c r="I99" i="8"/>
  <c r="J98" i="8"/>
  <c r="I98" i="8"/>
  <c r="J97" i="8"/>
  <c r="I97" i="8"/>
  <c r="J96" i="8"/>
  <c r="I96" i="8"/>
  <c r="J95" i="8"/>
  <c r="I95" i="8"/>
  <c r="J94" i="8"/>
  <c r="I94" i="8"/>
  <c r="J93" i="8"/>
  <c r="I93" i="8"/>
  <c r="J92" i="8"/>
  <c r="I92" i="8"/>
  <c r="J91" i="8"/>
  <c r="I91" i="8"/>
  <c r="J90" i="8"/>
  <c r="I90" i="8"/>
  <c r="J89" i="8"/>
  <c r="I89" i="8"/>
  <c r="J88" i="8"/>
  <c r="I88" i="8"/>
  <c r="J87" i="8"/>
  <c r="I87" i="8"/>
  <c r="J86" i="8"/>
  <c r="I86" i="8"/>
  <c r="J85" i="8"/>
  <c r="I85" i="8"/>
  <c r="J84" i="8"/>
  <c r="I84" i="8"/>
  <c r="J83" i="8"/>
  <c r="I83" i="8"/>
  <c r="J82" i="8"/>
  <c r="I82" i="8"/>
  <c r="J81" i="8"/>
  <c r="I81" i="8"/>
  <c r="J80" i="8"/>
  <c r="I80" i="8"/>
  <c r="J79" i="8"/>
  <c r="I79" i="8"/>
  <c r="J78" i="8"/>
  <c r="I78" i="8"/>
  <c r="J77" i="8"/>
  <c r="I77" i="8"/>
  <c r="J76" i="8"/>
  <c r="I76" i="8"/>
  <c r="J75" i="8"/>
  <c r="I75" i="8"/>
  <c r="J74" i="8"/>
  <c r="I74" i="8"/>
  <c r="J73" i="8"/>
  <c r="I73" i="8"/>
  <c r="J72" i="8"/>
  <c r="I72" i="8"/>
  <c r="J71" i="8"/>
  <c r="I71" i="8"/>
  <c r="J70" i="8"/>
  <c r="I70" i="8"/>
  <c r="J69" i="8"/>
  <c r="I69" i="8"/>
  <c r="J68" i="8"/>
  <c r="I68" i="8"/>
  <c r="J67" i="8"/>
  <c r="I67" i="8"/>
  <c r="J66" i="8"/>
  <c r="I66" i="8"/>
  <c r="J65" i="8"/>
  <c r="I65" i="8"/>
  <c r="J64" i="8"/>
  <c r="I64" i="8"/>
  <c r="J63" i="8"/>
  <c r="I63" i="8"/>
  <c r="J62" i="8"/>
  <c r="I62" i="8"/>
  <c r="J61" i="8"/>
  <c r="I61" i="8"/>
  <c r="J60" i="8"/>
  <c r="I60" i="8"/>
  <c r="J59" i="8"/>
  <c r="I59" i="8"/>
  <c r="J57" i="8"/>
  <c r="I57" i="8"/>
  <c r="J56" i="8"/>
  <c r="I56" i="8"/>
  <c r="J55" i="8"/>
  <c r="I55" i="8"/>
  <c r="J54" i="8"/>
  <c r="I54" i="8"/>
  <c r="J52" i="8"/>
  <c r="I52" i="8"/>
  <c r="J51" i="8"/>
  <c r="I51" i="8"/>
  <c r="J50" i="8"/>
  <c r="I50" i="8"/>
  <c r="J49" i="8"/>
  <c r="I49" i="8"/>
  <c r="J48" i="8"/>
  <c r="I48" i="8"/>
  <c r="J47" i="8"/>
  <c r="I47" i="8"/>
  <c r="J45" i="8"/>
  <c r="I45" i="8"/>
  <c r="J44" i="8"/>
  <c r="I44" i="8"/>
  <c r="J43" i="8"/>
  <c r="I43" i="8"/>
  <c r="J42" i="8"/>
  <c r="I42" i="8"/>
  <c r="J41" i="8"/>
  <c r="I41" i="8"/>
  <c r="J40" i="8"/>
  <c r="I40" i="8"/>
  <c r="J39" i="8"/>
  <c r="I39" i="8"/>
  <c r="J38" i="8"/>
  <c r="I38" i="8"/>
  <c r="J37" i="8"/>
  <c r="I37" i="8"/>
  <c r="J36" i="8"/>
  <c r="I36" i="8"/>
  <c r="J34" i="8"/>
  <c r="I34" i="8"/>
  <c r="J33" i="8"/>
  <c r="I33" i="8"/>
  <c r="J32" i="8"/>
  <c r="I32" i="8"/>
  <c r="J31" i="8"/>
  <c r="I31" i="8"/>
  <c r="J30" i="8"/>
  <c r="I30" i="8"/>
  <c r="J29" i="8"/>
  <c r="I29" i="8"/>
  <c r="J28" i="8"/>
  <c r="I28" i="8"/>
  <c r="J27" i="8"/>
  <c r="I27" i="8"/>
  <c r="J26" i="8"/>
  <c r="I26" i="8"/>
  <c r="J25" i="8"/>
  <c r="I25" i="8"/>
  <c r="J24" i="8"/>
  <c r="I24" i="8"/>
  <c r="J23" i="8"/>
  <c r="I23" i="8"/>
  <c r="J22" i="8"/>
  <c r="I22" i="8"/>
  <c r="J21" i="8"/>
  <c r="I21" i="8"/>
  <c r="J19" i="8"/>
  <c r="I19" i="8"/>
  <c r="J18" i="8"/>
  <c r="I18" i="8"/>
  <c r="J17" i="8"/>
  <c r="I17" i="8"/>
  <c r="J16" i="8"/>
  <c r="I16" i="8"/>
  <c r="J15" i="8"/>
  <c r="I15" i="8"/>
  <c r="J14" i="8"/>
  <c r="I14" i="8"/>
  <c r="J13" i="8"/>
  <c r="I13" i="8"/>
  <c r="J12" i="8"/>
  <c r="I12" i="8"/>
  <c r="J11" i="8"/>
  <c r="I11" i="8"/>
  <c r="J10" i="8"/>
  <c r="I10" i="8"/>
  <c r="J9" i="8"/>
  <c r="I9" i="8"/>
  <c r="J8" i="8"/>
  <c r="I8" i="8"/>
  <c r="J7" i="8"/>
  <c r="I7" i="8"/>
  <c r="J6" i="8"/>
  <c r="I6" i="8"/>
  <c r="J5" i="8"/>
  <c r="L5" i="8"/>
  <c r="I5" i="8"/>
  <c r="K5" i="8"/>
  <c r="M5" i="7"/>
  <c r="J329" i="7"/>
  <c r="I329" i="7"/>
  <c r="J328" i="7"/>
  <c r="I328" i="7"/>
  <c r="J327" i="7"/>
  <c r="I327" i="7"/>
  <c r="J326" i="7"/>
  <c r="I326" i="7"/>
  <c r="J325" i="7"/>
  <c r="I325" i="7"/>
  <c r="J324" i="7"/>
  <c r="I324" i="7"/>
  <c r="J323" i="7"/>
  <c r="I323" i="7"/>
  <c r="J322" i="7"/>
  <c r="I322" i="7"/>
  <c r="J321" i="7"/>
  <c r="I321" i="7"/>
  <c r="J320" i="7"/>
  <c r="I320" i="7"/>
  <c r="J319" i="7"/>
  <c r="I319" i="7"/>
  <c r="J318" i="7"/>
  <c r="I318" i="7"/>
  <c r="J317" i="7"/>
  <c r="I317" i="7"/>
  <c r="J316" i="7"/>
  <c r="I316" i="7"/>
  <c r="J315" i="7"/>
  <c r="I315" i="7"/>
  <c r="J314" i="7"/>
  <c r="I314" i="7"/>
  <c r="J313" i="7"/>
  <c r="I313" i="7"/>
  <c r="J312" i="7"/>
  <c r="I312" i="7"/>
  <c r="J311" i="7"/>
  <c r="I311" i="7"/>
  <c r="J310" i="7"/>
  <c r="I310" i="7"/>
  <c r="J309" i="7"/>
  <c r="I309" i="7"/>
  <c r="J308" i="7"/>
  <c r="I308" i="7"/>
  <c r="J307" i="7"/>
  <c r="I307" i="7"/>
  <c r="J306" i="7"/>
  <c r="I306" i="7"/>
  <c r="J305" i="7"/>
  <c r="I305" i="7"/>
  <c r="J304" i="7"/>
  <c r="I304" i="7"/>
  <c r="J303" i="7"/>
  <c r="I303" i="7"/>
  <c r="J302" i="7"/>
  <c r="I302" i="7"/>
  <c r="J301" i="7"/>
  <c r="I301" i="7"/>
  <c r="J300" i="7"/>
  <c r="I300" i="7"/>
  <c r="J299" i="7"/>
  <c r="I299" i="7"/>
  <c r="J298" i="7"/>
  <c r="I298" i="7"/>
  <c r="J297" i="7"/>
  <c r="I297" i="7"/>
  <c r="J296" i="7"/>
  <c r="I296" i="7"/>
  <c r="J295" i="7"/>
  <c r="I295" i="7"/>
  <c r="J294" i="7"/>
  <c r="I294" i="7"/>
  <c r="J293" i="7"/>
  <c r="I293" i="7"/>
  <c r="J292" i="7"/>
  <c r="I292" i="7"/>
  <c r="J291" i="7"/>
  <c r="I291" i="7"/>
  <c r="J290" i="7"/>
  <c r="I290" i="7"/>
  <c r="J289" i="7"/>
  <c r="I289" i="7"/>
  <c r="J288" i="7"/>
  <c r="I288" i="7"/>
  <c r="J287" i="7"/>
  <c r="I287" i="7"/>
  <c r="J286" i="7"/>
  <c r="I286" i="7"/>
  <c r="J285" i="7"/>
  <c r="I285" i="7"/>
  <c r="J284" i="7"/>
  <c r="I284" i="7"/>
  <c r="J283" i="7"/>
  <c r="I283" i="7"/>
  <c r="J282" i="7"/>
  <c r="I282" i="7"/>
  <c r="J281" i="7"/>
  <c r="I281" i="7"/>
  <c r="J280" i="7"/>
  <c r="I280" i="7"/>
  <c r="J279" i="7"/>
  <c r="I279" i="7"/>
  <c r="J278" i="7"/>
  <c r="I278" i="7"/>
  <c r="J277" i="7"/>
  <c r="I277" i="7"/>
  <c r="J276" i="7"/>
  <c r="I276" i="7"/>
  <c r="J275" i="7"/>
  <c r="I275" i="7"/>
  <c r="J274" i="7"/>
  <c r="I274" i="7"/>
  <c r="J273" i="7"/>
  <c r="I273" i="7"/>
  <c r="J272" i="7"/>
  <c r="I272" i="7"/>
  <c r="J271" i="7"/>
  <c r="I271" i="7"/>
  <c r="J270" i="7"/>
  <c r="I270" i="7"/>
  <c r="J269" i="7"/>
  <c r="I269" i="7"/>
  <c r="J268" i="7"/>
  <c r="I268" i="7"/>
  <c r="J267" i="7"/>
  <c r="I267" i="7"/>
  <c r="J266" i="7"/>
  <c r="I266" i="7"/>
  <c r="J265" i="7"/>
  <c r="I265" i="7"/>
  <c r="J264" i="7"/>
  <c r="I264" i="7"/>
  <c r="J263" i="7"/>
  <c r="I263" i="7"/>
  <c r="J262" i="7"/>
  <c r="I262" i="7"/>
  <c r="J261" i="7"/>
  <c r="I261" i="7"/>
  <c r="J260" i="7"/>
  <c r="I260" i="7"/>
  <c r="J259" i="7"/>
  <c r="I259" i="7"/>
  <c r="J258" i="7"/>
  <c r="I258" i="7"/>
  <c r="J257" i="7"/>
  <c r="I257" i="7"/>
  <c r="J256" i="7"/>
  <c r="I256" i="7"/>
  <c r="J255" i="7"/>
  <c r="I255" i="7"/>
  <c r="J254" i="7"/>
  <c r="I254" i="7"/>
  <c r="J253" i="7"/>
  <c r="I253" i="7"/>
  <c r="J252" i="7"/>
  <c r="I252" i="7"/>
  <c r="J251" i="7"/>
  <c r="I251" i="7"/>
  <c r="J250" i="7"/>
  <c r="I250" i="7"/>
  <c r="J249" i="7"/>
  <c r="I249" i="7"/>
  <c r="J248" i="7"/>
  <c r="I248" i="7"/>
  <c r="J247" i="7"/>
  <c r="I247" i="7"/>
  <c r="J245" i="7"/>
  <c r="I245" i="7"/>
  <c r="J244" i="7"/>
  <c r="I244" i="7"/>
  <c r="J243" i="7"/>
  <c r="I243" i="7"/>
  <c r="J242" i="7"/>
  <c r="I242" i="7"/>
  <c r="J241" i="7"/>
  <c r="I241" i="7"/>
  <c r="J240" i="7"/>
  <c r="I240" i="7"/>
  <c r="J239" i="7"/>
  <c r="I239" i="7"/>
  <c r="J238" i="7"/>
  <c r="I238" i="7"/>
  <c r="J237" i="7"/>
  <c r="I237" i="7"/>
  <c r="J236" i="7"/>
  <c r="I236" i="7"/>
  <c r="J235" i="7"/>
  <c r="I235" i="7"/>
  <c r="J234" i="7"/>
  <c r="I234" i="7"/>
  <c r="J233" i="7"/>
  <c r="I233" i="7"/>
  <c r="J232" i="7"/>
  <c r="I232" i="7"/>
  <c r="J231" i="7"/>
  <c r="I231" i="7"/>
  <c r="J230" i="7"/>
  <c r="I230" i="7"/>
  <c r="J229" i="7"/>
  <c r="I229" i="7"/>
  <c r="J228" i="7"/>
  <c r="I228" i="7"/>
  <c r="J227" i="7"/>
  <c r="I227" i="7"/>
  <c r="J226" i="7"/>
  <c r="I226" i="7"/>
  <c r="J225" i="7"/>
  <c r="I225" i="7"/>
  <c r="J224" i="7"/>
  <c r="I224" i="7"/>
  <c r="J223" i="7"/>
  <c r="I223" i="7"/>
  <c r="J222" i="7"/>
  <c r="I222" i="7"/>
  <c r="J221" i="7"/>
  <c r="I221" i="7"/>
  <c r="J220" i="7"/>
  <c r="I220" i="7"/>
  <c r="J219" i="7"/>
  <c r="I219" i="7"/>
  <c r="J218" i="7"/>
  <c r="I218" i="7"/>
  <c r="J217" i="7"/>
  <c r="I217" i="7"/>
  <c r="J216" i="7"/>
  <c r="I216" i="7"/>
  <c r="J214" i="7"/>
  <c r="I214" i="7"/>
  <c r="J213" i="7"/>
  <c r="I213" i="7"/>
  <c r="J212" i="7"/>
  <c r="I212" i="7"/>
  <c r="J211" i="7"/>
  <c r="I211" i="7"/>
  <c r="J210" i="7"/>
  <c r="I210" i="7"/>
  <c r="J209" i="7"/>
  <c r="I209" i="7"/>
  <c r="J208" i="7"/>
  <c r="I208" i="7"/>
  <c r="J207" i="7"/>
  <c r="I207" i="7"/>
  <c r="J206" i="7"/>
  <c r="I206" i="7"/>
  <c r="J205" i="7"/>
  <c r="I205" i="7"/>
  <c r="J204" i="7"/>
  <c r="I204" i="7"/>
  <c r="J203" i="7"/>
  <c r="I203" i="7"/>
  <c r="J201" i="7"/>
  <c r="I201" i="7"/>
  <c r="J200" i="7"/>
  <c r="I200" i="7"/>
  <c r="J199" i="7"/>
  <c r="I199" i="7"/>
  <c r="J198" i="7"/>
  <c r="I198" i="7"/>
  <c r="J197" i="7"/>
  <c r="I197" i="7"/>
  <c r="J196" i="7"/>
  <c r="I196" i="7"/>
  <c r="J195" i="7"/>
  <c r="I195" i="7"/>
  <c r="J194" i="7"/>
  <c r="I194" i="7"/>
  <c r="J193" i="7"/>
  <c r="I193" i="7"/>
  <c r="J192" i="7"/>
  <c r="I192" i="7"/>
  <c r="J191" i="7"/>
  <c r="I191" i="7"/>
  <c r="J190" i="7"/>
  <c r="I190" i="7"/>
  <c r="J189" i="7"/>
  <c r="I189" i="7"/>
  <c r="J188" i="7"/>
  <c r="I188" i="7"/>
  <c r="J187" i="7"/>
  <c r="I187" i="7"/>
  <c r="J185" i="7"/>
  <c r="I185" i="7"/>
  <c r="J184" i="7"/>
  <c r="I184" i="7"/>
  <c r="J183" i="7"/>
  <c r="I183" i="7"/>
  <c r="J182" i="7"/>
  <c r="I182" i="7"/>
  <c r="J181" i="7"/>
  <c r="I181" i="7"/>
  <c r="J180" i="7"/>
  <c r="I180" i="7"/>
  <c r="J179" i="7"/>
  <c r="I179" i="7"/>
  <c r="J178" i="7"/>
  <c r="I178" i="7"/>
  <c r="J177" i="7"/>
  <c r="I177" i="7"/>
  <c r="J176" i="7"/>
  <c r="I176" i="7"/>
  <c r="J175" i="7"/>
  <c r="I175" i="7"/>
  <c r="J174" i="7"/>
  <c r="I174" i="7"/>
  <c r="J173" i="7"/>
  <c r="I173" i="7"/>
  <c r="J172" i="7"/>
  <c r="I172" i="7"/>
  <c r="J171" i="7"/>
  <c r="I171" i="7"/>
  <c r="J170" i="7"/>
  <c r="I170" i="7"/>
  <c r="J169" i="7"/>
  <c r="I169" i="7"/>
  <c r="J168" i="7"/>
  <c r="I168" i="7"/>
  <c r="J167" i="7"/>
  <c r="I167" i="7"/>
  <c r="J166" i="7"/>
  <c r="I166" i="7"/>
  <c r="J165" i="7"/>
  <c r="I165" i="7"/>
  <c r="J164" i="7"/>
  <c r="I164" i="7"/>
  <c r="J163" i="7"/>
  <c r="I163" i="7"/>
  <c r="J162" i="7"/>
  <c r="I162" i="7"/>
  <c r="J161" i="7"/>
  <c r="I161" i="7"/>
  <c r="J160" i="7"/>
  <c r="I160" i="7"/>
  <c r="J159" i="7"/>
  <c r="I159" i="7"/>
  <c r="J158" i="7"/>
  <c r="I158" i="7"/>
  <c r="J157" i="7"/>
  <c r="I157" i="7"/>
  <c r="J156" i="7"/>
  <c r="I156" i="7"/>
  <c r="J155" i="7"/>
  <c r="I155" i="7"/>
  <c r="J154" i="7"/>
  <c r="I154" i="7"/>
  <c r="J153" i="7"/>
  <c r="I153" i="7"/>
  <c r="J152" i="7"/>
  <c r="I152" i="7"/>
  <c r="J151" i="7"/>
  <c r="I151" i="7"/>
  <c r="J150" i="7"/>
  <c r="I150" i="7"/>
  <c r="J149" i="7"/>
  <c r="I149" i="7"/>
  <c r="J148" i="7"/>
  <c r="I148" i="7"/>
  <c r="J147" i="7"/>
  <c r="I147" i="7"/>
  <c r="J146" i="7"/>
  <c r="I146" i="7"/>
  <c r="J145" i="7"/>
  <c r="I145" i="7"/>
  <c r="J144" i="7"/>
  <c r="I144" i="7"/>
  <c r="J143" i="7"/>
  <c r="I143" i="7"/>
  <c r="J142" i="7"/>
  <c r="I142" i="7"/>
  <c r="J141" i="7"/>
  <c r="I141" i="7"/>
  <c r="J139" i="7"/>
  <c r="I139" i="7"/>
  <c r="J138" i="7"/>
  <c r="I138" i="7"/>
  <c r="J137" i="7"/>
  <c r="I137" i="7"/>
  <c r="J136" i="7"/>
  <c r="I136" i="7"/>
  <c r="J135" i="7"/>
  <c r="I135" i="7"/>
  <c r="J134" i="7"/>
  <c r="I134" i="7"/>
  <c r="J133" i="7"/>
  <c r="I133" i="7"/>
  <c r="J132" i="7"/>
  <c r="I132" i="7"/>
  <c r="J131" i="7"/>
  <c r="I131" i="7"/>
  <c r="J130" i="7"/>
  <c r="I130" i="7"/>
  <c r="J129" i="7"/>
  <c r="I129" i="7"/>
  <c r="J128" i="7"/>
  <c r="I128" i="7"/>
  <c r="J127" i="7"/>
  <c r="I127" i="7"/>
  <c r="J126" i="7"/>
  <c r="I126" i="7"/>
  <c r="J125" i="7"/>
  <c r="I125" i="7"/>
  <c r="J124" i="7"/>
  <c r="I124" i="7"/>
  <c r="J123" i="7"/>
  <c r="I123" i="7"/>
  <c r="J122" i="7"/>
  <c r="I122" i="7"/>
  <c r="J121" i="7"/>
  <c r="I121" i="7"/>
  <c r="J120" i="7"/>
  <c r="I120" i="7"/>
  <c r="J119" i="7"/>
  <c r="I119" i="7"/>
  <c r="J118" i="7"/>
  <c r="I118" i="7"/>
  <c r="J117" i="7"/>
  <c r="I117" i="7"/>
  <c r="J116" i="7"/>
  <c r="I116" i="7"/>
  <c r="J115" i="7"/>
  <c r="I115" i="7"/>
  <c r="J114" i="7"/>
  <c r="I114" i="7"/>
  <c r="J113" i="7"/>
  <c r="I113" i="7"/>
  <c r="J112" i="7"/>
  <c r="I112" i="7"/>
  <c r="J111" i="7"/>
  <c r="I111" i="7"/>
  <c r="J110" i="7"/>
  <c r="I110" i="7"/>
  <c r="J109" i="7"/>
  <c r="I109" i="7"/>
  <c r="J108" i="7"/>
  <c r="I108" i="7"/>
  <c r="J107" i="7"/>
  <c r="I107" i="7"/>
  <c r="J106" i="7"/>
  <c r="I106" i="7"/>
  <c r="J105" i="7"/>
  <c r="I105" i="7"/>
  <c r="J104" i="7"/>
  <c r="I104" i="7"/>
  <c r="J103" i="7"/>
  <c r="I103" i="7"/>
  <c r="J102" i="7"/>
  <c r="I102" i="7"/>
  <c r="J101" i="7"/>
  <c r="I101" i="7"/>
  <c r="J100" i="7"/>
  <c r="I100" i="7"/>
  <c r="J99" i="7"/>
  <c r="I99" i="7"/>
  <c r="J98" i="7"/>
  <c r="I98" i="7"/>
  <c r="J97" i="7"/>
  <c r="I97" i="7"/>
  <c r="J96" i="7"/>
  <c r="I96" i="7"/>
  <c r="J95" i="7"/>
  <c r="I95" i="7"/>
  <c r="J94" i="7"/>
  <c r="I94" i="7"/>
  <c r="J93" i="7"/>
  <c r="I93" i="7"/>
  <c r="J92" i="7"/>
  <c r="I92" i="7"/>
  <c r="J91" i="7"/>
  <c r="I91" i="7"/>
  <c r="J90" i="7"/>
  <c r="I90" i="7"/>
  <c r="J89" i="7"/>
  <c r="I89" i="7"/>
  <c r="J88" i="7"/>
  <c r="I88" i="7"/>
  <c r="J87" i="7"/>
  <c r="I87" i="7"/>
  <c r="J86" i="7"/>
  <c r="I86" i="7"/>
  <c r="J85" i="7"/>
  <c r="I85" i="7"/>
  <c r="J84" i="7"/>
  <c r="I84" i="7"/>
  <c r="J83" i="7"/>
  <c r="I83" i="7"/>
  <c r="J82" i="7"/>
  <c r="I82" i="7"/>
  <c r="J81" i="7"/>
  <c r="I81" i="7"/>
  <c r="J80" i="7"/>
  <c r="I80" i="7"/>
  <c r="J79" i="7"/>
  <c r="I79" i="7"/>
  <c r="J78" i="7"/>
  <c r="I78" i="7"/>
  <c r="J77" i="7"/>
  <c r="I77" i="7"/>
  <c r="J76" i="7"/>
  <c r="I76" i="7"/>
  <c r="J75" i="7"/>
  <c r="I75" i="7"/>
  <c r="J74" i="7"/>
  <c r="I74" i="7"/>
  <c r="J73" i="7"/>
  <c r="I73" i="7"/>
  <c r="J72" i="7"/>
  <c r="I72" i="7"/>
  <c r="J71" i="7"/>
  <c r="I71" i="7"/>
  <c r="J70" i="7"/>
  <c r="I70" i="7"/>
  <c r="J69" i="7"/>
  <c r="I69" i="7"/>
  <c r="J68" i="7"/>
  <c r="I68" i="7"/>
  <c r="J67" i="7"/>
  <c r="I67" i="7"/>
  <c r="J66" i="7"/>
  <c r="I66" i="7"/>
  <c r="J65" i="7"/>
  <c r="I65" i="7"/>
  <c r="J64" i="7"/>
  <c r="I64" i="7"/>
  <c r="J63" i="7"/>
  <c r="I63" i="7"/>
  <c r="J62" i="7"/>
  <c r="I62" i="7"/>
  <c r="J61" i="7"/>
  <c r="I61" i="7"/>
  <c r="J60" i="7"/>
  <c r="I60" i="7"/>
  <c r="J59" i="7"/>
  <c r="I59" i="7"/>
  <c r="J57" i="7"/>
  <c r="I57" i="7"/>
  <c r="J56" i="7"/>
  <c r="I56" i="7"/>
  <c r="J55" i="7"/>
  <c r="I55" i="7"/>
  <c r="J54" i="7"/>
  <c r="I54" i="7"/>
  <c r="J52" i="7"/>
  <c r="I52" i="7"/>
  <c r="J51" i="7"/>
  <c r="I51" i="7"/>
  <c r="J50" i="7"/>
  <c r="I50" i="7"/>
  <c r="J49" i="7"/>
  <c r="I49" i="7"/>
  <c r="J48" i="7"/>
  <c r="I48" i="7"/>
  <c r="J47" i="7"/>
  <c r="I47" i="7"/>
  <c r="J45" i="7"/>
  <c r="I45" i="7"/>
  <c r="J44" i="7"/>
  <c r="I44" i="7"/>
  <c r="J43" i="7"/>
  <c r="I43" i="7"/>
  <c r="J42" i="7"/>
  <c r="I42" i="7"/>
  <c r="J41" i="7"/>
  <c r="I41" i="7"/>
  <c r="J40" i="7"/>
  <c r="I40" i="7"/>
  <c r="J39" i="7"/>
  <c r="I39" i="7"/>
  <c r="J38" i="7"/>
  <c r="I38" i="7"/>
  <c r="J37" i="7"/>
  <c r="I37" i="7"/>
  <c r="J36" i="7"/>
  <c r="I36" i="7"/>
  <c r="J34" i="7"/>
  <c r="I34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J21" i="7"/>
  <c r="I21" i="7"/>
  <c r="J19" i="7"/>
  <c r="I19" i="7"/>
  <c r="J18" i="7"/>
  <c r="I18" i="7"/>
  <c r="J17" i="7"/>
  <c r="I17" i="7"/>
  <c r="J16" i="7"/>
  <c r="I16" i="7"/>
  <c r="J15" i="7"/>
  <c r="I15" i="7"/>
  <c r="J14" i="7"/>
  <c r="I14" i="7"/>
  <c r="J13" i="7"/>
  <c r="I13" i="7"/>
  <c r="J12" i="7"/>
  <c r="I12" i="7"/>
  <c r="J11" i="7"/>
  <c r="I11" i="7"/>
  <c r="J10" i="7"/>
  <c r="I10" i="7"/>
  <c r="J9" i="7"/>
  <c r="I9" i="7"/>
  <c r="J8" i="7"/>
  <c r="I8" i="7"/>
  <c r="J7" i="7"/>
  <c r="I7" i="7"/>
  <c r="J6" i="7"/>
  <c r="I6" i="7"/>
  <c r="J5" i="7"/>
  <c r="L5" i="7"/>
  <c r="I5" i="7"/>
  <c r="K5" i="7"/>
  <c r="M5" i="6"/>
  <c r="J326" i="6"/>
  <c r="I326" i="6"/>
  <c r="J325" i="6"/>
  <c r="I325" i="6"/>
  <c r="J324" i="6"/>
  <c r="I324" i="6"/>
  <c r="J323" i="6"/>
  <c r="I323" i="6"/>
  <c r="J322" i="6"/>
  <c r="I322" i="6"/>
  <c r="J321" i="6"/>
  <c r="I321" i="6"/>
  <c r="J320" i="6"/>
  <c r="I320" i="6"/>
  <c r="J319" i="6"/>
  <c r="I319" i="6"/>
  <c r="J318" i="6"/>
  <c r="I318" i="6"/>
  <c r="J317" i="6"/>
  <c r="I317" i="6"/>
  <c r="J316" i="6"/>
  <c r="I316" i="6"/>
  <c r="J315" i="6"/>
  <c r="I315" i="6"/>
  <c r="J314" i="6"/>
  <c r="I314" i="6"/>
  <c r="J313" i="6"/>
  <c r="I313" i="6"/>
  <c r="J312" i="6"/>
  <c r="I312" i="6"/>
  <c r="J311" i="6"/>
  <c r="I311" i="6"/>
  <c r="J310" i="6"/>
  <c r="I310" i="6"/>
  <c r="J308" i="6"/>
  <c r="I308" i="6"/>
  <c r="J307" i="6"/>
  <c r="I307" i="6"/>
  <c r="J306" i="6"/>
  <c r="I306" i="6"/>
  <c r="J305" i="6"/>
  <c r="I305" i="6"/>
  <c r="J304" i="6"/>
  <c r="I304" i="6"/>
  <c r="J303" i="6"/>
  <c r="I303" i="6"/>
  <c r="J302" i="6"/>
  <c r="I302" i="6"/>
  <c r="J301" i="6"/>
  <c r="I301" i="6"/>
  <c r="J300" i="6"/>
  <c r="I300" i="6"/>
  <c r="J299" i="6"/>
  <c r="I299" i="6"/>
  <c r="J298" i="6"/>
  <c r="I298" i="6"/>
  <c r="J297" i="6"/>
  <c r="I297" i="6"/>
  <c r="J296" i="6"/>
  <c r="I296" i="6"/>
  <c r="J295" i="6"/>
  <c r="I295" i="6"/>
  <c r="J294" i="6"/>
  <c r="I294" i="6"/>
  <c r="J293" i="6"/>
  <c r="I293" i="6"/>
  <c r="J292" i="6"/>
  <c r="I292" i="6"/>
  <c r="J291" i="6"/>
  <c r="I291" i="6"/>
  <c r="J290" i="6"/>
  <c r="I290" i="6"/>
  <c r="J289" i="6"/>
  <c r="I289" i="6"/>
  <c r="J288" i="6"/>
  <c r="I288" i="6"/>
  <c r="J287" i="6"/>
  <c r="I287" i="6"/>
  <c r="J286" i="6"/>
  <c r="I286" i="6"/>
  <c r="J285" i="6"/>
  <c r="I285" i="6"/>
  <c r="J284" i="6"/>
  <c r="I284" i="6"/>
  <c r="J283" i="6"/>
  <c r="I283" i="6"/>
  <c r="J282" i="6"/>
  <c r="I282" i="6"/>
  <c r="J281" i="6"/>
  <c r="I281" i="6"/>
  <c r="J280" i="6"/>
  <c r="I280" i="6"/>
  <c r="J279" i="6"/>
  <c r="I279" i="6"/>
  <c r="J278" i="6"/>
  <c r="I278" i="6"/>
  <c r="J277" i="6"/>
  <c r="I277" i="6"/>
  <c r="J276" i="6"/>
  <c r="I276" i="6"/>
  <c r="J275" i="6"/>
  <c r="I275" i="6"/>
  <c r="J274" i="6"/>
  <c r="I274" i="6"/>
  <c r="J273" i="6"/>
  <c r="I273" i="6"/>
  <c r="J272" i="6"/>
  <c r="I272" i="6"/>
  <c r="J271" i="6"/>
  <c r="I271" i="6"/>
  <c r="J270" i="6"/>
  <c r="I270" i="6"/>
  <c r="J269" i="6"/>
  <c r="I269" i="6"/>
  <c r="J268" i="6"/>
  <c r="I268" i="6"/>
  <c r="J267" i="6"/>
  <c r="I267" i="6"/>
  <c r="J266" i="6"/>
  <c r="I266" i="6"/>
  <c r="J265" i="6"/>
  <c r="I265" i="6"/>
  <c r="J264" i="6"/>
  <c r="I264" i="6"/>
  <c r="J263" i="6"/>
  <c r="I263" i="6"/>
  <c r="J262" i="6"/>
  <c r="I262" i="6"/>
  <c r="J260" i="6"/>
  <c r="I260" i="6"/>
  <c r="J259" i="6"/>
  <c r="I259" i="6"/>
  <c r="J258" i="6"/>
  <c r="I258" i="6"/>
  <c r="J257" i="6"/>
  <c r="I257" i="6"/>
  <c r="J256" i="6"/>
  <c r="I256" i="6"/>
  <c r="J255" i="6"/>
  <c r="I255" i="6"/>
  <c r="J254" i="6"/>
  <c r="I254" i="6"/>
  <c r="J253" i="6"/>
  <c r="I253" i="6"/>
  <c r="J252" i="6"/>
  <c r="I252" i="6"/>
  <c r="J251" i="6"/>
  <c r="I251" i="6"/>
  <c r="J250" i="6"/>
  <c r="I250" i="6"/>
  <c r="J249" i="6"/>
  <c r="I249" i="6"/>
  <c r="J248" i="6"/>
  <c r="I248" i="6"/>
  <c r="J247" i="6"/>
  <c r="I247" i="6"/>
  <c r="J246" i="6"/>
  <c r="I246" i="6"/>
  <c r="J245" i="6"/>
  <c r="I245" i="6"/>
  <c r="J244" i="6"/>
  <c r="I244" i="6"/>
  <c r="J243" i="6"/>
  <c r="I243" i="6"/>
  <c r="J242" i="6"/>
  <c r="I242" i="6"/>
  <c r="J241" i="6"/>
  <c r="I241" i="6"/>
  <c r="J240" i="6"/>
  <c r="I240" i="6"/>
  <c r="J239" i="6"/>
  <c r="I239" i="6"/>
  <c r="J238" i="6"/>
  <c r="I238" i="6"/>
  <c r="J237" i="6"/>
  <c r="I237" i="6"/>
  <c r="J236" i="6"/>
  <c r="I236" i="6"/>
  <c r="J235" i="6"/>
  <c r="I235" i="6"/>
  <c r="J234" i="6"/>
  <c r="I234" i="6"/>
  <c r="J233" i="6"/>
  <c r="I233" i="6"/>
  <c r="J232" i="6"/>
  <c r="I232" i="6"/>
  <c r="J231" i="6"/>
  <c r="I231" i="6"/>
  <c r="J230" i="6"/>
  <c r="I230" i="6"/>
  <c r="J229" i="6"/>
  <c r="I229" i="6"/>
  <c r="J228" i="6"/>
  <c r="I228" i="6"/>
  <c r="J227" i="6"/>
  <c r="I227" i="6"/>
  <c r="J226" i="6"/>
  <c r="I226" i="6"/>
  <c r="J225" i="6"/>
  <c r="I225" i="6"/>
  <c r="J224" i="6"/>
  <c r="I224" i="6"/>
  <c r="J223" i="6"/>
  <c r="I223" i="6"/>
  <c r="J222" i="6"/>
  <c r="I222" i="6"/>
  <c r="J221" i="6"/>
  <c r="I221" i="6"/>
  <c r="J220" i="6"/>
  <c r="I220" i="6"/>
  <c r="J219" i="6"/>
  <c r="I219" i="6"/>
  <c r="J218" i="6"/>
  <c r="I218" i="6"/>
  <c r="J217" i="6"/>
  <c r="I217" i="6"/>
  <c r="J216" i="6"/>
  <c r="I216" i="6"/>
  <c r="J215" i="6"/>
  <c r="I215" i="6"/>
  <c r="J214" i="6"/>
  <c r="I214" i="6"/>
  <c r="J213" i="6"/>
  <c r="I213" i="6"/>
  <c r="J212" i="6"/>
  <c r="I212" i="6"/>
  <c r="J211" i="6"/>
  <c r="I211" i="6"/>
  <c r="J210" i="6"/>
  <c r="I210" i="6"/>
  <c r="J209" i="6"/>
  <c r="I209" i="6"/>
  <c r="J208" i="6"/>
  <c r="I208" i="6"/>
  <c r="J207" i="6"/>
  <c r="I207" i="6"/>
  <c r="J206" i="6"/>
  <c r="I206" i="6"/>
  <c r="J205" i="6"/>
  <c r="I205" i="6"/>
  <c r="J204" i="6"/>
  <c r="I204" i="6"/>
  <c r="J203" i="6"/>
  <c r="I203" i="6"/>
  <c r="J202" i="6"/>
  <c r="I202" i="6"/>
  <c r="J201" i="6"/>
  <c r="I201" i="6"/>
  <c r="J200" i="6"/>
  <c r="I200" i="6"/>
  <c r="J199" i="6"/>
  <c r="I199" i="6"/>
  <c r="J198" i="6"/>
  <c r="I198" i="6"/>
  <c r="J197" i="6"/>
  <c r="I197" i="6"/>
  <c r="J196" i="6"/>
  <c r="I196" i="6"/>
  <c r="J195" i="6"/>
  <c r="I195" i="6"/>
  <c r="J194" i="6"/>
  <c r="I194" i="6"/>
  <c r="J193" i="6"/>
  <c r="I193" i="6"/>
  <c r="J192" i="6"/>
  <c r="I192" i="6"/>
  <c r="J191" i="6"/>
  <c r="I191" i="6"/>
  <c r="J190" i="6"/>
  <c r="I190" i="6"/>
  <c r="J189" i="6"/>
  <c r="I189" i="6"/>
  <c r="J188" i="6"/>
  <c r="I188" i="6"/>
  <c r="J187" i="6"/>
  <c r="I187" i="6"/>
  <c r="J186" i="6"/>
  <c r="I186" i="6"/>
  <c r="J185" i="6"/>
  <c r="I185" i="6"/>
  <c r="J184" i="6"/>
  <c r="I184" i="6"/>
  <c r="J183" i="6"/>
  <c r="I183" i="6"/>
  <c r="J182" i="6"/>
  <c r="I182" i="6"/>
  <c r="J181" i="6"/>
  <c r="I181" i="6"/>
  <c r="J180" i="6"/>
  <c r="I180" i="6"/>
  <c r="J179" i="6"/>
  <c r="I179" i="6"/>
  <c r="J178" i="6"/>
  <c r="I178" i="6"/>
  <c r="J177" i="6"/>
  <c r="I177" i="6"/>
  <c r="J176" i="6"/>
  <c r="I176" i="6"/>
  <c r="J175" i="6"/>
  <c r="I175" i="6"/>
  <c r="J174" i="6"/>
  <c r="I174" i="6"/>
  <c r="J173" i="6"/>
  <c r="I173" i="6"/>
  <c r="J172" i="6"/>
  <c r="I172" i="6"/>
  <c r="J171" i="6"/>
  <c r="I171" i="6"/>
  <c r="J170" i="6"/>
  <c r="I170" i="6"/>
  <c r="J169" i="6"/>
  <c r="I169" i="6"/>
  <c r="J168" i="6"/>
  <c r="I168" i="6"/>
  <c r="J167" i="6"/>
  <c r="I167" i="6"/>
  <c r="J166" i="6"/>
  <c r="I166" i="6"/>
  <c r="J165" i="6"/>
  <c r="I165" i="6"/>
  <c r="J164" i="6"/>
  <c r="I164" i="6"/>
  <c r="J163" i="6"/>
  <c r="I163" i="6"/>
  <c r="J161" i="6"/>
  <c r="I161" i="6"/>
  <c r="J160" i="6"/>
  <c r="I160" i="6"/>
  <c r="J159" i="6"/>
  <c r="I159" i="6"/>
  <c r="J158" i="6"/>
  <c r="I158" i="6"/>
  <c r="J157" i="6"/>
  <c r="I157" i="6"/>
  <c r="J156" i="6"/>
  <c r="I156" i="6"/>
  <c r="J155" i="6"/>
  <c r="I155" i="6"/>
  <c r="J154" i="6"/>
  <c r="I154" i="6"/>
  <c r="J153" i="6"/>
  <c r="I153" i="6"/>
  <c r="J152" i="6"/>
  <c r="I152" i="6"/>
  <c r="J151" i="6"/>
  <c r="I151" i="6"/>
  <c r="J150" i="6"/>
  <c r="I150" i="6"/>
  <c r="J149" i="6"/>
  <c r="I149" i="6"/>
  <c r="J148" i="6"/>
  <c r="I148" i="6"/>
  <c r="J147" i="6"/>
  <c r="I147" i="6"/>
  <c r="J146" i="6"/>
  <c r="I146" i="6"/>
  <c r="J145" i="6"/>
  <c r="I145" i="6"/>
  <c r="J144" i="6"/>
  <c r="I144" i="6"/>
  <c r="J143" i="6"/>
  <c r="I143" i="6"/>
  <c r="J142" i="6"/>
  <c r="I142" i="6"/>
  <c r="J141" i="6"/>
  <c r="I141" i="6"/>
  <c r="J140" i="6"/>
  <c r="I140" i="6"/>
  <c r="J139" i="6"/>
  <c r="I139" i="6"/>
  <c r="J138" i="6"/>
  <c r="I138" i="6"/>
  <c r="J137" i="6"/>
  <c r="I137" i="6"/>
  <c r="J136" i="6"/>
  <c r="I136" i="6"/>
  <c r="J135" i="6"/>
  <c r="I135" i="6"/>
  <c r="J134" i="6"/>
  <c r="I134" i="6"/>
  <c r="J133" i="6"/>
  <c r="I133" i="6"/>
  <c r="J132" i="6"/>
  <c r="I132" i="6"/>
  <c r="J131" i="6"/>
  <c r="I131" i="6"/>
  <c r="J130" i="6"/>
  <c r="I130" i="6"/>
  <c r="J129" i="6"/>
  <c r="I129" i="6"/>
  <c r="J128" i="6"/>
  <c r="I128" i="6"/>
  <c r="J127" i="6"/>
  <c r="I127" i="6"/>
  <c r="J126" i="6"/>
  <c r="I126" i="6"/>
  <c r="J125" i="6"/>
  <c r="I125" i="6"/>
  <c r="J124" i="6"/>
  <c r="I124" i="6"/>
  <c r="J123" i="6"/>
  <c r="I123" i="6"/>
  <c r="J122" i="6"/>
  <c r="I122" i="6"/>
  <c r="J121" i="6"/>
  <c r="I121" i="6"/>
  <c r="J120" i="6"/>
  <c r="I120" i="6"/>
  <c r="J119" i="6"/>
  <c r="I119" i="6"/>
  <c r="J118" i="6"/>
  <c r="I118" i="6"/>
  <c r="J117" i="6"/>
  <c r="I117" i="6"/>
  <c r="J116" i="6"/>
  <c r="I116" i="6"/>
  <c r="J115" i="6"/>
  <c r="I115" i="6"/>
  <c r="J114" i="6"/>
  <c r="I114" i="6"/>
  <c r="J113" i="6"/>
  <c r="I113" i="6"/>
  <c r="J112" i="6"/>
  <c r="I112" i="6"/>
  <c r="J111" i="6"/>
  <c r="I111" i="6"/>
  <c r="J110" i="6"/>
  <c r="I110" i="6"/>
  <c r="J109" i="6"/>
  <c r="I109" i="6"/>
  <c r="J108" i="6"/>
  <c r="I108" i="6"/>
  <c r="J107" i="6"/>
  <c r="I107" i="6"/>
  <c r="J106" i="6"/>
  <c r="I106" i="6"/>
  <c r="J105" i="6"/>
  <c r="I105" i="6"/>
  <c r="J104" i="6"/>
  <c r="I104" i="6"/>
  <c r="J103" i="6"/>
  <c r="I103" i="6"/>
  <c r="J102" i="6"/>
  <c r="I102" i="6"/>
  <c r="J101" i="6"/>
  <c r="I101" i="6"/>
  <c r="J100" i="6"/>
  <c r="I100" i="6"/>
  <c r="J99" i="6"/>
  <c r="I99" i="6"/>
  <c r="J98" i="6"/>
  <c r="I98" i="6"/>
  <c r="J97" i="6"/>
  <c r="I97" i="6"/>
  <c r="J96" i="6"/>
  <c r="I96" i="6"/>
  <c r="J95" i="6"/>
  <c r="I95" i="6"/>
  <c r="J94" i="6"/>
  <c r="I94" i="6"/>
  <c r="J93" i="6"/>
  <c r="I93" i="6"/>
  <c r="J92" i="6"/>
  <c r="I92" i="6"/>
  <c r="J91" i="6"/>
  <c r="I91" i="6"/>
  <c r="J90" i="6"/>
  <c r="I90" i="6"/>
  <c r="J89" i="6"/>
  <c r="I89" i="6"/>
  <c r="J88" i="6"/>
  <c r="I88" i="6"/>
  <c r="J87" i="6"/>
  <c r="I87" i="6"/>
  <c r="J86" i="6"/>
  <c r="I86" i="6"/>
  <c r="J85" i="6"/>
  <c r="I85" i="6"/>
  <c r="J84" i="6"/>
  <c r="I84" i="6"/>
  <c r="J83" i="6"/>
  <c r="I83" i="6"/>
  <c r="J82" i="6"/>
  <c r="I82" i="6"/>
  <c r="J81" i="6"/>
  <c r="I81" i="6"/>
  <c r="J80" i="6"/>
  <c r="I80" i="6"/>
  <c r="J79" i="6"/>
  <c r="I79" i="6"/>
  <c r="J78" i="6"/>
  <c r="I78" i="6"/>
  <c r="J77" i="6"/>
  <c r="I77" i="6"/>
  <c r="J76" i="6"/>
  <c r="I76" i="6"/>
  <c r="J75" i="6"/>
  <c r="I75" i="6"/>
  <c r="J74" i="6"/>
  <c r="I74" i="6"/>
  <c r="J73" i="6"/>
  <c r="I73" i="6"/>
  <c r="J72" i="6"/>
  <c r="I72" i="6"/>
  <c r="J70" i="6"/>
  <c r="I70" i="6"/>
  <c r="J69" i="6"/>
  <c r="I69" i="6"/>
  <c r="J68" i="6"/>
  <c r="I68" i="6"/>
  <c r="J66" i="6"/>
  <c r="I66" i="6"/>
  <c r="J65" i="6"/>
  <c r="I65" i="6"/>
  <c r="J64" i="6"/>
  <c r="I64" i="6"/>
  <c r="J63" i="6"/>
  <c r="I63" i="6"/>
  <c r="J62" i="6"/>
  <c r="I62" i="6"/>
  <c r="J61" i="6"/>
  <c r="I61" i="6"/>
  <c r="J60" i="6"/>
  <c r="I60" i="6"/>
  <c r="J59" i="6"/>
  <c r="I59" i="6"/>
  <c r="J58" i="6"/>
  <c r="I58" i="6"/>
  <c r="J57" i="6"/>
  <c r="I57" i="6"/>
  <c r="J56" i="6"/>
  <c r="I56" i="6"/>
  <c r="J55" i="6"/>
  <c r="I55" i="6"/>
  <c r="J54" i="6"/>
  <c r="I54" i="6"/>
  <c r="J53" i="6"/>
  <c r="I53" i="6"/>
  <c r="J52" i="6"/>
  <c r="I52" i="6"/>
  <c r="J51" i="6"/>
  <c r="I51" i="6"/>
  <c r="J50" i="6"/>
  <c r="I50" i="6"/>
  <c r="J49" i="6"/>
  <c r="I49" i="6"/>
  <c r="J48" i="6"/>
  <c r="I48" i="6"/>
  <c r="J47" i="6"/>
  <c r="I47" i="6"/>
  <c r="J46" i="6"/>
  <c r="I46" i="6"/>
  <c r="J45" i="6"/>
  <c r="I45" i="6"/>
  <c r="J44" i="6"/>
  <c r="I44" i="6"/>
  <c r="J43" i="6"/>
  <c r="I43" i="6"/>
  <c r="J42" i="6"/>
  <c r="I42" i="6"/>
  <c r="J41" i="6"/>
  <c r="I41" i="6"/>
  <c r="J40" i="6"/>
  <c r="I40" i="6"/>
  <c r="J39" i="6"/>
  <c r="I39" i="6"/>
  <c r="J38" i="6"/>
  <c r="I38" i="6"/>
  <c r="J37" i="6"/>
  <c r="I37" i="6"/>
  <c r="J36" i="6"/>
  <c r="I36" i="6"/>
  <c r="J35" i="6"/>
  <c r="I35" i="6"/>
  <c r="J34" i="6"/>
  <c r="I34" i="6"/>
  <c r="J31" i="6"/>
  <c r="I31" i="6"/>
  <c r="J30" i="6"/>
  <c r="I30" i="6"/>
  <c r="J29" i="6"/>
  <c r="I29" i="6"/>
  <c r="J28" i="6"/>
  <c r="I28" i="6"/>
  <c r="J27" i="6"/>
  <c r="I27" i="6"/>
  <c r="J26" i="6"/>
  <c r="I26" i="6"/>
  <c r="J25" i="6"/>
  <c r="I25" i="6"/>
  <c r="J24" i="6"/>
  <c r="I24" i="6"/>
  <c r="J23" i="6"/>
  <c r="I23" i="6"/>
  <c r="J21" i="6"/>
  <c r="I21" i="6"/>
  <c r="J20" i="6"/>
  <c r="I20" i="6"/>
  <c r="J19" i="6"/>
  <c r="I19" i="6"/>
  <c r="J18" i="6"/>
  <c r="I18" i="6"/>
  <c r="J17" i="6"/>
  <c r="I17" i="6"/>
  <c r="J16" i="6"/>
  <c r="I16" i="6"/>
  <c r="J15" i="6"/>
  <c r="I15" i="6"/>
  <c r="J14" i="6"/>
  <c r="I14" i="6"/>
  <c r="J13" i="6"/>
  <c r="I13" i="6"/>
  <c r="J12" i="6"/>
  <c r="I12" i="6"/>
  <c r="J11" i="6"/>
  <c r="I11" i="6"/>
  <c r="J10" i="6"/>
  <c r="I10" i="6"/>
  <c r="J9" i="6"/>
  <c r="I9" i="6"/>
  <c r="J8" i="6"/>
  <c r="I8" i="6"/>
  <c r="J7" i="6"/>
  <c r="I7" i="6"/>
  <c r="J6" i="6"/>
  <c r="I6" i="6"/>
  <c r="J5" i="6"/>
  <c r="L5" i="6"/>
  <c r="I5" i="6"/>
  <c r="K5" i="6"/>
  <c r="M5" i="5"/>
  <c r="J326" i="5"/>
  <c r="I326" i="5"/>
  <c r="J325" i="5"/>
  <c r="I325" i="5"/>
  <c r="J324" i="5"/>
  <c r="I324" i="5"/>
  <c r="J323" i="5"/>
  <c r="I323" i="5"/>
  <c r="J322" i="5"/>
  <c r="I322" i="5"/>
  <c r="J321" i="5"/>
  <c r="I321" i="5"/>
  <c r="J320" i="5"/>
  <c r="I320" i="5"/>
  <c r="J319" i="5"/>
  <c r="I319" i="5"/>
  <c r="J318" i="5"/>
  <c r="I318" i="5"/>
  <c r="J317" i="5"/>
  <c r="I317" i="5"/>
  <c r="J316" i="5"/>
  <c r="I316" i="5"/>
  <c r="J315" i="5"/>
  <c r="I315" i="5"/>
  <c r="J314" i="5"/>
  <c r="I314" i="5"/>
  <c r="J313" i="5"/>
  <c r="I313" i="5"/>
  <c r="J312" i="5"/>
  <c r="I312" i="5"/>
  <c r="J311" i="5"/>
  <c r="I311" i="5"/>
  <c r="J310" i="5"/>
  <c r="I310" i="5"/>
  <c r="J308" i="5"/>
  <c r="I308" i="5"/>
  <c r="J307" i="5"/>
  <c r="I307" i="5"/>
  <c r="J306" i="5"/>
  <c r="I306" i="5"/>
  <c r="J305" i="5"/>
  <c r="I305" i="5"/>
  <c r="J304" i="5"/>
  <c r="I304" i="5"/>
  <c r="J303" i="5"/>
  <c r="I303" i="5"/>
  <c r="J302" i="5"/>
  <c r="I302" i="5"/>
  <c r="J301" i="5"/>
  <c r="I301" i="5"/>
  <c r="J300" i="5"/>
  <c r="I300" i="5"/>
  <c r="J299" i="5"/>
  <c r="I299" i="5"/>
  <c r="J298" i="5"/>
  <c r="I298" i="5"/>
  <c r="J297" i="5"/>
  <c r="I297" i="5"/>
  <c r="J296" i="5"/>
  <c r="I296" i="5"/>
  <c r="J295" i="5"/>
  <c r="I295" i="5"/>
  <c r="J294" i="5"/>
  <c r="I294" i="5"/>
  <c r="J293" i="5"/>
  <c r="I293" i="5"/>
  <c r="J292" i="5"/>
  <c r="I292" i="5"/>
  <c r="J291" i="5"/>
  <c r="I291" i="5"/>
  <c r="J290" i="5"/>
  <c r="I290" i="5"/>
  <c r="J289" i="5"/>
  <c r="I289" i="5"/>
  <c r="J288" i="5"/>
  <c r="I288" i="5"/>
  <c r="J287" i="5"/>
  <c r="I287" i="5"/>
  <c r="J286" i="5"/>
  <c r="I286" i="5"/>
  <c r="J285" i="5"/>
  <c r="I285" i="5"/>
  <c r="J284" i="5"/>
  <c r="I284" i="5"/>
  <c r="J283" i="5"/>
  <c r="I283" i="5"/>
  <c r="J282" i="5"/>
  <c r="I282" i="5"/>
  <c r="J281" i="5"/>
  <c r="I281" i="5"/>
  <c r="J280" i="5"/>
  <c r="I280" i="5"/>
  <c r="J279" i="5"/>
  <c r="I279" i="5"/>
  <c r="J278" i="5"/>
  <c r="I278" i="5"/>
  <c r="J277" i="5"/>
  <c r="I277" i="5"/>
  <c r="J276" i="5"/>
  <c r="I276" i="5"/>
  <c r="J275" i="5"/>
  <c r="I275" i="5"/>
  <c r="J274" i="5"/>
  <c r="I274" i="5"/>
  <c r="J273" i="5"/>
  <c r="I273" i="5"/>
  <c r="J272" i="5"/>
  <c r="I272" i="5"/>
  <c r="J271" i="5"/>
  <c r="I271" i="5"/>
  <c r="J270" i="5"/>
  <c r="I270" i="5"/>
  <c r="J269" i="5"/>
  <c r="I269" i="5"/>
  <c r="J268" i="5"/>
  <c r="I268" i="5"/>
  <c r="J267" i="5"/>
  <c r="I267" i="5"/>
  <c r="J266" i="5"/>
  <c r="I266" i="5"/>
  <c r="J265" i="5"/>
  <c r="I265" i="5"/>
  <c r="J264" i="5"/>
  <c r="I264" i="5"/>
  <c r="J263" i="5"/>
  <c r="I263" i="5"/>
  <c r="J262" i="5"/>
  <c r="I262" i="5"/>
  <c r="J261" i="5"/>
  <c r="I261" i="5"/>
  <c r="J260" i="5"/>
  <c r="I260" i="5"/>
  <c r="J259" i="5"/>
  <c r="I259" i="5"/>
  <c r="J258" i="5"/>
  <c r="I258" i="5"/>
  <c r="J257" i="5"/>
  <c r="I257" i="5"/>
  <c r="J256" i="5"/>
  <c r="I256" i="5"/>
  <c r="J255" i="5"/>
  <c r="I255" i="5"/>
  <c r="J254" i="5"/>
  <c r="I254" i="5"/>
  <c r="J253" i="5"/>
  <c r="I253" i="5"/>
  <c r="J252" i="5"/>
  <c r="I252" i="5"/>
  <c r="J251" i="5"/>
  <c r="I251" i="5"/>
  <c r="J250" i="5"/>
  <c r="I250" i="5"/>
  <c r="J249" i="5"/>
  <c r="I249" i="5"/>
  <c r="J248" i="5"/>
  <c r="I248" i="5"/>
  <c r="J247" i="5"/>
  <c r="I247" i="5"/>
  <c r="J246" i="5"/>
  <c r="I246" i="5"/>
  <c r="J245" i="5"/>
  <c r="I245" i="5"/>
  <c r="J244" i="5"/>
  <c r="I244" i="5"/>
  <c r="J243" i="5"/>
  <c r="I243" i="5"/>
  <c r="J242" i="5"/>
  <c r="I242" i="5"/>
  <c r="J241" i="5"/>
  <c r="I241" i="5"/>
  <c r="J240" i="5"/>
  <c r="I240" i="5"/>
  <c r="J239" i="5"/>
  <c r="I239" i="5"/>
  <c r="J238" i="5"/>
  <c r="I238" i="5"/>
  <c r="J237" i="5"/>
  <c r="I237" i="5"/>
  <c r="J236" i="5"/>
  <c r="I236" i="5"/>
  <c r="J235" i="5"/>
  <c r="I235" i="5"/>
  <c r="J234" i="5"/>
  <c r="I234" i="5"/>
  <c r="J233" i="5"/>
  <c r="I233" i="5"/>
  <c r="J232" i="5"/>
  <c r="I232" i="5"/>
  <c r="J231" i="5"/>
  <c r="I231" i="5"/>
  <c r="J230" i="5"/>
  <c r="I230" i="5"/>
  <c r="J229" i="5"/>
  <c r="I229" i="5"/>
  <c r="J228" i="5"/>
  <c r="I228" i="5"/>
  <c r="J227" i="5"/>
  <c r="I227" i="5"/>
  <c r="J226" i="5"/>
  <c r="I226" i="5"/>
  <c r="J225" i="5"/>
  <c r="I225" i="5"/>
  <c r="J224" i="5"/>
  <c r="I224" i="5"/>
  <c r="J223" i="5"/>
  <c r="I223" i="5"/>
  <c r="J222" i="5"/>
  <c r="I222" i="5"/>
  <c r="J221" i="5"/>
  <c r="I221" i="5"/>
  <c r="J220" i="5"/>
  <c r="I220" i="5"/>
  <c r="J219" i="5"/>
  <c r="I219" i="5"/>
  <c r="J218" i="5"/>
  <c r="I218" i="5"/>
  <c r="J217" i="5"/>
  <c r="I217" i="5"/>
  <c r="J216" i="5"/>
  <c r="I216" i="5"/>
  <c r="J215" i="5"/>
  <c r="I215" i="5"/>
  <c r="J214" i="5"/>
  <c r="I214" i="5"/>
  <c r="J213" i="5"/>
  <c r="I213" i="5"/>
  <c r="J212" i="5"/>
  <c r="I212" i="5"/>
  <c r="J211" i="5"/>
  <c r="I211" i="5"/>
  <c r="J210" i="5"/>
  <c r="I210" i="5"/>
  <c r="J209" i="5"/>
  <c r="I209" i="5"/>
  <c r="J208" i="5"/>
  <c r="I208" i="5"/>
  <c r="J206" i="5"/>
  <c r="I206" i="5"/>
  <c r="J205" i="5"/>
  <c r="I205" i="5"/>
  <c r="J204" i="5"/>
  <c r="I204" i="5"/>
  <c r="J203" i="5"/>
  <c r="I203" i="5"/>
  <c r="J202" i="5"/>
  <c r="I202" i="5"/>
  <c r="J201" i="5"/>
  <c r="I201" i="5"/>
  <c r="J200" i="5"/>
  <c r="I200" i="5"/>
  <c r="J199" i="5"/>
  <c r="I199" i="5"/>
  <c r="J198" i="5"/>
  <c r="I198" i="5"/>
  <c r="J197" i="5"/>
  <c r="I197" i="5"/>
  <c r="J196" i="5"/>
  <c r="I196" i="5"/>
  <c r="J195" i="5"/>
  <c r="I195" i="5"/>
  <c r="J194" i="5"/>
  <c r="I194" i="5"/>
  <c r="J193" i="5"/>
  <c r="I193" i="5"/>
  <c r="J192" i="5"/>
  <c r="I192" i="5"/>
  <c r="J191" i="5"/>
  <c r="I191" i="5"/>
  <c r="J190" i="5"/>
  <c r="I190" i="5"/>
  <c r="J189" i="5"/>
  <c r="I189" i="5"/>
  <c r="J188" i="5"/>
  <c r="I188" i="5"/>
  <c r="J187" i="5"/>
  <c r="I187" i="5"/>
  <c r="J186" i="5"/>
  <c r="I186" i="5"/>
  <c r="J185" i="5"/>
  <c r="I185" i="5"/>
  <c r="J184" i="5"/>
  <c r="I184" i="5"/>
  <c r="J183" i="5"/>
  <c r="I183" i="5"/>
  <c r="J182" i="5"/>
  <c r="I182" i="5"/>
  <c r="J181" i="5"/>
  <c r="I181" i="5"/>
  <c r="J180" i="5"/>
  <c r="I180" i="5"/>
  <c r="J179" i="5"/>
  <c r="I179" i="5"/>
  <c r="J178" i="5"/>
  <c r="I178" i="5"/>
  <c r="J177" i="5"/>
  <c r="I177" i="5"/>
  <c r="J176" i="5"/>
  <c r="I176" i="5"/>
  <c r="J175" i="5"/>
  <c r="I175" i="5"/>
  <c r="J174" i="5"/>
  <c r="I174" i="5"/>
  <c r="J173" i="5"/>
  <c r="I173" i="5"/>
  <c r="J172" i="5"/>
  <c r="I172" i="5"/>
  <c r="J171" i="5"/>
  <c r="I171" i="5"/>
  <c r="J170" i="5"/>
  <c r="I170" i="5"/>
  <c r="J169" i="5"/>
  <c r="I169" i="5"/>
  <c r="J168" i="5"/>
  <c r="I168" i="5"/>
  <c r="J167" i="5"/>
  <c r="I167" i="5"/>
  <c r="J165" i="5"/>
  <c r="I165" i="5"/>
  <c r="J164" i="5"/>
  <c r="I164" i="5"/>
  <c r="J163" i="5"/>
  <c r="I163" i="5"/>
  <c r="J162" i="5"/>
  <c r="I162" i="5"/>
  <c r="J161" i="5"/>
  <c r="I161" i="5"/>
  <c r="J160" i="5"/>
  <c r="I160" i="5"/>
  <c r="J159" i="5"/>
  <c r="I159" i="5"/>
  <c r="J158" i="5"/>
  <c r="I158" i="5"/>
  <c r="J157" i="5"/>
  <c r="I157" i="5"/>
  <c r="J156" i="5"/>
  <c r="I156" i="5"/>
  <c r="J155" i="5"/>
  <c r="I155" i="5"/>
  <c r="J154" i="5"/>
  <c r="I154" i="5"/>
  <c r="J153" i="5"/>
  <c r="I153" i="5"/>
  <c r="J152" i="5"/>
  <c r="I152" i="5"/>
  <c r="J151" i="5"/>
  <c r="I151" i="5"/>
  <c r="J150" i="5"/>
  <c r="I150" i="5"/>
  <c r="J149" i="5"/>
  <c r="I149" i="5"/>
  <c r="J148" i="5"/>
  <c r="I148" i="5"/>
  <c r="J147" i="5"/>
  <c r="I147" i="5"/>
  <c r="J146" i="5"/>
  <c r="I146" i="5"/>
  <c r="J145" i="5"/>
  <c r="I145" i="5"/>
  <c r="J144" i="5"/>
  <c r="I144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1" i="5"/>
  <c r="I131" i="5"/>
  <c r="J130" i="5"/>
  <c r="I130" i="5"/>
  <c r="J129" i="5"/>
  <c r="I129" i="5"/>
  <c r="J128" i="5"/>
  <c r="I128" i="5"/>
  <c r="J127" i="5"/>
  <c r="I127" i="5"/>
  <c r="J126" i="5"/>
  <c r="I126" i="5"/>
  <c r="J125" i="5"/>
  <c r="I125" i="5"/>
  <c r="J124" i="5"/>
  <c r="I124" i="5"/>
  <c r="J123" i="5"/>
  <c r="I123" i="5"/>
  <c r="J122" i="5"/>
  <c r="I122" i="5"/>
  <c r="J121" i="5"/>
  <c r="I121" i="5"/>
  <c r="J120" i="5"/>
  <c r="I120" i="5"/>
  <c r="J119" i="5"/>
  <c r="I119" i="5"/>
  <c r="J118" i="5"/>
  <c r="I118" i="5"/>
  <c r="J117" i="5"/>
  <c r="I117" i="5"/>
  <c r="J116" i="5"/>
  <c r="I116" i="5"/>
  <c r="J115" i="5"/>
  <c r="I115" i="5"/>
  <c r="J114" i="5"/>
  <c r="I114" i="5"/>
  <c r="J113" i="5"/>
  <c r="I113" i="5"/>
  <c r="J112" i="5"/>
  <c r="I112" i="5"/>
  <c r="J111" i="5"/>
  <c r="I111" i="5"/>
  <c r="J110" i="5"/>
  <c r="I110" i="5"/>
  <c r="J109" i="5"/>
  <c r="I109" i="5"/>
  <c r="J108" i="5"/>
  <c r="I108" i="5"/>
  <c r="J107" i="5"/>
  <c r="I107" i="5"/>
  <c r="J106" i="5"/>
  <c r="I106" i="5"/>
  <c r="J105" i="5"/>
  <c r="I105" i="5"/>
  <c r="J104" i="5"/>
  <c r="I104" i="5"/>
  <c r="J103" i="5"/>
  <c r="I103" i="5"/>
  <c r="J102" i="5"/>
  <c r="I102" i="5"/>
  <c r="J101" i="5"/>
  <c r="I101" i="5"/>
  <c r="J100" i="5"/>
  <c r="I100" i="5"/>
  <c r="J98" i="5"/>
  <c r="I98" i="5"/>
  <c r="J97" i="5"/>
  <c r="I97" i="5"/>
  <c r="J96" i="5"/>
  <c r="I96" i="5"/>
  <c r="J95" i="5"/>
  <c r="I95" i="5"/>
  <c r="J94" i="5"/>
  <c r="I94" i="5"/>
  <c r="J92" i="5"/>
  <c r="I92" i="5"/>
  <c r="J91" i="5"/>
  <c r="I91" i="5"/>
  <c r="J90" i="5"/>
  <c r="I90" i="5"/>
  <c r="J89" i="5"/>
  <c r="I89" i="5"/>
  <c r="J88" i="5"/>
  <c r="I88" i="5"/>
  <c r="J87" i="5"/>
  <c r="I87" i="5"/>
  <c r="J86" i="5"/>
  <c r="I86" i="5"/>
  <c r="J85" i="5"/>
  <c r="I85" i="5"/>
  <c r="J84" i="5"/>
  <c r="I84" i="5"/>
  <c r="J83" i="5"/>
  <c r="I83" i="5"/>
  <c r="J82" i="5"/>
  <c r="I82" i="5"/>
  <c r="J81" i="5"/>
  <c r="I81" i="5"/>
  <c r="J80" i="5"/>
  <c r="I80" i="5"/>
  <c r="J79" i="5"/>
  <c r="I79" i="5"/>
  <c r="J78" i="5"/>
  <c r="I78" i="5"/>
  <c r="J77" i="5"/>
  <c r="I77" i="5"/>
  <c r="J76" i="5"/>
  <c r="I76" i="5"/>
  <c r="J75" i="5"/>
  <c r="I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60" i="5"/>
  <c r="I60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6" i="5"/>
  <c r="I6" i="5"/>
  <c r="J5" i="5"/>
  <c r="L5" i="5"/>
  <c r="I5" i="5"/>
  <c r="K5" i="5"/>
  <c r="M5" i="4"/>
  <c r="J327" i="4"/>
  <c r="I327" i="4"/>
  <c r="J326" i="4"/>
  <c r="I326" i="4"/>
  <c r="J325" i="4"/>
  <c r="I325" i="4"/>
  <c r="J324" i="4"/>
  <c r="I324" i="4"/>
  <c r="J323" i="4"/>
  <c r="I323" i="4"/>
  <c r="J322" i="4"/>
  <c r="I322" i="4"/>
  <c r="J321" i="4"/>
  <c r="I321" i="4"/>
  <c r="J320" i="4"/>
  <c r="I320" i="4"/>
  <c r="J319" i="4"/>
  <c r="I319" i="4"/>
  <c r="J318" i="4"/>
  <c r="I318" i="4"/>
  <c r="J317" i="4"/>
  <c r="I317" i="4"/>
  <c r="J316" i="4"/>
  <c r="I316" i="4"/>
  <c r="J315" i="4"/>
  <c r="I315" i="4"/>
  <c r="J314" i="4"/>
  <c r="I314" i="4"/>
  <c r="J313" i="4"/>
  <c r="I313" i="4"/>
  <c r="J312" i="4"/>
  <c r="I312" i="4"/>
  <c r="J311" i="4"/>
  <c r="I311" i="4"/>
  <c r="J310" i="4"/>
  <c r="I310" i="4"/>
  <c r="J309" i="4"/>
  <c r="I309" i="4"/>
  <c r="J308" i="4"/>
  <c r="I308" i="4"/>
  <c r="J307" i="4"/>
  <c r="I307" i="4"/>
  <c r="J306" i="4"/>
  <c r="I306" i="4"/>
  <c r="J305" i="4"/>
  <c r="I305" i="4"/>
  <c r="J304" i="4"/>
  <c r="I304" i="4"/>
  <c r="J303" i="4"/>
  <c r="I303" i="4"/>
  <c r="J302" i="4"/>
  <c r="I302" i="4"/>
  <c r="J301" i="4"/>
  <c r="I301" i="4"/>
  <c r="J300" i="4"/>
  <c r="I300" i="4"/>
  <c r="J299" i="4"/>
  <c r="I299" i="4"/>
  <c r="J298" i="4"/>
  <c r="I298" i="4"/>
  <c r="J297" i="4"/>
  <c r="I297" i="4"/>
  <c r="J296" i="4"/>
  <c r="I296" i="4"/>
  <c r="J295" i="4"/>
  <c r="I295" i="4"/>
  <c r="J294" i="4"/>
  <c r="I294" i="4"/>
  <c r="J293" i="4"/>
  <c r="I293" i="4"/>
  <c r="J292" i="4"/>
  <c r="I292" i="4"/>
  <c r="J291" i="4"/>
  <c r="I291" i="4"/>
  <c r="J290" i="4"/>
  <c r="I290" i="4"/>
  <c r="J289" i="4"/>
  <c r="I289" i="4"/>
  <c r="J288" i="4"/>
  <c r="I288" i="4"/>
  <c r="J287" i="4"/>
  <c r="I287" i="4"/>
  <c r="J286" i="4"/>
  <c r="I286" i="4"/>
  <c r="J285" i="4"/>
  <c r="I285" i="4"/>
  <c r="J284" i="4"/>
  <c r="I284" i="4"/>
  <c r="J283" i="4"/>
  <c r="I283" i="4"/>
  <c r="J282" i="4"/>
  <c r="I282" i="4"/>
  <c r="J281" i="4"/>
  <c r="I281" i="4"/>
  <c r="J280" i="4"/>
  <c r="I280" i="4"/>
  <c r="J279" i="4"/>
  <c r="I279" i="4"/>
  <c r="J278" i="4"/>
  <c r="I278" i="4"/>
  <c r="J277" i="4"/>
  <c r="I277" i="4"/>
  <c r="J276" i="4"/>
  <c r="I276" i="4"/>
  <c r="J275" i="4"/>
  <c r="I275" i="4"/>
  <c r="J274" i="4"/>
  <c r="I274" i="4"/>
  <c r="J273" i="4"/>
  <c r="I273" i="4"/>
  <c r="J272" i="4"/>
  <c r="I272" i="4"/>
  <c r="J271" i="4"/>
  <c r="I271" i="4"/>
  <c r="J270" i="4"/>
  <c r="I270" i="4"/>
  <c r="J269" i="4"/>
  <c r="I269" i="4"/>
  <c r="J268" i="4"/>
  <c r="I268" i="4"/>
  <c r="J267" i="4"/>
  <c r="I267" i="4"/>
  <c r="J266" i="4"/>
  <c r="I266" i="4"/>
  <c r="J265" i="4"/>
  <c r="I265" i="4"/>
  <c r="J264" i="4"/>
  <c r="I264" i="4"/>
  <c r="J263" i="4"/>
  <c r="I263" i="4"/>
  <c r="J262" i="4"/>
  <c r="I262" i="4"/>
  <c r="J261" i="4"/>
  <c r="I261" i="4"/>
  <c r="J260" i="4"/>
  <c r="I260" i="4"/>
  <c r="J259" i="4"/>
  <c r="I259" i="4"/>
  <c r="J258" i="4"/>
  <c r="I258" i="4"/>
  <c r="J257" i="4"/>
  <c r="I257" i="4"/>
  <c r="J256" i="4"/>
  <c r="I256" i="4"/>
  <c r="J255" i="4"/>
  <c r="I255" i="4"/>
  <c r="J254" i="4"/>
  <c r="I254" i="4"/>
  <c r="J253" i="4"/>
  <c r="I253" i="4"/>
  <c r="J252" i="4"/>
  <c r="I252" i="4"/>
  <c r="J251" i="4"/>
  <c r="I251" i="4"/>
  <c r="J250" i="4"/>
  <c r="I250" i="4"/>
  <c r="J249" i="4"/>
  <c r="I249" i="4"/>
  <c r="J248" i="4"/>
  <c r="I248" i="4"/>
  <c r="J247" i="4"/>
  <c r="I247" i="4"/>
  <c r="J246" i="4"/>
  <c r="I246" i="4"/>
  <c r="J245" i="4"/>
  <c r="I245" i="4"/>
  <c r="J244" i="4"/>
  <c r="I244" i="4"/>
  <c r="J243" i="4"/>
  <c r="I243" i="4"/>
  <c r="J242" i="4"/>
  <c r="I242" i="4"/>
  <c r="J241" i="4"/>
  <c r="I241" i="4"/>
  <c r="J240" i="4"/>
  <c r="I240" i="4"/>
  <c r="J239" i="4"/>
  <c r="I239" i="4"/>
  <c r="J238" i="4"/>
  <c r="I238" i="4"/>
  <c r="J237" i="4"/>
  <c r="I237" i="4"/>
  <c r="J236" i="4"/>
  <c r="I236" i="4"/>
  <c r="J235" i="4"/>
  <c r="I235" i="4"/>
  <c r="J234" i="4"/>
  <c r="I234" i="4"/>
  <c r="J233" i="4"/>
  <c r="I233" i="4"/>
  <c r="J232" i="4"/>
  <c r="I232" i="4"/>
  <c r="J231" i="4"/>
  <c r="I231" i="4"/>
  <c r="J230" i="4"/>
  <c r="I230" i="4"/>
  <c r="J229" i="4"/>
  <c r="I229" i="4"/>
  <c r="J228" i="4"/>
  <c r="I228" i="4"/>
  <c r="J227" i="4"/>
  <c r="I227" i="4"/>
  <c r="J226" i="4"/>
  <c r="I226" i="4"/>
  <c r="J225" i="4"/>
  <c r="I225" i="4"/>
  <c r="J224" i="4"/>
  <c r="I224" i="4"/>
  <c r="J223" i="4"/>
  <c r="I223" i="4"/>
  <c r="J222" i="4"/>
  <c r="I222" i="4"/>
  <c r="J221" i="4"/>
  <c r="I221" i="4"/>
  <c r="J220" i="4"/>
  <c r="I220" i="4"/>
  <c r="J219" i="4"/>
  <c r="I219" i="4"/>
  <c r="J218" i="4"/>
  <c r="I218" i="4"/>
  <c r="J217" i="4"/>
  <c r="I217" i="4"/>
  <c r="J216" i="4"/>
  <c r="I216" i="4"/>
  <c r="J215" i="4"/>
  <c r="I215" i="4"/>
  <c r="J214" i="4"/>
  <c r="I214" i="4"/>
  <c r="J213" i="4"/>
  <c r="I213" i="4"/>
  <c r="J212" i="4"/>
  <c r="I212" i="4"/>
  <c r="J210" i="4"/>
  <c r="I210" i="4"/>
  <c r="J209" i="4"/>
  <c r="I209" i="4"/>
  <c r="J208" i="4"/>
  <c r="I208" i="4"/>
  <c r="J207" i="4"/>
  <c r="I207" i="4"/>
  <c r="J206" i="4"/>
  <c r="I206" i="4"/>
  <c r="J205" i="4"/>
  <c r="I205" i="4"/>
  <c r="J204" i="4"/>
  <c r="I204" i="4"/>
  <c r="J202" i="4"/>
  <c r="I202" i="4"/>
  <c r="J201" i="4"/>
  <c r="I201" i="4"/>
  <c r="J200" i="4"/>
  <c r="I200" i="4"/>
  <c r="J199" i="4"/>
  <c r="I199" i="4"/>
  <c r="J198" i="4"/>
  <c r="I198" i="4"/>
  <c r="J197" i="4"/>
  <c r="I197" i="4"/>
  <c r="J196" i="4"/>
  <c r="I196" i="4"/>
  <c r="J195" i="4"/>
  <c r="I195" i="4"/>
  <c r="J194" i="4"/>
  <c r="I194" i="4"/>
  <c r="J193" i="4"/>
  <c r="I193" i="4"/>
  <c r="J192" i="4"/>
  <c r="I192" i="4"/>
  <c r="J191" i="4"/>
  <c r="I191" i="4"/>
  <c r="J190" i="4"/>
  <c r="I190" i="4"/>
  <c r="J189" i="4"/>
  <c r="I189" i="4"/>
  <c r="J188" i="4"/>
  <c r="I188" i="4"/>
  <c r="J187" i="4"/>
  <c r="I187" i="4"/>
  <c r="J186" i="4"/>
  <c r="I186" i="4"/>
  <c r="J185" i="4"/>
  <c r="I185" i="4"/>
  <c r="J184" i="4"/>
  <c r="I184" i="4"/>
  <c r="J183" i="4"/>
  <c r="I183" i="4"/>
  <c r="J182" i="4"/>
  <c r="I182" i="4"/>
  <c r="J181" i="4"/>
  <c r="I181" i="4"/>
  <c r="J180" i="4"/>
  <c r="I180" i="4"/>
  <c r="J179" i="4"/>
  <c r="I179" i="4"/>
  <c r="J178" i="4"/>
  <c r="I178" i="4"/>
  <c r="J177" i="4"/>
  <c r="I177" i="4"/>
  <c r="J176" i="4"/>
  <c r="I176" i="4"/>
  <c r="J175" i="4"/>
  <c r="I175" i="4"/>
  <c r="J174" i="4"/>
  <c r="I174" i="4"/>
  <c r="J173" i="4"/>
  <c r="I173" i="4"/>
  <c r="J172" i="4"/>
  <c r="I172" i="4"/>
  <c r="J170" i="4"/>
  <c r="I170" i="4"/>
  <c r="J169" i="4"/>
  <c r="I169" i="4"/>
  <c r="J168" i="4"/>
  <c r="I168" i="4"/>
  <c r="J167" i="4"/>
  <c r="I167" i="4"/>
  <c r="J166" i="4"/>
  <c r="I166" i="4"/>
  <c r="J165" i="4"/>
  <c r="I165" i="4"/>
  <c r="J164" i="4"/>
  <c r="I164" i="4"/>
  <c r="J163" i="4"/>
  <c r="I163" i="4"/>
  <c r="J162" i="4"/>
  <c r="I162" i="4"/>
  <c r="J161" i="4"/>
  <c r="I161" i="4"/>
  <c r="J160" i="4"/>
  <c r="I160" i="4"/>
  <c r="J159" i="4"/>
  <c r="I159" i="4"/>
  <c r="J158" i="4"/>
  <c r="I158" i="4"/>
  <c r="J157" i="4"/>
  <c r="I157" i="4"/>
  <c r="J156" i="4"/>
  <c r="I156" i="4"/>
  <c r="J155" i="4"/>
  <c r="I155" i="4"/>
  <c r="J154" i="4"/>
  <c r="I154" i="4"/>
  <c r="J153" i="4"/>
  <c r="I153" i="4"/>
  <c r="J152" i="4"/>
  <c r="I152" i="4"/>
  <c r="J151" i="4"/>
  <c r="I151" i="4"/>
  <c r="J150" i="4"/>
  <c r="I150" i="4"/>
  <c r="J149" i="4"/>
  <c r="I149" i="4"/>
  <c r="J148" i="4"/>
  <c r="I148" i="4"/>
  <c r="J147" i="4"/>
  <c r="I147" i="4"/>
  <c r="J146" i="4"/>
  <c r="I146" i="4"/>
  <c r="J145" i="4"/>
  <c r="I145" i="4"/>
  <c r="J144" i="4"/>
  <c r="I144" i="4"/>
  <c r="J143" i="4"/>
  <c r="I143" i="4"/>
  <c r="J142" i="4"/>
  <c r="I142" i="4"/>
  <c r="J141" i="4"/>
  <c r="I141" i="4"/>
  <c r="J140" i="4"/>
  <c r="I140" i="4"/>
  <c r="J139" i="4"/>
  <c r="I139" i="4"/>
  <c r="J138" i="4"/>
  <c r="I138" i="4"/>
  <c r="J137" i="4"/>
  <c r="I137" i="4"/>
  <c r="J136" i="4"/>
  <c r="I136" i="4"/>
  <c r="J135" i="4"/>
  <c r="I135" i="4"/>
  <c r="J134" i="4"/>
  <c r="I134" i="4"/>
  <c r="J133" i="4"/>
  <c r="I133" i="4"/>
  <c r="J132" i="4"/>
  <c r="I132" i="4"/>
  <c r="J131" i="4"/>
  <c r="I131" i="4"/>
  <c r="J130" i="4"/>
  <c r="I130" i="4"/>
  <c r="J129" i="4"/>
  <c r="I129" i="4"/>
  <c r="J128" i="4"/>
  <c r="I128" i="4"/>
  <c r="J127" i="4"/>
  <c r="I127" i="4"/>
  <c r="J126" i="4"/>
  <c r="I126" i="4"/>
  <c r="J125" i="4"/>
  <c r="I125" i="4"/>
  <c r="J124" i="4"/>
  <c r="I124" i="4"/>
  <c r="J123" i="4"/>
  <c r="I123" i="4"/>
  <c r="J122" i="4"/>
  <c r="I122" i="4"/>
  <c r="J121" i="4"/>
  <c r="I121" i="4"/>
  <c r="J120" i="4"/>
  <c r="I120" i="4"/>
  <c r="J119" i="4"/>
  <c r="I119" i="4"/>
  <c r="J118" i="4"/>
  <c r="I118" i="4"/>
  <c r="J117" i="4"/>
  <c r="I117" i="4"/>
  <c r="J116" i="4"/>
  <c r="I116" i="4"/>
  <c r="J115" i="4"/>
  <c r="I115" i="4"/>
  <c r="J114" i="4"/>
  <c r="I114" i="4"/>
  <c r="J113" i="4"/>
  <c r="I113" i="4"/>
  <c r="J112" i="4"/>
  <c r="I112" i="4"/>
  <c r="J111" i="4"/>
  <c r="I111" i="4"/>
  <c r="J110" i="4"/>
  <c r="I110" i="4"/>
  <c r="J109" i="4"/>
  <c r="I109" i="4"/>
  <c r="J108" i="4"/>
  <c r="I108" i="4"/>
  <c r="J107" i="4"/>
  <c r="I107" i="4"/>
  <c r="J106" i="4"/>
  <c r="I106" i="4"/>
  <c r="J105" i="4"/>
  <c r="I105" i="4"/>
  <c r="J104" i="4"/>
  <c r="I104" i="4"/>
  <c r="J103" i="4"/>
  <c r="I103" i="4"/>
  <c r="J102" i="4"/>
  <c r="I102" i="4"/>
  <c r="J101" i="4"/>
  <c r="I101" i="4"/>
  <c r="J100" i="4"/>
  <c r="I100" i="4"/>
  <c r="J99" i="4"/>
  <c r="I99" i="4"/>
  <c r="J98" i="4"/>
  <c r="I98" i="4"/>
  <c r="J97" i="4"/>
  <c r="I97" i="4"/>
  <c r="J96" i="4"/>
  <c r="I96" i="4"/>
  <c r="J95" i="4"/>
  <c r="I95" i="4"/>
  <c r="J94" i="4"/>
  <c r="I94" i="4"/>
  <c r="J93" i="4"/>
  <c r="I93" i="4"/>
  <c r="J92" i="4"/>
  <c r="I92" i="4"/>
  <c r="J91" i="4"/>
  <c r="I91" i="4"/>
  <c r="J90" i="4"/>
  <c r="I90" i="4"/>
  <c r="J89" i="4"/>
  <c r="I89" i="4"/>
  <c r="J88" i="4"/>
  <c r="I88" i="4"/>
  <c r="J87" i="4"/>
  <c r="I87" i="4"/>
  <c r="J86" i="4"/>
  <c r="I86" i="4"/>
  <c r="J85" i="4"/>
  <c r="I85" i="4"/>
  <c r="J84" i="4"/>
  <c r="I84" i="4"/>
  <c r="J83" i="4"/>
  <c r="I83" i="4"/>
  <c r="J82" i="4"/>
  <c r="I82" i="4"/>
  <c r="J80" i="4"/>
  <c r="I80" i="4"/>
  <c r="J79" i="4"/>
  <c r="I79" i="4"/>
  <c r="J78" i="4"/>
  <c r="I78" i="4"/>
  <c r="J77" i="4"/>
  <c r="I77" i="4"/>
  <c r="J76" i="4"/>
  <c r="I76" i="4"/>
  <c r="J75" i="4"/>
  <c r="I75" i="4"/>
  <c r="J74" i="4"/>
  <c r="I74" i="4"/>
  <c r="J73" i="4"/>
  <c r="I73" i="4"/>
  <c r="J72" i="4"/>
  <c r="I72" i="4"/>
  <c r="J71" i="4"/>
  <c r="I71" i="4"/>
  <c r="J70" i="4"/>
  <c r="I70" i="4"/>
  <c r="J69" i="4"/>
  <c r="I69" i="4"/>
  <c r="J68" i="4"/>
  <c r="I68" i="4"/>
  <c r="J67" i="4"/>
  <c r="I67" i="4"/>
  <c r="J66" i="4"/>
  <c r="I66" i="4"/>
  <c r="J65" i="4"/>
  <c r="I65" i="4"/>
  <c r="J64" i="4"/>
  <c r="I64" i="4"/>
  <c r="J63" i="4"/>
  <c r="I63" i="4"/>
  <c r="J62" i="4"/>
  <c r="I62" i="4"/>
  <c r="J61" i="4"/>
  <c r="I61" i="4"/>
  <c r="J60" i="4"/>
  <c r="I60" i="4"/>
  <c r="J59" i="4"/>
  <c r="I59" i="4"/>
  <c r="J58" i="4"/>
  <c r="I58" i="4"/>
  <c r="J57" i="4"/>
  <c r="I57" i="4"/>
  <c r="J56" i="4"/>
  <c r="I56" i="4"/>
  <c r="J55" i="4"/>
  <c r="I55" i="4"/>
  <c r="J54" i="4"/>
  <c r="I54" i="4"/>
  <c r="J53" i="4"/>
  <c r="I53" i="4"/>
  <c r="J52" i="4"/>
  <c r="I52" i="4"/>
  <c r="J51" i="4"/>
  <c r="I51" i="4"/>
  <c r="J50" i="4"/>
  <c r="I50" i="4"/>
  <c r="J49" i="4"/>
  <c r="I49" i="4"/>
  <c r="J48" i="4"/>
  <c r="I48" i="4"/>
  <c r="J47" i="4"/>
  <c r="I47" i="4"/>
  <c r="J46" i="4"/>
  <c r="I46" i="4"/>
  <c r="J45" i="4"/>
  <c r="I45" i="4"/>
  <c r="J44" i="4"/>
  <c r="I44" i="4"/>
  <c r="J43" i="4"/>
  <c r="I43" i="4"/>
  <c r="J42" i="4"/>
  <c r="I42" i="4"/>
  <c r="J41" i="4"/>
  <c r="I41" i="4"/>
  <c r="J40" i="4"/>
  <c r="I40" i="4"/>
  <c r="J39" i="4"/>
  <c r="I39" i="4"/>
  <c r="J38" i="4"/>
  <c r="I38" i="4"/>
  <c r="J37" i="4"/>
  <c r="I37" i="4"/>
  <c r="J36" i="4"/>
  <c r="I36" i="4"/>
  <c r="J35" i="4"/>
  <c r="I35" i="4"/>
  <c r="J34" i="4"/>
  <c r="I34" i="4"/>
  <c r="J33" i="4"/>
  <c r="I33" i="4"/>
  <c r="J32" i="4"/>
  <c r="I32" i="4"/>
  <c r="J31" i="4"/>
  <c r="I31" i="4"/>
  <c r="J30" i="4"/>
  <c r="I30" i="4"/>
  <c r="J29" i="4"/>
  <c r="I29" i="4"/>
  <c r="J28" i="4"/>
  <c r="I28" i="4"/>
  <c r="J26" i="4"/>
  <c r="I26" i="4"/>
  <c r="J25" i="4"/>
  <c r="I25" i="4"/>
  <c r="J24" i="4"/>
  <c r="I24" i="4"/>
  <c r="J23" i="4"/>
  <c r="I23" i="4"/>
  <c r="J22" i="4"/>
  <c r="I22" i="4"/>
  <c r="J21" i="4"/>
  <c r="I21" i="4"/>
  <c r="J20" i="4"/>
  <c r="I20" i="4"/>
  <c r="J19" i="4"/>
  <c r="I19" i="4"/>
  <c r="J17" i="4"/>
  <c r="I17" i="4"/>
  <c r="J16" i="4"/>
  <c r="I16" i="4"/>
  <c r="J15" i="4"/>
  <c r="I15" i="4"/>
  <c r="J14" i="4"/>
  <c r="I14" i="4"/>
  <c r="J13" i="4"/>
  <c r="I13" i="4"/>
  <c r="J12" i="4"/>
  <c r="I12" i="4"/>
  <c r="J11" i="4"/>
  <c r="I11" i="4"/>
  <c r="J10" i="4"/>
  <c r="I10" i="4"/>
  <c r="J9" i="4"/>
  <c r="I9" i="4"/>
  <c r="J8" i="4"/>
  <c r="I8" i="4"/>
  <c r="J7" i="4"/>
  <c r="I7" i="4"/>
  <c r="J6" i="4"/>
  <c r="I6" i="4"/>
  <c r="L5" i="4"/>
  <c r="K5" i="4"/>
  <c r="M5" i="3"/>
  <c r="J316" i="3"/>
  <c r="I316" i="3"/>
  <c r="J315" i="3"/>
  <c r="I315" i="3"/>
  <c r="J314" i="3"/>
  <c r="I314" i="3"/>
  <c r="J313" i="3"/>
  <c r="I313" i="3"/>
  <c r="J311" i="3"/>
  <c r="I311" i="3"/>
  <c r="J310" i="3"/>
  <c r="I310" i="3"/>
  <c r="J309" i="3"/>
  <c r="I309" i="3"/>
  <c r="J308" i="3"/>
  <c r="I308" i="3"/>
  <c r="J307" i="3"/>
  <c r="I307" i="3"/>
  <c r="J306" i="3"/>
  <c r="I306" i="3"/>
  <c r="J305" i="3"/>
  <c r="I305" i="3"/>
  <c r="J304" i="3"/>
  <c r="I304" i="3"/>
  <c r="J303" i="3"/>
  <c r="I303" i="3"/>
  <c r="J302" i="3"/>
  <c r="I302" i="3"/>
  <c r="J301" i="3"/>
  <c r="I301" i="3"/>
  <c r="J300" i="3"/>
  <c r="I300" i="3"/>
  <c r="J299" i="3"/>
  <c r="I299" i="3"/>
  <c r="J298" i="3"/>
  <c r="I298" i="3"/>
  <c r="J297" i="3"/>
  <c r="I297" i="3"/>
  <c r="J296" i="3"/>
  <c r="I296" i="3"/>
  <c r="J295" i="3"/>
  <c r="I295" i="3"/>
  <c r="J294" i="3"/>
  <c r="I294" i="3"/>
  <c r="J292" i="3"/>
  <c r="I292" i="3"/>
  <c r="J291" i="3"/>
  <c r="I291" i="3"/>
  <c r="J290" i="3"/>
  <c r="I290" i="3"/>
  <c r="J289" i="3"/>
  <c r="I289" i="3"/>
  <c r="J288" i="3"/>
  <c r="I288" i="3"/>
  <c r="J287" i="3"/>
  <c r="I287" i="3"/>
  <c r="J286" i="3"/>
  <c r="I286" i="3"/>
  <c r="J285" i="3"/>
  <c r="I285" i="3"/>
  <c r="J284" i="3"/>
  <c r="I284" i="3"/>
  <c r="J283" i="3"/>
  <c r="I283" i="3"/>
  <c r="J282" i="3"/>
  <c r="I282" i="3"/>
  <c r="J281" i="3"/>
  <c r="I281" i="3"/>
  <c r="J280" i="3"/>
  <c r="I280" i="3"/>
  <c r="J279" i="3"/>
  <c r="I279" i="3"/>
  <c r="J278" i="3"/>
  <c r="I278" i="3"/>
  <c r="J277" i="3"/>
  <c r="I277" i="3"/>
  <c r="J276" i="3"/>
  <c r="I276" i="3"/>
  <c r="J275" i="3"/>
  <c r="I275" i="3"/>
  <c r="J274" i="3"/>
  <c r="I274" i="3"/>
  <c r="J273" i="3"/>
  <c r="I273" i="3"/>
  <c r="J272" i="3"/>
  <c r="I272" i="3"/>
  <c r="J271" i="3"/>
  <c r="I271" i="3"/>
  <c r="J270" i="3"/>
  <c r="I270" i="3"/>
  <c r="J269" i="3"/>
  <c r="I269" i="3"/>
  <c r="J268" i="3"/>
  <c r="I268" i="3"/>
  <c r="J267" i="3"/>
  <c r="I267" i="3"/>
  <c r="J266" i="3"/>
  <c r="I266" i="3"/>
  <c r="J265" i="3"/>
  <c r="I265" i="3"/>
  <c r="J264" i="3"/>
  <c r="I264" i="3"/>
  <c r="J263" i="3"/>
  <c r="I263" i="3"/>
  <c r="J262" i="3"/>
  <c r="I262" i="3"/>
  <c r="J261" i="3"/>
  <c r="I261" i="3"/>
  <c r="J260" i="3"/>
  <c r="I260" i="3"/>
  <c r="J259" i="3"/>
  <c r="I259" i="3"/>
  <c r="J258" i="3"/>
  <c r="I258" i="3"/>
  <c r="J257" i="3"/>
  <c r="I257" i="3"/>
  <c r="J256" i="3"/>
  <c r="I256" i="3"/>
  <c r="J255" i="3"/>
  <c r="I255" i="3"/>
  <c r="J254" i="3"/>
  <c r="I254" i="3"/>
  <c r="J253" i="3"/>
  <c r="I253" i="3"/>
  <c r="J252" i="3"/>
  <c r="I252" i="3"/>
  <c r="J251" i="3"/>
  <c r="I251" i="3"/>
  <c r="J250" i="3"/>
  <c r="I250" i="3"/>
  <c r="J249" i="3"/>
  <c r="I249" i="3"/>
  <c r="J248" i="3"/>
  <c r="I248" i="3"/>
  <c r="J247" i="3"/>
  <c r="I247" i="3"/>
  <c r="J246" i="3"/>
  <c r="I246" i="3"/>
  <c r="J245" i="3"/>
  <c r="I245" i="3"/>
  <c r="J244" i="3"/>
  <c r="I244" i="3"/>
  <c r="J243" i="3"/>
  <c r="I243" i="3"/>
  <c r="J242" i="3"/>
  <c r="I242" i="3"/>
  <c r="J241" i="3"/>
  <c r="I241" i="3"/>
  <c r="J240" i="3"/>
  <c r="I240" i="3"/>
  <c r="J239" i="3"/>
  <c r="I239" i="3"/>
  <c r="J238" i="3"/>
  <c r="I238" i="3"/>
  <c r="J237" i="3"/>
  <c r="I237" i="3"/>
  <c r="J236" i="3"/>
  <c r="I236" i="3"/>
  <c r="J235" i="3"/>
  <c r="I235" i="3"/>
  <c r="J234" i="3"/>
  <c r="I234" i="3"/>
  <c r="J233" i="3"/>
  <c r="I233" i="3"/>
  <c r="J232" i="3"/>
  <c r="I232" i="3"/>
  <c r="J231" i="3"/>
  <c r="I231" i="3"/>
  <c r="J230" i="3"/>
  <c r="I230" i="3"/>
  <c r="J229" i="3"/>
  <c r="I229" i="3"/>
  <c r="J228" i="3"/>
  <c r="I228" i="3"/>
  <c r="J227" i="3"/>
  <c r="I227" i="3"/>
  <c r="J226" i="3"/>
  <c r="I226" i="3"/>
  <c r="J225" i="3"/>
  <c r="I225" i="3"/>
  <c r="J224" i="3"/>
  <c r="I224" i="3"/>
  <c r="J223" i="3"/>
  <c r="I223" i="3"/>
  <c r="J222" i="3"/>
  <c r="I222" i="3"/>
  <c r="J221" i="3"/>
  <c r="I221" i="3"/>
  <c r="J220" i="3"/>
  <c r="I220" i="3"/>
  <c r="J219" i="3"/>
  <c r="I219" i="3"/>
  <c r="J218" i="3"/>
  <c r="I218" i="3"/>
  <c r="J217" i="3"/>
  <c r="I217" i="3"/>
  <c r="J216" i="3"/>
  <c r="I216" i="3"/>
  <c r="J215" i="3"/>
  <c r="I215" i="3"/>
  <c r="J214" i="3"/>
  <c r="I214" i="3"/>
  <c r="J213" i="3"/>
  <c r="I213" i="3"/>
  <c r="J212" i="3"/>
  <c r="I212" i="3"/>
  <c r="J211" i="3"/>
  <c r="I211" i="3"/>
  <c r="J210" i="3"/>
  <c r="I210" i="3"/>
  <c r="J209" i="3"/>
  <c r="I209" i="3"/>
  <c r="J207" i="3"/>
  <c r="I207" i="3"/>
  <c r="J206" i="3"/>
  <c r="I206" i="3"/>
  <c r="J205" i="3"/>
  <c r="I205" i="3"/>
  <c r="J204" i="3"/>
  <c r="I204" i="3"/>
  <c r="J203" i="3"/>
  <c r="I203" i="3"/>
  <c r="J202" i="3"/>
  <c r="I202" i="3"/>
  <c r="J201" i="3"/>
  <c r="I201" i="3"/>
  <c r="J200" i="3"/>
  <c r="I200" i="3"/>
  <c r="J199" i="3"/>
  <c r="I199" i="3"/>
  <c r="J198" i="3"/>
  <c r="I198" i="3"/>
  <c r="J197" i="3"/>
  <c r="I197" i="3"/>
  <c r="J196" i="3"/>
  <c r="I196" i="3"/>
  <c r="J195" i="3"/>
  <c r="I195" i="3"/>
  <c r="J194" i="3"/>
  <c r="I194" i="3"/>
  <c r="J193" i="3"/>
  <c r="I193" i="3"/>
  <c r="J192" i="3"/>
  <c r="I192" i="3"/>
  <c r="J191" i="3"/>
  <c r="I191" i="3"/>
  <c r="J190" i="3"/>
  <c r="I190" i="3"/>
  <c r="J189" i="3"/>
  <c r="I189" i="3"/>
  <c r="J188" i="3"/>
  <c r="I188" i="3"/>
  <c r="J187" i="3"/>
  <c r="I187" i="3"/>
  <c r="J186" i="3"/>
  <c r="I186" i="3"/>
  <c r="J185" i="3"/>
  <c r="I185" i="3"/>
  <c r="J184" i="3"/>
  <c r="I184" i="3"/>
  <c r="J183" i="3"/>
  <c r="I183" i="3"/>
  <c r="J182" i="3"/>
  <c r="I182" i="3"/>
  <c r="J181" i="3"/>
  <c r="I181" i="3"/>
  <c r="J180" i="3"/>
  <c r="I180" i="3"/>
  <c r="J179" i="3"/>
  <c r="I179" i="3"/>
  <c r="J178" i="3"/>
  <c r="I178" i="3"/>
  <c r="J177" i="3"/>
  <c r="I177" i="3"/>
  <c r="J176" i="3"/>
  <c r="I176" i="3"/>
  <c r="J175" i="3"/>
  <c r="I175" i="3"/>
  <c r="J174" i="3"/>
  <c r="I174" i="3"/>
  <c r="J173" i="3"/>
  <c r="I173" i="3"/>
  <c r="J172" i="3"/>
  <c r="I172" i="3"/>
  <c r="J171" i="3"/>
  <c r="I171" i="3"/>
  <c r="J170" i="3"/>
  <c r="I170" i="3"/>
  <c r="J169" i="3"/>
  <c r="I169" i="3"/>
  <c r="J168" i="3"/>
  <c r="I168" i="3"/>
  <c r="J167" i="3"/>
  <c r="I167" i="3"/>
  <c r="J166" i="3"/>
  <c r="I166" i="3"/>
  <c r="J165" i="3"/>
  <c r="I165" i="3"/>
  <c r="J164" i="3"/>
  <c r="I164" i="3"/>
  <c r="J163" i="3"/>
  <c r="I163" i="3"/>
  <c r="J162" i="3"/>
  <c r="I162" i="3"/>
  <c r="J161" i="3"/>
  <c r="I161" i="3"/>
  <c r="J160" i="3"/>
  <c r="I160" i="3"/>
  <c r="J159" i="3"/>
  <c r="I159" i="3"/>
  <c r="J158" i="3"/>
  <c r="I158" i="3"/>
  <c r="J157" i="3"/>
  <c r="I157" i="3"/>
  <c r="J156" i="3"/>
  <c r="I156" i="3"/>
  <c r="J155" i="3"/>
  <c r="I155" i="3"/>
  <c r="J154" i="3"/>
  <c r="I154" i="3"/>
  <c r="J153" i="3"/>
  <c r="I153" i="3"/>
  <c r="J152" i="3"/>
  <c r="I152" i="3"/>
  <c r="J151" i="3"/>
  <c r="I151" i="3"/>
  <c r="J150" i="3"/>
  <c r="I150" i="3"/>
  <c r="J149" i="3"/>
  <c r="I149" i="3"/>
  <c r="J148" i="3"/>
  <c r="I148" i="3"/>
  <c r="J147" i="3"/>
  <c r="I147" i="3"/>
  <c r="J146" i="3"/>
  <c r="I146" i="3"/>
  <c r="J145" i="3"/>
  <c r="I145" i="3"/>
  <c r="J144" i="3"/>
  <c r="I144" i="3"/>
  <c r="J143" i="3"/>
  <c r="I143" i="3"/>
  <c r="J142" i="3"/>
  <c r="I142" i="3"/>
  <c r="J141" i="3"/>
  <c r="I141" i="3"/>
  <c r="J140" i="3"/>
  <c r="I140" i="3"/>
  <c r="J139" i="3"/>
  <c r="I139" i="3"/>
  <c r="J138" i="3"/>
  <c r="I138" i="3"/>
  <c r="J137" i="3"/>
  <c r="I137" i="3"/>
  <c r="J136" i="3"/>
  <c r="I136" i="3"/>
  <c r="J135" i="3"/>
  <c r="I135" i="3"/>
  <c r="J134" i="3"/>
  <c r="I134" i="3"/>
  <c r="J133" i="3"/>
  <c r="I133" i="3"/>
  <c r="J132" i="3"/>
  <c r="I132" i="3"/>
  <c r="J131" i="3"/>
  <c r="I131" i="3"/>
  <c r="J130" i="3"/>
  <c r="I130" i="3"/>
  <c r="J129" i="3"/>
  <c r="I129" i="3"/>
  <c r="J128" i="3"/>
  <c r="I128" i="3"/>
  <c r="J127" i="3"/>
  <c r="I127" i="3"/>
  <c r="J126" i="3"/>
  <c r="I126" i="3"/>
  <c r="J125" i="3"/>
  <c r="I125" i="3"/>
  <c r="J124" i="3"/>
  <c r="I124" i="3"/>
  <c r="J123" i="3"/>
  <c r="I123" i="3"/>
  <c r="J122" i="3"/>
  <c r="I122" i="3"/>
  <c r="J121" i="3"/>
  <c r="I121" i="3"/>
  <c r="J120" i="3"/>
  <c r="I120" i="3"/>
  <c r="J119" i="3"/>
  <c r="I119" i="3"/>
  <c r="J118" i="3"/>
  <c r="I118" i="3"/>
  <c r="J117" i="3"/>
  <c r="I117" i="3"/>
  <c r="J116" i="3"/>
  <c r="I116" i="3"/>
  <c r="J115" i="3"/>
  <c r="I115" i="3"/>
  <c r="J114" i="3"/>
  <c r="I114" i="3"/>
  <c r="J113" i="3"/>
  <c r="I113" i="3"/>
  <c r="J112" i="3"/>
  <c r="I112" i="3"/>
  <c r="J111" i="3"/>
  <c r="I111" i="3"/>
  <c r="J110" i="3"/>
  <c r="I110" i="3"/>
  <c r="J109" i="3"/>
  <c r="I109" i="3"/>
  <c r="J108" i="3"/>
  <c r="I108" i="3"/>
  <c r="J107" i="3"/>
  <c r="I107" i="3"/>
  <c r="J106" i="3"/>
  <c r="I106" i="3"/>
  <c r="J105" i="3"/>
  <c r="I105" i="3"/>
  <c r="J104" i="3"/>
  <c r="I104" i="3"/>
  <c r="J103" i="3"/>
  <c r="I103" i="3"/>
  <c r="J102" i="3"/>
  <c r="I102" i="3"/>
  <c r="J101" i="3"/>
  <c r="I101" i="3"/>
  <c r="J100" i="3"/>
  <c r="I100" i="3"/>
  <c r="J99" i="3"/>
  <c r="I99" i="3"/>
  <c r="J98" i="3"/>
  <c r="I98" i="3"/>
  <c r="J97" i="3"/>
  <c r="I97" i="3"/>
  <c r="J96" i="3"/>
  <c r="I96" i="3"/>
  <c r="J95" i="3"/>
  <c r="I95" i="3"/>
  <c r="J94" i="3"/>
  <c r="I94" i="3"/>
  <c r="J93" i="3"/>
  <c r="I93" i="3"/>
  <c r="J92" i="3"/>
  <c r="I92" i="3"/>
  <c r="J91" i="3"/>
  <c r="I91" i="3"/>
  <c r="J90" i="3"/>
  <c r="I90" i="3"/>
  <c r="J89" i="3"/>
  <c r="I89" i="3"/>
  <c r="J88" i="3"/>
  <c r="I88" i="3"/>
  <c r="J87" i="3"/>
  <c r="I87" i="3"/>
  <c r="J86" i="3"/>
  <c r="I86" i="3"/>
  <c r="J85" i="3"/>
  <c r="I85" i="3"/>
  <c r="J84" i="3"/>
  <c r="I84" i="3"/>
  <c r="J82" i="3"/>
  <c r="I82" i="3"/>
  <c r="J81" i="3"/>
  <c r="I81" i="3"/>
  <c r="J80" i="3"/>
  <c r="I80" i="3"/>
  <c r="J79" i="3"/>
  <c r="I79" i="3"/>
  <c r="J78" i="3"/>
  <c r="I78" i="3"/>
  <c r="J77" i="3"/>
  <c r="I77" i="3"/>
  <c r="J76" i="3"/>
  <c r="I76" i="3"/>
  <c r="J75" i="3"/>
  <c r="I75" i="3"/>
  <c r="J74" i="3"/>
  <c r="I74" i="3"/>
  <c r="J73" i="3"/>
  <c r="I73" i="3"/>
  <c r="J72" i="3"/>
  <c r="I72" i="3"/>
  <c r="J71" i="3"/>
  <c r="I71" i="3"/>
  <c r="J70" i="3"/>
  <c r="I70" i="3"/>
  <c r="J69" i="3"/>
  <c r="I69" i="3"/>
  <c r="J68" i="3"/>
  <c r="I68" i="3"/>
  <c r="J67" i="3"/>
  <c r="I67" i="3"/>
  <c r="J66" i="3"/>
  <c r="I66" i="3"/>
  <c r="J65" i="3"/>
  <c r="I65" i="3"/>
  <c r="J64" i="3"/>
  <c r="I64" i="3"/>
  <c r="J63" i="3"/>
  <c r="I63" i="3"/>
  <c r="J62" i="3"/>
  <c r="I62" i="3"/>
  <c r="J61" i="3"/>
  <c r="I61" i="3"/>
  <c r="J60" i="3"/>
  <c r="I60" i="3"/>
  <c r="J59" i="3"/>
  <c r="I59" i="3"/>
  <c r="J58" i="3"/>
  <c r="I58" i="3"/>
  <c r="J57" i="3"/>
  <c r="I57" i="3"/>
  <c r="J56" i="3"/>
  <c r="I56" i="3"/>
  <c r="J55" i="3"/>
  <c r="I55" i="3"/>
  <c r="J54" i="3"/>
  <c r="I54" i="3"/>
  <c r="J53" i="3"/>
  <c r="I53" i="3"/>
  <c r="J52" i="3"/>
  <c r="I52" i="3"/>
  <c r="J51" i="3"/>
  <c r="I51" i="3"/>
  <c r="J50" i="3"/>
  <c r="I50" i="3"/>
  <c r="J49" i="3"/>
  <c r="I49" i="3"/>
  <c r="J48" i="3"/>
  <c r="I48" i="3"/>
  <c r="J47" i="3"/>
  <c r="I47" i="3"/>
  <c r="J46" i="3"/>
  <c r="I46" i="3"/>
  <c r="J45" i="3"/>
  <c r="I45" i="3"/>
  <c r="J44" i="3"/>
  <c r="I44" i="3"/>
  <c r="J43" i="3"/>
  <c r="I43" i="3"/>
  <c r="J42" i="3"/>
  <c r="I42" i="3"/>
  <c r="J41" i="3"/>
  <c r="I41" i="3"/>
  <c r="J40" i="3"/>
  <c r="I40" i="3"/>
  <c r="J39" i="3"/>
  <c r="I39" i="3"/>
  <c r="J38" i="3"/>
  <c r="I38" i="3"/>
  <c r="J37" i="3"/>
  <c r="I37" i="3"/>
  <c r="J36" i="3"/>
  <c r="I36" i="3"/>
  <c r="J33" i="3"/>
  <c r="I33" i="3"/>
  <c r="J32" i="3"/>
  <c r="I32" i="3"/>
  <c r="J31" i="3"/>
  <c r="I31" i="3"/>
  <c r="J30" i="3"/>
  <c r="I30" i="3"/>
  <c r="J29" i="3"/>
  <c r="I29" i="3"/>
  <c r="J28" i="3"/>
  <c r="I28" i="3"/>
  <c r="J27" i="3"/>
  <c r="I27" i="3"/>
  <c r="J26" i="3"/>
  <c r="I26" i="3"/>
  <c r="J25" i="3"/>
  <c r="I25" i="3"/>
  <c r="J24" i="3"/>
  <c r="I24" i="3"/>
  <c r="J23" i="3"/>
  <c r="I23" i="3"/>
  <c r="J22" i="3"/>
  <c r="I22" i="3"/>
  <c r="J21" i="3"/>
  <c r="I21" i="3"/>
  <c r="J20" i="3"/>
  <c r="I20" i="3"/>
  <c r="J19" i="3"/>
  <c r="I19" i="3"/>
  <c r="J18" i="3"/>
  <c r="I18" i="3"/>
  <c r="J17" i="3"/>
  <c r="I17" i="3"/>
  <c r="J16" i="3"/>
  <c r="I16" i="3"/>
  <c r="J15" i="3"/>
  <c r="I15" i="3"/>
  <c r="J14" i="3"/>
  <c r="I14" i="3"/>
  <c r="J13" i="3"/>
  <c r="I13" i="3"/>
  <c r="J12" i="3"/>
  <c r="I12" i="3"/>
  <c r="J11" i="3"/>
  <c r="I11" i="3"/>
  <c r="J10" i="3"/>
  <c r="I10" i="3"/>
  <c r="J9" i="3"/>
  <c r="I9" i="3"/>
  <c r="J7" i="3"/>
  <c r="I7" i="3"/>
  <c r="J6" i="3"/>
  <c r="I6" i="3"/>
  <c r="J5" i="3"/>
  <c r="L5" i="3"/>
  <c r="I5" i="3"/>
  <c r="K5" i="3"/>
  <c r="M5" i="2"/>
  <c r="J320" i="2"/>
  <c r="I320" i="2"/>
  <c r="J319" i="2"/>
  <c r="I319" i="2"/>
  <c r="J318" i="2"/>
  <c r="I318" i="2"/>
  <c r="J317" i="2"/>
  <c r="I317" i="2"/>
  <c r="J316" i="2"/>
  <c r="I316" i="2"/>
  <c r="J315" i="2"/>
  <c r="I315" i="2"/>
  <c r="J314" i="2"/>
  <c r="I314" i="2"/>
  <c r="J313" i="2"/>
  <c r="I313" i="2"/>
  <c r="J312" i="2"/>
  <c r="I312" i="2"/>
  <c r="J310" i="2"/>
  <c r="I310" i="2"/>
  <c r="J309" i="2"/>
  <c r="I309" i="2"/>
  <c r="J308" i="2"/>
  <c r="I308" i="2"/>
  <c r="J307" i="2"/>
  <c r="I307" i="2"/>
  <c r="J306" i="2"/>
  <c r="I306" i="2"/>
  <c r="J305" i="2"/>
  <c r="I305" i="2"/>
  <c r="J304" i="2"/>
  <c r="I304" i="2"/>
  <c r="J303" i="2"/>
  <c r="I303" i="2"/>
  <c r="J302" i="2"/>
  <c r="I302" i="2"/>
  <c r="J301" i="2"/>
  <c r="I301" i="2"/>
  <c r="J300" i="2"/>
  <c r="I300" i="2"/>
  <c r="J299" i="2"/>
  <c r="I299" i="2"/>
  <c r="J298" i="2"/>
  <c r="I298" i="2"/>
  <c r="J297" i="2"/>
  <c r="I297" i="2"/>
  <c r="J296" i="2"/>
  <c r="I296" i="2"/>
  <c r="J295" i="2"/>
  <c r="I295" i="2"/>
  <c r="J294" i="2"/>
  <c r="I294" i="2"/>
  <c r="J293" i="2"/>
  <c r="I293" i="2"/>
  <c r="J292" i="2"/>
  <c r="I292" i="2"/>
  <c r="J291" i="2"/>
  <c r="I291" i="2"/>
  <c r="J290" i="2"/>
  <c r="I290" i="2"/>
  <c r="J289" i="2"/>
  <c r="I289" i="2"/>
  <c r="J288" i="2"/>
  <c r="I288" i="2"/>
  <c r="J287" i="2"/>
  <c r="I287" i="2"/>
  <c r="J286" i="2"/>
  <c r="I286" i="2"/>
  <c r="J285" i="2"/>
  <c r="I285" i="2"/>
  <c r="J284" i="2"/>
  <c r="I284" i="2"/>
  <c r="J283" i="2"/>
  <c r="I283" i="2"/>
  <c r="J282" i="2"/>
  <c r="I282" i="2"/>
  <c r="J281" i="2"/>
  <c r="I281" i="2"/>
  <c r="J280" i="2"/>
  <c r="I280" i="2"/>
  <c r="J279" i="2"/>
  <c r="I279" i="2"/>
  <c r="J278" i="2"/>
  <c r="I278" i="2"/>
  <c r="J277" i="2"/>
  <c r="I277" i="2"/>
  <c r="J276" i="2"/>
  <c r="I276" i="2"/>
  <c r="J275" i="2"/>
  <c r="I275" i="2"/>
  <c r="J274" i="2"/>
  <c r="I274" i="2"/>
  <c r="J273" i="2"/>
  <c r="I273" i="2"/>
  <c r="J272" i="2"/>
  <c r="I272" i="2"/>
  <c r="J271" i="2"/>
  <c r="I271" i="2"/>
  <c r="J270" i="2"/>
  <c r="I270" i="2"/>
  <c r="J269" i="2"/>
  <c r="I269" i="2"/>
  <c r="J268" i="2"/>
  <c r="I268" i="2"/>
  <c r="J267" i="2"/>
  <c r="I267" i="2"/>
  <c r="J266" i="2"/>
  <c r="I266" i="2"/>
  <c r="J265" i="2"/>
  <c r="I265" i="2"/>
  <c r="J264" i="2"/>
  <c r="I264" i="2"/>
  <c r="J263" i="2"/>
  <c r="I263" i="2"/>
  <c r="J262" i="2"/>
  <c r="I262" i="2"/>
  <c r="J261" i="2"/>
  <c r="I261" i="2"/>
  <c r="J260" i="2"/>
  <c r="I260" i="2"/>
  <c r="J259" i="2"/>
  <c r="I259" i="2"/>
  <c r="J257" i="2"/>
  <c r="I257" i="2"/>
  <c r="J256" i="2"/>
  <c r="I256" i="2"/>
  <c r="J255" i="2"/>
  <c r="I255" i="2"/>
  <c r="J254" i="2"/>
  <c r="I254" i="2"/>
  <c r="J253" i="2"/>
  <c r="I253" i="2"/>
  <c r="J252" i="2"/>
  <c r="I252" i="2"/>
  <c r="J251" i="2"/>
  <c r="I251" i="2"/>
  <c r="J250" i="2"/>
  <c r="I250" i="2"/>
  <c r="J249" i="2"/>
  <c r="I249" i="2"/>
  <c r="J248" i="2"/>
  <c r="I248" i="2"/>
  <c r="J247" i="2"/>
  <c r="I247" i="2"/>
  <c r="J246" i="2"/>
  <c r="I246" i="2"/>
  <c r="J245" i="2"/>
  <c r="I245" i="2"/>
  <c r="J244" i="2"/>
  <c r="I244" i="2"/>
  <c r="J243" i="2"/>
  <c r="I243" i="2"/>
  <c r="J242" i="2"/>
  <c r="I242" i="2"/>
  <c r="J241" i="2"/>
  <c r="I241" i="2"/>
  <c r="J240" i="2"/>
  <c r="I240" i="2"/>
  <c r="J239" i="2"/>
  <c r="I239" i="2"/>
  <c r="J238" i="2"/>
  <c r="I238" i="2"/>
  <c r="J237" i="2"/>
  <c r="I237" i="2"/>
  <c r="J236" i="2"/>
  <c r="I236" i="2"/>
  <c r="J235" i="2"/>
  <c r="I235" i="2"/>
  <c r="J234" i="2"/>
  <c r="I234" i="2"/>
  <c r="J233" i="2"/>
  <c r="I233" i="2"/>
  <c r="J232" i="2"/>
  <c r="I232" i="2"/>
  <c r="J231" i="2"/>
  <c r="I231" i="2"/>
  <c r="J230" i="2"/>
  <c r="I230" i="2"/>
  <c r="J229" i="2"/>
  <c r="I229" i="2"/>
  <c r="J228" i="2"/>
  <c r="I228" i="2"/>
  <c r="J227" i="2"/>
  <c r="I227" i="2"/>
  <c r="J226" i="2"/>
  <c r="I226" i="2"/>
  <c r="J225" i="2"/>
  <c r="I225" i="2"/>
  <c r="J224" i="2"/>
  <c r="I224" i="2"/>
  <c r="J223" i="2"/>
  <c r="I223" i="2"/>
  <c r="J222" i="2"/>
  <c r="I222" i="2"/>
  <c r="J221" i="2"/>
  <c r="I221" i="2"/>
  <c r="J220" i="2"/>
  <c r="I220" i="2"/>
  <c r="J219" i="2"/>
  <c r="I219" i="2"/>
  <c r="J218" i="2"/>
  <c r="I218" i="2"/>
  <c r="J217" i="2"/>
  <c r="I217" i="2"/>
  <c r="J216" i="2"/>
  <c r="I216" i="2"/>
  <c r="J215" i="2"/>
  <c r="I215" i="2"/>
  <c r="J214" i="2"/>
  <c r="I214" i="2"/>
  <c r="J213" i="2"/>
  <c r="I213" i="2"/>
  <c r="J212" i="2"/>
  <c r="I212" i="2"/>
  <c r="J211" i="2"/>
  <c r="I211" i="2"/>
  <c r="J210" i="2"/>
  <c r="I210" i="2"/>
  <c r="J209" i="2"/>
  <c r="I209" i="2"/>
  <c r="J208" i="2"/>
  <c r="I208" i="2"/>
  <c r="J207" i="2"/>
  <c r="I207" i="2"/>
  <c r="J206" i="2"/>
  <c r="I206" i="2"/>
  <c r="J205" i="2"/>
  <c r="I205" i="2"/>
  <c r="J204" i="2"/>
  <c r="I204" i="2"/>
  <c r="J203" i="2"/>
  <c r="I203" i="2"/>
  <c r="J202" i="2"/>
  <c r="I202" i="2"/>
  <c r="J201" i="2"/>
  <c r="I201" i="2"/>
  <c r="J200" i="2"/>
  <c r="I200" i="2"/>
  <c r="J199" i="2"/>
  <c r="I199" i="2"/>
  <c r="J198" i="2"/>
  <c r="I198" i="2"/>
  <c r="J197" i="2"/>
  <c r="I197" i="2"/>
  <c r="J196" i="2"/>
  <c r="I196" i="2"/>
  <c r="J195" i="2"/>
  <c r="I195" i="2"/>
  <c r="J194" i="2"/>
  <c r="I194" i="2"/>
  <c r="J193" i="2"/>
  <c r="I193" i="2"/>
  <c r="J192" i="2"/>
  <c r="I192" i="2"/>
  <c r="J191" i="2"/>
  <c r="I191" i="2"/>
  <c r="J190" i="2"/>
  <c r="I190" i="2"/>
  <c r="J189" i="2"/>
  <c r="I189" i="2"/>
  <c r="J188" i="2"/>
  <c r="I188" i="2"/>
  <c r="J187" i="2"/>
  <c r="I187" i="2"/>
  <c r="J186" i="2"/>
  <c r="I186" i="2"/>
  <c r="J185" i="2"/>
  <c r="I185" i="2"/>
  <c r="J184" i="2"/>
  <c r="I184" i="2"/>
  <c r="J183" i="2"/>
  <c r="I183" i="2"/>
  <c r="J182" i="2"/>
  <c r="I182" i="2"/>
  <c r="J181" i="2"/>
  <c r="I181" i="2"/>
  <c r="J180" i="2"/>
  <c r="I180" i="2"/>
  <c r="J179" i="2"/>
  <c r="I179" i="2"/>
  <c r="J178" i="2"/>
  <c r="I178" i="2"/>
  <c r="J177" i="2"/>
  <c r="I177" i="2"/>
  <c r="J176" i="2"/>
  <c r="I176" i="2"/>
  <c r="J175" i="2"/>
  <c r="I175" i="2"/>
  <c r="J174" i="2"/>
  <c r="I174" i="2"/>
  <c r="J173" i="2"/>
  <c r="I173" i="2"/>
  <c r="J172" i="2"/>
  <c r="I172" i="2"/>
  <c r="J171" i="2"/>
  <c r="I171" i="2"/>
  <c r="J170" i="2"/>
  <c r="I170" i="2"/>
  <c r="J169" i="2"/>
  <c r="I169" i="2"/>
  <c r="J168" i="2"/>
  <c r="I168" i="2"/>
  <c r="J167" i="2"/>
  <c r="I167" i="2"/>
  <c r="J166" i="2"/>
  <c r="I166" i="2"/>
  <c r="J165" i="2"/>
  <c r="I165" i="2"/>
  <c r="J164" i="2"/>
  <c r="I164" i="2"/>
  <c r="J163" i="2"/>
  <c r="I163" i="2"/>
  <c r="J162" i="2"/>
  <c r="I162" i="2"/>
  <c r="J161" i="2"/>
  <c r="I161" i="2"/>
  <c r="J160" i="2"/>
  <c r="I160" i="2"/>
  <c r="J159" i="2"/>
  <c r="I159" i="2"/>
  <c r="J158" i="2"/>
  <c r="I158" i="2"/>
  <c r="J157" i="2"/>
  <c r="I157" i="2"/>
  <c r="J156" i="2"/>
  <c r="I156" i="2"/>
  <c r="J155" i="2"/>
  <c r="I155" i="2"/>
  <c r="J154" i="2"/>
  <c r="I154" i="2"/>
  <c r="J153" i="2"/>
  <c r="I153" i="2"/>
  <c r="J152" i="2"/>
  <c r="I152" i="2"/>
  <c r="J151" i="2"/>
  <c r="I151" i="2"/>
  <c r="J150" i="2"/>
  <c r="I150" i="2"/>
  <c r="J149" i="2"/>
  <c r="I149" i="2"/>
  <c r="J148" i="2"/>
  <c r="I148" i="2"/>
  <c r="J147" i="2"/>
  <c r="I147" i="2"/>
  <c r="J146" i="2"/>
  <c r="I146" i="2"/>
  <c r="J145" i="2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8" i="2"/>
  <c r="I118" i="2"/>
  <c r="J116" i="2"/>
  <c r="I116" i="2"/>
  <c r="J115" i="2"/>
  <c r="I115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7" i="2"/>
  <c r="I87" i="2"/>
  <c r="J86" i="2"/>
  <c r="I86" i="2"/>
  <c r="J85" i="2"/>
  <c r="I85" i="2"/>
  <c r="J84" i="2"/>
  <c r="I84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6" i="2"/>
  <c r="I56" i="2"/>
  <c r="J55" i="2"/>
  <c r="I55" i="2"/>
  <c r="J54" i="2"/>
  <c r="I54" i="2"/>
  <c r="J53" i="2"/>
  <c r="I53" i="2"/>
  <c r="J52" i="2"/>
  <c r="I52" i="2"/>
  <c r="J51" i="2"/>
  <c r="I51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7" i="2"/>
  <c r="I37" i="2"/>
  <c r="J36" i="2"/>
  <c r="I36" i="2"/>
  <c r="J35" i="2"/>
  <c r="I35" i="2"/>
  <c r="J34" i="2"/>
  <c r="I34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2" i="2"/>
  <c r="I22" i="2"/>
  <c r="J21" i="2"/>
  <c r="I21" i="2"/>
  <c r="J20" i="2"/>
  <c r="I20" i="2"/>
  <c r="J19" i="2"/>
  <c r="I19" i="2"/>
  <c r="J18" i="2"/>
  <c r="I18" i="2"/>
  <c r="J17" i="2"/>
  <c r="I17" i="2"/>
  <c r="J16" i="2"/>
  <c r="I16" i="2"/>
  <c r="J13" i="2"/>
  <c r="I13" i="2"/>
  <c r="J12" i="2"/>
  <c r="I12" i="2"/>
  <c r="J11" i="2"/>
  <c r="I11" i="2"/>
  <c r="J10" i="2"/>
  <c r="I10" i="2"/>
  <c r="J9" i="2"/>
  <c r="I9" i="2"/>
  <c r="J8" i="2"/>
  <c r="I8" i="2"/>
  <c r="J6" i="2"/>
  <c r="I6" i="2"/>
  <c r="L5" i="2"/>
  <c r="K5" i="2"/>
  <c r="E27" i="1"/>
  <c r="I27" i="1"/>
  <c r="D27" i="1"/>
  <c r="H27" i="1"/>
  <c r="C27" i="1"/>
  <c r="G27" i="1"/>
  <c r="E26" i="1"/>
  <c r="D26" i="1"/>
  <c r="C26" i="1"/>
  <c r="E25" i="1"/>
  <c r="D25" i="1"/>
  <c r="C25" i="1"/>
  <c r="E24" i="1"/>
  <c r="I24" i="1"/>
  <c r="D24" i="1"/>
  <c r="H24" i="1"/>
  <c r="C24" i="1"/>
  <c r="G24" i="1"/>
  <c r="D23" i="1"/>
  <c r="C23" i="1"/>
  <c r="D22" i="1"/>
  <c r="C22" i="1"/>
  <c r="D21" i="1"/>
  <c r="H21" i="1"/>
  <c r="C21" i="1"/>
  <c r="G21" i="1"/>
  <c r="D20" i="1"/>
  <c r="C20" i="1"/>
  <c r="D19" i="1"/>
  <c r="C19" i="1"/>
  <c r="D18" i="1"/>
  <c r="H18" i="1"/>
  <c r="C18" i="1"/>
  <c r="G18" i="1"/>
  <c r="D17" i="1"/>
  <c r="C17" i="1"/>
  <c r="D16" i="1"/>
  <c r="C16" i="1"/>
  <c r="D15" i="1"/>
  <c r="H15" i="1"/>
  <c r="C15" i="1"/>
  <c r="G15" i="1"/>
  <c r="D14" i="1"/>
  <c r="C14" i="1"/>
  <c r="D13" i="1"/>
  <c r="C13" i="1"/>
  <c r="D12" i="1"/>
  <c r="H12" i="1"/>
  <c r="C12" i="1"/>
  <c r="G12" i="1"/>
  <c r="D11" i="1"/>
  <c r="C11" i="1"/>
  <c r="D10" i="1"/>
  <c r="C10" i="1"/>
  <c r="D9" i="1"/>
  <c r="H9" i="1"/>
  <c r="C9" i="1"/>
  <c r="G9" i="1"/>
  <c r="D8" i="1"/>
  <c r="C8" i="1"/>
  <c r="D7" i="1"/>
  <c r="C7" i="1"/>
  <c r="D6" i="1"/>
  <c r="H6" i="1"/>
  <c r="C6" i="1"/>
  <c r="G6" i="1"/>
  <c r="D5" i="1"/>
  <c r="C5" i="1"/>
  <c r="D4" i="1"/>
  <c r="C4" i="1"/>
  <c r="D3" i="1"/>
  <c r="H3" i="1"/>
  <c r="C3" i="1"/>
  <c r="G3" i="1"/>
  <c r="O7" i="27"/>
  <c r="O8" i="27"/>
</calcChain>
</file>

<file path=xl/sharedStrings.xml><?xml version="1.0" encoding="utf-8"?>
<sst xmlns="http://schemas.openxmlformats.org/spreadsheetml/2006/main" count="29543" uniqueCount="672">
  <si>
    <t>Year</t>
  </si>
  <si>
    <t>Month</t>
  </si>
  <si>
    <t>Availability</t>
  </si>
  <si>
    <t>Reliability</t>
  </si>
  <si>
    <t>OK</t>
  </si>
  <si>
    <t>QR</t>
  </si>
  <si>
    <t>May</t>
  </si>
  <si>
    <t>QR1</t>
  </si>
  <si>
    <t>June</t>
  </si>
  <si>
    <t>July</t>
  </si>
  <si>
    <t>August</t>
  </si>
  <si>
    <t>QR2</t>
  </si>
  <si>
    <t>September</t>
  </si>
  <si>
    <t>October</t>
  </si>
  <si>
    <t>November</t>
  </si>
  <si>
    <t>QR3</t>
  </si>
  <si>
    <t>December</t>
  </si>
  <si>
    <t>January</t>
  </si>
  <si>
    <t>February</t>
  </si>
  <si>
    <t>QR4</t>
  </si>
  <si>
    <t>March</t>
  </si>
  <si>
    <t>April</t>
  </si>
  <si>
    <t>QR5</t>
  </si>
  <si>
    <t>QR6</t>
  </si>
  <si>
    <t>QR7</t>
  </si>
  <si>
    <t>QR8</t>
  </si>
  <si>
    <t>QR9</t>
  </si>
  <si>
    <t>EGEE League Table [ May, 2010 ]</t>
  </si>
  <si>
    <t>Site</t>
  </si>
  <si>
    <t>Country</t>
  </si>
  <si>
    <t>Phy CPUs</t>
  </si>
  <si>
    <t>Log CPUs</t>
  </si>
  <si>
    <t>KSI2K</t>
  </si>
  <si>
    <t>Region</t>
  </si>
  <si>
    <t>Rel w.</t>
  </si>
  <si>
    <t>Avail w.</t>
  </si>
  <si>
    <t>EGI reliability</t>
  </si>
  <si>
    <t>EGI availability</t>
  </si>
  <si>
    <t>TOT logical</t>
  </si>
  <si>
    <t>CAMK</t>
  </si>
  <si>
    <t>Poland</t>
  </si>
  <si>
    <t>NGI_PL</t>
  </si>
  <si>
    <t>CESGA-EGEE</t>
  </si>
  <si>
    <t>Spain</t>
  </si>
  <si>
    <t>SouthWesternEurope</t>
  </si>
  <si>
    <t>INFN-ROMA1-TEO</t>
  </si>
  <si>
    <t>Italy</t>
  </si>
  <si>
    <t>JP-KEK-CRC-01</t>
  </si>
  <si>
    <t>Japan</t>
  </si>
  <si>
    <t>AsiaPacific</t>
  </si>
  <si>
    <t>LSG-KG</t>
  </si>
  <si>
    <t>Netherlands</t>
  </si>
  <si>
    <t>NorthernEurope</t>
  </si>
  <si>
    <t>LSG-KUN</t>
  </si>
  <si>
    <t>LSG-LUMC</t>
  </si>
  <si>
    <t>LSG-TUD</t>
  </si>
  <si>
    <t>LSG-WUR</t>
  </si>
  <si>
    <t>RedIRIS</t>
  </si>
  <si>
    <t>UKI-LT2-UCL-CENTRAL</t>
  </si>
  <si>
    <t>United Kingdom</t>
  </si>
  <si>
    <t>UKI</t>
  </si>
  <si>
    <t>UNI-FREIBURG</t>
  </si>
  <si>
    <t>Germany</t>
  </si>
  <si>
    <t>GermanySwitzerland</t>
  </si>
  <si>
    <t>UNINA-EGEE</t>
  </si>
  <si>
    <t>CSCS-LCG2</t>
  </si>
  <si>
    <t>Switzerland</t>
  </si>
  <si>
    <t>CERN-PROD</t>
  </si>
  <si>
    <t>CERN</t>
  </si>
  <si>
    <t>INFN-PISA</t>
  </si>
  <si>
    <t>wuppertalprod</t>
  </si>
  <si>
    <t>RAL-LCG2</t>
  </si>
  <si>
    <t>T3_CH_PSI</t>
  </si>
  <si>
    <t>IN2P3-CC</t>
  </si>
  <si>
    <t>France</t>
  </si>
  <si>
    <t>NGI_FRANCE</t>
  </si>
  <si>
    <t>IBCP-GBIO</t>
  </si>
  <si>
    <t>UKI-LT2-UCL-HEP</t>
  </si>
  <si>
    <t>FZK-LCG2</t>
  </si>
  <si>
    <t>LSG-EMC</t>
  </si>
  <si>
    <t>SZTAKI</t>
  </si>
  <si>
    <t>Hungary</t>
  </si>
  <si>
    <t>CentralEurope</t>
  </si>
  <si>
    <t>TR-04-ERCIYES</t>
  </si>
  <si>
    <t>Turkey</t>
  </si>
  <si>
    <t>SouthEasternEurope</t>
  </si>
  <si>
    <t>INFN-TORINO</t>
  </si>
  <si>
    <t>UKI-SCOTGRID-GLASGOW</t>
  </si>
  <si>
    <t>SE-SNIC-T2</t>
  </si>
  <si>
    <t>Sweden</t>
  </si>
  <si>
    <t>NGI_NDGF</t>
  </si>
  <si>
    <t>CIEMAT-LCG2</t>
  </si>
  <si>
    <t>LSG-AMC</t>
  </si>
  <si>
    <t>UKI-SCOTGRID-ECDF</t>
  </si>
  <si>
    <t>INFN-PADOVA</t>
  </si>
  <si>
    <t>INFN-CNAF</t>
  </si>
  <si>
    <t>TRIGRID-INFN-CATANIA</t>
  </si>
  <si>
    <t>WARSAW-EGEE</t>
  </si>
  <si>
    <t>UKI-NORTHGRID-LIV-HEP</t>
  </si>
  <si>
    <t>giNUIMie</t>
  </si>
  <si>
    <t>Ireland</t>
  </si>
  <si>
    <t>SCAI</t>
  </si>
  <si>
    <t>GRISU-SPACI-NAPOLI</t>
  </si>
  <si>
    <t>HPC2N</t>
  </si>
  <si>
    <t>GRISU-UNINA</t>
  </si>
  <si>
    <t>GRISU-COMETA-ING-MESSINA</t>
  </si>
  <si>
    <t>LRZ-LMU</t>
  </si>
  <si>
    <t>IN2P3-LAPP</t>
  </si>
  <si>
    <t>BMRZ-FRANKFURT</t>
  </si>
  <si>
    <t>GRIF</t>
  </si>
  <si>
    <t>GILDA-PADOVA</t>
  </si>
  <si>
    <t>ITWM</t>
  </si>
  <si>
    <t>CNR-ILC-PISA</t>
  </si>
  <si>
    <t>JP-HIROSHIMA-WLCG</t>
  </si>
  <si>
    <t>UPorto</t>
  </si>
  <si>
    <t>Portugal</t>
  </si>
  <si>
    <t>INFN-ROMA1</t>
  </si>
  <si>
    <t>UKI-SCOTGRID-DURHAM</t>
  </si>
  <si>
    <t>FMPhI-UNIBA</t>
  </si>
  <si>
    <t>Slovakia</t>
  </si>
  <si>
    <t>NGI_SK</t>
  </si>
  <si>
    <t>ru-Moscow-FIAN-LCG2</t>
  </si>
  <si>
    <t>Russia</t>
  </si>
  <si>
    <t>INFN-PARMA</t>
  </si>
  <si>
    <t>SWITCH</t>
  </si>
  <si>
    <t>HTC-BIGGRID</t>
  </si>
  <si>
    <t>INFN-ROMA1-VIRGO</t>
  </si>
  <si>
    <t>MY-MIMOS-GC-01</t>
  </si>
  <si>
    <t>Malaysia</t>
  </si>
  <si>
    <t>Umontreal-LCG2</t>
  </si>
  <si>
    <t>Canada</t>
  </si>
  <si>
    <t>ROC_Canada</t>
  </si>
  <si>
    <t>IN2P3-IPNL</t>
  </si>
  <si>
    <t>UKI-LT2-Brunel</t>
  </si>
  <si>
    <t>LIP-Lisbon</t>
  </si>
  <si>
    <t>TR-07-PAMUKKALE</t>
  </si>
  <si>
    <t>KTU-ELEN-LCG2</t>
  </si>
  <si>
    <t>Lithuania</t>
  </si>
  <si>
    <t>LIP-Coimbra</t>
  </si>
  <si>
    <t>MPI-K</t>
  </si>
  <si>
    <t>NDGF-T1</t>
  </si>
  <si>
    <t>Denmark</t>
  </si>
  <si>
    <t>CGG-LCG2</t>
  </si>
  <si>
    <t>BUDAPEST</t>
  </si>
  <si>
    <t>NCG-INGRID-PT</t>
  </si>
  <si>
    <t>GILDA-SIRIUS</t>
  </si>
  <si>
    <t>BY-NCPHEP</t>
  </si>
  <si>
    <t>Belarus</t>
  </si>
  <si>
    <t>IEPSAS-Kosice</t>
  </si>
  <si>
    <t>IISAS-Bratislava</t>
  </si>
  <si>
    <t>INFN-BOLOGNA</t>
  </si>
  <si>
    <t>TW-NIU-EECS-01</t>
  </si>
  <si>
    <t>Taiwan</t>
  </si>
  <si>
    <t>INFN-GENOVA</t>
  </si>
  <si>
    <t>UKI-LT2-IC-HEP</t>
  </si>
  <si>
    <t>Hephy-Vienna</t>
  </si>
  <si>
    <t>Austria</t>
  </si>
  <si>
    <t>mpUCDie</t>
  </si>
  <si>
    <t>CYFRONET-LCG2</t>
  </si>
  <si>
    <t>LSG-NKI</t>
  </si>
  <si>
    <t>ICEAGE-CATANIA</t>
  </si>
  <si>
    <t>HK-HKU-CC-01</t>
  </si>
  <si>
    <t>China</t>
  </si>
  <si>
    <t>DESY-HH</t>
  </si>
  <si>
    <t>prague_cesnet_lcg2</t>
  </si>
  <si>
    <t>Czech Republic</t>
  </si>
  <si>
    <t>NGI_CZ</t>
  </si>
  <si>
    <t>BG03-NGCC</t>
  </si>
  <si>
    <t>Bulgaria</t>
  </si>
  <si>
    <t>UNI-BONN</t>
  </si>
  <si>
    <t>VU-MIF-LCG2</t>
  </si>
  <si>
    <t>IN2P3-CPPM</t>
  </si>
  <si>
    <t>ru-Moscow-GCRAS-LCG2</t>
  </si>
  <si>
    <t>GILDA-VEGA</t>
  </si>
  <si>
    <t>INFN-NAPOLI-CMS</t>
  </si>
  <si>
    <t>BG08-MADARA</t>
  </si>
  <si>
    <t>VICTORIA-LCG2</t>
  </si>
  <si>
    <t>USC-LCG2</t>
  </si>
  <si>
    <t>UKI-SOUTHGRID-CAM-HEP</t>
  </si>
  <si>
    <t>RO-15-NIPNE</t>
  </si>
  <si>
    <t>Romania</t>
  </si>
  <si>
    <t>MPPMU</t>
  </si>
  <si>
    <t>UKI-NORTHGRID-MAN-HEP</t>
  </si>
  <si>
    <t>GR-01-AUTH</t>
  </si>
  <si>
    <t>Greece</t>
  </si>
  <si>
    <t>NGI_GRNET</t>
  </si>
  <si>
    <t>GRISU-COMETA-INAF-CT</t>
  </si>
  <si>
    <t>TOKYO-LCG2</t>
  </si>
  <si>
    <t>HG-03-AUTH</t>
  </si>
  <si>
    <t>INFN-LNL-2</t>
  </si>
  <si>
    <t>LSG-UU</t>
  </si>
  <si>
    <t>MSFG-OPEN</t>
  </si>
  <si>
    <t>WCSS64</t>
  </si>
  <si>
    <t>NIKHEF-ELPROD</t>
  </si>
  <si>
    <t>UNI-KARLSRUHE</t>
  </si>
  <si>
    <t>PSNC</t>
  </si>
  <si>
    <t>HG-04-CTI-CEID</t>
  </si>
  <si>
    <t>TU-Kosice</t>
  </si>
  <si>
    <t>DESY-ZN</t>
  </si>
  <si>
    <t>AEGIS11-MISANU</t>
  </si>
  <si>
    <t>Serbia</t>
  </si>
  <si>
    <t>NGI_AEGIS</t>
  </si>
  <si>
    <t>GILDA-INFN-CATANIA</t>
  </si>
  <si>
    <t>EENet</t>
  </si>
  <si>
    <t>Estonia</t>
  </si>
  <si>
    <t>M3PEC</t>
  </si>
  <si>
    <t>ru-Moscow-SINP-LCG2</t>
  </si>
  <si>
    <t>ICN-UNAM</t>
  </si>
  <si>
    <t>Mexico</t>
  </si>
  <si>
    <t>ROC_LA</t>
  </si>
  <si>
    <t>AEGIS01-IPB-SCL</t>
  </si>
  <si>
    <t>SNS-PISA</t>
  </si>
  <si>
    <t>TASK</t>
  </si>
  <si>
    <t>ru-IMPB-LCG2</t>
  </si>
  <si>
    <t>TRIUMF-LCG2</t>
  </si>
  <si>
    <t>UKI-NORTHGRID-SHEF-HEP</t>
  </si>
  <si>
    <t>AEGIS07-IPB-ATLAS</t>
  </si>
  <si>
    <t>IN2P3-SUBATECH</t>
  </si>
  <si>
    <t>BMEGrid</t>
  </si>
  <si>
    <t>PSNC-GILDA</t>
  </si>
  <si>
    <t>IISAS-GILDA</t>
  </si>
  <si>
    <t>UNI-DORTMUND</t>
  </si>
  <si>
    <t>BG04-ACAD</t>
  </si>
  <si>
    <t>GRISU-CYBERSAR-PORTOCONTE</t>
  </si>
  <si>
    <t>UMinho-CP</t>
  </si>
  <si>
    <t>BY-BNTU</t>
  </si>
  <si>
    <t>INFN-NAPOLI-ATLAS</t>
  </si>
  <si>
    <t>SiGNET</t>
  </si>
  <si>
    <t>Slovenia</t>
  </si>
  <si>
    <t>NGI_SI</t>
  </si>
  <si>
    <t>LSG-AMS</t>
  </si>
  <si>
    <t>HG-06-EKT</t>
  </si>
  <si>
    <t>UFRJ-IF</t>
  </si>
  <si>
    <t>Brazil</t>
  </si>
  <si>
    <t>ROC_IGALC</t>
  </si>
  <si>
    <t>INFN-PERUGIA</t>
  </si>
  <si>
    <t>INFN-ROMA1-CMS</t>
  </si>
  <si>
    <t>PH-ASTI-LIKNAYAN</t>
  </si>
  <si>
    <t>Philippines</t>
  </si>
  <si>
    <t>CSC</t>
  </si>
  <si>
    <t>Finland</t>
  </si>
  <si>
    <t>ESA-ESAC</t>
  </si>
  <si>
    <t>UKI-SOUTHGRID-RALPP</t>
  </si>
  <si>
    <t>BEIJING-LCG2</t>
  </si>
  <si>
    <t>SFU-LCG2</t>
  </si>
  <si>
    <t>RO-01-ICI</t>
  </si>
  <si>
    <t>Ru-Troitsk-INR-LCG2</t>
  </si>
  <si>
    <t>LCG_KNU</t>
  </si>
  <si>
    <t>South Korea</t>
  </si>
  <si>
    <t>UNI-PERUGIA</t>
  </si>
  <si>
    <t>MK-01-UKIM_II</t>
  </si>
  <si>
    <t>FYROM</t>
  </si>
  <si>
    <t>Taiwan-LCG2</t>
  </si>
  <si>
    <t>BY-UIIP</t>
  </si>
  <si>
    <t>TECHNION-HEP</t>
  </si>
  <si>
    <t>Israel</t>
  </si>
  <si>
    <t>CIRMMP</t>
  </si>
  <si>
    <t>csTCDie</t>
  </si>
  <si>
    <t>HG-02-IASA</t>
  </si>
  <si>
    <t>HEPHY-UIBK</t>
  </si>
  <si>
    <t>UKI-NORTHGRID-LANCS-HEP</t>
  </si>
  <si>
    <t>GR-06-IASA</t>
  </si>
  <si>
    <t>ifae</t>
  </si>
  <si>
    <t>EELA-UTFSM</t>
  </si>
  <si>
    <t>Chile</t>
  </si>
  <si>
    <t>TR-05-BOUN</t>
  </si>
  <si>
    <t>AUVERGRID</t>
  </si>
  <si>
    <t>INFN-T1</t>
  </si>
  <si>
    <t>JINR-LCG2</t>
  </si>
  <si>
    <t>BG-INRNE</t>
  </si>
  <si>
    <t>IFIC-LCG2</t>
  </si>
  <si>
    <t>egee.srce.hr</t>
  </si>
  <si>
    <t>Croatia</t>
  </si>
  <si>
    <t>NGI_HR</t>
  </si>
  <si>
    <t>CY-03-INTERCOLLEGE</t>
  </si>
  <si>
    <t>Cyprus</t>
  </si>
  <si>
    <t>BelGrid-UCL</t>
  </si>
  <si>
    <t>Belgium</t>
  </si>
  <si>
    <t>IFJ-PAN-BG</t>
  </si>
  <si>
    <t>INFN-FRASCATI</t>
  </si>
  <si>
    <t>INFN-NAPOLI-ARGO</t>
  </si>
  <si>
    <t>GR-10-UOI</t>
  </si>
  <si>
    <t>pic</t>
  </si>
  <si>
    <t>Australia-ATLAS</t>
  </si>
  <si>
    <t>Australia</t>
  </si>
  <si>
    <t>AEGIS04-KG</t>
  </si>
  <si>
    <t>RO-16-UAIC</t>
  </si>
  <si>
    <t>UAM-LCG2</t>
  </si>
  <si>
    <t>CBPF</t>
  </si>
  <si>
    <t>cpDIASie</t>
  </si>
  <si>
    <t>praguelcg2</t>
  </si>
  <si>
    <t>UNI-SIEGEN-HEP</t>
  </si>
  <si>
    <t>HG-01-GRNET</t>
  </si>
  <si>
    <t>SDU-LCG2</t>
  </si>
  <si>
    <t>TH-HAII</t>
  </si>
  <si>
    <t>Thailand</t>
  </si>
  <si>
    <t>INFN-FERRARA</t>
  </si>
  <si>
    <t>INFN-CAGLIARI</t>
  </si>
  <si>
    <t>UKI-SOUTHGRID-OX-HEP</t>
  </si>
  <si>
    <t>BG02-IM</t>
  </si>
  <si>
    <t>egee.irb.hr</t>
  </si>
  <si>
    <t>NCP-LCG2</t>
  </si>
  <si>
    <t>Pakistan</t>
  </si>
  <si>
    <t>egee.grid.niif.hu</t>
  </si>
  <si>
    <t>INFN-LNS</t>
  </si>
  <si>
    <t>RU-SPbSU</t>
  </si>
  <si>
    <t>INFN-TRIESTE</t>
  </si>
  <si>
    <t>IPSL-IPGP-LCG2</t>
  </si>
  <si>
    <t>AEGIS03-ELEF-LEDA</t>
  </si>
  <si>
    <t>INFN-CATANIA</t>
  </si>
  <si>
    <t>IN-DAE-VECC-02</t>
  </si>
  <si>
    <t>India</t>
  </si>
  <si>
    <t>Kharkov-KIPT-LCG2</t>
  </si>
  <si>
    <t>RO-13-ISS</t>
  </si>
  <si>
    <t>IN2P3-LPSC</t>
  </si>
  <si>
    <t>GR-07-UOI-HEPLAB</t>
  </si>
  <si>
    <t>GRISU-COMETA-INFN-LNS</t>
  </si>
  <si>
    <t>INFN-BARI</t>
  </si>
  <si>
    <t>BEgrid-ULB-VUB</t>
  </si>
  <si>
    <t>IN2P3-IRES</t>
  </si>
  <si>
    <t>CFP-IST</t>
  </si>
  <si>
    <t>IMCSUL-INF</t>
  </si>
  <si>
    <t>Latvia</t>
  </si>
  <si>
    <t>TW-FTT</t>
  </si>
  <si>
    <t>CA-SCINET-T2</t>
  </si>
  <si>
    <t>IMCSUL</t>
  </si>
  <si>
    <t>VGTU-TEST-gLite</t>
  </si>
  <si>
    <t>PDC</t>
  </si>
  <si>
    <t>ru-PNPI</t>
  </si>
  <si>
    <t>VGTU-gLite</t>
  </si>
  <si>
    <t>RO-11-NIPNE</t>
  </si>
  <si>
    <t>EFDA-JET</t>
  </si>
  <si>
    <t>GR-04-FORTH-ICS</t>
  </si>
  <si>
    <t>IN2P3-LPC</t>
  </si>
  <si>
    <t>UKI-LT2-QMUL</t>
  </si>
  <si>
    <t>JP-KEK-CRC-02</t>
  </si>
  <si>
    <t>GR-09-UoA</t>
  </si>
  <si>
    <t>UNIANDES</t>
  </si>
  <si>
    <t>Colombia</t>
  </si>
  <si>
    <t>TUDresden-ZIH</t>
  </si>
  <si>
    <t>GRISU-ENEA-GRID</t>
  </si>
  <si>
    <t>UB-LCG2</t>
  </si>
  <si>
    <t>TR-01-ULAKBIM</t>
  </si>
  <si>
    <t>WEIZMANN-LCG2</t>
  </si>
  <si>
    <t>BG07-EDU</t>
  </si>
  <si>
    <t>RRC-KI</t>
  </si>
  <si>
    <t>RU-Protvino-IHEP</t>
  </si>
  <si>
    <t>GRISU-COMETA-UNICT-DIIT</t>
  </si>
  <si>
    <t>RO-03-UPB</t>
  </si>
  <si>
    <t>TR-03-METU</t>
  </si>
  <si>
    <t>BG01-IPP</t>
  </si>
  <si>
    <t>MA-01-CNRST</t>
  </si>
  <si>
    <t>Morocco</t>
  </si>
  <si>
    <t>IN2P3-CC-T2</t>
  </si>
  <si>
    <t>IL-TAU-HEP</t>
  </si>
  <si>
    <t>BG05-SUGrid</t>
  </si>
  <si>
    <t>MY-UM-CRYSTAL</t>
  </si>
  <si>
    <t>BG06-GPHI</t>
  </si>
  <si>
    <t>GRISU-COMETA-INFN-CT</t>
  </si>
  <si>
    <t>BEgrid-KULeuven</t>
  </si>
  <si>
    <t>SARA-MATRIX</t>
  </si>
  <si>
    <t>IFCA-LCG2</t>
  </si>
  <si>
    <t>CY-01-KIMON</t>
  </si>
  <si>
    <t>INFN-NAPOLI</t>
  </si>
  <si>
    <t>CA-ALBERTA-WESTGRID-T2</t>
  </si>
  <si>
    <t>RUG-CIT</t>
  </si>
  <si>
    <t>NIHAM</t>
  </si>
  <si>
    <t>INFN-CNAF-LHCB</t>
  </si>
  <si>
    <t>RO-07-NIPNE</t>
  </si>
  <si>
    <t>INFN-MILANO-ATLASC</t>
  </si>
  <si>
    <t>T2_Estonia</t>
  </si>
  <si>
    <t>TH-NECTEC-LSR</t>
  </si>
  <si>
    <t>TW-NCUHEP</t>
  </si>
  <si>
    <t>ELTE</t>
  </si>
  <si>
    <t>KR-KISTI-GCRT-01</t>
  </si>
  <si>
    <t>INDIACMS-TIFR</t>
  </si>
  <si>
    <t>UKI-SOUTHGRID-BRIS-HEP</t>
  </si>
  <si>
    <t>RWTH-Aachen</t>
  </si>
  <si>
    <t>ITPA-LCG2</t>
  </si>
  <si>
    <t>ESA-ESRIN</t>
  </si>
  <si>
    <t>RO-09-UTCN</t>
  </si>
  <si>
    <t>INFN-ROMA2</t>
  </si>
  <si>
    <t>SAMPA</t>
  </si>
  <si>
    <t>INFN-ROMA3</t>
  </si>
  <si>
    <t>IEETA</t>
  </si>
  <si>
    <t>INFN-PADOVA-CMS</t>
  </si>
  <si>
    <t>ITEP</t>
  </si>
  <si>
    <t>BY-JIPNR-SOSNY</t>
  </si>
  <si>
    <t>CNR-PROD-PISA</t>
  </si>
  <si>
    <t>TR-10-ULAKBIM</t>
  </si>
  <si>
    <t>RO-08-UVT</t>
  </si>
  <si>
    <t>UKI-LT2-RHUL</t>
  </si>
  <si>
    <t>UPV-GRyCAP</t>
  </si>
  <si>
    <t>WCSS-PPS</t>
  </si>
  <si>
    <t>HG-05-FORTH</t>
  </si>
  <si>
    <t>AM-02-SEUA</t>
  </si>
  <si>
    <t>Armenia</t>
  </si>
  <si>
    <t>CMM-UChile</t>
  </si>
  <si>
    <t>BIFI</t>
  </si>
  <si>
    <t>e-ca-iaa</t>
  </si>
  <si>
    <t>GRISU-SPACI-LECCE</t>
  </si>
  <si>
    <t>INFN-NAPOLI-PAMELA</t>
  </si>
  <si>
    <t>UKI-SOUTHGRID-BHAM-HEP</t>
  </si>
  <si>
    <t>MY-UTM-GRID</t>
  </si>
  <si>
    <t>AM-01-IIAP-NAS-RA</t>
  </si>
  <si>
    <t>MK-02-ETF</t>
  </si>
  <si>
    <t>CEFET-RJ</t>
  </si>
  <si>
    <t>LSG-RUG</t>
  </si>
  <si>
    <t>AM-05-YSU</t>
  </si>
  <si>
    <t>UOGRID</t>
  </si>
  <si>
    <t>GRISU-COMETA-UNICT-DMI</t>
  </si>
  <si>
    <t>RO-14-ITIM</t>
  </si>
  <si>
    <t>ID-ITB</t>
  </si>
  <si>
    <t>TR-09-ITU</t>
  </si>
  <si>
    <t>AM-03-YSU</t>
  </si>
  <si>
    <t>UNIGE-DPNC</t>
  </si>
  <si>
    <t>AM-04-YERPHI</t>
  </si>
  <si>
    <t>GRISU-COMETA-UNIPA</t>
  </si>
  <si>
    <t>GRISU-CYBERSAR-CAGLIARI</t>
  </si>
  <si>
    <t>DI-UMinho</t>
  </si>
  <si>
    <t>KTU-BG-GLITE</t>
  </si>
  <si>
    <t>GoeGrid</t>
  </si>
  <si>
    <t>TW-NTCU-HPC-01</t>
  </si>
  <si>
    <t>UNICAN</t>
  </si>
  <si>
    <t>MY-UPM-BIRUNI-01</t>
  </si>
  <si>
    <t>egee.fesb.hr</t>
  </si>
  <si>
    <t>VN-IFI-PPS</t>
  </si>
  <si>
    <t>Vietnam</t>
  </si>
  <si>
    <t>CA-VICTORIA-WESTGRID-T2</t>
  </si>
  <si>
    <t>NO-NORGRID-T2</t>
  </si>
  <si>
    <t>Norway</t>
  </si>
  <si>
    <t>RO-02-NIPNE</t>
  </si>
  <si>
    <t>RTUETF</t>
  </si>
  <si>
    <t>VN-HPCC-HUT-HN</t>
  </si>
  <si>
    <t>ru-Chernogolovka-IPCP-LCG2</t>
  </si>
  <si>
    <t>INFN-LECCE</t>
  </si>
  <si>
    <t>ULA-MERIDA</t>
  </si>
  <si>
    <t>Venezuela</t>
  </si>
  <si>
    <t>EGEE League Table [ June, 2010 ]</t>
  </si>
  <si>
    <t>NGI_DE</t>
  </si>
  <si>
    <t>NGI_NL</t>
  </si>
  <si>
    <t>MaiGRID</t>
  </si>
  <si>
    <t>NGI_IBERGRID</t>
  </si>
  <si>
    <t>scgNUIGie</t>
  </si>
  <si>
    <t>NGI_HU</t>
  </si>
  <si>
    <t>NGI_TR</t>
  </si>
  <si>
    <t>NZ-UOA</t>
  </si>
  <si>
    <t>New Zealand</t>
  </si>
  <si>
    <t>CIEMAT-TIC</t>
  </si>
  <si>
    <t>EELA-UNLP</t>
  </si>
  <si>
    <t>Argentina</t>
  </si>
  <si>
    <t>NGI_BY</t>
  </si>
  <si>
    <t>OBSPM</t>
  </si>
  <si>
    <t>csUCCie</t>
  </si>
  <si>
    <t>AREA-BO</t>
  </si>
  <si>
    <t>AU-PPS</t>
  </si>
  <si>
    <t>BA-01-ETFBL</t>
  </si>
  <si>
    <t>Bosnia and Herzegovina</t>
  </si>
  <si>
    <t>IAA-CSIC</t>
  </si>
  <si>
    <t>IFISC-GRID</t>
  </si>
  <si>
    <t>MY-UM-PANG5</t>
  </si>
  <si>
    <t>RU-ISA-CGTDC</t>
  </si>
  <si>
    <t>BIFI-IBERGRID</t>
  </si>
  <si>
    <t>INFN-PAVIA</t>
  </si>
  <si>
    <t>MREN-01-CIS</t>
  </si>
  <si>
    <t>Montenegro</t>
  </si>
  <si>
    <t>EGEE League Table [ July, 2010 ]</t>
  </si>
  <si>
    <t>Rel w</t>
  </si>
  <si>
    <t>Avail w</t>
  </si>
  <si>
    <t>GE-01-GRENA</t>
  </si>
  <si>
    <t>Georgia</t>
  </si>
  <si>
    <t>EGEE League Table [ August, 2010 ]</t>
  </si>
  <si>
    <t>NGI-CETA-CIEMAT</t>
  </si>
  <si>
    <t>EGEE League Table [ September, 2010 ]</t>
  </si>
  <si>
    <t>NGI_CYGRID</t>
  </si>
  <si>
    <t>NGI_RO</t>
  </si>
  <si>
    <t>NGI_CH</t>
  </si>
  <si>
    <t>AEGIS02-RCUB</t>
  </si>
  <si>
    <t>BEgrid-BELNET</t>
  </si>
  <si>
    <t>TW-NTU-HEP</t>
  </si>
  <si>
    <t>EGEE League Table [ October, 2010 ]</t>
  </si>
  <si>
    <t>ARNES</t>
  </si>
  <si>
    <t>GRyDs-USB</t>
  </si>
  <si>
    <t>NGI_ARMGRID</t>
  </si>
  <si>
    <t>UNICPH-NBI</t>
  </si>
  <si>
    <t>EGEE League Table [ November, 2010 ]</t>
  </si>
  <si>
    <t>FZJ</t>
  </si>
  <si>
    <t>EGEE League Table [ December, 2010 ]</t>
  </si>
  <si>
    <t>TW-eScience</t>
  </si>
  <si>
    <t>BY-BSU</t>
  </si>
  <si>
    <t>NGI_BG</t>
  </si>
  <si>
    <t>NGI_IL</t>
  </si>
  <si>
    <t>NGI_BA</t>
  </si>
  <si>
    <t>NGI_MARGI</t>
  </si>
  <si>
    <t>NGI_GE</t>
  </si>
  <si>
    <t>NGI_ME</t>
  </si>
  <si>
    <t>GRIDOPS-APEL</t>
  </si>
  <si>
    <t>VIRTUAL-GRIDOPS</t>
  </si>
  <si>
    <t>GRIDOPS-CICPORTAL</t>
  </si>
  <si>
    <t>GRIDOPS-ENOC</t>
  </si>
  <si>
    <t>GRIDOPS-GGUS</t>
  </si>
  <si>
    <t>GRIDOPS-GOCDB</t>
  </si>
  <si>
    <t>GRIDOPS-SAM</t>
  </si>
  <si>
    <t>EGEE League Table [ January, 2011 ]</t>
  </si>
  <si>
    <t>HS06</t>
  </si>
  <si>
    <t>TW-NYMU-GRID</t>
  </si>
  <si>
    <t>EGI League Table [ February, 2011 ]</t>
  </si>
  <si>
    <t>SGAI-CSIC</t>
  </si>
  <si>
    <t>UNIV-LILLE</t>
  </si>
  <si>
    <t>UA-KNU</t>
  </si>
  <si>
    <t>Ukraine</t>
  </si>
  <si>
    <t>HG-07-StratusLab</t>
  </si>
  <si>
    <t>TR-02-ATATURK</t>
  </si>
  <si>
    <t>BRGM-ORLEANS</t>
  </si>
  <si>
    <t>EGI League Table [ March, 2011 ]</t>
  </si>
  <si>
    <t>NGI_IT</t>
  </si>
  <si>
    <t>UNIBE-LHEP</t>
  </si>
  <si>
    <t>FI_HIP_T2</t>
  </si>
  <si>
    <t>CA-McGill-CLUMEQ-T2</t>
  </si>
  <si>
    <t>EGI League Table [ April, 2011 ]</t>
  </si>
  <si>
    <t>NGI_IE</t>
  </si>
  <si>
    <t>INFN-BOLOGNA-T3</t>
  </si>
  <si>
    <t>UA-BITP</t>
  </si>
  <si>
    <t>KR-KISTI-GSDC-01</t>
  </si>
  <si>
    <t>EGI League Table [ May, 2011 ]</t>
  </si>
  <si>
    <t>INFN-MIB</t>
  </si>
  <si>
    <t>Korea, Republic Of</t>
  </si>
  <si>
    <t>Russian Federation</t>
  </si>
  <si>
    <t>Macedonia</t>
  </si>
  <si>
    <t>Taiwan, Province of China</t>
  </si>
  <si>
    <t>CA-MCGILL-CLUMEQ-PPS</t>
  </si>
  <si>
    <t>Venezuela, Bolivarian Republic of</t>
  </si>
  <si>
    <t>EGI League Table [ June, 2011 ]</t>
  </si>
  <si>
    <t>FRANCE-GRILLES-TESTBED</t>
  </si>
  <si>
    <t>GARR-01-DIR</t>
  </si>
  <si>
    <t>NGI_FI</t>
  </si>
  <si>
    <t>CAFPE-GRANADA</t>
  </si>
  <si>
    <t>EGI League Table [ July, 2011 ]</t>
  </si>
  <si>
    <t>Unknown</t>
  </si>
  <si>
    <t>CA-MCGILL-CLUMEQ-T2</t>
  </si>
  <si>
    <t>EGI League Table [ August, 2011 ]</t>
  </si>
  <si>
    <t>LCG-USTC</t>
  </si>
  <si>
    <t>NGI_UK</t>
  </si>
  <si>
    <t>SUPERCOMPUTO-UNAM</t>
  </si>
  <si>
    <t>UFCG-LSD</t>
  </si>
  <si>
    <t>BCBR</t>
  </si>
  <si>
    <t>EGI League Table [ September, 2011 ]</t>
  </si>
  <si>
    <t>INFN-CS</t>
  </si>
  <si>
    <t>INSU01-PARIS</t>
  </si>
  <si>
    <t>KR-UOS-SSCC</t>
  </si>
  <si>
    <t>ARAGRID-CIENCIAS</t>
  </si>
  <si>
    <t>EGI League Table [ October, 2011 ]</t>
  </si>
  <si>
    <t>INFN-COSENZA</t>
  </si>
  <si>
    <t>WUT</t>
  </si>
  <si>
    <t>RC-GISELA-CETA</t>
  </si>
  <si>
    <t>GR-11-UPATRAS</t>
  </si>
  <si>
    <t>ATLAND</t>
  </si>
  <si>
    <t>EGI League Table for profile WLCG_CREAM_LCGCE_CRITICAL [ November, 2011 ]</t>
  </si>
  <si>
    <t>Include</t>
  </si>
  <si>
    <t>CPU w</t>
  </si>
  <si>
    <t>EGI Rel</t>
  </si>
  <si>
    <t>EGI Avail</t>
  </si>
  <si>
    <t>rc-gisela-ceta</t>
  </si>
  <si>
    <t>https://ggus.eu/ws/ticket_info.php?ticket=77282</t>
  </si>
  <si>
    <t>EGI League Table for profile WLCG_CREAM_LCGCE_CRITICAL [ December, 2011 ]</t>
  </si>
  <si>
    <t>ngi-ceta-ciemat</t>
  </si>
  <si>
    <t>SISSA-Trieste</t>
  </si>
  <si>
    <t>EGI League Table for profile ROC_CRITICAL [ January, 2012 ]</t>
  </si>
  <si>
    <t>ISMB</t>
  </si>
  <si>
    <t>MY-UUM-SINTOK</t>
  </si>
  <si>
    <t>EGI League Table for profile ROC_CRITICAL [ February, 2012 ]</t>
  </si>
  <si>
    <t>R &gt;=</t>
  </si>
  <si>
    <t>A &gt;=</t>
  </si>
  <si>
    <t>Both</t>
  </si>
  <si>
    <t>Total</t>
  </si>
  <si>
    <t>CPUs</t>
  </si>
  <si>
    <t>Sites</t>
  </si>
  <si>
    <t>Avg %</t>
  </si>
  <si>
    <t>FAIL</t>
  </si>
  <si>
    <t># of Sites</t>
  </si>
  <si>
    <t>% of Sites</t>
  </si>
  <si>
    <t>PK-CIIT</t>
  </si>
  <si>
    <t>RO-19-UCV</t>
  </si>
  <si>
    <t>CETA-GRID</t>
  </si>
  <si>
    <t>EGI League Table for profile ROC_CRITICAL [ March, 2012 ]</t>
  </si>
  <si>
    <t>KR-KNU-T3</t>
  </si>
  <si>
    <t>ICM</t>
  </si>
  <si>
    <t>Indonesia</t>
  </si>
  <si>
    <t>EGI League Table for profile ROC_CRITICAL [ April, 2012 ]</t>
  </si>
  <si>
    <t>CESGA</t>
  </si>
  <si>
    <t>CRS4</t>
  </si>
  <si>
    <t>EGI League Table for profile ROC_CRITICAL [ May, 2012 ]</t>
  </si>
  <si>
    <t>FI_AA</t>
  </si>
  <si>
    <t>FI_UTU</t>
  </si>
  <si>
    <t>FI_Aalto</t>
  </si>
  <si>
    <t>FI_Oulu</t>
  </si>
  <si>
    <t>FI_JYU</t>
  </si>
  <si>
    <t>NGI_UA</t>
  </si>
  <si>
    <t>FI_Helsinki</t>
  </si>
  <si>
    <t>MK-03-FINKI</t>
  </si>
  <si>
    <t>T2-TH-CUNSTDA</t>
  </si>
  <si>
    <t>FI_TUT</t>
  </si>
  <si>
    <t>MY-USM-GCL</t>
  </si>
  <si>
    <t>MD-02-IMI</t>
  </si>
  <si>
    <t>Moldova, Republic of</t>
  </si>
  <si>
    <t>NGI_MD</t>
  </si>
  <si>
    <t>FI_LUT</t>
  </si>
  <si>
    <t>QR10</t>
  </si>
  <si>
    <t>QR11</t>
  </si>
  <si>
    <t>QR12</t>
  </si>
  <si>
    <t>QR13</t>
  </si>
  <si>
    <t>QR14</t>
  </si>
  <si>
    <t>LOGSITENAME</t>
  </si>
  <si>
    <t>COUNTRYNAME</t>
  </si>
  <si>
    <t>PHYCPUCOUNT</t>
  </si>
  <si>
    <t>LOGCPUCOUNT</t>
  </si>
  <si>
    <t>HSPEC06</t>
  </si>
  <si>
    <t>RELIABILITY</t>
  </si>
  <si>
    <t>AVAILABILITY</t>
  </si>
  <si>
    <t>BEgrid-UniversiteitAntwerpen</t>
  </si>
  <si>
    <t>INCOR-HCFMUSP</t>
  </si>
  <si>
    <t>UIS-BUCARAMANGA</t>
  </si>
  <si>
    <t>GRID-CEDIA</t>
  </si>
  <si>
    <t>Ecuador</t>
  </si>
  <si>
    <t>FI_UEF</t>
  </si>
  <si>
    <t>MSFG-MULTI</t>
  </si>
  <si>
    <t>SOLEIL</t>
  </si>
  <si>
    <t>DGIREF</t>
  </si>
  <si>
    <t>ZIB</t>
  </si>
  <si>
    <t>IR-IPM-HEP</t>
  </si>
  <si>
    <t>Iran, Islamic Republic Of</t>
  </si>
  <si>
    <t>BIOCOMP</t>
  </si>
  <si>
    <t>CESIC-UNICAL</t>
  </si>
  <si>
    <t>IGI-BOLOGNA</t>
  </si>
  <si>
    <t>INAF-TS</t>
  </si>
  <si>
    <t>VGTU-CREAM</t>
  </si>
  <si>
    <t>LSG-HUB</t>
  </si>
  <si>
    <t>LSG-VU</t>
  </si>
  <si>
    <t>UTP-PANAMA</t>
  </si>
  <si>
    <t>Panama</t>
  </si>
  <si>
    <t>RU-Phys-SPbSU</t>
  </si>
  <si>
    <t>SN-UCAD</t>
  </si>
  <si>
    <t>Senegal</t>
  </si>
  <si>
    <t>AEGIS05-ETFBG</t>
  </si>
  <si>
    <t>AEGIS09-FTN-KM</t>
  </si>
  <si>
    <t>UNIBE-ID</t>
  </si>
  <si>
    <t>UA-ISMA</t>
  </si>
  <si>
    <t>UA_BITP_ARC</t>
  </si>
  <si>
    <t>UKI-SOUTHGRID-SUSX</t>
  </si>
  <si>
    <t>UA_ILTPE_ARC</t>
  </si>
  <si>
    <t>FING</t>
  </si>
  <si>
    <t>Uruguay</t>
  </si>
  <si>
    <t>UA-ICYB</t>
  </si>
  <si>
    <t>Site name</t>
  </si>
  <si>
    <t>Phy-CPU</t>
  </si>
  <si>
    <t>Log-CPU</t>
  </si>
  <si>
    <t>rel</t>
  </si>
  <si>
    <t>ava</t>
  </si>
  <si>
    <t>HG-08-Okeanos</t>
  </si>
  <si>
    <t>VN-IFI</t>
  </si>
  <si>
    <t>IL_COMP</t>
  </si>
  <si>
    <t>IL_IUCC_IG</t>
  </si>
  <si>
    <t>RECAS-NAPOLI</t>
  </si>
  <si>
    <t>LSG-HTC</t>
  </si>
  <si>
    <t>UA-IMBG</t>
  </si>
  <si>
    <t>UA-MHI</t>
  </si>
  <si>
    <t>UA-NSCMBR</t>
  </si>
  <si>
    <t>UA-PIMEE</t>
  </si>
  <si>
    <t>UA_ICYB_ARC</t>
  </si>
  <si>
    <t>CA-TRIUMF-T2K</t>
  </si>
  <si>
    <t>RRC-KI-T1</t>
  </si>
  <si>
    <t>TW-EMI-PPS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</si>
</sst>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1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0000"/>
      <name val="Arial"/>
      <family val="2"/>
      <charset val="1"/>
    </font>
    <font>
      <b/>
      <sz val="14"/>
      <color rgb="FF0000FF"/>
      <name val="Arial"/>
      <family val="2"/>
      <charset val="1"/>
    </font>
    <font>
      <b/>
      <sz val="9"/>
      <color rgb="FFFF0000"/>
      <name val="Arial"/>
      <family val="2"/>
      <charset val="1"/>
    </font>
    <font>
      <b/>
      <sz val="9"/>
      <color rgb="FF0000FF"/>
      <name val="Arial"/>
      <family val="2"/>
      <charset val="1"/>
    </font>
    <font>
      <b/>
      <sz val="9"/>
      <color rgb="FF008000"/>
      <name val="Arial"/>
      <family val="2"/>
      <charset val="1"/>
    </font>
    <font>
      <sz val="8"/>
      <color rgb="FFFF0000"/>
      <name val="Arial"/>
      <family val="2"/>
      <charset val="1"/>
    </font>
    <font>
      <sz val="10"/>
      <color rgb="FF0000FF"/>
      <name val="Arial"/>
      <family val="2"/>
      <charset val="1"/>
    </font>
    <font>
      <sz val="10"/>
      <color rgb="FF008000"/>
      <name val="Arial"/>
      <family val="2"/>
      <charset val="1"/>
    </font>
    <font>
      <b/>
      <sz val="14"/>
      <color rgb="FF0000FF"/>
      <name val="Arial"/>
      <family val="2"/>
      <charset val="161"/>
    </font>
    <font>
      <b/>
      <sz val="9"/>
      <color rgb="FFFF0000"/>
      <name val="Arial"/>
      <family val="2"/>
      <charset val="161"/>
    </font>
    <font>
      <b/>
      <sz val="9"/>
      <color rgb="FF0000FF"/>
      <name val="Arial"/>
      <family val="2"/>
      <charset val="161"/>
    </font>
    <font>
      <b/>
      <sz val="9"/>
      <color rgb="FF008000"/>
      <name val="Arial"/>
      <family val="2"/>
      <charset val="161"/>
    </font>
    <font>
      <sz val="8"/>
      <color rgb="FFFF0000"/>
      <name val="Arial"/>
      <family val="2"/>
      <charset val="161"/>
    </font>
    <font>
      <sz val="10"/>
      <color rgb="FF0000FF"/>
      <name val="Arial"/>
      <family val="2"/>
      <charset val="161"/>
    </font>
    <font>
      <sz val="10"/>
      <color rgb="FF008000"/>
      <name val="Arial"/>
      <family val="2"/>
      <charset val="161"/>
    </font>
    <font>
      <b/>
      <sz val="9"/>
      <name val="Arial"/>
      <family val="2"/>
      <charset val="1"/>
    </font>
    <font>
      <sz val="10"/>
      <color rgb="FF000000"/>
      <name val="Arial"/>
      <family val="2"/>
      <charset val="1"/>
    </font>
    <font>
      <strike/>
      <sz val="8"/>
      <color rgb="FFFF0000"/>
      <name val="Arial"/>
      <family val="2"/>
      <charset val="1"/>
    </font>
    <font>
      <strike/>
      <sz val="10"/>
      <color rgb="FF0000FF"/>
      <name val="Arial"/>
      <family val="2"/>
      <charset val="1"/>
    </font>
    <font>
      <strike/>
      <sz val="10"/>
      <color rgb="FF008000"/>
      <name val="Arial"/>
      <family val="2"/>
      <charset val="1"/>
    </font>
    <font>
      <strike/>
      <sz val="10"/>
      <color rgb="FF000000"/>
      <name val="Arial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FF"/>
      <name val="Arial"/>
      <family val="2"/>
    </font>
    <font>
      <b/>
      <sz val="9"/>
      <color rgb="FFFF0000"/>
      <name val="Arial"/>
      <family val="2"/>
    </font>
    <font>
      <b/>
      <sz val="9"/>
      <color rgb="FF0000FF"/>
      <name val="Arial"/>
      <family val="2"/>
    </font>
    <font>
      <b/>
      <sz val="9"/>
      <color rgb="FF008000"/>
      <name val="Arial"/>
      <family val="2"/>
    </font>
    <font>
      <sz val="8"/>
      <color rgb="FFFF0000"/>
      <name val="Arial"/>
      <family val="2"/>
    </font>
    <font>
      <sz val="10"/>
      <color rgb="FF0000FF"/>
      <name val="Arial"/>
      <family val="2"/>
    </font>
    <font>
      <sz val="10"/>
      <color rgb="FF008000"/>
      <name val="Arial"/>
      <family val="2"/>
    </font>
    <font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theme="3"/>
      <name val="Calibri"/>
      <family val="2"/>
      <charset val="1"/>
    </font>
    <font>
      <sz val="11"/>
      <color theme="5"/>
      <name val="Calibri"/>
      <family val="2"/>
      <charset val="1"/>
    </font>
    <font>
      <sz val="11"/>
      <color theme="6"/>
      <name val="Calibri"/>
      <family val="2"/>
      <charset val="1"/>
    </font>
    <font>
      <sz val="11"/>
      <color rgb="FFC00000"/>
      <name val="Calibri"/>
      <family val="2"/>
      <charset val="1"/>
    </font>
    <font>
      <sz val="11"/>
      <color theme="4"/>
      <name val="Calibri"/>
      <family val="2"/>
      <charset val="1"/>
    </font>
    <font>
      <sz val="11"/>
      <color theme="5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5"/>
      <name val="Calibri"/>
      <family val="2"/>
      <charset val="1"/>
      <scheme val="minor"/>
    </font>
    <font>
      <sz val="11"/>
      <color theme="3"/>
      <name val="Calibri"/>
      <family val="2"/>
      <charset val="1"/>
      <scheme val="minor"/>
    </font>
    <font>
      <sz val="11"/>
      <color theme="6"/>
      <name val="Calibri"/>
      <family val="2"/>
      <charset val="1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808080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rgb="FF00DCFF"/>
        <bgColor rgb="FF00FFFF"/>
      </patternFill>
    </fill>
    <fill>
      <patternFill patternType="solid">
        <fgColor rgb="FFE6E6E6"/>
        <bgColor rgb="FFCFE7E5"/>
      </patternFill>
    </fill>
    <fill>
      <patternFill patternType="solid">
        <fgColor theme="2" tint="-0.249977111117893"/>
        <bgColor rgb="FF969696"/>
      </patternFill>
    </fill>
    <fill>
      <patternFill patternType="solid">
        <fgColor theme="4" tint="0.79998168889431442"/>
        <bgColor rgb="FFE6E6E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9" fontId="34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2" fontId="2" fillId="0" borderId="0" xfId="0" applyNumberFormat="1" applyFont="1" applyAlignment="1">
      <alignment horizontal="center"/>
    </xf>
    <xf numFmtId="2" fontId="3" fillId="0" borderId="0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center"/>
      <protection locked="0"/>
    </xf>
    <xf numFmtId="2" fontId="10" fillId="0" borderId="0" xfId="0" applyNumberFormat="1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right"/>
      <protection locked="0"/>
    </xf>
    <xf numFmtId="2" fontId="11" fillId="0" borderId="0" xfId="0" applyNumberFormat="1" applyFont="1" applyAlignment="1" applyProtection="1">
      <alignment horizontal="center"/>
      <protection locked="0"/>
    </xf>
    <xf numFmtId="2" fontId="12" fillId="0" borderId="0" xfId="0" applyNumberFormat="1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15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2" fontId="17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right"/>
      <protection locked="0"/>
    </xf>
    <xf numFmtId="2" fontId="18" fillId="0" borderId="0" xfId="0" applyNumberFormat="1" applyFont="1" applyAlignment="1" applyProtection="1">
      <alignment horizontal="center"/>
      <protection locked="0"/>
    </xf>
    <xf numFmtId="2" fontId="19" fillId="0" borderId="0" xfId="0" applyNumberFormat="1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7" fillId="0" borderId="0" xfId="0" applyNumberFormat="1" applyFont="1" applyAlignment="1" applyProtection="1">
      <alignment horizontal="center"/>
      <protection locked="0"/>
    </xf>
    <xf numFmtId="2" fontId="0" fillId="3" borderId="0" xfId="0" applyNumberFormat="1" applyFill="1"/>
    <xf numFmtId="0" fontId="0" fillId="0" borderId="0" xfId="0" applyAlignment="1"/>
    <xf numFmtId="0" fontId="6" fillId="0" borderId="0" xfId="0" applyFont="1" applyBorder="1" applyAlignment="1" applyProtection="1">
      <alignment vertical="center" wrapText="1"/>
      <protection locked="0"/>
    </xf>
    <xf numFmtId="0" fontId="20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right"/>
      <protection locked="0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0" xfId="0" applyFont="1" applyAlignment="1"/>
    <xf numFmtId="2" fontId="21" fillId="0" borderId="0" xfId="0" applyNumberFormat="1" applyFont="1" applyAlignment="1"/>
    <xf numFmtId="2" fontId="21" fillId="0" borderId="0" xfId="0" applyNumberFormat="1" applyFont="1" applyAlignment="1">
      <alignment horizontal="center"/>
    </xf>
    <xf numFmtId="2" fontId="22" fillId="4" borderId="0" xfId="0" applyNumberFormat="1" applyFont="1" applyFill="1" applyAlignment="1" applyProtection="1">
      <alignment horizontal="left"/>
      <protection locked="0"/>
    </xf>
    <xf numFmtId="0" fontId="22" fillId="4" borderId="0" xfId="0" applyFont="1" applyFill="1" applyAlignment="1" applyProtection="1">
      <alignment horizontal="right"/>
      <protection locked="0"/>
    </xf>
    <xf numFmtId="2" fontId="23" fillId="4" borderId="0" xfId="0" applyNumberFormat="1" applyFont="1" applyFill="1" applyAlignment="1" applyProtection="1">
      <alignment horizontal="center"/>
      <protection locked="0"/>
    </xf>
    <xf numFmtId="2" fontId="24" fillId="4" borderId="0" xfId="0" applyNumberFormat="1" applyFont="1" applyFill="1" applyAlignment="1" applyProtection="1">
      <alignment horizontal="center"/>
      <protection locked="0"/>
    </xf>
    <xf numFmtId="0" fontId="25" fillId="4" borderId="0" xfId="0" applyFont="1" applyFill="1" applyAlignment="1">
      <alignment horizontal="center"/>
    </xf>
    <xf numFmtId="0" fontId="26" fillId="0" borderId="0" xfId="0" applyFont="1"/>
    <xf numFmtId="2" fontId="12" fillId="0" borderId="0" xfId="0" applyNumberFormat="1" applyFont="1" applyAlignme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Border="1" applyAlignment="1" applyProtection="1">
      <protection locked="0"/>
    </xf>
    <xf numFmtId="0" fontId="21" fillId="0" borderId="0" xfId="0" applyFont="1" applyAlignment="1" applyProtection="1">
      <protection locked="0"/>
    </xf>
    <xf numFmtId="9" fontId="20" fillId="0" borderId="0" xfId="0" applyNumberFormat="1" applyFont="1" applyAlignment="1" applyProtection="1">
      <alignment horizontal="center"/>
      <protection locked="0"/>
    </xf>
    <xf numFmtId="0" fontId="0" fillId="0" borderId="0" xfId="0" applyBorder="1"/>
    <xf numFmtId="0" fontId="20" fillId="5" borderId="3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2" fontId="21" fillId="5" borderId="3" xfId="0" applyNumberFormat="1" applyFont="1" applyFill="1" applyBorder="1" applyAlignment="1">
      <alignment horizontal="center"/>
    </xf>
    <xf numFmtId="0" fontId="20" fillId="5" borderId="3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8" fillId="0" borderId="0" xfId="0" applyFont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30" fillId="0" borderId="0" xfId="0" applyFont="1" applyAlignment="1" applyProtection="1">
      <alignment horizontal="center"/>
      <protection locked="0"/>
    </xf>
    <xf numFmtId="2" fontId="31" fillId="0" borderId="0" xfId="0" applyNumberFormat="1" applyFont="1" applyAlignment="1" applyProtection="1">
      <alignment horizontal="left"/>
      <protection locked="0"/>
    </xf>
    <xf numFmtId="0" fontId="31" fillId="0" borderId="0" xfId="0" applyFont="1" applyAlignment="1" applyProtection="1">
      <alignment horizontal="right"/>
      <protection locked="0"/>
    </xf>
    <xf numFmtId="2" fontId="32" fillId="0" borderId="0" xfId="0" applyNumberFormat="1" applyFont="1" applyAlignment="1" applyProtection="1">
      <alignment horizontal="center"/>
      <protection locked="0"/>
    </xf>
    <xf numFmtId="2" fontId="33" fillId="0" borderId="0" xfId="0" applyNumberFormat="1" applyFont="1" applyAlignment="1" applyProtection="1">
      <alignment horizontal="center"/>
      <protection locked="0"/>
    </xf>
    <xf numFmtId="0" fontId="0" fillId="7" borderId="0" xfId="0" applyFont="1" applyFill="1"/>
    <xf numFmtId="2" fontId="0" fillId="7" borderId="2" xfId="0" applyNumberFormat="1" applyFill="1" applyBorder="1" applyAlignment="1">
      <alignment horizontal="center"/>
    </xf>
    <xf numFmtId="0" fontId="0" fillId="8" borderId="0" xfId="0" applyFill="1"/>
    <xf numFmtId="2" fontId="0" fillId="8" borderId="2" xfId="0" applyNumberFormat="1" applyFill="1" applyBorder="1" applyAlignment="1">
      <alignment horizontal="center"/>
    </xf>
    <xf numFmtId="0" fontId="0" fillId="10" borderId="0" xfId="0" applyFont="1" applyFill="1"/>
    <xf numFmtId="2" fontId="0" fillId="10" borderId="2" xfId="0" applyNumberFormat="1" applyFill="1" applyBorder="1" applyAlignment="1">
      <alignment horizontal="center"/>
    </xf>
    <xf numFmtId="0" fontId="0" fillId="11" borderId="0" xfId="0" applyFill="1"/>
    <xf numFmtId="2" fontId="0" fillId="11" borderId="2" xfId="0" applyNumberFormat="1" applyFill="1" applyBorder="1" applyAlignment="1">
      <alignment horizontal="center"/>
    </xf>
    <xf numFmtId="2" fontId="0" fillId="10" borderId="1" xfId="0" applyNumberFormat="1" applyFill="1" applyBorder="1" applyAlignment="1">
      <alignment horizontal="center" vertical="center"/>
    </xf>
    <xf numFmtId="2" fontId="0" fillId="9" borderId="1" xfId="0" applyNumberFormat="1" applyFill="1" applyBorder="1" applyAlignment="1">
      <alignment horizontal="center" vertical="center"/>
    </xf>
    <xf numFmtId="2" fontId="0" fillId="10" borderId="2" xfId="0" applyNumberFormat="1" applyFill="1" applyBorder="1" applyAlignment="1">
      <alignment horizontal="center" vertical="center"/>
    </xf>
    <xf numFmtId="2" fontId="0" fillId="7" borderId="1" xfId="0" applyNumberForma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0" fillId="7" borderId="2" xfId="0" applyNumberFormat="1" applyFill="1" applyBorder="1" applyAlignment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27" fillId="0" borderId="0" xfId="0" applyFont="1" applyBorder="1" applyAlignment="1" applyProtection="1">
      <alignment horizontal="center" vertical="center" wrapText="1"/>
      <protection locked="0"/>
    </xf>
    <xf numFmtId="0" fontId="35" fillId="0" borderId="0" xfId="0" applyFont="1"/>
    <xf numFmtId="0" fontId="36" fillId="0" borderId="0" xfId="0" applyFont="1"/>
    <xf numFmtId="2" fontId="36" fillId="0" borderId="0" xfId="0" applyNumberFormat="1" applyFont="1"/>
    <xf numFmtId="0" fontId="37" fillId="0" borderId="0" xfId="0" applyFont="1"/>
    <xf numFmtId="0" fontId="38" fillId="0" borderId="0" xfId="0" applyFont="1"/>
    <xf numFmtId="2" fontId="38" fillId="0" borderId="0" xfId="0" applyNumberFormat="1" applyFont="1"/>
    <xf numFmtId="0" fontId="39" fillId="0" borderId="0" xfId="0" applyFont="1"/>
    <xf numFmtId="0" fontId="40" fillId="0" borderId="0" xfId="0" applyFont="1"/>
    <xf numFmtId="2" fontId="40" fillId="0" borderId="0" xfId="0" applyNumberFormat="1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2" fontId="42" fillId="0" borderId="0" xfId="0" applyNumberFormat="1" applyFont="1"/>
    <xf numFmtId="2" fontId="43" fillId="0" borderId="0" xfId="0" applyNumberFormat="1" applyFont="1"/>
    <xf numFmtId="0" fontId="36" fillId="0" borderId="0" xfId="1" applyNumberFormat="1" applyFont="1"/>
    <xf numFmtId="0" fontId="38" fillId="0" borderId="0" xfId="1" applyNumberFormat="1" applyFont="1"/>
    <xf numFmtId="0" fontId="36" fillId="0" borderId="0" xfId="0" applyNumberFormat="1" applyFont="1"/>
    <xf numFmtId="0" fontId="38" fillId="0" borderId="0" xfId="0" applyNumberFormat="1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4" fillId="0" borderId="0" xfId="2" applyFont="1"/>
    <xf numFmtId="2" fontId="45" fillId="0" borderId="0" xfId="2" applyNumberFormat="1" applyFont="1"/>
    <xf numFmtId="2" fontId="46" fillId="0" borderId="0" xfId="2" applyNumberFormat="1" applyFont="1"/>
    <xf numFmtId="0" fontId="46" fillId="0" borderId="0" xfId="2" applyFont="1"/>
    <xf numFmtId="0" fontId="45" fillId="0" borderId="0" xfId="2" applyFont="1"/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CCFFFF"/>
      <rgbColor rgb="00CFE7E5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https://ggus.eu/ws/ticket_info.php?ticket=77282" TargetMode="Externa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K47"/>
  <sheetViews>
    <sheetView tabSelected="1" topLeftCell="A13" zoomScaleNormal="100" workbookViewId="0">
      <selection activeCell="G30" sqref="G30:G32"/>
    </sheetView>
  </sheetViews>
  <sheetFormatPr defaultRowHeight="15" x14ac:dyDescent="0.25"/>
  <cols>
    <col min="1" max="1" width="5.5703125"/>
    <col min="2" max="2" width="10.28515625"/>
    <col min="3" max="4" width="12.28515625" style="1"/>
    <col min="5" max="5" width="6.140625" style="2"/>
    <col min="6" max="6" width="5"/>
    <col min="7" max="8" width="12.28515625" style="3"/>
    <col min="9" max="9" width="6.140625"/>
    <col min="10" max="1025" width="8.5703125"/>
  </cols>
  <sheetData>
    <row r="1" spans="1:9" x14ac:dyDescent="0.25">
      <c r="F1" s="4"/>
      <c r="G1" s="5"/>
      <c r="H1" s="5"/>
    </row>
    <row r="2" spans="1:9" x14ac:dyDescent="0.25">
      <c r="A2" s="6" t="s">
        <v>0</v>
      </c>
      <c r="B2" s="6" t="s">
        <v>1</v>
      </c>
      <c r="C2" s="7" t="s">
        <v>2</v>
      </c>
      <c r="D2" s="7" t="s">
        <v>3</v>
      </c>
      <c r="E2" s="7" t="s">
        <v>4</v>
      </c>
      <c r="F2" s="8" t="s">
        <v>5</v>
      </c>
      <c r="G2" s="7" t="s">
        <v>2</v>
      </c>
      <c r="H2" s="7" t="s">
        <v>3</v>
      </c>
      <c r="I2" s="7" t="s">
        <v>4</v>
      </c>
    </row>
    <row r="3" spans="1:9" x14ac:dyDescent="0.25">
      <c r="A3" s="77">
        <v>2010</v>
      </c>
      <c r="B3" s="66" t="s">
        <v>6</v>
      </c>
      <c r="C3" s="67">
        <f>'QR1-May2010'!L5</f>
        <v>94.379650150570143</v>
      </c>
      <c r="D3" s="67">
        <f>'QR1-May2010'!K5</f>
        <v>94.946325209673716</v>
      </c>
      <c r="E3" s="67"/>
      <c r="F3" s="75" t="s">
        <v>7</v>
      </c>
      <c r="G3" s="72">
        <f>AVERAGE(C3:C5)</f>
        <v>93.298282562689963</v>
      </c>
      <c r="H3" s="72">
        <f>AVERAGE(D3:D5)</f>
        <v>94.313930919222841</v>
      </c>
      <c r="I3" s="70"/>
    </row>
    <row r="4" spans="1:9" x14ac:dyDescent="0.25">
      <c r="A4" s="77"/>
      <c r="B4" s="66" t="s">
        <v>8</v>
      </c>
      <c r="C4" s="67">
        <f>'QR1-Jun2010'!L5</f>
        <v>92.039520828411781</v>
      </c>
      <c r="D4" s="67">
        <f>'QR1-Jun2010'!K5</f>
        <v>93.351253051421494</v>
      </c>
      <c r="E4" s="67"/>
      <c r="F4" s="75"/>
      <c r="G4" s="72"/>
      <c r="H4" s="72"/>
      <c r="I4" s="70"/>
    </row>
    <row r="5" spans="1:9" x14ac:dyDescent="0.25">
      <c r="A5" s="77"/>
      <c r="B5" s="66" t="s">
        <v>9</v>
      </c>
      <c r="C5" s="67">
        <f>'QR1-Jul2010'!L5</f>
        <v>93.475676709087963</v>
      </c>
      <c r="D5" s="67">
        <f>'QR1-Jul2010'!K5</f>
        <v>94.644214496573255</v>
      </c>
      <c r="E5" s="67"/>
      <c r="F5" s="75"/>
      <c r="G5" s="72"/>
      <c r="H5" s="72"/>
      <c r="I5" s="70"/>
    </row>
    <row r="6" spans="1:9" x14ac:dyDescent="0.25">
      <c r="A6" s="77"/>
      <c r="B6" s="62" t="s">
        <v>10</v>
      </c>
      <c r="C6" s="63">
        <f>'QR2-Aug2010'!L5</f>
        <v>93.143598824216312</v>
      </c>
      <c r="D6" s="63">
        <f>'QR2-Aug2010'!K5</f>
        <v>94.412047856812109</v>
      </c>
      <c r="E6" s="63"/>
      <c r="F6" s="78" t="s">
        <v>11</v>
      </c>
      <c r="G6" s="79">
        <f>AVERAGE(C6:C8)</f>
        <v>90.733848726513017</v>
      </c>
      <c r="H6" s="79">
        <f>AVERAGE(D6:D8)</f>
        <v>91.925641174706172</v>
      </c>
      <c r="I6" s="73"/>
    </row>
    <row r="7" spans="1:9" x14ac:dyDescent="0.25">
      <c r="A7" s="77"/>
      <c r="B7" s="62" t="s">
        <v>12</v>
      </c>
      <c r="C7" s="63">
        <f>'QR2-Sep2010'!L5</f>
        <v>86.608586669462412</v>
      </c>
      <c r="D7" s="63">
        <f>'QR2-Sep2010'!K5</f>
        <v>88.037269890717795</v>
      </c>
      <c r="E7" s="63"/>
      <c r="F7" s="78"/>
      <c r="G7" s="79"/>
      <c r="H7" s="79"/>
      <c r="I7" s="73"/>
    </row>
    <row r="8" spans="1:9" x14ac:dyDescent="0.25">
      <c r="A8" s="77"/>
      <c r="B8" s="62" t="s">
        <v>13</v>
      </c>
      <c r="C8" s="63">
        <f>'QR2-Oct2010'!L5</f>
        <v>92.449360685860313</v>
      </c>
      <c r="D8" s="63">
        <f>'QR2-Oct2010'!K5</f>
        <v>93.327605776588584</v>
      </c>
      <c r="E8" s="63"/>
      <c r="F8" s="78"/>
      <c r="G8" s="79"/>
      <c r="H8" s="79"/>
      <c r="I8" s="73"/>
    </row>
    <row r="9" spans="1:9" x14ac:dyDescent="0.25">
      <c r="A9" s="77"/>
      <c r="B9" s="66" t="s">
        <v>14</v>
      </c>
      <c r="C9" s="67">
        <f>'QR3-Nov2010'!L5</f>
        <v>91.541152423768139</v>
      </c>
      <c r="D9" s="67">
        <f>'QR3-Nov2010'!K5</f>
        <v>92.219240323368467</v>
      </c>
      <c r="E9" s="67"/>
      <c r="F9" s="75" t="s">
        <v>15</v>
      </c>
      <c r="G9" s="72">
        <f>AVERAGE(C9:C11)</f>
        <v>92.317767167394322</v>
      </c>
      <c r="H9" s="72">
        <f>AVERAGE(D9:D11)</f>
        <v>93.527519384298714</v>
      </c>
      <c r="I9" s="70"/>
    </row>
    <row r="10" spans="1:9" x14ac:dyDescent="0.25">
      <c r="A10" s="77"/>
      <c r="B10" s="66" t="s">
        <v>16</v>
      </c>
      <c r="C10" s="67">
        <f>'QR3-Dec2010'!L5</f>
        <v>91.666498522493569</v>
      </c>
      <c r="D10" s="67">
        <f>'QR3-Dec2010'!K5</f>
        <v>93.316409730266429</v>
      </c>
      <c r="E10" s="67"/>
      <c r="F10" s="75"/>
      <c r="G10" s="72"/>
      <c r="H10" s="72"/>
      <c r="I10" s="70"/>
    </row>
    <row r="11" spans="1:9" x14ac:dyDescent="0.25">
      <c r="A11" s="76">
        <v>2011</v>
      </c>
      <c r="B11" s="66" t="s">
        <v>17</v>
      </c>
      <c r="C11" s="67">
        <f>'QR3-Jan2011'!L5</f>
        <v>93.745650555921287</v>
      </c>
      <c r="D11" s="67">
        <f>'QR3-Jan2011'!K5</f>
        <v>95.046908099261245</v>
      </c>
      <c r="E11" s="67"/>
      <c r="F11" s="75"/>
      <c r="G11" s="72"/>
      <c r="H11" s="72"/>
      <c r="I11" s="70"/>
    </row>
    <row r="12" spans="1:9" x14ac:dyDescent="0.25">
      <c r="A12" s="76"/>
      <c r="B12" s="62" t="s">
        <v>18</v>
      </c>
      <c r="C12" s="63">
        <f>'QR4-Feb2011'!L5</f>
        <v>95.472628966807278</v>
      </c>
      <c r="D12" s="63">
        <f>'QR4-Feb2011'!K5</f>
        <v>96.639961381612977</v>
      </c>
      <c r="E12" s="63"/>
      <c r="F12" s="78" t="s">
        <v>19</v>
      </c>
      <c r="G12" s="79">
        <f>AVERAGE(C12:C14)</f>
        <v>94.796209397740583</v>
      </c>
      <c r="H12" s="79">
        <f>AVERAGE(D12:D14)</f>
        <v>95.973656886313009</v>
      </c>
      <c r="I12" s="73"/>
    </row>
    <row r="13" spans="1:9" x14ac:dyDescent="0.25">
      <c r="A13" s="76"/>
      <c r="B13" s="62" t="s">
        <v>20</v>
      </c>
      <c r="C13" s="63">
        <f>'QR4-Mar2011'!L5</f>
        <v>94.971878752336337</v>
      </c>
      <c r="D13" s="63">
        <f>'QR4-Mar2011'!K5</f>
        <v>96.226440665094387</v>
      </c>
      <c r="E13" s="63"/>
      <c r="F13" s="78"/>
      <c r="G13" s="79"/>
      <c r="H13" s="79"/>
      <c r="I13" s="73"/>
    </row>
    <row r="14" spans="1:9" x14ac:dyDescent="0.25">
      <c r="A14" s="76"/>
      <c r="B14" s="62" t="s">
        <v>21</v>
      </c>
      <c r="C14" s="63">
        <f>'QR4-Apr2011'!L5</f>
        <v>93.944120474078119</v>
      </c>
      <c r="D14" s="63">
        <f>'QR4-Apr2011'!K5</f>
        <v>95.054568612231634</v>
      </c>
      <c r="E14" s="63"/>
      <c r="F14" s="78"/>
      <c r="G14" s="79"/>
      <c r="H14" s="79"/>
      <c r="I14" s="73"/>
    </row>
    <row r="15" spans="1:9" x14ac:dyDescent="0.25">
      <c r="A15" s="76"/>
      <c r="B15" s="66" t="s">
        <v>6</v>
      </c>
      <c r="C15" s="67">
        <f>'QR5-May2011'!L5</f>
        <v>96.030377103605204</v>
      </c>
      <c r="D15" s="67">
        <f>'QR5-May2011'!K5</f>
        <v>96.767924292726107</v>
      </c>
      <c r="E15" s="67"/>
      <c r="F15" s="75" t="s">
        <v>22</v>
      </c>
      <c r="G15" s="72">
        <f>AVERAGE(C15:C17)</f>
        <v>95.360132597824034</v>
      </c>
      <c r="H15" s="72">
        <f>AVERAGE(D15:D17)</f>
        <v>96.137282315383473</v>
      </c>
      <c r="I15" s="70"/>
    </row>
    <row r="16" spans="1:9" x14ac:dyDescent="0.25">
      <c r="A16" s="76"/>
      <c r="B16" s="66" t="s">
        <v>8</v>
      </c>
      <c r="C16" s="67">
        <f>'QR5-Jun2011'!L5</f>
        <v>95.31360553621758</v>
      </c>
      <c r="D16" s="67">
        <f>'QR5-Jun2011'!K5</f>
        <v>96.006821558799572</v>
      </c>
      <c r="E16" s="67"/>
      <c r="F16" s="75"/>
      <c r="G16" s="72"/>
      <c r="H16" s="72"/>
      <c r="I16" s="70"/>
    </row>
    <row r="17" spans="1:11" x14ac:dyDescent="0.25">
      <c r="A17" s="76"/>
      <c r="B17" s="66" t="s">
        <v>9</v>
      </c>
      <c r="C17" s="67">
        <f>'QR5-Jul2011'!L5</f>
        <v>94.736415153649347</v>
      </c>
      <c r="D17" s="67">
        <f>'QR5-Jul2011'!K5</f>
        <v>95.637101094624754</v>
      </c>
      <c r="E17" s="67"/>
      <c r="F17" s="75"/>
      <c r="G17" s="72"/>
      <c r="H17" s="72"/>
      <c r="I17" s="70"/>
    </row>
    <row r="18" spans="1:11" x14ac:dyDescent="0.25">
      <c r="A18" s="76"/>
      <c r="B18" s="62" t="s">
        <v>10</v>
      </c>
      <c r="C18" s="63">
        <f>'QR6-Aug2011'!L5</f>
        <v>92.906689952322907</v>
      </c>
      <c r="D18" s="63">
        <f>'QR6-Aug2011'!K5</f>
        <v>94.197278702689374</v>
      </c>
      <c r="E18" s="63"/>
      <c r="F18" s="78" t="s">
        <v>23</v>
      </c>
      <c r="G18" s="79">
        <f>AVERAGE(C18:C20)</f>
        <v>93.332331500655243</v>
      </c>
      <c r="H18" s="79">
        <f>AVERAGE(D18:D20)</f>
        <v>94.528530656319688</v>
      </c>
      <c r="I18" s="73"/>
    </row>
    <row r="19" spans="1:11" x14ac:dyDescent="0.25">
      <c r="A19" s="76"/>
      <c r="B19" s="62" t="s">
        <v>12</v>
      </c>
      <c r="C19" s="63">
        <f>'QR6-Sep2011'!L5</f>
        <v>93.923932126494279</v>
      </c>
      <c r="D19" s="63">
        <f>'QR6-Sep2011'!K5</f>
        <v>95.405864238064709</v>
      </c>
      <c r="E19" s="63"/>
      <c r="F19" s="78"/>
      <c r="G19" s="79"/>
      <c r="H19" s="79"/>
      <c r="I19" s="73"/>
    </row>
    <row r="20" spans="1:11" x14ac:dyDescent="0.25">
      <c r="A20" s="76"/>
      <c r="B20" s="62" t="s">
        <v>13</v>
      </c>
      <c r="C20" s="63">
        <f>'QR6-Oct2011'!L5</f>
        <v>93.166372423148559</v>
      </c>
      <c r="D20" s="63">
        <f>'QR6-Oct2011'!K5</f>
        <v>93.982449028204968</v>
      </c>
      <c r="E20" s="63"/>
      <c r="F20" s="78"/>
      <c r="G20" s="79"/>
      <c r="H20" s="79"/>
      <c r="I20" s="73"/>
    </row>
    <row r="21" spans="1:11" x14ac:dyDescent="0.25">
      <c r="A21" s="76"/>
      <c r="B21" s="66" t="s">
        <v>14</v>
      </c>
      <c r="C21" s="67">
        <f>'QR7-Nov2011'!N5</f>
        <v>94.24659333817182</v>
      </c>
      <c r="D21" s="67">
        <f>'QR7-Nov2011'!M5</f>
        <v>95.325167042285869</v>
      </c>
      <c r="E21" s="67"/>
      <c r="F21" s="75" t="s">
        <v>24</v>
      </c>
      <c r="G21" s="72">
        <f>AVERAGE(C21:C23)</f>
        <v>95.112513920131093</v>
      </c>
      <c r="H21" s="72">
        <f>AVERAGE(D21:D23)</f>
        <v>95.871041695502981</v>
      </c>
      <c r="I21" s="70"/>
    </row>
    <row r="22" spans="1:11" x14ac:dyDescent="0.25">
      <c r="A22" s="76"/>
      <c r="B22" s="66" t="s">
        <v>16</v>
      </c>
      <c r="C22" s="67">
        <f>'QR7-Dec2011'!N5</f>
        <v>95.658475252360901</v>
      </c>
      <c r="D22" s="67">
        <f>'QR7-Dec2011'!M5</f>
        <v>96.118520803114322</v>
      </c>
      <c r="E22" s="67"/>
      <c r="F22" s="75" t="s">
        <v>25</v>
      </c>
      <c r="G22" s="72"/>
      <c r="H22" s="72"/>
      <c r="I22" s="70"/>
    </row>
    <row r="23" spans="1:11" x14ac:dyDescent="0.25">
      <c r="A23" s="77">
        <v>2012</v>
      </c>
      <c r="B23" s="66" t="s">
        <v>17</v>
      </c>
      <c r="C23" s="67">
        <f>'QR7-Jan2012'!N5</f>
        <v>95.432473169860543</v>
      </c>
      <c r="D23" s="67">
        <f>'QR7-Jan2012'!M5</f>
        <v>96.169437241108753</v>
      </c>
      <c r="E23" s="67"/>
      <c r="F23" s="75" t="s">
        <v>26</v>
      </c>
      <c r="G23" s="72"/>
      <c r="H23" s="72"/>
      <c r="I23" s="70"/>
    </row>
    <row r="24" spans="1:11" x14ac:dyDescent="0.25">
      <c r="A24" s="77"/>
      <c r="B24" s="62" t="s">
        <v>18</v>
      </c>
      <c r="C24" s="63">
        <f>'QR8-Feb2012'!Q$9</f>
        <v>93.337774055705196</v>
      </c>
      <c r="D24" s="63">
        <f>'QR8-Feb2012'!Q$10</f>
        <v>94.295240823050904</v>
      </c>
      <c r="E24" s="63">
        <f>'QR8-Feb2012'!Q$14</f>
        <v>89.221556886227546</v>
      </c>
      <c r="F24" s="78" t="s">
        <v>25</v>
      </c>
      <c r="G24" s="79">
        <f>AVERAGE(C24:C26)</f>
        <v>93.511475242877268</v>
      </c>
      <c r="H24" s="79">
        <f>AVERAGE(D24:D26)</f>
        <v>94.37677944569306</v>
      </c>
      <c r="I24" s="73">
        <f>AVERAGE(E24:E26)</f>
        <v>89.916490826287415</v>
      </c>
    </row>
    <row r="25" spans="1:11" x14ac:dyDescent="0.25">
      <c r="A25" s="77"/>
      <c r="B25" s="62" t="s">
        <v>20</v>
      </c>
      <c r="C25" s="63">
        <f>'QR8-Mar2012'!Q$9</f>
        <v>94.682395114306161</v>
      </c>
      <c r="D25" s="63">
        <f>'QR8-Mar2012'!Q$10</f>
        <v>95.74788504650607</v>
      </c>
      <c r="E25" s="63">
        <f>'QR8-Mar2012'!Q$14</f>
        <v>91.842900302114799</v>
      </c>
      <c r="F25" s="78"/>
      <c r="G25" s="79"/>
      <c r="H25" s="79"/>
      <c r="I25" s="73"/>
    </row>
    <row r="26" spans="1:11" x14ac:dyDescent="0.25">
      <c r="A26" s="77"/>
      <c r="B26" s="62" t="s">
        <v>21</v>
      </c>
      <c r="C26" s="63">
        <f>'QR8-Apr2012'!Q$9</f>
        <v>92.514256558620446</v>
      </c>
      <c r="D26" s="63">
        <f>'QR8-Apr2012'!Q$10</f>
        <v>93.087212467522207</v>
      </c>
      <c r="E26" s="63">
        <f>'QR8-Apr2012'!Q$14</f>
        <v>88.685015290519871</v>
      </c>
      <c r="F26" s="78"/>
      <c r="G26" s="79"/>
      <c r="H26" s="79"/>
      <c r="I26" s="73"/>
    </row>
    <row r="27" spans="1:11" x14ac:dyDescent="0.25">
      <c r="A27" s="77"/>
      <c r="B27" s="66" t="s">
        <v>6</v>
      </c>
      <c r="C27" s="67">
        <f>'QR9-May2012'!Q$9</f>
        <v>94.919136333586906</v>
      </c>
      <c r="D27" s="67">
        <f>'QR9-May2012'!Q$10</f>
        <v>95.701675608516396</v>
      </c>
      <c r="E27" s="67">
        <f>'QR9-May2012'!Q$14</f>
        <v>89.910979228486639</v>
      </c>
      <c r="F27" s="75" t="s">
        <v>26</v>
      </c>
      <c r="G27" s="72">
        <f>AVERAGE(C27:C29)</f>
        <v>94.529485296597173</v>
      </c>
      <c r="H27" s="72">
        <f>AVERAGE(D27:D29)</f>
        <v>94.154428610942432</v>
      </c>
      <c r="I27" s="70">
        <f>AVERAGE(E27:E29)</f>
        <v>89.910979228486639</v>
      </c>
    </row>
    <row r="28" spans="1:11" x14ac:dyDescent="0.25">
      <c r="A28" s="77"/>
      <c r="B28" s="66" t="s">
        <v>8</v>
      </c>
      <c r="C28" s="67">
        <f>'QR9-Jun2012'!O7</f>
        <v>94.624394673073979</v>
      </c>
      <c r="D28" s="67">
        <f>'QR9-Jun2012'!O8</f>
        <v>93.723122977599331</v>
      </c>
      <c r="E28" s="67"/>
      <c r="F28" s="75"/>
      <c r="G28" s="72"/>
      <c r="H28" s="72"/>
      <c r="I28" s="70"/>
    </row>
    <row r="29" spans="1:11" x14ac:dyDescent="0.25">
      <c r="A29" s="77"/>
      <c r="B29" s="66" t="s">
        <v>9</v>
      </c>
      <c r="C29" s="67">
        <f>'QR9-Jul2012'!O7</f>
        <v>94.044924883130648</v>
      </c>
      <c r="D29" s="67">
        <f>'QR9-Jul2012'!O8</f>
        <v>93.038487246711583</v>
      </c>
      <c r="E29" s="67"/>
      <c r="F29" s="75"/>
      <c r="G29" s="72"/>
      <c r="H29" s="72"/>
      <c r="I29" s="70"/>
    </row>
    <row r="30" spans="1:11" x14ac:dyDescent="0.25">
      <c r="A30" s="77"/>
      <c r="B30" s="64" t="s">
        <v>10</v>
      </c>
      <c r="C30" s="65">
        <f>'QR10-Aug2012'!O7</f>
        <v>93.714834417410728</v>
      </c>
      <c r="D30" s="65">
        <f>'QR10-Aug2012'!O8</f>
        <v>94.193486959994772</v>
      </c>
      <c r="E30" s="65"/>
      <c r="F30" s="74" t="s">
        <v>607</v>
      </c>
      <c r="G30" s="71">
        <f>AVERAGE(C30:C32)</f>
        <v>92.538312247085699</v>
      </c>
      <c r="H30" s="71">
        <f>AVERAGE(D30:D32)</f>
        <v>93.499425339664853</v>
      </c>
      <c r="I30" s="73"/>
      <c r="J30" s="10"/>
      <c r="K30" s="10"/>
    </row>
    <row r="31" spans="1:11" x14ac:dyDescent="0.25">
      <c r="A31" s="77"/>
      <c r="B31" s="64" t="s">
        <v>12</v>
      </c>
      <c r="C31" s="65">
        <f>'QR10-Sep2012'!O7</f>
        <v>91.140655300760656</v>
      </c>
      <c r="D31" s="65">
        <f>'QR10-Sep2012'!O8</f>
        <v>91.902810074392661</v>
      </c>
      <c r="E31" s="65"/>
      <c r="F31" s="74"/>
      <c r="G31" s="71"/>
      <c r="H31" s="71"/>
      <c r="I31" s="73"/>
      <c r="J31" s="10"/>
      <c r="K31" s="10"/>
    </row>
    <row r="32" spans="1:11" x14ac:dyDescent="0.25">
      <c r="A32" s="77"/>
      <c r="B32" s="64" t="s">
        <v>13</v>
      </c>
      <c r="C32" s="65">
        <f>'QR10-Oct2012'!O7</f>
        <v>92.759447023085755</v>
      </c>
      <c r="D32" s="65">
        <f>'QR10-Oct2012'!O8</f>
        <v>94.401978984607112</v>
      </c>
      <c r="E32" s="65"/>
      <c r="F32" s="74"/>
      <c r="G32" s="71"/>
      <c r="H32" s="71"/>
      <c r="I32" s="73"/>
    </row>
    <row r="33" spans="1:9" x14ac:dyDescent="0.25">
      <c r="A33" s="77"/>
      <c r="B33" s="68" t="s">
        <v>14</v>
      </c>
      <c r="C33" s="69">
        <f>'QR11-Nov2012'!O7</f>
        <v>93.407759547977875</v>
      </c>
      <c r="D33" s="69">
        <f>'QR11-Nov2012'!O8</f>
        <v>95.424932926150731</v>
      </c>
      <c r="E33" s="69"/>
      <c r="F33" s="75" t="s">
        <v>608</v>
      </c>
      <c r="G33" s="71">
        <f t="shared" ref="G33:H33" si="0">AVERAGE(C33:C35)</f>
        <v>93.995766997783349</v>
      </c>
      <c r="H33" s="71">
        <f t="shared" si="0"/>
        <v>95.691502248501067</v>
      </c>
      <c r="I33" s="70"/>
    </row>
    <row r="34" spans="1:9" x14ac:dyDescent="0.25">
      <c r="A34" s="77"/>
      <c r="B34" s="68" t="s">
        <v>16</v>
      </c>
      <c r="C34" s="69">
        <f>'QR11-Dec2012'!O7</f>
        <v>93.289698207679947</v>
      </c>
      <c r="D34" s="69">
        <f>'QR11-Dec2012'!O8</f>
        <v>95.555046271501027</v>
      </c>
      <c r="E34" s="69"/>
      <c r="F34" s="75"/>
      <c r="G34" s="71"/>
      <c r="H34" s="71"/>
      <c r="I34" s="70"/>
    </row>
    <row r="35" spans="1:9" x14ac:dyDescent="0.25">
      <c r="A35" s="76">
        <v>2013</v>
      </c>
      <c r="B35" s="66" t="s">
        <v>17</v>
      </c>
      <c r="C35" s="67">
        <f>'QR11-Jan2013'!O7</f>
        <v>95.289843237692239</v>
      </c>
      <c r="D35" s="67">
        <f>'QR11-Jan2013'!O8</f>
        <v>96.094527547851456</v>
      </c>
      <c r="E35" s="67"/>
      <c r="F35" s="75"/>
      <c r="G35" s="71"/>
      <c r="H35" s="71"/>
      <c r="I35" s="70"/>
    </row>
    <row r="36" spans="1:9" x14ac:dyDescent="0.25">
      <c r="A36" s="76"/>
      <c r="B36" s="62" t="s">
        <v>18</v>
      </c>
      <c r="C36" s="63">
        <f>'QR12-Feb2013'!O7</f>
        <v>96.164199336844234</v>
      </c>
      <c r="D36" s="63">
        <f>'QR12-Feb2013'!O8</f>
        <v>96.606504778623034</v>
      </c>
      <c r="E36" s="63"/>
      <c r="F36" s="74" t="s">
        <v>609</v>
      </c>
      <c r="G36" s="71">
        <f t="shared" ref="G36:H36" si="1">AVERAGE(C36:C38)</f>
        <v>96.164199336844234</v>
      </c>
      <c r="H36" s="71">
        <f t="shared" si="1"/>
        <v>96.606504778623034</v>
      </c>
      <c r="I36" s="73"/>
    </row>
    <row r="37" spans="1:9" x14ac:dyDescent="0.25">
      <c r="A37" s="76"/>
      <c r="B37" s="62" t="s">
        <v>20</v>
      </c>
      <c r="C37" s="63"/>
      <c r="D37" s="63"/>
      <c r="E37" s="63"/>
      <c r="F37" s="74"/>
      <c r="G37" s="71"/>
      <c r="H37" s="71"/>
      <c r="I37" s="73"/>
    </row>
    <row r="38" spans="1:9" x14ac:dyDescent="0.25">
      <c r="A38" s="76"/>
      <c r="B38" s="62" t="s">
        <v>21</v>
      </c>
      <c r="C38" s="63"/>
      <c r="D38" s="63"/>
      <c r="E38" s="63"/>
      <c r="F38" s="74"/>
      <c r="G38" s="71"/>
      <c r="H38" s="71"/>
      <c r="I38" s="73"/>
    </row>
    <row r="39" spans="1:9" x14ac:dyDescent="0.25">
      <c r="A39" s="76"/>
      <c r="B39" s="66" t="s">
        <v>6</v>
      </c>
      <c r="C39" s="67"/>
      <c r="D39" s="67"/>
      <c r="E39" s="67"/>
      <c r="F39" s="75" t="s">
        <v>610</v>
      </c>
      <c r="G39" s="72"/>
      <c r="H39" s="72"/>
      <c r="I39" s="70"/>
    </row>
    <row r="40" spans="1:9" x14ac:dyDescent="0.25">
      <c r="A40" s="76"/>
      <c r="B40" s="66" t="s">
        <v>8</v>
      </c>
      <c r="C40" s="67"/>
      <c r="D40" s="67"/>
      <c r="E40" s="67"/>
      <c r="F40" s="75"/>
      <c r="G40" s="72"/>
      <c r="H40" s="72"/>
      <c r="I40" s="70"/>
    </row>
    <row r="41" spans="1:9" x14ac:dyDescent="0.25">
      <c r="A41" s="76"/>
      <c r="B41" s="66" t="s">
        <v>9</v>
      </c>
      <c r="C41" s="67"/>
      <c r="D41" s="67"/>
      <c r="E41" s="67"/>
      <c r="F41" s="75"/>
      <c r="G41" s="72"/>
      <c r="H41" s="72"/>
      <c r="I41" s="70"/>
    </row>
    <row r="42" spans="1:9" x14ac:dyDescent="0.25">
      <c r="A42" s="76"/>
      <c r="B42" s="64" t="s">
        <v>10</v>
      </c>
      <c r="C42" s="65"/>
      <c r="D42" s="65"/>
      <c r="E42" s="65"/>
      <c r="F42" s="74" t="s">
        <v>611</v>
      </c>
      <c r="G42" s="71"/>
      <c r="H42" s="71"/>
      <c r="I42" s="73"/>
    </row>
    <row r="43" spans="1:9" x14ac:dyDescent="0.25">
      <c r="A43" s="76"/>
      <c r="B43" s="64" t="s">
        <v>12</v>
      </c>
      <c r="C43" s="65"/>
      <c r="D43" s="65"/>
      <c r="E43" s="65"/>
      <c r="F43" s="74"/>
      <c r="G43" s="71"/>
      <c r="H43" s="71"/>
      <c r="I43" s="73"/>
    </row>
    <row r="44" spans="1:9" x14ac:dyDescent="0.25">
      <c r="A44" s="76"/>
      <c r="B44" s="64" t="s">
        <v>13</v>
      </c>
      <c r="C44" s="65"/>
      <c r="D44" s="65"/>
      <c r="E44" s="65"/>
      <c r="F44" s="74"/>
      <c r="G44" s="71"/>
      <c r="H44" s="71"/>
      <c r="I44" s="73"/>
    </row>
    <row r="45" spans="1:9" x14ac:dyDescent="0.25">
      <c r="A45" s="76"/>
      <c r="B45" t="s">
        <v>14</v>
      </c>
      <c r="C45" s="9"/>
      <c r="D45" s="9"/>
      <c r="E45" s="9"/>
      <c r="I45" s="70"/>
    </row>
    <row r="46" spans="1:9" x14ac:dyDescent="0.25">
      <c r="A46" s="76"/>
      <c r="B46" t="s">
        <v>16</v>
      </c>
      <c r="C46" s="9"/>
      <c r="D46" s="9"/>
      <c r="E46" s="9"/>
      <c r="I46" s="70"/>
    </row>
    <row r="47" spans="1:9" x14ac:dyDescent="0.25">
      <c r="I47" s="70"/>
    </row>
  </sheetData>
  <mergeCells count="61">
    <mergeCell ref="I21:I23"/>
    <mergeCell ref="A23:A34"/>
    <mergeCell ref="F24:F26"/>
    <mergeCell ref="G24:G26"/>
    <mergeCell ref="H24:H26"/>
    <mergeCell ref="I24:I26"/>
    <mergeCell ref="F27:F29"/>
    <mergeCell ref="G27:G29"/>
    <mergeCell ref="H27:H29"/>
    <mergeCell ref="I27:I29"/>
    <mergeCell ref="F30:F32"/>
    <mergeCell ref="G30:G32"/>
    <mergeCell ref="H30:H32"/>
    <mergeCell ref="H33:H35"/>
    <mergeCell ref="I30:I32"/>
    <mergeCell ref="I9:I11"/>
    <mergeCell ref="A11:A22"/>
    <mergeCell ref="F12:F14"/>
    <mergeCell ref="G12:G14"/>
    <mergeCell ref="H12:H14"/>
    <mergeCell ref="I12:I14"/>
    <mergeCell ref="F15:F17"/>
    <mergeCell ref="G15:G17"/>
    <mergeCell ref="H15:H17"/>
    <mergeCell ref="I15:I17"/>
    <mergeCell ref="F18:F20"/>
    <mergeCell ref="G18:G20"/>
    <mergeCell ref="H18:H20"/>
    <mergeCell ref="I18:I20"/>
    <mergeCell ref="F21:F23"/>
    <mergeCell ref="G21:G23"/>
    <mergeCell ref="I3:I5"/>
    <mergeCell ref="F6:F8"/>
    <mergeCell ref="G6:G8"/>
    <mergeCell ref="H6:H8"/>
    <mergeCell ref="I6:I8"/>
    <mergeCell ref="A35:A46"/>
    <mergeCell ref="A3:A10"/>
    <mergeCell ref="F3:F5"/>
    <mergeCell ref="G3:G5"/>
    <mergeCell ref="H3:H5"/>
    <mergeCell ref="F9:F11"/>
    <mergeCell ref="G9:G11"/>
    <mergeCell ref="H9:H11"/>
    <mergeCell ref="H21:H23"/>
    <mergeCell ref="F36:F38"/>
    <mergeCell ref="F42:F44"/>
    <mergeCell ref="F33:F35"/>
    <mergeCell ref="F39:F41"/>
    <mergeCell ref="G36:G38"/>
    <mergeCell ref="G42:G44"/>
    <mergeCell ref="G33:G35"/>
    <mergeCell ref="G39:G41"/>
    <mergeCell ref="I45:I47"/>
    <mergeCell ref="H36:H38"/>
    <mergeCell ref="H39:H41"/>
    <mergeCell ref="H42:H44"/>
    <mergeCell ref="I33:I35"/>
    <mergeCell ref="I36:I38"/>
    <mergeCell ref="I39:I41"/>
    <mergeCell ref="I42:I44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zoomScaleNormal="100" workbookViewId="0"/>
  </sheetViews>
  <sheetFormatPr defaultRowHeight="15" x14ac:dyDescent="0.25"/>
  <cols>
    <col min="1" max="1" width="10.28515625"/>
    <col min="2" max="12" width="8.5703125"/>
    <col min="13" max="13" width="11.5703125"/>
    <col min="14" max="1025" width="8.5703125"/>
  </cols>
  <sheetData>
    <row r="1" spans="1:13" ht="16.5" customHeight="1" x14ac:dyDescent="0.25">
      <c r="A1" s="81" t="s">
        <v>503</v>
      </c>
      <c r="B1" s="81"/>
      <c r="C1" s="81"/>
      <c r="D1" s="81"/>
      <c r="E1" s="81"/>
      <c r="F1" s="81"/>
      <c r="G1" s="26"/>
      <c r="H1" s="26"/>
    </row>
    <row r="2" spans="1:13" x14ac:dyDescent="0.25">
      <c r="A2" s="81"/>
      <c r="B2" s="81"/>
      <c r="C2" s="81"/>
      <c r="D2" s="81"/>
      <c r="E2" s="81"/>
      <c r="F2" s="81"/>
    </row>
    <row r="3" spans="1:13" x14ac:dyDescent="0.25">
      <c r="A3" s="81"/>
      <c r="B3" s="81"/>
      <c r="C3" s="81"/>
      <c r="D3" s="81"/>
      <c r="E3" s="81"/>
      <c r="F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477</v>
      </c>
      <c r="B5" s="22" t="s">
        <v>200</v>
      </c>
      <c r="C5" s="23">
        <v>12</v>
      </c>
      <c r="D5" s="23">
        <v>48</v>
      </c>
      <c r="E5" s="23">
        <v>346</v>
      </c>
      <c r="F5" s="22" t="s">
        <v>201</v>
      </c>
      <c r="G5" s="24">
        <v>1</v>
      </c>
      <c r="H5" s="25">
        <v>1</v>
      </c>
      <c r="I5">
        <f t="shared" ref="I5:I19" si="0">G5*D5/$M$5*100</f>
        <v>2.1944261575597982E-2</v>
      </c>
      <c r="J5">
        <f t="shared" ref="J5:J19" si="1">H5*D5/$M$5*100</f>
        <v>2.1944261575597982E-2</v>
      </c>
      <c r="K5">
        <f>SUM(I5:I332)</f>
        <v>95.046908099261245</v>
      </c>
      <c r="L5">
        <f>SUM(J5:J332)</f>
        <v>93.745650555921287</v>
      </c>
      <c r="M5">
        <f>SUM(D5:D400)</f>
        <v>218736</v>
      </c>
    </row>
    <row r="6" spans="1:13" x14ac:dyDescent="0.25">
      <c r="A6" s="22" t="s">
        <v>199</v>
      </c>
      <c r="B6" s="22" t="s">
        <v>200</v>
      </c>
      <c r="C6" s="23">
        <v>32</v>
      </c>
      <c r="D6" s="23">
        <v>64</v>
      </c>
      <c r="E6" s="23">
        <v>563</v>
      </c>
      <c r="F6" s="22" t="s">
        <v>201</v>
      </c>
      <c r="G6" s="24">
        <v>1</v>
      </c>
      <c r="H6" s="25">
        <v>1</v>
      </c>
      <c r="I6">
        <f t="shared" si="0"/>
        <v>2.925901543413064E-2</v>
      </c>
      <c r="J6">
        <f t="shared" si="1"/>
        <v>2.925901543413064E-2</v>
      </c>
    </row>
    <row r="7" spans="1:13" x14ac:dyDescent="0.25">
      <c r="A7" s="22" t="s">
        <v>454</v>
      </c>
      <c r="B7" s="22" t="s">
        <v>46</v>
      </c>
      <c r="C7" s="23">
        <v>24</v>
      </c>
      <c r="D7" s="23">
        <v>96</v>
      </c>
      <c r="E7" s="23">
        <v>675</v>
      </c>
      <c r="F7" s="22" t="s">
        <v>46</v>
      </c>
      <c r="G7" s="24">
        <v>1</v>
      </c>
      <c r="H7" s="25">
        <v>1</v>
      </c>
      <c r="I7">
        <f t="shared" si="0"/>
        <v>4.3888523151195964E-2</v>
      </c>
      <c r="J7">
        <f t="shared" si="1"/>
        <v>4.3888523151195964E-2</v>
      </c>
    </row>
    <row r="8" spans="1:13" x14ac:dyDescent="0.25">
      <c r="A8" s="22" t="s">
        <v>481</v>
      </c>
      <c r="B8" s="22" t="s">
        <v>228</v>
      </c>
      <c r="C8" s="23">
        <v>48</v>
      </c>
      <c r="D8" s="23">
        <v>288</v>
      </c>
      <c r="E8" s="23">
        <v>2822</v>
      </c>
      <c r="F8" s="22" t="s">
        <v>229</v>
      </c>
      <c r="G8" s="24">
        <v>1</v>
      </c>
      <c r="H8" s="25">
        <v>1</v>
      </c>
      <c r="I8">
        <f t="shared" si="0"/>
        <v>0.13166556945358787</v>
      </c>
      <c r="J8">
        <f t="shared" si="1"/>
        <v>0.13166556945358787</v>
      </c>
    </row>
    <row r="9" spans="1:13" x14ac:dyDescent="0.25">
      <c r="A9" s="22" t="s">
        <v>283</v>
      </c>
      <c r="B9" s="22" t="s">
        <v>284</v>
      </c>
      <c r="C9" s="23">
        <v>54</v>
      </c>
      <c r="D9" s="23">
        <v>216</v>
      </c>
      <c r="E9" s="23">
        <v>2538</v>
      </c>
      <c r="F9" s="22" t="s">
        <v>49</v>
      </c>
      <c r="G9" s="24">
        <v>1</v>
      </c>
      <c r="H9" s="25">
        <v>1</v>
      </c>
      <c r="I9">
        <f t="shared" si="0"/>
        <v>9.8749177090190918E-2</v>
      </c>
      <c r="J9">
        <f t="shared" si="1"/>
        <v>9.8749177090190918E-2</v>
      </c>
    </row>
    <row r="10" spans="1:13" x14ac:dyDescent="0.25">
      <c r="A10" s="22" t="s">
        <v>243</v>
      </c>
      <c r="B10" s="22" t="s">
        <v>162</v>
      </c>
      <c r="C10" s="23">
        <v>226</v>
      </c>
      <c r="D10" s="23">
        <v>904</v>
      </c>
      <c r="E10" s="23">
        <v>8885</v>
      </c>
      <c r="F10" s="22" t="s">
        <v>131</v>
      </c>
      <c r="G10" s="24">
        <v>1</v>
      </c>
      <c r="H10" s="25">
        <v>1</v>
      </c>
      <c r="I10">
        <f t="shared" si="0"/>
        <v>0.41328359300709533</v>
      </c>
      <c r="J10">
        <f t="shared" si="1"/>
        <v>0.41328359300709533</v>
      </c>
    </row>
    <row r="11" spans="1:13" x14ac:dyDescent="0.25">
      <c r="A11" s="22" t="s">
        <v>350</v>
      </c>
      <c r="B11" s="22" t="s">
        <v>168</v>
      </c>
      <c r="C11" s="23">
        <v>600</v>
      </c>
      <c r="D11" s="23">
        <v>600</v>
      </c>
      <c r="E11" s="23">
        <v>9144</v>
      </c>
      <c r="F11" s="22" t="s">
        <v>490</v>
      </c>
      <c r="G11" s="24">
        <v>1</v>
      </c>
      <c r="H11" s="25">
        <v>1</v>
      </c>
      <c r="I11">
        <f t="shared" si="0"/>
        <v>0.27430326969497476</v>
      </c>
      <c r="J11">
        <f t="shared" si="1"/>
        <v>0.27430326969497476</v>
      </c>
    </row>
    <row r="12" spans="1:13" x14ac:dyDescent="0.25">
      <c r="A12" s="22" t="s">
        <v>355</v>
      </c>
      <c r="B12" s="22" t="s">
        <v>168</v>
      </c>
      <c r="C12" s="23">
        <v>24</v>
      </c>
      <c r="D12" s="23">
        <v>24</v>
      </c>
      <c r="E12" s="23"/>
      <c r="F12" s="22" t="s">
        <v>490</v>
      </c>
      <c r="G12" s="24">
        <v>1</v>
      </c>
      <c r="H12" s="25">
        <v>1</v>
      </c>
      <c r="I12">
        <f t="shared" si="0"/>
        <v>1.0972130787798991E-2</v>
      </c>
      <c r="J12">
        <f t="shared" si="1"/>
        <v>1.0972130787798991E-2</v>
      </c>
    </row>
    <row r="13" spans="1:13" x14ac:dyDescent="0.25">
      <c r="A13" s="22" t="s">
        <v>357</v>
      </c>
      <c r="B13" s="22" t="s">
        <v>168</v>
      </c>
      <c r="C13" s="23">
        <v>4</v>
      </c>
      <c r="D13" s="23">
        <v>4</v>
      </c>
      <c r="E13" s="23"/>
      <c r="F13" s="22" t="s">
        <v>490</v>
      </c>
      <c r="G13" s="24">
        <v>1</v>
      </c>
      <c r="H13" s="25">
        <v>1</v>
      </c>
      <c r="I13">
        <f t="shared" si="0"/>
        <v>1.828688464633165E-3</v>
      </c>
      <c r="J13">
        <f t="shared" si="1"/>
        <v>1.828688464633165E-3</v>
      </c>
    </row>
    <row r="14" spans="1:13" x14ac:dyDescent="0.25">
      <c r="A14" s="22" t="s">
        <v>344</v>
      </c>
      <c r="B14" s="22" t="s">
        <v>168</v>
      </c>
      <c r="C14" s="23">
        <v>2</v>
      </c>
      <c r="D14" s="23">
        <v>8</v>
      </c>
      <c r="E14" s="23">
        <v>83</v>
      </c>
      <c r="F14" s="22" t="s">
        <v>490</v>
      </c>
      <c r="G14" s="24">
        <v>1</v>
      </c>
      <c r="H14" s="25">
        <v>1</v>
      </c>
      <c r="I14">
        <f t="shared" si="0"/>
        <v>3.6573769292663301E-3</v>
      </c>
      <c r="J14">
        <f t="shared" si="1"/>
        <v>3.6573769292663301E-3</v>
      </c>
    </row>
    <row r="15" spans="1:13" x14ac:dyDescent="0.25">
      <c r="A15" s="22" t="s">
        <v>253</v>
      </c>
      <c r="B15" s="22" t="s">
        <v>147</v>
      </c>
      <c r="C15" s="23">
        <v>14</v>
      </c>
      <c r="D15" s="23">
        <v>84</v>
      </c>
      <c r="E15" s="23"/>
      <c r="F15" s="22" t="s">
        <v>451</v>
      </c>
      <c r="G15" s="24">
        <v>1</v>
      </c>
      <c r="H15" s="25">
        <v>1</v>
      </c>
      <c r="I15">
        <f t="shared" si="0"/>
        <v>3.840245775729647E-2</v>
      </c>
      <c r="J15">
        <f t="shared" si="1"/>
        <v>3.840245775729647E-2</v>
      </c>
    </row>
    <row r="16" spans="1:13" x14ac:dyDescent="0.25">
      <c r="A16" s="22" t="s">
        <v>39</v>
      </c>
      <c r="B16" s="22" t="s">
        <v>40</v>
      </c>
      <c r="C16" s="23">
        <v>-1</v>
      </c>
      <c r="D16" s="23">
        <v>-1</v>
      </c>
      <c r="E16" s="23"/>
      <c r="F16" s="22" t="s">
        <v>41</v>
      </c>
      <c r="G16" s="24">
        <v>1</v>
      </c>
      <c r="H16" s="25">
        <v>1</v>
      </c>
      <c r="I16">
        <f t="shared" si="0"/>
        <v>-4.5717211615829126E-4</v>
      </c>
      <c r="J16">
        <f t="shared" si="1"/>
        <v>-4.5717211615829126E-4</v>
      </c>
    </row>
    <row r="17" spans="1:10" x14ac:dyDescent="0.25">
      <c r="A17" s="22" t="s">
        <v>42</v>
      </c>
      <c r="B17" s="22" t="s">
        <v>43</v>
      </c>
      <c r="C17" s="23">
        <v>150</v>
      </c>
      <c r="D17" s="23">
        <v>640</v>
      </c>
      <c r="E17" s="23">
        <v>3374</v>
      </c>
      <c r="F17" s="22" t="s">
        <v>442</v>
      </c>
      <c r="G17" s="24">
        <v>1</v>
      </c>
      <c r="H17" s="25">
        <v>1</v>
      </c>
      <c r="I17">
        <f t="shared" si="0"/>
        <v>0.29259015434130642</v>
      </c>
      <c r="J17">
        <f t="shared" si="1"/>
        <v>0.29259015434130642</v>
      </c>
    </row>
    <row r="18" spans="1:10" x14ac:dyDescent="0.25">
      <c r="A18" s="22" t="s">
        <v>91</v>
      </c>
      <c r="B18" s="22" t="s">
        <v>43</v>
      </c>
      <c r="C18" s="23">
        <v>298</v>
      </c>
      <c r="D18" s="23">
        <v>836</v>
      </c>
      <c r="E18" s="23">
        <v>9581</v>
      </c>
      <c r="F18" s="22" t="s">
        <v>442</v>
      </c>
      <c r="G18" s="24">
        <v>1</v>
      </c>
      <c r="H18" s="25">
        <v>1</v>
      </c>
      <c r="I18">
        <f t="shared" si="0"/>
        <v>0.38219588910833152</v>
      </c>
      <c r="J18">
        <f t="shared" si="1"/>
        <v>0.38219588910833152</v>
      </c>
    </row>
    <row r="19" spans="1:10" x14ac:dyDescent="0.25">
      <c r="A19" s="22" t="s">
        <v>448</v>
      </c>
      <c r="B19" s="22" t="s">
        <v>43</v>
      </c>
      <c r="C19" s="23">
        <v>152</v>
      </c>
      <c r="D19" s="23">
        <v>344</v>
      </c>
      <c r="E19" s="23">
        <v>4150</v>
      </c>
      <c r="F19" s="22" t="s">
        <v>442</v>
      </c>
      <c r="G19" s="24">
        <v>1</v>
      </c>
      <c r="H19" s="25">
        <v>1</v>
      </c>
      <c r="I19">
        <f t="shared" si="0"/>
        <v>0.1572672079584522</v>
      </c>
      <c r="J19">
        <f t="shared" si="1"/>
        <v>0.1572672079584522</v>
      </c>
    </row>
    <row r="20" spans="1:10" x14ac:dyDescent="0.25">
      <c r="A20" s="22" t="s">
        <v>388</v>
      </c>
      <c r="B20" s="22" t="s">
        <v>46</v>
      </c>
      <c r="C20" s="23">
        <v>10</v>
      </c>
      <c r="D20" s="23">
        <v>10</v>
      </c>
      <c r="E20" s="23">
        <v>183</v>
      </c>
      <c r="F20" s="22" t="s">
        <v>46</v>
      </c>
      <c r="G20" s="24">
        <v>1</v>
      </c>
      <c r="H20" s="25">
        <v>1</v>
      </c>
      <c r="I20">
        <v>0</v>
      </c>
      <c r="J20">
        <v>0</v>
      </c>
    </row>
    <row r="21" spans="1:10" x14ac:dyDescent="0.25">
      <c r="A21" s="22" t="s">
        <v>331</v>
      </c>
      <c r="B21" s="22" t="s">
        <v>59</v>
      </c>
      <c r="C21" s="23">
        <v>124</v>
      </c>
      <c r="D21" s="23">
        <v>248</v>
      </c>
      <c r="E21" s="23">
        <v>1714</v>
      </c>
      <c r="F21" s="22" t="s">
        <v>60</v>
      </c>
      <c r="G21" s="24">
        <v>1</v>
      </c>
      <c r="H21" s="25">
        <v>1</v>
      </c>
      <c r="I21">
        <f t="shared" ref="I21:I34" si="2">G21*D21/$M$5*100</f>
        <v>0.11337868480725624</v>
      </c>
      <c r="J21">
        <f t="shared" ref="J21:J34" si="3">H21*D21/$M$5*100</f>
        <v>0.11337868480725624</v>
      </c>
    </row>
    <row r="22" spans="1:10" x14ac:dyDescent="0.25">
      <c r="A22" s="22" t="s">
        <v>202</v>
      </c>
      <c r="B22" s="22" t="s">
        <v>46</v>
      </c>
      <c r="C22" s="23">
        <v>42</v>
      </c>
      <c r="D22" s="23">
        <v>52</v>
      </c>
      <c r="E22" s="23">
        <v>229</v>
      </c>
      <c r="F22" s="22" t="s">
        <v>46</v>
      </c>
      <c r="G22" s="24">
        <v>1</v>
      </c>
      <c r="H22" s="25">
        <v>1</v>
      </c>
      <c r="I22">
        <f t="shared" si="2"/>
        <v>2.3772950040231146E-2</v>
      </c>
      <c r="J22">
        <f t="shared" si="3"/>
        <v>2.3772950040231146E-2</v>
      </c>
    </row>
    <row r="23" spans="1:10" x14ac:dyDescent="0.25">
      <c r="A23" s="22" t="s">
        <v>110</v>
      </c>
      <c r="B23" s="22" t="s">
        <v>46</v>
      </c>
      <c r="C23" s="23">
        <v>7</v>
      </c>
      <c r="D23" s="23">
        <v>14</v>
      </c>
      <c r="E23" s="23">
        <v>58</v>
      </c>
      <c r="F23" s="22" t="s">
        <v>46</v>
      </c>
      <c r="G23" s="24">
        <v>1</v>
      </c>
      <c r="H23" s="25">
        <v>1</v>
      </c>
      <c r="I23">
        <f t="shared" si="2"/>
        <v>6.4004096262160783E-3</v>
      </c>
      <c r="J23">
        <f t="shared" si="3"/>
        <v>6.4004096262160783E-3</v>
      </c>
    </row>
    <row r="24" spans="1:10" x14ac:dyDescent="0.25">
      <c r="A24" s="22" t="s">
        <v>145</v>
      </c>
      <c r="B24" s="22" t="s">
        <v>46</v>
      </c>
      <c r="C24" s="23">
        <v>20</v>
      </c>
      <c r="D24" s="23">
        <v>20</v>
      </c>
      <c r="E24" s="23">
        <v>101</v>
      </c>
      <c r="F24" s="22" t="s">
        <v>46</v>
      </c>
      <c r="G24" s="24">
        <v>1</v>
      </c>
      <c r="H24" s="25">
        <v>1</v>
      </c>
      <c r="I24">
        <f t="shared" si="2"/>
        <v>9.1434423231658256E-3</v>
      </c>
      <c r="J24">
        <f t="shared" si="3"/>
        <v>9.1434423231658256E-3</v>
      </c>
    </row>
    <row r="25" spans="1:10" x14ac:dyDescent="0.25">
      <c r="A25" s="22" t="s">
        <v>418</v>
      </c>
      <c r="B25" s="22" t="s">
        <v>46</v>
      </c>
      <c r="C25" s="23">
        <v>30</v>
      </c>
      <c r="D25" s="23">
        <v>96</v>
      </c>
      <c r="E25" s="23">
        <v>873</v>
      </c>
      <c r="F25" s="22" t="s">
        <v>46</v>
      </c>
      <c r="G25" s="24">
        <v>1</v>
      </c>
      <c r="H25" s="25">
        <v>1</v>
      </c>
      <c r="I25">
        <f t="shared" si="2"/>
        <v>4.3888523151195964E-2</v>
      </c>
      <c r="J25">
        <f t="shared" si="3"/>
        <v>4.3888523151195964E-2</v>
      </c>
    </row>
    <row r="26" spans="1:10" x14ac:dyDescent="0.25">
      <c r="A26" s="22" t="s">
        <v>102</v>
      </c>
      <c r="B26" s="22" t="s">
        <v>46</v>
      </c>
      <c r="C26" s="23">
        <v>7</v>
      </c>
      <c r="D26" s="23">
        <v>14</v>
      </c>
      <c r="E26" s="23">
        <v>74</v>
      </c>
      <c r="F26" s="22" t="s">
        <v>46</v>
      </c>
      <c r="G26" s="24">
        <v>1</v>
      </c>
      <c r="H26" s="25">
        <v>1</v>
      </c>
      <c r="I26">
        <f t="shared" si="2"/>
        <v>6.4004096262160783E-3</v>
      </c>
      <c r="J26">
        <f t="shared" si="3"/>
        <v>6.4004096262160783E-3</v>
      </c>
    </row>
    <row r="27" spans="1:10" x14ac:dyDescent="0.25">
      <c r="A27" s="22" t="s">
        <v>188</v>
      </c>
      <c r="B27" s="22" t="s">
        <v>184</v>
      </c>
      <c r="C27" s="23">
        <v>120</v>
      </c>
      <c r="D27" s="23">
        <v>120</v>
      </c>
      <c r="E27" s="23">
        <v>866</v>
      </c>
      <c r="F27" s="22" t="s">
        <v>185</v>
      </c>
      <c r="G27" s="24">
        <v>1</v>
      </c>
      <c r="H27" s="25">
        <v>1</v>
      </c>
      <c r="I27">
        <f t="shared" si="2"/>
        <v>5.486065393899496E-2</v>
      </c>
      <c r="J27">
        <f t="shared" si="3"/>
        <v>5.486065393899496E-2</v>
      </c>
    </row>
    <row r="28" spans="1:10" x14ac:dyDescent="0.25">
      <c r="A28" s="22" t="s">
        <v>161</v>
      </c>
      <c r="B28" s="22" t="s">
        <v>162</v>
      </c>
      <c r="C28" s="23">
        <v>2</v>
      </c>
      <c r="D28" s="23">
        <v>2</v>
      </c>
      <c r="E28" s="23"/>
      <c r="F28" s="22" t="s">
        <v>49</v>
      </c>
      <c r="G28" s="24">
        <v>1</v>
      </c>
      <c r="H28" s="25">
        <v>1</v>
      </c>
      <c r="I28">
        <f t="shared" si="2"/>
        <v>9.1434423231658252E-4</v>
      </c>
      <c r="J28">
        <f t="shared" si="3"/>
        <v>9.1434423231658252E-4</v>
      </c>
    </row>
    <row r="29" spans="1:10" x14ac:dyDescent="0.25">
      <c r="A29" s="22" t="s">
        <v>459</v>
      </c>
      <c r="B29" s="22" t="s">
        <v>43</v>
      </c>
      <c r="C29" s="23">
        <v>126</v>
      </c>
      <c r="D29" s="23">
        <v>504</v>
      </c>
      <c r="E29" s="23"/>
      <c r="F29" s="22" t="s">
        <v>442</v>
      </c>
      <c r="G29" s="24">
        <v>1</v>
      </c>
      <c r="H29" s="25">
        <v>1</v>
      </c>
      <c r="I29">
        <f t="shared" si="2"/>
        <v>0.2304147465437788</v>
      </c>
      <c r="J29">
        <f t="shared" si="3"/>
        <v>0.2304147465437788</v>
      </c>
    </row>
    <row r="30" spans="1:10" x14ac:dyDescent="0.25">
      <c r="A30" s="22" t="s">
        <v>354</v>
      </c>
      <c r="B30" s="22" t="s">
        <v>255</v>
      </c>
      <c r="C30" s="23">
        <v>34</v>
      </c>
      <c r="D30" s="23">
        <v>272</v>
      </c>
      <c r="E30" s="23"/>
      <c r="F30" s="22" t="s">
        <v>491</v>
      </c>
      <c r="G30" s="24">
        <v>1</v>
      </c>
      <c r="H30" s="25">
        <v>1</v>
      </c>
      <c r="I30">
        <f t="shared" si="2"/>
        <v>0.12435081559505523</v>
      </c>
      <c r="J30">
        <f t="shared" si="3"/>
        <v>0.12435081559505523</v>
      </c>
    </row>
    <row r="31" spans="1:10" x14ac:dyDescent="0.25">
      <c r="A31" s="22" t="s">
        <v>73</v>
      </c>
      <c r="B31" s="22" t="s">
        <v>74</v>
      </c>
      <c r="C31" s="23">
        <v>1614</v>
      </c>
      <c r="D31" s="23">
        <v>9068</v>
      </c>
      <c r="E31" s="23">
        <v>77985</v>
      </c>
      <c r="F31" s="22" t="s">
        <v>75</v>
      </c>
      <c r="G31" s="24">
        <v>1</v>
      </c>
      <c r="H31" s="25">
        <v>1</v>
      </c>
      <c r="I31">
        <f t="shared" si="2"/>
        <v>4.1456367493233852</v>
      </c>
      <c r="J31">
        <f t="shared" si="3"/>
        <v>4.1456367493233852</v>
      </c>
    </row>
    <row r="32" spans="1:10" x14ac:dyDescent="0.25">
      <c r="A32" s="22" t="s">
        <v>333</v>
      </c>
      <c r="B32" s="22" t="s">
        <v>74</v>
      </c>
      <c r="C32" s="23">
        <v>228</v>
      </c>
      <c r="D32" s="23">
        <v>816</v>
      </c>
      <c r="E32" s="23">
        <v>7228</v>
      </c>
      <c r="F32" s="22" t="s">
        <v>75</v>
      </c>
      <c r="G32" s="24">
        <v>1</v>
      </c>
      <c r="H32" s="25">
        <v>1</v>
      </c>
      <c r="I32">
        <f t="shared" si="2"/>
        <v>0.37305244678516569</v>
      </c>
      <c r="J32">
        <f t="shared" si="3"/>
        <v>0.37305244678516569</v>
      </c>
    </row>
    <row r="33" spans="1:10" x14ac:dyDescent="0.25">
      <c r="A33" s="22" t="s">
        <v>174</v>
      </c>
      <c r="B33" s="22" t="s">
        <v>46</v>
      </c>
      <c r="C33" s="23">
        <v>14</v>
      </c>
      <c r="D33" s="23">
        <v>14</v>
      </c>
      <c r="E33" s="23">
        <v>46</v>
      </c>
      <c r="F33" s="22" t="s">
        <v>46</v>
      </c>
      <c r="G33" s="24">
        <v>1</v>
      </c>
      <c r="H33" s="25">
        <v>1</v>
      </c>
      <c r="I33">
        <f t="shared" si="2"/>
        <v>6.4004096262160783E-3</v>
      </c>
      <c r="J33">
        <f t="shared" si="3"/>
        <v>6.4004096262160783E-3</v>
      </c>
    </row>
    <row r="34" spans="1:10" x14ac:dyDescent="0.25">
      <c r="A34" s="22" t="s">
        <v>94</v>
      </c>
      <c r="B34" s="22" t="s">
        <v>46</v>
      </c>
      <c r="C34" s="23">
        <v>12</v>
      </c>
      <c r="D34" s="23">
        <v>40</v>
      </c>
      <c r="E34" s="23">
        <v>476</v>
      </c>
      <c r="F34" s="22" t="s">
        <v>46</v>
      </c>
      <c r="G34" s="24">
        <v>1</v>
      </c>
      <c r="H34" s="25">
        <v>1</v>
      </c>
      <c r="I34">
        <f t="shared" si="2"/>
        <v>1.8286884646331651E-2</v>
      </c>
      <c r="J34">
        <f t="shared" si="3"/>
        <v>1.8286884646331651E-2</v>
      </c>
    </row>
    <row r="35" spans="1:10" x14ac:dyDescent="0.25">
      <c r="A35" s="22" t="s">
        <v>45</v>
      </c>
      <c r="B35" s="22" t="s">
        <v>46</v>
      </c>
      <c r="C35" s="23">
        <v>-1</v>
      </c>
      <c r="D35" s="23">
        <v>-1</v>
      </c>
      <c r="E35" s="23"/>
      <c r="F35" s="22" t="s">
        <v>46</v>
      </c>
      <c r="G35" s="24">
        <v>1</v>
      </c>
      <c r="H35" s="25">
        <v>1</v>
      </c>
      <c r="I35">
        <v>0</v>
      </c>
      <c r="J35">
        <v>0</v>
      </c>
    </row>
    <row r="36" spans="1:10" x14ac:dyDescent="0.25">
      <c r="A36" s="22" t="s">
        <v>126</v>
      </c>
      <c r="B36" s="22" t="s">
        <v>46</v>
      </c>
      <c r="C36" s="23">
        <v>104</v>
      </c>
      <c r="D36" s="23">
        <v>416</v>
      </c>
      <c r="E36" s="23">
        <v>3257</v>
      </c>
      <c r="F36" s="22" t="s">
        <v>46</v>
      </c>
      <c r="G36" s="24">
        <v>1</v>
      </c>
      <c r="H36" s="25">
        <v>1</v>
      </c>
      <c r="I36">
        <f t="shared" ref="I36:I45" si="4">G36*D36/$M$5*100</f>
        <v>0.19018360032184917</v>
      </c>
      <c r="J36">
        <f t="shared" ref="J36:J45" si="5">H36*D36/$M$5*100</f>
        <v>0.19018360032184917</v>
      </c>
    </row>
    <row r="37" spans="1:10" x14ac:dyDescent="0.25">
      <c r="A37" s="22" t="s">
        <v>267</v>
      </c>
      <c r="B37" s="22" t="s">
        <v>46</v>
      </c>
      <c r="C37" s="23">
        <v>2252</v>
      </c>
      <c r="D37" s="23">
        <v>8192</v>
      </c>
      <c r="E37" s="23">
        <v>85516</v>
      </c>
      <c r="F37" s="22" t="s">
        <v>46</v>
      </c>
      <c r="G37" s="24">
        <v>1</v>
      </c>
      <c r="H37" s="25">
        <v>1</v>
      </c>
      <c r="I37">
        <f t="shared" si="4"/>
        <v>3.745153975568722</v>
      </c>
      <c r="J37">
        <f t="shared" si="5"/>
        <v>3.745153975568722</v>
      </c>
    </row>
    <row r="38" spans="1:10" x14ac:dyDescent="0.25">
      <c r="A38" s="22" t="s">
        <v>378</v>
      </c>
      <c r="B38" s="22" t="s">
        <v>137</v>
      </c>
      <c r="C38" s="23">
        <v>20</v>
      </c>
      <c r="D38" s="23">
        <v>20</v>
      </c>
      <c r="E38" s="23">
        <v>2000</v>
      </c>
      <c r="F38" s="22" t="s">
        <v>90</v>
      </c>
      <c r="G38" s="24">
        <v>1</v>
      </c>
      <c r="H38" s="25">
        <v>1</v>
      </c>
      <c r="I38">
        <f t="shared" si="4"/>
        <v>9.1434423231658256E-3</v>
      </c>
      <c r="J38">
        <f t="shared" si="5"/>
        <v>9.1434423231658256E-3</v>
      </c>
    </row>
    <row r="39" spans="1:10" x14ac:dyDescent="0.25">
      <c r="A39" s="22" t="s">
        <v>47</v>
      </c>
      <c r="B39" s="22" t="s">
        <v>48</v>
      </c>
      <c r="C39" s="23">
        <v>12</v>
      </c>
      <c r="D39" s="23">
        <v>24</v>
      </c>
      <c r="E39" s="23"/>
      <c r="F39" s="22" t="s">
        <v>49</v>
      </c>
      <c r="G39" s="24">
        <v>1</v>
      </c>
      <c r="H39" s="25">
        <v>1</v>
      </c>
      <c r="I39">
        <f t="shared" si="4"/>
        <v>1.0972130787798991E-2</v>
      </c>
      <c r="J39">
        <f t="shared" si="5"/>
        <v>1.0972130787798991E-2</v>
      </c>
    </row>
    <row r="40" spans="1:10" x14ac:dyDescent="0.25">
      <c r="A40" s="22" t="s">
        <v>134</v>
      </c>
      <c r="B40" s="22" t="s">
        <v>115</v>
      </c>
      <c r="C40" s="23">
        <v>139</v>
      </c>
      <c r="D40" s="23">
        <v>532</v>
      </c>
      <c r="E40" s="23">
        <v>5432</v>
      </c>
      <c r="F40" s="22" t="s">
        <v>442</v>
      </c>
      <c r="G40" s="24">
        <v>1</v>
      </c>
      <c r="H40" s="25">
        <v>1</v>
      </c>
      <c r="I40">
        <f t="shared" si="4"/>
        <v>0.24321556579621098</v>
      </c>
      <c r="J40">
        <f t="shared" si="5"/>
        <v>0.24321556579621098</v>
      </c>
    </row>
    <row r="41" spans="1:10" x14ac:dyDescent="0.25">
      <c r="A41" s="22" t="s">
        <v>230</v>
      </c>
      <c r="B41" s="22" t="s">
        <v>51</v>
      </c>
      <c r="C41" s="23">
        <v>8</v>
      </c>
      <c r="D41" s="23">
        <v>32</v>
      </c>
      <c r="E41" s="23">
        <v>294</v>
      </c>
      <c r="F41" s="22" t="s">
        <v>440</v>
      </c>
      <c r="G41" s="24">
        <v>1</v>
      </c>
      <c r="H41" s="25">
        <v>1</v>
      </c>
      <c r="I41">
        <f t="shared" si="4"/>
        <v>1.462950771706532E-2</v>
      </c>
      <c r="J41">
        <f t="shared" si="5"/>
        <v>1.462950771706532E-2</v>
      </c>
    </row>
    <row r="42" spans="1:10" x14ac:dyDescent="0.25">
      <c r="A42" s="22" t="s">
        <v>50</v>
      </c>
      <c r="B42" s="22" t="s">
        <v>51</v>
      </c>
      <c r="C42" s="23">
        <v>8</v>
      </c>
      <c r="D42" s="23">
        <v>32</v>
      </c>
      <c r="E42" s="23">
        <v>294</v>
      </c>
      <c r="F42" s="22" t="s">
        <v>440</v>
      </c>
      <c r="G42" s="24">
        <v>1</v>
      </c>
      <c r="H42" s="25">
        <v>1</v>
      </c>
      <c r="I42">
        <f t="shared" si="4"/>
        <v>1.462950771706532E-2</v>
      </c>
      <c r="J42">
        <f t="shared" si="5"/>
        <v>1.462950771706532E-2</v>
      </c>
    </row>
    <row r="43" spans="1:10" x14ac:dyDescent="0.25">
      <c r="A43" s="22" t="s">
        <v>53</v>
      </c>
      <c r="B43" s="22" t="s">
        <v>51</v>
      </c>
      <c r="C43" s="23">
        <v>16</v>
      </c>
      <c r="D43" s="23">
        <v>16</v>
      </c>
      <c r="E43" s="23">
        <v>83</v>
      </c>
      <c r="F43" s="22" t="s">
        <v>440</v>
      </c>
      <c r="G43" s="24">
        <v>1</v>
      </c>
      <c r="H43" s="25">
        <v>1</v>
      </c>
      <c r="I43">
        <f t="shared" si="4"/>
        <v>7.3147538585326601E-3</v>
      </c>
      <c r="J43">
        <f t="shared" si="5"/>
        <v>7.3147538585326601E-3</v>
      </c>
    </row>
    <row r="44" spans="1:10" x14ac:dyDescent="0.25">
      <c r="A44" s="22" t="s">
        <v>54</v>
      </c>
      <c r="B44" s="22" t="s">
        <v>51</v>
      </c>
      <c r="C44" s="23">
        <v>8</v>
      </c>
      <c r="D44" s="23">
        <v>16</v>
      </c>
      <c r="E44" s="23">
        <v>98</v>
      </c>
      <c r="F44" s="22" t="s">
        <v>440</v>
      </c>
      <c r="G44" s="24">
        <v>1</v>
      </c>
      <c r="H44" s="25">
        <v>1</v>
      </c>
      <c r="I44">
        <f t="shared" si="4"/>
        <v>7.3147538585326601E-3</v>
      </c>
      <c r="J44">
        <f t="shared" si="5"/>
        <v>7.3147538585326601E-3</v>
      </c>
    </row>
    <row r="45" spans="1:10" x14ac:dyDescent="0.25">
      <c r="A45" s="22" t="s">
        <v>407</v>
      </c>
      <c r="B45" s="22" t="s">
        <v>51</v>
      </c>
      <c r="C45" s="23">
        <v>8</v>
      </c>
      <c r="D45" s="23">
        <v>32</v>
      </c>
      <c r="E45" s="23">
        <v>294</v>
      </c>
      <c r="F45" s="22" t="s">
        <v>440</v>
      </c>
      <c r="G45" s="24">
        <v>1</v>
      </c>
      <c r="H45" s="25">
        <v>1</v>
      </c>
      <c r="I45">
        <f t="shared" si="4"/>
        <v>1.462950771706532E-2</v>
      </c>
      <c r="J45">
        <f t="shared" si="5"/>
        <v>1.462950771706532E-2</v>
      </c>
    </row>
    <row r="46" spans="1:10" x14ac:dyDescent="0.25">
      <c r="A46" s="22" t="s">
        <v>55</v>
      </c>
      <c r="B46" s="22" t="s">
        <v>51</v>
      </c>
      <c r="C46" s="23">
        <v>8</v>
      </c>
      <c r="D46" s="23">
        <v>32</v>
      </c>
      <c r="E46" s="23">
        <v>294</v>
      </c>
      <c r="F46" s="22" t="s">
        <v>440</v>
      </c>
      <c r="G46" s="24">
        <v>1</v>
      </c>
      <c r="H46" s="25">
        <v>1</v>
      </c>
      <c r="I46">
        <v>0</v>
      </c>
      <c r="J46">
        <v>0</v>
      </c>
    </row>
    <row r="47" spans="1:10" x14ac:dyDescent="0.25">
      <c r="A47" s="22" t="s">
        <v>190</v>
      </c>
      <c r="B47" s="22" t="s">
        <v>51</v>
      </c>
      <c r="C47" s="23">
        <v>8</v>
      </c>
      <c r="D47" s="23">
        <v>16</v>
      </c>
      <c r="E47" s="23">
        <v>98</v>
      </c>
      <c r="F47" s="22" t="s">
        <v>440</v>
      </c>
      <c r="G47" s="24">
        <v>1</v>
      </c>
      <c r="H47" s="25">
        <v>1</v>
      </c>
      <c r="I47">
        <f t="shared" ref="I47:I52" si="6">G47*D47/$M$5*100</f>
        <v>7.3147538585326601E-3</v>
      </c>
      <c r="J47">
        <f t="shared" ref="J47:J52" si="7">H47*D47/$M$5*100</f>
        <v>7.3147538585326601E-3</v>
      </c>
    </row>
    <row r="48" spans="1:10" x14ac:dyDescent="0.25">
      <c r="A48" s="22" t="s">
        <v>56</v>
      </c>
      <c r="B48" s="22" t="s">
        <v>51</v>
      </c>
      <c r="C48" s="23">
        <v>6</v>
      </c>
      <c r="D48" s="23">
        <v>12</v>
      </c>
      <c r="E48" s="23">
        <v>73</v>
      </c>
      <c r="F48" s="22" t="s">
        <v>440</v>
      </c>
      <c r="G48" s="24">
        <v>1</v>
      </c>
      <c r="H48" s="25">
        <v>1</v>
      </c>
      <c r="I48">
        <f t="shared" si="6"/>
        <v>5.4860653938994955E-3</v>
      </c>
      <c r="J48">
        <f t="shared" si="7"/>
        <v>5.4860653938994955E-3</v>
      </c>
    </row>
    <row r="49" spans="1:10" x14ac:dyDescent="0.25">
      <c r="A49" s="22" t="s">
        <v>327</v>
      </c>
      <c r="B49" s="22" t="s">
        <v>89</v>
      </c>
      <c r="C49" s="23">
        <v>-1</v>
      </c>
      <c r="D49" s="23">
        <v>-1</v>
      </c>
      <c r="E49" s="23"/>
      <c r="F49" s="22" t="s">
        <v>90</v>
      </c>
      <c r="G49" s="24">
        <v>1</v>
      </c>
      <c r="H49" s="25">
        <v>1</v>
      </c>
      <c r="I49">
        <f t="shared" si="6"/>
        <v>-4.5717211615829126E-4</v>
      </c>
      <c r="J49">
        <f t="shared" si="7"/>
        <v>-4.5717211615829126E-4</v>
      </c>
    </row>
    <row r="50" spans="1:10" x14ac:dyDescent="0.25">
      <c r="A50" s="22" t="s">
        <v>411</v>
      </c>
      <c r="B50" s="22" t="s">
        <v>180</v>
      </c>
      <c r="C50" s="23">
        <v>40</v>
      </c>
      <c r="D50" s="23">
        <v>160</v>
      </c>
      <c r="E50" s="23">
        <v>1440</v>
      </c>
      <c r="F50" s="22" t="s">
        <v>475</v>
      </c>
      <c r="G50" s="24">
        <v>1</v>
      </c>
      <c r="H50" s="25">
        <v>1</v>
      </c>
      <c r="I50">
        <f t="shared" si="6"/>
        <v>7.3147538585326605E-2</v>
      </c>
      <c r="J50">
        <f t="shared" si="7"/>
        <v>7.3147538585326605E-2</v>
      </c>
    </row>
    <row r="51" spans="1:10" x14ac:dyDescent="0.25">
      <c r="A51" s="22" t="s">
        <v>461</v>
      </c>
      <c r="B51" s="22" t="s">
        <v>122</v>
      </c>
      <c r="C51" s="23">
        <v>4</v>
      </c>
      <c r="D51" s="23">
        <v>16</v>
      </c>
      <c r="E51" s="23"/>
      <c r="F51" s="22" t="s">
        <v>122</v>
      </c>
      <c r="G51" s="24">
        <v>1</v>
      </c>
      <c r="H51" s="25">
        <v>1</v>
      </c>
      <c r="I51">
        <f t="shared" si="6"/>
        <v>7.3147538585326601E-3</v>
      </c>
      <c r="J51">
        <f t="shared" si="7"/>
        <v>7.3147538585326601E-3</v>
      </c>
    </row>
    <row r="52" spans="1:10" x14ac:dyDescent="0.25">
      <c r="A52" s="22" t="s">
        <v>211</v>
      </c>
      <c r="B52" s="22" t="s">
        <v>46</v>
      </c>
      <c r="C52" s="23">
        <v>200</v>
      </c>
      <c r="D52" s="23">
        <v>2000</v>
      </c>
      <c r="E52" s="23">
        <v>40000</v>
      </c>
      <c r="F52" s="22" t="s">
        <v>46</v>
      </c>
      <c r="G52" s="24">
        <v>1</v>
      </c>
      <c r="H52" s="25">
        <v>1</v>
      </c>
      <c r="I52">
        <f t="shared" si="6"/>
        <v>0.91434423231658257</v>
      </c>
      <c r="J52">
        <f t="shared" si="7"/>
        <v>0.91434423231658257</v>
      </c>
    </row>
    <row r="53" spans="1:10" x14ac:dyDescent="0.25">
      <c r="A53" s="22" t="s">
        <v>371</v>
      </c>
      <c r="B53" s="22" t="s">
        <v>295</v>
      </c>
      <c r="C53" s="23">
        <v>4</v>
      </c>
      <c r="D53" s="23">
        <v>16</v>
      </c>
      <c r="E53" s="23"/>
      <c r="F53" s="22" t="s">
        <v>49</v>
      </c>
      <c r="G53" s="24">
        <v>1</v>
      </c>
      <c r="H53" s="25">
        <v>1</v>
      </c>
      <c r="I53">
        <v>0</v>
      </c>
      <c r="J53">
        <v>0</v>
      </c>
    </row>
    <row r="54" spans="1:10" x14ac:dyDescent="0.25">
      <c r="A54" s="22" t="s">
        <v>479</v>
      </c>
      <c r="B54" s="22" t="s">
        <v>152</v>
      </c>
      <c r="C54" s="23">
        <v>12</v>
      </c>
      <c r="D54" s="23">
        <v>48</v>
      </c>
      <c r="E54" s="23">
        <v>4800</v>
      </c>
      <c r="F54" s="22" t="s">
        <v>49</v>
      </c>
      <c r="G54" s="24">
        <v>1</v>
      </c>
      <c r="H54" s="25">
        <v>1</v>
      </c>
      <c r="I54">
        <f>G54*D54/$M$5*100</f>
        <v>2.1944261575597982E-2</v>
      </c>
      <c r="J54">
        <f>H54*D54/$M$5*100</f>
        <v>2.1944261575597982E-2</v>
      </c>
    </row>
    <row r="55" spans="1:10" x14ac:dyDescent="0.25">
      <c r="A55" s="22" t="s">
        <v>505</v>
      </c>
      <c r="B55" s="22" t="s">
        <v>152</v>
      </c>
      <c r="C55" s="23">
        <v>-1</v>
      </c>
      <c r="D55" s="23">
        <v>-1</v>
      </c>
      <c r="E55" s="23"/>
      <c r="F55" s="22" t="s">
        <v>49</v>
      </c>
      <c r="G55" s="24">
        <v>1</v>
      </c>
      <c r="H55" s="25">
        <v>1</v>
      </c>
      <c r="I55">
        <f>G55*D55/$M$5*100</f>
        <v>-4.5717211615829126E-4</v>
      </c>
      <c r="J55">
        <f>H55*D55/$M$5*100</f>
        <v>-4.5717211615829126E-4</v>
      </c>
    </row>
    <row r="56" spans="1:10" x14ac:dyDescent="0.25">
      <c r="A56" s="22" t="s">
        <v>133</v>
      </c>
      <c r="B56" s="22" t="s">
        <v>59</v>
      </c>
      <c r="C56" s="23">
        <v>307</v>
      </c>
      <c r="D56" s="23">
        <v>785</v>
      </c>
      <c r="E56" s="23">
        <v>7364</v>
      </c>
      <c r="F56" s="22" t="s">
        <v>60</v>
      </c>
      <c r="G56" s="24">
        <v>1</v>
      </c>
      <c r="H56" s="25">
        <v>1</v>
      </c>
      <c r="I56">
        <f>G56*D56/$M$5*100</f>
        <v>0.35888011118425867</v>
      </c>
      <c r="J56">
        <f>H56*D56/$M$5*100</f>
        <v>0.35888011118425867</v>
      </c>
    </row>
    <row r="57" spans="1:10" x14ac:dyDescent="0.25">
      <c r="A57" s="22" t="s">
        <v>93</v>
      </c>
      <c r="B57" s="22" t="s">
        <v>59</v>
      </c>
      <c r="C57" s="23">
        <v>492</v>
      </c>
      <c r="D57" s="23">
        <v>1968</v>
      </c>
      <c r="E57" s="23">
        <v>22351</v>
      </c>
      <c r="F57" s="22" t="s">
        <v>60</v>
      </c>
      <c r="G57" s="24">
        <v>1</v>
      </c>
      <c r="H57" s="25">
        <v>1</v>
      </c>
      <c r="I57">
        <f>G57*D57/$M$5*100</f>
        <v>0.89971472459951729</v>
      </c>
      <c r="J57">
        <f>H57*D57/$M$5*100</f>
        <v>0.89971472459951729</v>
      </c>
    </row>
    <row r="58" spans="1:10" x14ac:dyDescent="0.25">
      <c r="A58" s="22" t="s">
        <v>87</v>
      </c>
      <c r="B58" s="22" t="s">
        <v>59</v>
      </c>
      <c r="C58" s="23">
        <v>510</v>
      </c>
      <c r="D58" s="23">
        <v>2112</v>
      </c>
      <c r="E58" s="23">
        <v>21298</v>
      </c>
      <c r="F58" s="22" t="s">
        <v>60</v>
      </c>
      <c r="G58" s="24">
        <v>1</v>
      </c>
      <c r="H58" s="25">
        <v>1</v>
      </c>
      <c r="I58">
        <v>0</v>
      </c>
      <c r="J58">
        <v>0</v>
      </c>
    </row>
    <row r="59" spans="1:10" x14ac:dyDescent="0.25">
      <c r="A59" s="22" t="s">
        <v>423</v>
      </c>
      <c r="B59" s="22" t="s">
        <v>43</v>
      </c>
      <c r="C59" s="23">
        <v>14</v>
      </c>
      <c r="D59" s="23">
        <v>14</v>
      </c>
      <c r="E59" s="23"/>
      <c r="F59" s="22" t="s">
        <v>442</v>
      </c>
      <c r="G59" s="24">
        <v>1</v>
      </c>
      <c r="H59" s="25">
        <v>1</v>
      </c>
      <c r="I59">
        <f t="shared" ref="I59:I90" si="8">G59*D59/$M$5*100</f>
        <v>6.4004096262160783E-3</v>
      </c>
      <c r="J59">
        <f t="shared" ref="J59:J90" si="9">H59*D59/$M$5*100</f>
        <v>6.4004096262160783E-3</v>
      </c>
    </row>
    <row r="60" spans="1:10" x14ac:dyDescent="0.25">
      <c r="A60" s="22" t="s">
        <v>176</v>
      </c>
      <c r="B60" s="22" t="s">
        <v>130</v>
      </c>
      <c r="C60" s="23">
        <v>130</v>
      </c>
      <c r="D60" s="23">
        <v>130</v>
      </c>
      <c r="E60" s="23">
        <v>520</v>
      </c>
      <c r="F60" s="22" t="s">
        <v>131</v>
      </c>
      <c r="G60" s="24">
        <v>1</v>
      </c>
      <c r="H60" s="25">
        <v>1</v>
      </c>
      <c r="I60">
        <f t="shared" si="8"/>
        <v>5.9432375100577861E-2</v>
      </c>
      <c r="J60">
        <f t="shared" si="9"/>
        <v>5.9432375100577861E-2</v>
      </c>
    </row>
    <row r="61" spans="1:10" x14ac:dyDescent="0.25">
      <c r="A61" s="22" t="s">
        <v>170</v>
      </c>
      <c r="B61" s="22" t="s">
        <v>137</v>
      </c>
      <c r="C61" s="23">
        <v>72</v>
      </c>
      <c r="D61" s="23">
        <v>144</v>
      </c>
      <c r="E61" s="23">
        <v>864</v>
      </c>
      <c r="F61" s="22" t="s">
        <v>90</v>
      </c>
      <c r="G61" s="24">
        <v>1</v>
      </c>
      <c r="H61" s="25">
        <v>1</v>
      </c>
      <c r="I61">
        <f t="shared" si="8"/>
        <v>6.5832784726793936E-2</v>
      </c>
      <c r="J61">
        <f t="shared" si="9"/>
        <v>6.5832784726793936E-2</v>
      </c>
    </row>
    <row r="62" spans="1:10" x14ac:dyDescent="0.25">
      <c r="A62" s="22" t="s">
        <v>453</v>
      </c>
      <c r="B62" s="22" t="s">
        <v>100</v>
      </c>
      <c r="C62" s="23">
        <v>34</v>
      </c>
      <c r="D62" s="23">
        <v>34</v>
      </c>
      <c r="E62" s="23"/>
      <c r="F62" s="22" t="s">
        <v>60</v>
      </c>
      <c r="G62" s="24">
        <v>1</v>
      </c>
      <c r="H62" s="25">
        <v>1</v>
      </c>
      <c r="I62">
        <f t="shared" si="8"/>
        <v>1.5543851949381904E-2</v>
      </c>
      <c r="J62">
        <f t="shared" si="9"/>
        <v>1.5543851949381904E-2</v>
      </c>
    </row>
    <row r="63" spans="1:10" x14ac:dyDescent="0.25">
      <c r="A63" s="22" t="s">
        <v>300</v>
      </c>
      <c r="B63" s="22" t="s">
        <v>272</v>
      </c>
      <c r="C63" s="23">
        <v>96</v>
      </c>
      <c r="D63" s="23">
        <v>96</v>
      </c>
      <c r="E63" s="23"/>
      <c r="F63" s="22" t="s">
        <v>273</v>
      </c>
      <c r="G63" s="24">
        <v>1</v>
      </c>
      <c r="H63" s="25">
        <v>1</v>
      </c>
      <c r="I63">
        <f t="shared" si="8"/>
        <v>4.3888523151195964E-2</v>
      </c>
      <c r="J63">
        <f t="shared" si="9"/>
        <v>4.3888523151195964E-2</v>
      </c>
    </row>
    <row r="64" spans="1:10" x14ac:dyDescent="0.25">
      <c r="A64" s="22" t="s">
        <v>99</v>
      </c>
      <c r="B64" s="22" t="s">
        <v>100</v>
      </c>
      <c r="C64" s="23">
        <v>2</v>
      </c>
      <c r="D64" s="23">
        <v>2</v>
      </c>
      <c r="E64" s="23"/>
      <c r="F64" s="22" t="s">
        <v>60</v>
      </c>
      <c r="G64" s="24">
        <v>1</v>
      </c>
      <c r="H64" s="25">
        <v>1</v>
      </c>
      <c r="I64">
        <f t="shared" si="8"/>
        <v>9.1434423231658252E-4</v>
      </c>
      <c r="J64">
        <f t="shared" si="9"/>
        <v>9.1434423231658252E-4</v>
      </c>
    </row>
    <row r="65" spans="1:10" x14ac:dyDescent="0.25">
      <c r="A65" s="22" t="s">
        <v>206</v>
      </c>
      <c r="B65" s="22" t="s">
        <v>122</v>
      </c>
      <c r="C65" s="23">
        <v>94</v>
      </c>
      <c r="D65" s="23">
        <v>188</v>
      </c>
      <c r="E65" s="23">
        <v>1801</v>
      </c>
      <c r="F65" s="22" t="s">
        <v>122</v>
      </c>
      <c r="G65" s="24">
        <v>1</v>
      </c>
      <c r="H65" s="25">
        <v>1</v>
      </c>
      <c r="I65">
        <f t="shared" si="8"/>
        <v>8.5948357837758754E-2</v>
      </c>
      <c r="J65">
        <f t="shared" si="9"/>
        <v>8.5948357837758754E-2</v>
      </c>
    </row>
    <row r="66" spans="1:10" x14ac:dyDescent="0.25">
      <c r="A66" s="22" t="s">
        <v>271</v>
      </c>
      <c r="B66" s="22" t="s">
        <v>272</v>
      </c>
      <c r="C66" s="23">
        <v>168</v>
      </c>
      <c r="D66" s="23">
        <v>168</v>
      </c>
      <c r="E66" s="23"/>
      <c r="F66" s="22" t="s">
        <v>273</v>
      </c>
      <c r="G66" s="24">
        <v>1</v>
      </c>
      <c r="H66" s="25">
        <v>0.99729999999999996</v>
      </c>
      <c r="I66">
        <f t="shared" si="8"/>
        <v>7.6804915514592939E-2</v>
      </c>
      <c r="J66">
        <f t="shared" si="9"/>
        <v>7.6597542242703529E-2</v>
      </c>
    </row>
    <row r="67" spans="1:10" x14ac:dyDescent="0.25">
      <c r="A67" s="22" t="s">
        <v>252</v>
      </c>
      <c r="B67" s="22" t="s">
        <v>152</v>
      </c>
      <c r="C67" s="23">
        <v>931</v>
      </c>
      <c r="D67" s="23">
        <v>3724</v>
      </c>
      <c r="E67" s="23">
        <v>37680</v>
      </c>
      <c r="F67" s="22" t="s">
        <v>49</v>
      </c>
      <c r="G67" s="24">
        <v>1</v>
      </c>
      <c r="H67" s="25">
        <v>0.99660000000000004</v>
      </c>
      <c r="I67">
        <f t="shared" si="8"/>
        <v>1.7025089605734769</v>
      </c>
      <c r="J67">
        <f t="shared" si="9"/>
        <v>1.6967204301075269</v>
      </c>
    </row>
    <row r="68" spans="1:10" x14ac:dyDescent="0.25">
      <c r="A68" s="22" t="s">
        <v>268</v>
      </c>
      <c r="B68" s="22" t="s">
        <v>122</v>
      </c>
      <c r="C68" s="23">
        <v>566</v>
      </c>
      <c r="D68" s="23">
        <v>1132</v>
      </c>
      <c r="E68" s="23">
        <v>11364</v>
      </c>
      <c r="F68" s="22" t="s">
        <v>122</v>
      </c>
      <c r="G68" s="24">
        <v>1</v>
      </c>
      <c r="H68" s="25">
        <v>0.996</v>
      </c>
      <c r="I68">
        <f t="shared" si="8"/>
        <v>0.51751883549118571</v>
      </c>
      <c r="J68">
        <f t="shared" si="9"/>
        <v>0.51544876014922092</v>
      </c>
    </row>
    <row r="69" spans="1:10" x14ac:dyDescent="0.25">
      <c r="A69" s="22" t="s">
        <v>149</v>
      </c>
      <c r="B69" s="22" t="s">
        <v>119</v>
      </c>
      <c r="C69" s="23">
        <v>46</v>
      </c>
      <c r="D69" s="23">
        <v>110</v>
      </c>
      <c r="E69" s="23">
        <v>955</v>
      </c>
      <c r="F69" s="22" t="s">
        <v>120</v>
      </c>
      <c r="G69" s="24">
        <v>1</v>
      </c>
      <c r="H69" s="25">
        <v>0.99529999999999996</v>
      </c>
      <c r="I69">
        <f t="shared" si="8"/>
        <v>5.0288932777412039E-2</v>
      </c>
      <c r="J69">
        <f t="shared" si="9"/>
        <v>5.0052574793358194E-2</v>
      </c>
    </row>
    <row r="70" spans="1:10" x14ac:dyDescent="0.25">
      <c r="A70" s="22" t="s">
        <v>241</v>
      </c>
      <c r="B70" s="22" t="s">
        <v>43</v>
      </c>
      <c r="C70" s="23">
        <v>50</v>
      </c>
      <c r="D70" s="23">
        <v>172</v>
      </c>
      <c r="E70" s="23">
        <v>981</v>
      </c>
      <c r="F70" s="22" t="s">
        <v>442</v>
      </c>
      <c r="G70" s="24">
        <v>1</v>
      </c>
      <c r="H70" s="25">
        <v>0.99480000000000002</v>
      </c>
      <c r="I70">
        <f t="shared" si="8"/>
        <v>7.8633603979226099E-2</v>
      </c>
      <c r="J70">
        <f t="shared" si="9"/>
        <v>7.8224709238534126E-2</v>
      </c>
    </row>
    <row r="71" spans="1:10" x14ac:dyDescent="0.25">
      <c r="A71" s="22" t="s">
        <v>364</v>
      </c>
      <c r="B71" s="22" t="s">
        <v>130</v>
      </c>
      <c r="C71" s="23">
        <v>56</v>
      </c>
      <c r="D71" s="23">
        <v>224</v>
      </c>
      <c r="E71" s="23">
        <v>1814</v>
      </c>
      <c r="F71" s="22" t="s">
        <v>131</v>
      </c>
      <c r="G71" s="24">
        <v>1</v>
      </c>
      <c r="H71" s="25">
        <v>0.99060000000000004</v>
      </c>
      <c r="I71">
        <f t="shared" si="8"/>
        <v>0.10240655401945725</v>
      </c>
      <c r="J71">
        <f t="shared" si="9"/>
        <v>0.10144393241167436</v>
      </c>
    </row>
    <row r="72" spans="1:10" x14ac:dyDescent="0.25">
      <c r="A72" s="22" t="s">
        <v>261</v>
      </c>
      <c r="B72" s="22" t="s">
        <v>184</v>
      </c>
      <c r="C72" s="23">
        <v>20</v>
      </c>
      <c r="D72" s="23">
        <v>20</v>
      </c>
      <c r="E72" s="23">
        <v>144</v>
      </c>
      <c r="F72" s="22" t="s">
        <v>185</v>
      </c>
      <c r="G72" s="24">
        <v>1</v>
      </c>
      <c r="H72" s="25">
        <v>0.98850000000000005</v>
      </c>
      <c r="I72">
        <f t="shared" si="8"/>
        <v>9.1434423231658256E-3</v>
      </c>
      <c r="J72">
        <f t="shared" si="9"/>
        <v>9.0382927364494187E-3</v>
      </c>
    </row>
    <row r="73" spans="1:10" x14ac:dyDescent="0.25">
      <c r="A73" s="22" t="s">
        <v>247</v>
      </c>
      <c r="B73" s="22" t="s">
        <v>248</v>
      </c>
      <c r="C73" s="23">
        <v>140</v>
      </c>
      <c r="D73" s="23">
        <v>336</v>
      </c>
      <c r="E73" s="23"/>
      <c r="F73" s="22" t="s">
        <v>49</v>
      </c>
      <c r="G73" s="24">
        <v>1</v>
      </c>
      <c r="H73" s="25">
        <v>0.97589999999999999</v>
      </c>
      <c r="I73">
        <f t="shared" si="8"/>
        <v>0.15360983102918588</v>
      </c>
      <c r="J73">
        <f t="shared" si="9"/>
        <v>0.14990783410138248</v>
      </c>
    </row>
    <row r="74" spans="1:10" x14ac:dyDescent="0.25">
      <c r="A74" s="22" t="s">
        <v>210</v>
      </c>
      <c r="B74" s="22" t="s">
        <v>200</v>
      </c>
      <c r="C74" s="23">
        <v>176</v>
      </c>
      <c r="D74" s="23">
        <v>704</v>
      </c>
      <c r="E74" s="23">
        <v>6758</v>
      </c>
      <c r="F74" s="22" t="s">
        <v>201</v>
      </c>
      <c r="G74" s="24">
        <v>1</v>
      </c>
      <c r="H74" s="25">
        <v>0.95220000000000005</v>
      </c>
      <c r="I74">
        <f t="shared" si="8"/>
        <v>0.32184916977543709</v>
      </c>
      <c r="J74">
        <f t="shared" si="9"/>
        <v>0.30646477946017114</v>
      </c>
    </row>
    <row r="75" spans="1:10" x14ac:dyDescent="0.25">
      <c r="A75" s="22" t="s">
        <v>189</v>
      </c>
      <c r="B75" s="22" t="s">
        <v>46</v>
      </c>
      <c r="C75" s="23">
        <v>176</v>
      </c>
      <c r="D75" s="23">
        <v>656</v>
      </c>
      <c r="E75" s="23">
        <v>6704</v>
      </c>
      <c r="F75" s="22" t="s">
        <v>46</v>
      </c>
      <c r="G75" s="24">
        <v>1</v>
      </c>
      <c r="H75" s="25">
        <v>0.94889999999999997</v>
      </c>
      <c r="I75">
        <f t="shared" si="8"/>
        <v>0.29990490819983906</v>
      </c>
      <c r="J75">
        <f t="shared" si="9"/>
        <v>0.28457976739082724</v>
      </c>
    </row>
    <row r="76" spans="1:10" x14ac:dyDescent="0.25">
      <c r="A76" s="22" t="s">
        <v>64</v>
      </c>
      <c r="B76" s="22" t="s">
        <v>46</v>
      </c>
      <c r="C76" s="23">
        <v>64</v>
      </c>
      <c r="D76" s="23">
        <v>256</v>
      </c>
      <c r="E76" s="23">
        <v>1920</v>
      </c>
      <c r="F76" s="22" t="s">
        <v>46</v>
      </c>
      <c r="G76" s="24">
        <v>1</v>
      </c>
      <c r="H76" s="25">
        <v>0.94089999999999996</v>
      </c>
      <c r="I76">
        <f t="shared" si="8"/>
        <v>0.11703606173652256</v>
      </c>
      <c r="J76">
        <f t="shared" si="9"/>
        <v>0.11011923048789408</v>
      </c>
    </row>
    <row r="77" spans="1:10" x14ac:dyDescent="0.25">
      <c r="A77" s="22" t="s">
        <v>114</v>
      </c>
      <c r="B77" s="22" t="s">
        <v>115</v>
      </c>
      <c r="C77" s="23">
        <v>136</v>
      </c>
      <c r="D77" s="23">
        <v>136</v>
      </c>
      <c r="E77" s="23">
        <v>827</v>
      </c>
      <c r="F77" s="22" t="s">
        <v>442</v>
      </c>
      <c r="G77" s="24">
        <v>1</v>
      </c>
      <c r="H77" s="25">
        <v>0.91710000000000003</v>
      </c>
      <c r="I77">
        <f t="shared" si="8"/>
        <v>6.2175407797527615E-2</v>
      </c>
      <c r="J77">
        <f t="shared" si="9"/>
        <v>5.7021066491112576E-2</v>
      </c>
    </row>
    <row r="78" spans="1:10" x14ac:dyDescent="0.25">
      <c r="A78" s="22" t="s">
        <v>113</v>
      </c>
      <c r="B78" s="22" t="s">
        <v>48</v>
      </c>
      <c r="C78" s="23">
        <v>86</v>
      </c>
      <c r="D78" s="23">
        <v>420</v>
      </c>
      <c r="E78" s="23">
        <v>2346</v>
      </c>
      <c r="F78" s="22" t="s">
        <v>49</v>
      </c>
      <c r="G78" s="24">
        <v>1</v>
      </c>
      <c r="H78" s="25">
        <v>0.80649999999999999</v>
      </c>
      <c r="I78">
        <f t="shared" si="8"/>
        <v>0.19201228878648233</v>
      </c>
      <c r="J78">
        <f t="shared" si="9"/>
        <v>0.154857910906298</v>
      </c>
    </row>
    <row r="79" spans="1:10" x14ac:dyDescent="0.25">
      <c r="A79" s="22" t="s">
        <v>77</v>
      </c>
      <c r="B79" s="22" t="s">
        <v>59</v>
      </c>
      <c r="C79" s="23">
        <v>40</v>
      </c>
      <c r="D79" s="23">
        <v>160</v>
      </c>
      <c r="E79" s="23">
        <v>1408</v>
      </c>
      <c r="F79" s="22" t="s">
        <v>60</v>
      </c>
      <c r="G79" s="24">
        <v>1</v>
      </c>
      <c r="H79" s="25">
        <v>0.78869999999999996</v>
      </c>
      <c r="I79">
        <f t="shared" si="8"/>
        <v>7.3147538585326605E-2</v>
      </c>
      <c r="J79">
        <f t="shared" si="9"/>
        <v>5.7691463682247091E-2</v>
      </c>
    </row>
    <row r="80" spans="1:10" x14ac:dyDescent="0.25">
      <c r="A80" s="22" t="s">
        <v>337</v>
      </c>
      <c r="B80" s="22" t="s">
        <v>338</v>
      </c>
      <c r="C80" s="23">
        <v>54</v>
      </c>
      <c r="D80" s="23">
        <v>216</v>
      </c>
      <c r="E80" s="23">
        <v>1944</v>
      </c>
      <c r="F80" s="22" t="s">
        <v>209</v>
      </c>
      <c r="G80" s="24">
        <v>1</v>
      </c>
      <c r="H80" s="25">
        <v>0.54969999999999997</v>
      </c>
      <c r="I80">
        <f t="shared" si="8"/>
        <v>9.8749177090190918E-2</v>
      </c>
      <c r="J80">
        <f t="shared" si="9"/>
        <v>5.4282422646477944E-2</v>
      </c>
    </row>
    <row r="81" spans="1:10" x14ac:dyDescent="0.25">
      <c r="A81" s="22" t="s">
        <v>410</v>
      </c>
      <c r="B81" s="22" t="s">
        <v>46</v>
      </c>
      <c r="C81" s="23">
        <v>62</v>
      </c>
      <c r="D81" s="23">
        <v>124</v>
      </c>
      <c r="E81" s="23">
        <v>982</v>
      </c>
      <c r="F81" s="22" t="s">
        <v>46</v>
      </c>
      <c r="G81" s="24">
        <v>1</v>
      </c>
      <c r="H81" s="25">
        <v>0.4879</v>
      </c>
      <c r="I81">
        <f t="shared" si="8"/>
        <v>5.6689342403628121E-2</v>
      </c>
      <c r="J81">
        <f t="shared" si="9"/>
        <v>2.765873015873016E-2</v>
      </c>
    </row>
    <row r="82" spans="1:10" x14ac:dyDescent="0.25">
      <c r="A82" s="22" t="s">
        <v>323</v>
      </c>
      <c r="B82" s="22" t="s">
        <v>152</v>
      </c>
      <c r="C82" s="23">
        <v>102</v>
      </c>
      <c r="D82" s="23">
        <v>404</v>
      </c>
      <c r="E82" s="23"/>
      <c r="F82" s="22" t="s">
        <v>49</v>
      </c>
      <c r="G82" s="24">
        <v>0.99960000000000004</v>
      </c>
      <c r="H82" s="25">
        <v>0.99629999999999996</v>
      </c>
      <c r="I82">
        <f t="shared" si="8"/>
        <v>0.1846236559139785</v>
      </c>
      <c r="J82">
        <f t="shared" si="9"/>
        <v>0.18401415404871627</v>
      </c>
    </row>
    <row r="83" spans="1:10" x14ac:dyDescent="0.25">
      <c r="A83" s="22" t="s">
        <v>257</v>
      </c>
      <c r="B83" s="22" t="s">
        <v>100</v>
      </c>
      <c r="C83" s="23">
        <v>258</v>
      </c>
      <c r="D83" s="23">
        <v>1154</v>
      </c>
      <c r="E83" s="23"/>
      <c r="F83" s="22" t="s">
        <v>60</v>
      </c>
      <c r="G83" s="24">
        <v>0.99929999999999997</v>
      </c>
      <c r="H83" s="25">
        <v>0.99929999999999997</v>
      </c>
      <c r="I83">
        <f t="shared" si="8"/>
        <v>0.52720731841123547</v>
      </c>
      <c r="J83">
        <f t="shared" si="9"/>
        <v>0.52720731841123547</v>
      </c>
    </row>
    <row r="84" spans="1:10" x14ac:dyDescent="0.25">
      <c r="A84" s="22" t="s">
        <v>197</v>
      </c>
      <c r="B84" s="22" t="s">
        <v>119</v>
      </c>
      <c r="C84" s="23">
        <v>15</v>
      </c>
      <c r="D84" s="23">
        <v>15</v>
      </c>
      <c r="E84" s="23">
        <v>60</v>
      </c>
      <c r="F84" s="22" t="s">
        <v>120</v>
      </c>
      <c r="G84" s="24">
        <v>0.99919999999999998</v>
      </c>
      <c r="H84" s="25">
        <v>0.99919999999999998</v>
      </c>
      <c r="I84">
        <f t="shared" si="8"/>
        <v>6.852095676980469E-3</v>
      </c>
      <c r="J84">
        <f t="shared" si="9"/>
        <v>6.852095676980469E-3</v>
      </c>
    </row>
    <row r="85" spans="1:10" x14ac:dyDescent="0.25">
      <c r="A85" s="22" t="s">
        <v>193</v>
      </c>
      <c r="B85" s="22" t="s">
        <v>51</v>
      </c>
      <c r="C85" s="23">
        <v>688</v>
      </c>
      <c r="D85" s="23">
        <v>2488</v>
      </c>
      <c r="E85" s="23">
        <v>26746</v>
      </c>
      <c r="F85" s="22" t="s">
        <v>440</v>
      </c>
      <c r="G85" s="24">
        <v>0.99909999999999999</v>
      </c>
      <c r="H85" s="25">
        <v>0.99909999999999999</v>
      </c>
      <c r="I85">
        <f t="shared" si="8"/>
        <v>1.1364205251993271</v>
      </c>
      <c r="J85">
        <f t="shared" si="9"/>
        <v>1.1364205251993271</v>
      </c>
    </row>
    <row r="86" spans="1:10" x14ac:dyDescent="0.25">
      <c r="A86" s="22" t="s">
        <v>95</v>
      </c>
      <c r="B86" s="22" t="s">
        <v>46</v>
      </c>
      <c r="C86" s="23">
        <v>28</v>
      </c>
      <c r="D86" s="23">
        <v>28</v>
      </c>
      <c r="E86" s="23">
        <v>116</v>
      </c>
      <c r="F86" s="22" t="s">
        <v>46</v>
      </c>
      <c r="G86" s="24">
        <v>0.99909999999999999</v>
      </c>
      <c r="H86" s="25">
        <v>0.99909999999999999</v>
      </c>
      <c r="I86">
        <f t="shared" si="8"/>
        <v>1.2789298515104967E-2</v>
      </c>
      <c r="J86">
        <f t="shared" si="9"/>
        <v>1.2789298515104967E-2</v>
      </c>
    </row>
    <row r="87" spans="1:10" x14ac:dyDescent="0.25">
      <c r="A87" s="22" t="s">
        <v>183</v>
      </c>
      <c r="B87" s="22" t="s">
        <v>184</v>
      </c>
      <c r="C87" s="23">
        <v>50</v>
      </c>
      <c r="D87" s="23">
        <v>182</v>
      </c>
      <c r="E87" s="23">
        <v>1532</v>
      </c>
      <c r="F87" s="22" t="s">
        <v>185</v>
      </c>
      <c r="G87" s="24">
        <v>0.99890000000000001</v>
      </c>
      <c r="H87" s="25">
        <v>0.99890000000000001</v>
      </c>
      <c r="I87">
        <f t="shared" si="8"/>
        <v>8.3113799283154127E-2</v>
      </c>
      <c r="J87">
        <f t="shared" si="9"/>
        <v>8.3113799283154127E-2</v>
      </c>
    </row>
    <row r="88" spans="1:10" x14ac:dyDescent="0.25">
      <c r="A88" s="22" t="s">
        <v>136</v>
      </c>
      <c r="B88" s="22" t="s">
        <v>137</v>
      </c>
      <c r="C88" s="23">
        <v>11</v>
      </c>
      <c r="D88" s="23">
        <v>11</v>
      </c>
      <c r="E88" s="23"/>
      <c r="F88" s="22" t="s">
        <v>90</v>
      </c>
      <c r="G88" s="24">
        <v>0.99890000000000001</v>
      </c>
      <c r="H88" s="25">
        <v>0.99890000000000001</v>
      </c>
      <c r="I88">
        <f t="shared" si="8"/>
        <v>5.0233614951356882E-3</v>
      </c>
      <c r="J88">
        <f t="shared" si="9"/>
        <v>5.0233614951356882E-3</v>
      </c>
    </row>
    <row r="89" spans="1:10" x14ac:dyDescent="0.25">
      <c r="A89" s="22" t="s">
        <v>488</v>
      </c>
      <c r="B89" s="22" t="s">
        <v>152</v>
      </c>
      <c r="C89" s="23">
        <v>2</v>
      </c>
      <c r="D89" s="23">
        <v>8</v>
      </c>
      <c r="E89" s="23">
        <v>800</v>
      </c>
      <c r="F89" s="22" t="s">
        <v>49</v>
      </c>
      <c r="G89" s="24">
        <v>0.99880000000000002</v>
      </c>
      <c r="H89" s="25">
        <v>0.99880000000000002</v>
      </c>
      <c r="I89">
        <f t="shared" si="8"/>
        <v>3.6529880769512108E-3</v>
      </c>
      <c r="J89">
        <f t="shared" si="9"/>
        <v>3.6529880769512108E-3</v>
      </c>
    </row>
    <row r="90" spans="1:10" x14ac:dyDescent="0.25">
      <c r="A90" s="22" t="s">
        <v>332</v>
      </c>
      <c r="B90" s="22" t="s">
        <v>184</v>
      </c>
      <c r="C90" s="23">
        <v>9</v>
      </c>
      <c r="D90" s="23">
        <v>9</v>
      </c>
      <c r="E90" s="23"/>
      <c r="F90" s="22" t="s">
        <v>185</v>
      </c>
      <c r="G90" s="24">
        <v>0.99870000000000003</v>
      </c>
      <c r="H90" s="25">
        <v>0.99870000000000003</v>
      </c>
      <c r="I90">
        <f t="shared" si="8"/>
        <v>4.1092001316655703E-3</v>
      </c>
      <c r="J90">
        <f t="shared" si="9"/>
        <v>4.1092001316655703E-3</v>
      </c>
    </row>
    <row r="91" spans="1:10" x14ac:dyDescent="0.25">
      <c r="A91" s="22" t="s">
        <v>198</v>
      </c>
      <c r="B91" s="22" t="s">
        <v>62</v>
      </c>
      <c r="C91" s="23">
        <v>196</v>
      </c>
      <c r="D91" s="23">
        <v>784</v>
      </c>
      <c r="E91" s="23">
        <v>8663</v>
      </c>
      <c r="F91" s="22" t="s">
        <v>439</v>
      </c>
      <c r="G91" s="24">
        <v>0.99870000000000003</v>
      </c>
      <c r="H91" s="25">
        <v>0.99870000000000003</v>
      </c>
      <c r="I91">
        <f t="shared" ref="I91:I122" si="10">G91*D91/$M$5*100</f>
        <v>0.35795698924731184</v>
      </c>
      <c r="J91">
        <f t="shared" ref="J91:J122" si="11">H91*D91/$M$5*100</f>
        <v>0.35795698924731184</v>
      </c>
    </row>
    <row r="92" spans="1:10" x14ac:dyDescent="0.25">
      <c r="A92" s="22" t="s">
        <v>376</v>
      </c>
      <c r="B92" s="22" t="s">
        <v>59</v>
      </c>
      <c r="C92" s="23">
        <v>38</v>
      </c>
      <c r="D92" s="23">
        <v>152</v>
      </c>
      <c r="E92" s="23">
        <v>1310</v>
      </c>
      <c r="F92" s="22" t="s">
        <v>60</v>
      </c>
      <c r="G92" s="24">
        <v>0.99870000000000003</v>
      </c>
      <c r="H92" s="25">
        <v>0.99870000000000003</v>
      </c>
      <c r="I92">
        <f t="shared" si="10"/>
        <v>6.9399824445907393E-2</v>
      </c>
      <c r="J92">
        <f t="shared" si="11"/>
        <v>6.9399824445907393E-2</v>
      </c>
    </row>
    <row r="93" spans="1:10" x14ac:dyDescent="0.25">
      <c r="A93" s="22" t="s">
        <v>237</v>
      </c>
      <c r="B93" s="22" t="s">
        <v>238</v>
      </c>
      <c r="C93" s="23">
        <v>12</v>
      </c>
      <c r="D93" s="23">
        <v>48</v>
      </c>
      <c r="E93" s="23">
        <v>628</v>
      </c>
      <c r="F93" s="22" t="s">
        <v>49</v>
      </c>
      <c r="G93" s="24">
        <v>0.99870000000000003</v>
      </c>
      <c r="H93" s="25">
        <v>0.99870000000000003</v>
      </c>
      <c r="I93">
        <f t="shared" si="10"/>
        <v>2.1915734035549705E-2</v>
      </c>
      <c r="J93">
        <f t="shared" si="11"/>
        <v>2.1915734035549705E-2</v>
      </c>
    </row>
    <row r="94" spans="1:10" x14ac:dyDescent="0.25">
      <c r="A94" s="22" t="s">
        <v>367</v>
      </c>
      <c r="B94" s="22" t="s">
        <v>46</v>
      </c>
      <c r="C94" s="23">
        <v>2252</v>
      </c>
      <c r="D94" s="23">
        <v>8192</v>
      </c>
      <c r="E94" s="23">
        <v>85516</v>
      </c>
      <c r="F94" s="22" t="s">
        <v>46</v>
      </c>
      <c r="G94" s="24">
        <v>0.99870000000000003</v>
      </c>
      <c r="H94" s="25">
        <v>0.99870000000000003</v>
      </c>
      <c r="I94">
        <f t="shared" si="10"/>
        <v>3.7402852754004829</v>
      </c>
      <c r="J94">
        <f t="shared" si="11"/>
        <v>3.7402852754004829</v>
      </c>
    </row>
    <row r="95" spans="1:10" x14ac:dyDescent="0.25">
      <c r="A95" s="22" t="s">
        <v>104</v>
      </c>
      <c r="B95" s="22" t="s">
        <v>46</v>
      </c>
      <c r="C95" s="23">
        <v>128</v>
      </c>
      <c r="D95" s="23">
        <v>512</v>
      </c>
      <c r="E95" s="23">
        <v>3840</v>
      </c>
      <c r="F95" s="22" t="s">
        <v>46</v>
      </c>
      <c r="G95" s="24">
        <v>0.99860000000000004</v>
      </c>
      <c r="H95" s="25">
        <v>0.99329999999999996</v>
      </c>
      <c r="I95">
        <f t="shared" si="10"/>
        <v>0.2337444225001829</v>
      </c>
      <c r="J95">
        <f t="shared" si="11"/>
        <v>0.23250384024577575</v>
      </c>
    </row>
    <row r="96" spans="1:10" x14ac:dyDescent="0.25">
      <c r="A96" s="22" t="s">
        <v>298</v>
      </c>
      <c r="B96" s="22" t="s">
        <v>59</v>
      </c>
      <c r="C96" s="23">
        <v>158</v>
      </c>
      <c r="D96" s="23">
        <v>632</v>
      </c>
      <c r="E96" s="23">
        <v>5485</v>
      </c>
      <c r="F96" s="22" t="s">
        <v>60</v>
      </c>
      <c r="G96" s="24">
        <v>0.99860000000000004</v>
      </c>
      <c r="H96" s="25">
        <v>0.99860000000000004</v>
      </c>
      <c r="I96">
        <f t="shared" si="10"/>
        <v>0.28852827152366328</v>
      </c>
      <c r="J96">
        <f t="shared" si="11"/>
        <v>0.28852827152366328</v>
      </c>
    </row>
    <row r="97" spans="1:10" x14ac:dyDescent="0.25">
      <c r="A97" s="22" t="s">
        <v>159</v>
      </c>
      <c r="B97" s="22" t="s">
        <v>51</v>
      </c>
      <c r="C97" s="23">
        <v>8</v>
      </c>
      <c r="D97" s="23">
        <v>16</v>
      </c>
      <c r="E97" s="23">
        <v>98</v>
      </c>
      <c r="F97" s="22" t="s">
        <v>440</v>
      </c>
      <c r="G97" s="24">
        <v>0.99860000000000004</v>
      </c>
      <c r="H97" s="25">
        <v>0.99860000000000004</v>
      </c>
      <c r="I97">
        <f t="shared" si="10"/>
        <v>7.3045132031307157E-3</v>
      </c>
      <c r="J97">
        <f t="shared" si="11"/>
        <v>7.3045132031307157E-3</v>
      </c>
    </row>
    <row r="98" spans="1:10" x14ac:dyDescent="0.25">
      <c r="A98" s="22" t="s">
        <v>353</v>
      </c>
      <c r="B98" s="22" t="s">
        <v>74</v>
      </c>
      <c r="C98" s="23">
        <v>451</v>
      </c>
      <c r="D98" s="23">
        <v>2534</v>
      </c>
      <c r="E98" s="23">
        <v>21792</v>
      </c>
      <c r="F98" s="22" t="s">
        <v>75</v>
      </c>
      <c r="G98" s="24">
        <v>0.99839999999999995</v>
      </c>
      <c r="H98" s="25">
        <v>0.99839999999999995</v>
      </c>
      <c r="I98">
        <f t="shared" si="10"/>
        <v>1.156620583717358</v>
      </c>
      <c r="J98">
        <f t="shared" si="11"/>
        <v>1.156620583717358</v>
      </c>
    </row>
    <row r="99" spans="1:10" x14ac:dyDescent="0.25">
      <c r="A99" s="22" t="s">
        <v>106</v>
      </c>
      <c r="B99" s="22" t="s">
        <v>62</v>
      </c>
      <c r="C99" s="23">
        <v>600</v>
      </c>
      <c r="D99" s="23">
        <v>1800</v>
      </c>
      <c r="E99" s="23">
        <v>29952</v>
      </c>
      <c r="F99" s="22" t="s">
        <v>439</v>
      </c>
      <c r="G99" s="24">
        <v>0.99839999999999995</v>
      </c>
      <c r="H99" s="25">
        <v>0.99839999999999995</v>
      </c>
      <c r="I99">
        <f t="shared" si="10"/>
        <v>0.82159315339038841</v>
      </c>
      <c r="J99">
        <f t="shared" si="11"/>
        <v>0.82159315339038841</v>
      </c>
    </row>
    <row r="100" spans="1:10" x14ac:dyDescent="0.25">
      <c r="A100" s="22" t="s">
        <v>282</v>
      </c>
      <c r="B100" s="22" t="s">
        <v>43</v>
      </c>
      <c r="C100" s="23">
        <v>592</v>
      </c>
      <c r="D100" s="23">
        <v>2368</v>
      </c>
      <c r="E100" s="23">
        <v>24144</v>
      </c>
      <c r="F100" s="22" t="s">
        <v>442</v>
      </c>
      <c r="G100" s="24">
        <v>0.99829999999999997</v>
      </c>
      <c r="H100" s="25">
        <v>0.9768</v>
      </c>
      <c r="I100">
        <f t="shared" si="10"/>
        <v>1.080743178992027</v>
      </c>
      <c r="J100">
        <f t="shared" si="11"/>
        <v>1.0574676322141758</v>
      </c>
    </row>
    <row r="101" spans="1:10" x14ac:dyDescent="0.25">
      <c r="A101" s="22" t="s">
        <v>288</v>
      </c>
      <c r="B101" s="22" t="s">
        <v>233</v>
      </c>
      <c r="C101" s="23">
        <v>94</v>
      </c>
      <c r="D101" s="23">
        <v>344</v>
      </c>
      <c r="E101" s="23"/>
      <c r="F101" s="22" t="s">
        <v>209</v>
      </c>
      <c r="G101" s="24">
        <v>0.99829999999999997</v>
      </c>
      <c r="H101" s="25">
        <v>0.99829999999999997</v>
      </c>
      <c r="I101">
        <f t="shared" si="10"/>
        <v>0.15699985370492281</v>
      </c>
      <c r="J101">
        <f t="shared" si="11"/>
        <v>0.15699985370492281</v>
      </c>
    </row>
    <row r="102" spans="1:10" x14ac:dyDescent="0.25">
      <c r="A102" s="22" t="s">
        <v>306</v>
      </c>
      <c r="B102" s="22" t="s">
        <v>46</v>
      </c>
      <c r="C102" s="23">
        <v>106</v>
      </c>
      <c r="D102" s="23">
        <v>382</v>
      </c>
      <c r="E102" s="23">
        <v>3300</v>
      </c>
      <c r="F102" s="22" t="s">
        <v>46</v>
      </c>
      <c r="G102" s="24">
        <v>0.99829999999999997</v>
      </c>
      <c r="H102" s="25">
        <v>0.79659999999999997</v>
      </c>
      <c r="I102">
        <f t="shared" si="10"/>
        <v>0.17434286080023406</v>
      </c>
      <c r="J102">
        <f t="shared" si="11"/>
        <v>0.13911802355350741</v>
      </c>
    </row>
    <row r="103" spans="1:10" x14ac:dyDescent="0.25">
      <c r="A103" s="22" t="s">
        <v>67</v>
      </c>
      <c r="B103" s="22" t="s">
        <v>66</v>
      </c>
      <c r="C103" s="23">
        <v>4646</v>
      </c>
      <c r="D103" s="23">
        <v>19216</v>
      </c>
      <c r="E103" s="23">
        <v>214710</v>
      </c>
      <c r="F103" s="22" t="s">
        <v>68</v>
      </c>
      <c r="G103" s="24">
        <v>0.99829999999999997</v>
      </c>
      <c r="H103" s="25">
        <v>0.99429999999999996</v>
      </c>
      <c r="I103">
        <f t="shared" si="10"/>
        <v>8.7700848511447589</v>
      </c>
      <c r="J103">
        <f t="shared" si="11"/>
        <v>8.7349447736083672</v>
      </c>
    </row>
    <row r="104" spans="1:10" x14ac:dyDescent="0.25">
      <c r="A104" s="22" t="s">
        <v>167</v>
      </c>
      <c r="B104" s="22" t="s">
        <v>168</v>
      </c>
      <c r="C104" s="23">
        <v>50</v>
      </c>
      <c r="D104" s="23">
        <v>200</v>
      </c>
      <c r="E104" s="23">
        <v>2080</v>
      </c>
      <c r="F104" s="22" t="s">
        <v>490</v>
      </c>
      <c r="G104" s="24">
        <v>0.99829999999999997</v>
      </c>
      <c r="H104" s="25">
        <v>0.99829999999999997</v>
      </c>
      <c r="I104">
        <f t="shared" si="10"/>
        <v>9.1278984712164432E-2</v>
      </c>
      <c r="J104">
        <f t="shared" si="11"/>
        <v>9.1278984712164432E-2</v>
      </c>
    </row>
    <row r="105" spans="1:10" x14ac:dyDescent="0.25">
      <c r="A105" s="22" t="s">
        <v>139</v>
      </c>
      <c r="B105" s="22" t="s">
        <v>62</v>
      </c>
      <c r="C105" s="23">
        <v>16</v>
      </c>
      <c r="D105" s="23">
        <v>32</v>
      </c>
      <c r="E105" s="23"/>
      <c r="F105" s="22" t="s">
        <v>439</v>
      </c>
      <c r="G105" s="24">
        <v>0.99829999999999997</v>
      </c>
      <c r="H105" s="25">
        <v>0.99829999999999997</v>
      </c>
      <c r="I105">
        <f t="shared" si="10"/>
        <v>1.4604637553946309E-2</v>
      </c>
      <c r="J105">
        <f t="shared" si="11"/>
        <v>1.4604637553946309E-2</v>
      </c>
    </row>
    <row r="106" spans="1:10" x14ac:dyDescent="0.25">
      <c r="A106" s="22" t="s">
        <v>463</v>
      </c>
      <c r="B106" s="22" t="s">
        <v>46</v>
      </c>
      <c r="C106" s="23">
        <v>10</v>
      </c>
      <c r="D106" s="23">
        <v>40</v>
      </c>
      <c r="E106" s="23">
        <v>450</v>
      </c>
      <c r="F106" s="22" t="s">
        <v>46</v>
      </c>
      <c r="G106" s="24">
        <v>0.99809999999999999</v>
      </c>
      <c r="H106" s="25">
        <v>0.98470000000000002</v>
      </c>
      <c r="I106">
        <f t="shared" si="10"/>
        <v>1.825213956550362E-2</v>
      </c>
      <c r="J106">
        <f t="shared" si="11"/>
        <v>1.8007095311242775E-2</v>
      </c>
    </row>
    <row r="107" spans="1:10" x14ac:dyDescent="0.25">
      <c r="A107" s="22" t="s">
        <v>155</v>
      </c>
      <c r="B107" s="22" t="s">
        <v>156</v>
      </c>
      <c r="C107" s="23">
        <v>455</v>
      </c>
      <c r="D107" s="23">
        <v>603</v>
      </c>
      <c r="E107" s="23">
        <v>3953</v>
      </c>
      <c r="F107" s="22" t="s">
        <v>90</v>
      </c>
      <c r="G107" s="24">
        <v>0.99809999999999999</v>
      </c>
      <c r="H107" s="25">
        <v>0.99809999999999999</v>
      </c>
      <c r="I107">
        <f t="shared" si="10"/>
        <v>0.27515100394996711</v>
      </c>
      <c r="J107">
        <f t="shared" si="11"/>
        <v>0.27515100394996711</v>
      </c>
    </row>
    <row r="108" spans="1:10" x14ac:dyDescent="0.25">
      <c r="A108" s="22" t="s">
        <v>111</v>
      </c>
      <c r="B108" s="22" t="s">
        <v>62</v>
      </c>
      <c r="C108" s="23">
        <v>72</v>
      </c>
      <c r="D108" s="23">
        <v>72</v>
      </c>
      <c r="E108" s="23">
        <v>338</v>
      </c>
      <c r="F108" s="22" t="s">
        <v>439</v>
      </c>
      <c r="G108" s="24">
        <v>0.998</v>
      </c>
      <c r="H108" s="25">
        <v>0.998</v>
      </c>
      <c r="I108">
        <f t="shared" si="10"/>
        <v>3.2850559578670176E-2</v>
      </c>
      <c r="J108">
        <f t="shared" si="11"/>
        <v>3.2850559578670176E-2</v>
      </c>
    </row>
    <row r="109" spans="1:10" x14ac:dyDescent="0.25">
      <c r="A109" s="22" t="s">
        <v>227</v>
      </c>
      <c r="B109" s="22" t="s">
        <v>228</v>
      </c>
      <c r="C109" s="23">
        <v>335</v>
      </c>
      <c r="D109" s="23">
        <v>1162</v>
      </c>
      <c r="E109" s="23">
        <v>11388</v>
      </c>
      <c r="F109" s="22" t="s">
        <v>229</v>
      </c>
      <c r="G109" s="24">
        <v>0.99760000000000004</v>
      </c>
      <c r="H109" s="25">
        <v>0.99760000000000004</v>
      </c>
      <c r="I109">
        <f t="shared" si="10"/>
        <v>0.52995903737839223</v>
      </c>
      <c r="J109">
        <f t="shared" si="11"/>
        <v>0.52995903737839223</v>
      </c>
    </row>
    <row r="110" spans="1:10" x14ac:dyDescent="0.25">
      <c r="A110" s="22" t="s">
        <v>307</v>
      </c>
      <c r="B110" s="22" t="s">
        <v>74</v>
      </c>
      <c r="C110" s="23">
        <v>34</v>
      </c>
      <c r="D110" s="23">
        <v>34</v>
      </c>
      <c r="E110" s="23"/>
      <c r="F110" s="22" t="s">
        <v>75</v>
      </c>
      <c r="G110" s="24">
        <v>0.99760000000000004</v>
      </c>
      <c r="H110" s="25">
        <v>0.99419999999999997</v>
      </c>
      <c r="I110">
        <f t="shared" si="10"/>
        <v>1.5506546704703385E-2</v>
      </c>
      <c r="J110">
        <f t="shared" si="11"/>
        <v>1.5453697608075486E-2</v>
      </c>
    </row>
    <row r="111" spans="1:10" x14ac:dyDescent="0.25">
      <c r="A111" s="22" t="s">
        <v>309</v>
      </c>
      <c r="B111" s="22" t="s">
        <v>46</v>
      </c>
      <c r="C111" s="23">
        <v>314</v>
      </c>
      <c r="D111" s="23">
        <v>892</v>
      </c>
      <c r="E111" s="23">
        <v>8028</v>
      </c>
      <c r="F111" s="22" t="s">
        <v>46</v>
      </c>
      <c r="G111" s="24">
        <v>0.99739999999999995</v>
      </c>
      <c r="H111" s="25">
        <v>0.99739999999999995</v>
      </c>
      <c r="I111">
        <f t="shared" si="10"/>
        <v>0.40673725404140154</v>
      </c>
      <c r="J111">
        <f t="shared" si="11"/>
        <v>0.40673725404140154</v>
      </c>
    </row>
    <row r="112" spans="1:10" x14ac:dyDescent="0.25">
      <c r="A112" s="22" t="s">
        <v>398</v>
      </c>
      <c r="B112" s="22" t="s">
        <v>43</v>
      </c>
      <c r="C112" s="23">
        <v>6</v>
      </c>
      <c r="D112" s="23">
        <v>36</v>
      </c>
      <c r="E112" s="23">
        <v>137</v>
      </c>
      <c r="F112" s="22" t="s">
        <v>442</v>
      </c>
      <c r="G112" s="24">
        <v>0.99739999999999995</v>
      </c>
      <c r="H112" s="25">
        <v>0.99739999999999995</v>
      </c>
      <c r="I112">
        <f t="shared" si="10"/>
        <v>1.6415404871626068E-2</v>
      </c>
      <c r="J112">
        <f t="shared" si="11"/>
        <v>1.6415404871626068E-2</v>
      </c>
    </row>
    <row r="113" spans="1:10" x14ac:dyDescent="0.25">
      <c r="A113" s="22" t="s">
        <v>244</v>
      </c>
      <c r="B113" s="22" t="s">
        <v>130</v>
      </c>
      <c r="C113" s="23">
        <v>70</v>
      </c>
      <c r="D113" s="23">
        <v>280</v>
      </c>
      <c r="E113" s="23">
        <v>3376</v>
      </c>
      <c r="F113" s="22" t="s">
        <v>131</v>
      </c>
      <c r="G113" s="24">
        <v>0.99709999999999999</v>
      </c>
      <c r="H113" s="25">
        <v>0.99709999999999999</v>
      </c>
      <c r="I113">
        <f t="shared" si="10"/>
        <v>0.12763696876600103</v>
      </c>
      <c r="J113">
        <f t="shared" si="11"/>
        <v>0.12763696876600103</v>
      </c>
    </row>
    <row r="114" spans="1:10" x14ac:dyDescent="0.25">
      <c r="A114" s="22" t="s">
        <v>456</v>
      </c>
      <c r="B114" s="22" t="s">
        <v>457</v>
      </c>
      <c r="C114" s="23">
        <v>40</v>
      </c>
      <c r="D114" s="23">
        <v>40</v>
      </c>
      <c r="E114" s="23"/>
      <c r="F114" s="22" t="s">
        <v>492</v>
      </c>
      <c r="G114" s="24">
        <v>0.99690000000000001</v>
      </c>
      <c r="H114" s="25">
        <v>0.99690000000000001</v>
      </c>
      <c r="I114">
        <f t="shared" si="10"/>
        <v>1.8230195303928023E-2</v>
      </c>
      <c r="J114">
        <f t="shared" si="11"/>
        <v>1.8230195303928023E-2</v>
      </c>
    </row>
    <row r="115" spans="1:10" x14ac:dyDescent="0.25">
      <c r="A115" s="22" t="s">
        <v>214</v>
      </c>
      <c r="B115" s="22" t="s">
        <v>130</v>
      </c>
      <c r="C115" s="23">
        <v>478</v>
      </c>
      <c r="D115" s="23">
        <v>1236</v>
      </c>
      <c r="E115" s="23">
        <v>13737</v>
      </c>
      <c r="F115" s="22" t="s">
        <v>131</v>
      </c>
      <c r="G115" s="24">
        <v>0.99680000000000002</v>
      </c>
      <c r="H115" s="25">
        <v>0.98599999999999999</v>
      </c>
      <c r="I115">
        <f t="shared" si="10"/>
        <v>0.56325652841781881</v>
      </c>
      <c r="J115">
        <f t="shared" si="11"/>
        <v>0.55715382927364487</v>
      </c>
    </row>
    <row r="116" spans="1:10" x14ac:dyDescent="0.25">
      <c r="A116" s="22" t="s">
        <v>212</v>
      </c>
      <c r="B116" s="22" t="s">
        <v>40</v>
      </c>
      <c r="C116" s="23">
        <v>2</v>
      </c>
      <c r="D116" s="23">
        <v>8</v>
      </c>
      <c r="E116" s="23">
        <v>469600</v>
      </c>
      <c r="F116" s="22" t="s">
        <v>41</v>
      </c>
      <c r="G116" s="24">
        <v>0.99660000000000004</v>
      </c>
      <c r="H116" s="25">
        <v>0.99390000000000001</v>
      </c>
      <c r="I116">
        <f t="shared" si="10"/>
        <v>3.6449418477068249E-3</v>
      </c>
      <c r="J116">
        <f t="shared" si="11"/>
        <v>3.6350669299978059E-3</v>
      </c>
    </row>
    <row r="117" spans="1:10" x14ac:dyDescent="0.25">
      <c r="A117" s="22" t="s">
        <v>187</v>
      </c>
      <c r="B117" s="22" t="s">
        <v>48</v>
      </c>
      <c r="C117" s="23">
        <v>288</v>
      </c>
      <c r="D117" s="23">
        <v>1152</v>
      </c>
      <c r="E117" s="23">
        <v>16531</v>
      </c>
      <c r="F117" s="22" t="s">
        <v>49</v>
      </c>
      <c r="G117" s="24">
        <v>0.99639999999999995</v>
      </c>
      <c r="H117" s="25">
        <v>0.98029999999999995</v>
      </c>
      <c r="I117">
        <f t="shared" si="10"/>
        <v>0.52476629361421989</v>
      </c>
      <c r="J117">
        <f t="shared" si="11"/>
        <v>0.51628703094140882</v>
      </c>
    </row>
    <row r="118" spans="1:10" x14ac:dyDescent="0.25">
      <c r="A118" s="22" t="s">
        <v>109</v>
      </c>
      <c r="B118" s="22" t="s">
        <v>74</v>
      </c>
      <c r="C118" s="23">
        <v>1524</v>
      </c>
      <c r="D118" s="23">
        <v>6677</v>
      </c>
      <c r="E118" s="23">
        <v>54336</v>
      </c>
      <c r="F118" s="22" t="s">
        <v>75</v>
      </c>
      <c r="G118" s="24">
        <v>0.99639999999999995</v>
      </c>
      <c r="H118" s="25">
        <v>0.99639999999999995</v>
      </c>
      <c r="I118">
        <f t="shared" si="10"/>
        <v>3.0415490819983901</v>
      </c>
      <c r="J118">
        <f t="shared" si="11"/>
        <v>3.0415490819983901</v>
      </c>
    </row>
    <row r="119" spans="1:10" x14ac:dyDescent="0.25">
      <c r="A119" s="22" t="s">
        <v>425</v>
      </c>
      <c r="B119" s="22" t="s">
        <v>272</v>
      </c>
      <c r="C119" s="23">
        <v>104</v>
      </c>
      <c r="D119" s="23">
        <v>104</v>
      </c>
      <c r="E119" s="23"/>
      <c r="F119" s="22" t="s">
        <v>273</v>
      </c>
      <c r="G119" s="24">
        <v>0.996</v>
      </c>
      <c r="H119" s="25">
        <v>0.996</v>
      </c>
      <c r="I119">
        <f t="shared" si="10"/>
        <v>4.7355716480140447E-2</v>
      </c>
      <c r="J119">
        <f t="shared" si="11"/>
        <v>4.7355716480140447E-2</v>
      </c>
    </row>
    <row r="120" spans="1:10" x14ac:dyDescent="0.25">
      <c r="A120" s="22" t="s">
        <v>280</v>
      </c>
      <c r="B120" s="22" t="s">
        <v>46</v>
      </c>
      <c r="C120" s="23">
        <v>32</v>
      </c>
      <c r="D120" s="23">
        <v>128</v>
      </c>
      <c r="E120" s="23"/>
      <c r="F120" s="22" t="s">
        <v>46</v>
      </c>
      <c r="G120" s="24">
        <v>0.99539999999999995</v>
      </c>
      <c r="H120" s="25">
        <v>0.99539999999999995</v>
      </c>
      <c r="I120">
        <f t="shared" si="10"/>
        <v>5.8248847926267278E-2</v>
      </c>
      <c r="J120">
        <f t="shared" si="11"/>
        <v>5.8248847926267278E-2</v>
      </c>
    </row>
    <row r="121" spans="1:10" x14ac:dyDescent="0.25">
      <c r="A121" s="22" t="s">
        <v>258</v>
      </c>
      <c r="B121" s="22" t="s">
        <v>184</v>
      </c>
      <c r="C121" s="23">
        <v>120</v>
      </c>
      <c r="D121" s="23">
        <v>120</v>
      </c>
      <c r="E121" s="23">
        <v>866</v>
      </c>
      <c r="F121" s="22" t="s">
        <v>185</v>
      </c>
      <c r="G121" s="24">
        <v>0.99539999999999995</v>
      </c>
      <c r="H121" s="25">
        <v>0.99080000000000001</v>
      </c>
      <c r="I121">
        <f t="shared" si="10"/>
        <v>5.460829493087558E-2</v>
      </c>
      <c r="J121">
        <f t="shared" si="11"/>
        <v>5.4355935922756199E-2</v>
      </c>
    </row>
    <row r="122" spans="1:10" x14ac:dyDescent="0.25">
      <c r="A122" s="22" t="s">
        <v>256</v>
      </c>
      <c r="B122" s="22" t="s">
        <v>46</v>
      </c>
      <c r="C122" s="23">
        <v>8</v>
      </c>
      <c r="D122" s="23">
        <v>32</v>
      </c>
      <c r="E122" s="23">
        <v>288</v>
      </c>
      <c r="F122" s="22" t="s">
        <v>46</v>
      </c>
      <c r="G122" s="24">
        <v>0.99519999999999997</v>
      </c>
      <c r="H122" s="25">
        <v>0.99519999999999997</v>
      </c>
      <c r="I122">
        <f t="shared" si="10"/>
        <v>1.4559286080023407E-2</v>
      </c>
      <c r="J122">
        <f t="shared" si="11"/>
        <v>1.4559286080023407E-2</v>
      </c>
    </row>
    <row r="123" spans="1:10" x14ac:dyDescent="0.25">
      <c r="A123" s="22" t="s">
        <v>178</v>
      </c>
      <c r="B123" s="22" t="s">
        <v>59</v>
      </c>
      <c r="C123" s="23">
        <v>55</v>
      </c>
      <c r="D123" s="23">
        <v>220</v>
      </c>
      <c r="E123" s="23">
        <v>2181</v>
      </c>
      <c r="F123" s="22" t="s">
        <v>60</v>
      </c>
      <c r="G123" s="24">
        <v>0.99509999999999998</v>
      </c>
      <c r="H123" s="25">
        <v>0.99509999999999998</v>
      </c>
      <c r="I123">
        <f t="shared" ref="I123:I139" si="12">G123*D123/$M$5*100</f>
        <v>0.10008503401360545</v>
      </c>
      <c r="J123">
        <f t="shared" ref="J123:J139" si="13">H123*D123/$M$5*100</f>
        <v>0.10008503401360545</v>
      </c>
    </row>
    <row r="124" spans="1:10" x14ac:dyDescent="0.25">
      <c r="A124" s="22" t="s">
        <v>393</v>
      </c>
      <c r="B124" s="22" t="s">
        <v>40</v>
      </c>
      <c r="C124" s="23">
        <v>4</v>
      </c>
      <c r="D124" s="23">
        <v>4</v>
      </c>
      <c r="E124" s="23"/>
      <c r="F124" s="22" t="s">
        <v>41</v>
      </c>
      <c r="G124" s="24">
        <v>0.995</v>
      </c>
      <c r="H124" s="25">
        <v>0.995</v>
      </c>
      <c r="I124">
        <f t="shared" si="12"/>
        <v>1.8195450223099992E-3</v>
      </c>
      <c r="J124">
        <f t="shared" si="13"/>
        <v>1.8195450223099992E-3</v>
      </c>
    </row>
    <row r="125" spans="1:10" x14ac:dyDescent="0.25">
      <c r="A125" s="22" t="s">
        <v>381</v>
      </c>
      <c r="B125" s="22" t="s">
        <v>46</v>
      </c>
      <c r="C125" s="23">
        <v>64</v>
      </c>
      <c r="D125" s="23">
        <v>64</v>
      </c>
      <c r="E125" s="23">
        <v>744</v>
      </c>
      <c r="F125" s="22" t="s">
        <v>46</v>
      </c>
      <c r="G125" s="24">
        <v>0.99490000000000001</v>
      </c>
      <c r="H125" s="25">
        <v>0.99490000000000001</v>
      </c>
      <c r="I125">
        <f t="shared" si="12"/>
        <v>2.9109794455416577E-2</v>
      </c>
      <c r="J125">
        <f t="shared" si="13"/>
        <v>2.9109794455416577E-2</v>
      </c>
    </row>
    <row r="126" spans="1:10" x14ac:dyDescent="0.25">
      <c r="A126" s="22" t="s">
        <v>235</v>
      </c>
      <c r="B126" s="22" t="s">
        <v>46</v>
      </c>
      <c r="C126" s="23">
        <v>188</v>
      </c>
      <c r="D126" s="23">
        <v>278</v>
      </c>
      <c r="E126" s="23">
        <v>812</v>
      </c>
      <c r="F126" s="22" t="s">
        <v>46</v>
      </c>
      <c r="G126" s="24">
        <v>0.99460000000000004</v>
      </c>
      <c r="H126" s="25">
        <v>0.99460000000000004</v>
      </c>
      <c r="I126">
        <f t="shared" si="12"/>
        <v>0.12640754151122816</v>
      </c>
      <c r="J126">
        <f t="shared" si="13"/>
        <v>0.12640754151122816</v>
      </c>
    </row>
    <row r="127" spans="1:10" x14ac:dyDescent="0.25">
      <c r="A127" s="22" t="s">
        <v>303</v>
      </c>
      <c r="B127" s="22" t="s">
        <v>81</v>
      </c>
      <c r="C127" s="23">
        <v>12</v>
      </c>
      <c r="D127" s="23">
        <v>12</v>
      </c>
      <c r="E127" s="23"/>
      <c r="F127" s="22" t="s">
        <v>444</v>
      </c>
      <c r="G127" s="24">
        <v>0.99439999999999995</v>
      </c>
      <c r="H127" s="25">
        <v>0.99439999999999995</v>
      </c>
      <c r="I127">
        <f t="shared" si="12"/>
        <v>5.4553434276936579E-3</v>
      </c>
      <c r="J127">
        <f t="shared" si="13"/>
        <v>5.4553434276936579E-3</v>
      </c>
    </row>
    <row r="128" spans="1:10" x14ac:dyDescent="0.25">
      <c r="A128" s="22" t="s">
        <v>319</v>
      </c>
      <c r="B128" s="22" t="s">
        <v>74</v>
      </c>
      <c r="C128" s="23">
        <v>288</v>
      </c>
      <c r="D128" s="23">
        <v>1504</v>
      </c>
      <c r="E128" s="23">
        <v>13536</v>
      </c>
      <c r="F128" s="22" t="s">
        <v>75</v>
      </c>
      <c r="G128" s="24">
        <v>0.99419999999999997</v>
      </c>
      <c r="H128" s="25">
        <v>0.99419999999999997</v>
      </c>
      <c r="I128">
        <f t="shared" si="12"/>
        <v>0.683598858898398</v>
      </c>
      <c r="J128">
        <f t="shared" si="13"/>
        <v>0.683598858898398</v>
      </c>
    </row>
    <row r="129" spans="1:10" x14ac:dyDescent="0.25">
      <c r="A129" s="22" t="s">
        <v>140</v>
      </c>
      <c r="B129" s="22" t="s">
        <v>141</v>
      </c>
      <c r="C129" s="23">
        <v>11700</v>
      </c>
      <c r="D129" s="23">
        <v>11700</v>
      </c>
      <c r="E129" s="23">
        <v>106235</v>
      </c>
      <c r="F129" s="22" t="s">
        <v>90</v>
      </c>
      <c r="G129" s="24">
        <v>0.99419999999999997</v>
      </c>
      <c r="H129" s="25">
        <v>0.98860000000000003</v>
      </c>
      <c r="I129">
        <f t="shared" si="12"/>
        <v>5.317890059249506</v>
      </c>
      <c r="J129">
        <f t="shared" si="13"/>
        <v>5.2879361421988156</v>
      </c>
    </row>
    <row r="130" spans="1:10" x14ac:dyDescent="0.25">
      <c r="A130" s="22" t="s">
        <v>347</v>
      </c>
      <c r="B130" s="22" t="s">
        <v>46</v>
      </c>
      <c r="C130" s="23">
        <v>84</v>
      </c>
      <c r="D130" s="23">
        <v>168</v>
      </c>
      <c r="E130" s="23">
        <v>1331</v>
      </c>
      <c r="F130" s="22" t="s">
        <v>46</v>
      </c>
      <c r="G130" s="24">
        <v>0.99399999999999999</v>
      </c>
      <c r="H130" s="25">
        <v>0.52639999999999998</v>
      </c>
      <c r="I130">
        <f t="shared" si="12"/>
        <v>7.6344086021505372E-2</v>
      </c>
      <c r="J130">
        <f t="shared" si="13"/>
        <v>4.0430107526881719E-2</v>
      </c>
    </row>
    <row r="131" spans="1:10" x14ac:dyDescent="0.25">
      <c r="A131" s="22" t="s">
        <v>72</v>
      </c>
      <c r="B131" s="22" t="s">
        <v>66</v>
      </c>
      <c r="C131" s="23">
        <v>-1</v>
      </c>
      <c r="D131" s="23">
        <v>-1</v>
      </c>
      <c r="E131" s="23"/>
      <c r="F131" s="22" t="s">
        <v>476</v>
      </c>
      <c r="G131" s="24">
        <v>0.99390000000000001</v>
      </c>
      <c r="H131" s="25">
        <v>0.90800000000000003</v>
      </c>
      <c r="I131">
        <f t="shared" si="12"/>
        <v>-4.5438336624972574E-4</v>
      </c>
      <c r="J131">
        <f t="shared" si="13"/>
        <v>-4.151122814717285E-4</v>
      </c>
    </row>
    <row r="132" spans="1:10" x14ac:dyDescent="0.25">
      <c r="A132" s="22" t="s">
        <v>71</v>
      </c>
      <c r="B132" s="22" t="s">
        <v>59</v>
      </c>
      <c r="C132" s="23">
        <v>1268</v>
      </c>
      <c r="D132" s="23">
        <v>5072</v>
      </c>
      <c r="E132" s="23">
        <v>48184</v>
      </c>
      <c r="F132" s="22" t="s">
        <v>60</v>
      </c>
      <c r="G132" s="24">
        <v>0.99370000000000003</v>
      </c>
      <c r="H132" s="25">
        <v>0.94220000000000004</v>
      </c>
      <c r="I132">
        <f t="shared" si="12"/>
        <v>2.3041686782239781</v>
      </c>
      <c r="J132">
        <f t="shared" si="13"/>
        <v>2.184751664106503</v>
      </c>
    </row>
    <row r="133" spans="1:10" x14ac:dyDescent="0.25">
      <c r="A133" s="22" t="s">
        <v>409</v>
      </c>
      <c r="B133" s="22" t="s">
        <v>43</v>
      </c>
      <c r="C133" s="23">
        <v>1</v>
      </c>
      <c r="D133" s="23">
        <v>2</v>
      </c>
      <c r="E133" s="23"/>
      <c r="F133" s="22" t="s">
        <v>442</v>
      </c>
      <c r="G133" s="24">
        <v>0.99360000000000004</v>
      </c>
      <c r="H133" s="25">
        <v>0.99360000000000004</v>
      </c>
      <c r="I133">
        <f t="shared" si="12"/>
        <v>9.0849242922975645E-4</v>
      </c>
      <c r="J133">
        <f t="shared" si="13"/>
        <v>9.0849242922975645E-4</v>
      </c>
    </row>
    <row r="134" spans="1:10" x14ac:dyDescent="0.25">
      <c r="A134" s="22" t="s">
        <v>86</v>
      </c>
      <c r="B134" s="22" t="s">
        <v>46</v>
      </c>
      <c r="C134" s="23">
        <v>128</v>
      </c>
      <c r="D134" s="23">
        <v>488</v>
      </c>
      <c r="E134" s="23">
        <v>4244</v>
      </c>
      <c r="F134" s="22" t="s">
        <v>46</v>
      </c>
      <c r="G134" s="24">
        <v>0.99339999999999995</v>
      </c>
      <c r="H134" s="25">
        <v>0.99339999999999995</v>
      </c>
      <c r="I134">
        <f t="shared" si="12"/>
        <v>0.22162753273352351</v>
      </c>
      <c r="J134">
        <f t="shared" si="13"/>
        <v>0.22162753273352351</v>
      </c>
    </row>
    <row r="135" spans="1:10" x14ac:dyDescent="0.25">
      <c r="A135" s="22" t="s">
        <v>163</v>
      </c>
      <c r="B135" s="22" t="s">
        <v>62</v>
      </c>
      <c r="C135" s="23">
        <v>736</v>
      </c>
      <c r="D135" s="23">
        <v>4232</v>
      </c>
      <c r="E135" s="23">
        <v>33941</v>
      </c>
      <c r="F135" s="22" t="s">
        <v>439</v>
      </c>
      <c r="G135" s="24">
        <v>0.99329999999999996</v>
      </c>
      <c r="H135" s="25">
        <v>0.98660000000000003</v>
      </c>
      <c r="I135">
        <f t="shared" si="12"/>
        <v>1.92178955453149</v>
      </c>
      <c r="J135">
        <f t="shared" si="13"/>
        <v>1.9088267134810915</v>
      </c>
    </row>
    <row r="136" spans="1:10" x14ac:dyDescent="0.25">
      <c r="A136" s="22" t="s">
        <v>79</v>
      </c>
      <c r="B136" s="22" t="s">
        <v>51</v>
      </c>
      <c r="C136" s="23">
        <v>8</v>
      </c>
      <c r="D136" s="23">
        <v>32</v>
      </c>
      <c r="E136" s="23">
        <v>294</v>
      </c>
      <c r="F136" s="22" t="s">
        <v>440</v>
      </c>
      <c r="G136" s="24">
        <v>0.99299999999999999</v>
      </c>
      <c r="H136" s="25">
        <v>0.99299999999999999</v>
      </c>
      <c r="I136">
        <f t="shared" si="12"/>
        <v>1.4527101163045862E-2</v>
      </c>
      <c r="J136">
        <f t="shared" si="13"/>
        <v>1.4527101163045862E-2</v>
      </c>
    </row>
    <row r="137" spans="1:10" x14ac:dyDescent="0.25">
      <c r="A137" s="22" t="s">
        <v>143</v>
      </c>
      <c r="B137" s="22" t="s">
        <v>81</v>
      </c>
      <c r="C137" s="23">
        <v>125</v>
      </c>
      <c r="D137" s="23">
        <v>500</v>
      </c>
      <c r="E137" s="23">
        <v>5350</v>
      </c>
      <c r="F137" s="22" t="s">
        <v>444</v>
      </c>
      <c r="G137" s="24">
        <v>0.99299999999999999</v>
      </c>
      <c r="H137" s="25">
        <v>0.99299999999999999</v>
      </c>
      <c r="I137">
        <f t="shared" si="12"/>
        <v>0.22698595567259161</v>
      </c>
      <c r="J137">
        <f t="shared" si="13"/>
        <v>0.22698595567259161</v>
      </c>
    </row>
    <row r="138" spans="1:10" x14ac:dyDescent="0.25">
      <c r="A138" s="22" t="s">
        <v>205</v>
      </c>
      <c r="B138" s="22" t="s">
        <v>74</v>
      </c>
      <c r="C138" s="23">
        <v>72</v>
      </c>
      <c r="D138" s="23">
        <v>384</v>
      </c>
      <c r="E138" s="23">
        <v>3226</v>
      </c>
      <c r="F138" s="22" t="s">
        <v>75</v>
      </c>
      <c r="G138" s="24">
        <v>0.9929</v>
      </c>
      <c r="H138" s="25">
        <v>0.99129999999999996</v>
      </c>
      <c r="I138">
        <f t="shared" si="12"/>
        <v>0.17430765854728988</v>
      </c>
      <c r="J138">
        <f t="shared" si="13"/>
        <v>0.17402677199912223</v>
      </c>
    </row>
    <row r="139" spans="1:10" x14ac:dyDescent="0.25">
      <c r="A139" s="22" t="s">
        <v>223</v>
      </c>
      <c r="B139" s="22" t="s">
        <v>46</v>
      </c>
      <c r="C139" s="23">
        <v>28</v>
      </c>
      <c r="D139" s="23">
        <v>112</v>
      </c>
      <c r="E139" s="23">
        <v>815</v>
      </c>
      <c r="F139" s="22" t="s">
        <v>46</v>
      </c>
      <c r="G139" s="24">
        <v>0.99280000000000002</v>
      </c>
      <c r="H139" s="25">
        <v>0.99280000000000002</v>
      </c>
      <c r="I139">
        <f t="shared" si="12"/>
        <v>5.0834613415258578E-2</v>
      </c>
      <c r="J139">
        <f t="shared" si="13"/>
        <v>5.0834613415258578E-2</v>
      </c>
    </row>
    <row r="140" spans="1:10" x14ac:dyDescent="0.25">
      <c r="A140" s="22" t="s">
        <v>455</v>
      </c>
      <c r="B140" s="22" t="s">
        <v>284</v>
      </c>
      <c r="C140" s="23">
        <v>2</v>
      </c>
      <c r="D140" s="23">
        <v>20</v>
      </c>
      <c r="E140" s="23">
        <v>182</v>
      </c>
      <c r="F140" s="22" t="s">
        <v>49</v>
      </c>
      <c r="G140" s="24">
        <v>0.99270000000000003</v>
      </c>
      <c r="H140" s="25">
        <v>0.99270000000000003</v>
      </c>
      <c r="I140">
        <v>0</v>
      </c>
      <c r="J140">
        <v>0</v>
      </c>
    </row>
    <row r="141" spans="1:10" x14ac:dyDescent="0.25">
      <c r="A141" s="22" t="s">
        <v>105</v>
      </c>
      <c r="B141" s="22" t="s">
        <v>46</v>
      </c>
      <c r="C141" s="23">
        <v>124</v>
      </c>
      <c r="D141" s="23">
        <v>248</v>
      </c>
      <c r="E141" s="23">
        <v>1771</v>
      </c>
      <c r="F141" s="22" t="s">
        <v>46</v>
      </c>
      <c r="G141" s="24">
        <v>0.99260000000000004</v>
      </c>
      <c r="H141" s="25">
        <v>0.99260000000000004</v>
      </c>
      <c r="I141">
        <f t="shared" ref="I141:I185" si="14">G141*D141/$M$5*100</f>
        <v>0.11253968253968254</v>
      </c>
      <c r="J141">
        <f t="shared" ref="J141:J185" si="15">H141*D141/$M$5*100</f>
        <v>0.11253968253968254</v>
      </c>
    </row>
    <row r="142" spans="1:10" x14ac:dyDescent="0.25">
      <c r="A142" s="22" t="s">
        <v>65</v>
      </c>
      <c r="B142" s="22" t="s">
        <v>66</v>
      </c>
      <c r="C142" s="23">
        <v>192</v>
      </c>
      <c r="D142" s="23">
        <v>1152</v>
      </c>
      <c r="E142" s="23">
        <v>11520</v>
      </c>
      <c r="F142" s="22" t="s">
        <v>476</v>
      </c>
      <c r="G142" s="24">
        <v>0.99219999999999997</v>
      </c>
      <c r="H142" s="25">
        <v>0.99219999999999997</v>
      </c>
      <c r="I142">
        <f t="shared" si="14"/>
        <v>0.52255431204739966</v>
      </c>
      <c r="J142">
        <f t="shared" si="15"/>
        <v>0.52255431204739966</v>
      </c>
    </row>
    <row r="143" spans="1:10" x14ac:dyDescent="0.25">
      <c r="A143" s="22" t="s">
        <v>254</v>
      </c>
      <c r="B143" s="22" t="s">
        <v>255</v>
      </c>
      <c r="C143" s="23">
        <v>34</v>
      </c>
      <c r="D143" s="23">
        <v>272</v>
      </c>
      <c r="E143" s="23"/>
      <c r="F143" s="22" t="s">
        <v>491</v>
      </c>
      <c r="G143" s="24">
        <v>0.99199999999999999</v>
      </c>
      <c r="H143" s="25">
        <v>0.99199999999999999</v>
      </c>
      <c r="I143">
        <f t="shared" si="14"/>
        <v>0.12335600907029479</v>
      </c>
      <c r="J143">
        <f t="shared" si="15"/>
        <v>0.12335600907029479</v>
      </c>
    </row>
    <row r="144" spans="1:10" x14ac:dyDescent="0.25">
      <c r="A144" s="22" t="s">
        <v>195</v>
      </c>
      <c r="B144" s="22" t="s">
        <v>40</v>
      </c>
      <c r="C144" s="23">
        <v>532</v>
      </c>
      <c r="D144" s="23">
        <v>4720</v>
      </c>
      <c r="E144" s="23"/>
      <c r="F144" s="22" t="s">
        <v>41</v>
      </c>
      <c r="G144" s="24">
        <v>0.99180000000000001</v>
      </c>
      <c r="H144" s="25">
        <v>0.99180000000000001</v>
      </c>
      <c r="I144">
        <f t="shared" si="14"/>
        <v>2.1401579986833443</v>
      </c>
      <c r="J144">
        <f t="shared" si="15"/>
        <v>2.1401579986833443</v>
      </c>
    </row>
    <row r="145" spans="1:10" x14ac:dyDescent="0.25">
      <c r="A145" s="22" t="s">
        <v>221</v>
      </c>
      <c r="B145" s="22" t="s">
        <v>62</v>
      </c>
      <c r="C145" s="23">
        <v>543</v>
      </c>
      <c r="D145" s="23">
        <v>2129</v>
      </c>
      <c r="E145" s="23"/>
      <c r="F145" s="22" t="s">
        <v>439</v>
      </c>
      <c r="G145" s="24">
        <v>0.99139999999999995</v>
      </c>
      <c r="H145" s="25">
        <v>0.99139999999999995</v>
      </c>
      <c r="I145">
        <f t="shared" si="14"/>
        <v>0.96494888815741342</v>
      </c>
      <c r="J145">
        <f t="shared" si="15"/>
        <v>0.96494888815741342</v>
      </c>
    </row>
    <row r="146" spans="1:10" x14ac:dyDescent="0.25">
      <c r="A146" s="22" t="s">
        <v>432</v>
      </c>
      <c r="B146" s="22" t="s">
        <v>322</v>
      </c>
      <c r="C146" s="23">
        <v>12</v>
      </c>
      <c r="D146" s="23">
        <v>48</v>
      </c>
      <c r="E146" s="23"/>
      <c r="F146" s="22" t="s">
        <v>90</v>
      </c>
      <c r="G146" s="24">
        <v>0.9909</v>
      </c>
      <c r="H146" s="25">
        <v>0.9909</v>
      </c>
      <c r="I146">
        <f t="shared" si="14"/>
        <v>2.1744568795260041E-2</v>
      </c>
      <c r="J146">
        <f t="shared" si="15"/>
        <v>2.1744568795260041E-2</v>
      </c>
    </row>
    <row r="147" spans="1:10" x14ac:dyDescent="0.25">
      <c r="A147" s="22" t="s">
        <v>259</v>
      </c>
      <c r="B147" s="22" t="s">
        <v>156</v>
      </c>
      <c r="C147" s="23">
        <v>37</v>
      </c>
      <c r="D147" s="23">
        <v>260</v>
      </c>
      <c r="E147" s="23">
        <v>1857</v>
      </c>
      <c r="F147" s="22" t="s">
        <v>90</v>
      </c>
      <c r="G147" s="24">
        <v>0.99060000000000004</v>
      </c>
      <c r="H147" s="25">
        <v>0.99060000000000004</v>
      </c>
      <c r="I147">
        <f t="shared" si="14"/>
        <v>0.11774742154926486</v>
      </c>
      <c r="J147">
        <f t="shared" si="15"/>
        <v>0.11774742154926486</v>
      </c>
    </row>
    <row r="148" spans="1:10" x14ac:dyDescent="0.25">
      <c r="A148" s="22" t="s">
        <v>358</v>
      </c>
      <c r="B148" s="22" t="s">
        <v>46</v>
      </c>
      <c r="C148" s="23">
        <v>134</v>
      </c>
      <c r="D148" s="23">
        <v>268</v>
      </c>
      <c r="E148" s="23">
        <v>1914</v>
      </c>
      <c r="F148" s="22" t="s">
        <v>46</v>
      </c>
      <c r="G148" s="24">
        <v>0.99029999999999996</v>
      </c>
      <c r="H148" s="25">
        <v>0.99029999999999996</v>
      </c>
      <c r="I148">
        <f t="shared" si="14"/>
        <v>0.12133366249725695</v>
      </c>
      <c r="J148">
        <f t="shared" si="15"/>
        <v>0.12133366249725695</v>
      </c>
    </row>
    <row r="149" spans="1:10" x14ac:dyDescent="0.25">
      <c r="A149" s="22" t="s">
        <v>262</v>
      </c>
      <c r="B149" s="22" t="s">
        <v>43</v>
      </c>
      <c r="C149" s="23">
        <v>30</v>
      </c>
      <c r="D149" s="23">
        <v>360</v>
      </c>
      <c r="E149" s="23">
        <v>4950</v>
      </c>
      <c r="F149" s="22" t="s">
        <v>442</v>
      </c>
      <c r="G149" s="24">
        <v>0.99009999999999998</v>
      </c>
      <c r="H149" s="25">
        <v>0.96440000000000003</v>
      </c>
      <c r="I149">
        <f t="shared" si="14"/>
        <v>0.16295260039499671</v>
      </c>
      <c r="J149">
        <f t="shared" si="15"/>
        <v>0.15872284397630021</v>
      </c>
    </row>
    <row r="150" spans="1:10" x14ac:dyDescent="0.25">
      <c r="A150" s="22" t="s">
        <v>216</v>
      </c>
      <c r="B150" s="22" t="s">
        <v>200</v>
      </c>
      <c r="C150" s="23">
        <v>64</v>
      </c>
      <c r="D150" s="23">
        <v>128</v>
      </c>
      <c r="E150" s="23">
        <v>481</v>
      </c>
      <c r="F150" s="22" t="s">
        <v>201</v>
      </c>
      <c r="G150" s="24">
        <v>0.98970000000000002</v>
      </c>
      <c r="H150" s="25">
        <v>0.9879</v>
      </c>
      <c r="I150">
        <f t="shared" si="14"/>
        <v>5.7915295150318187E-2</v>
      </c>
      <c r="J150">
        <f t="shared" si="15"/>
        <v>5.7809962694755322E-2</v>
      </c>
    </row>
    <row r="151" spans="1:10" x14ac:dyDescent="0.25">
      <c r="A151" s="22" t="s">
        <v>330</v>
      </c>
      <c r="B151" s="22" t="s">
        <v>180</v>
      </c>
      <c r="C151" s="23">
        <v>32</v>
      </c>
      <c r="D151" s="23">
        <v>12</v>
      </c>
      <c r="E151" s="23"/>
      <c r="F151" s="22" t="s">
        <v>475</v>
      </c>
      <c r="G151" s="24">
        <v>0.98970000000000002</v>
      </c>
      <c r="H151" s="25">
        <v>0.98970000000000002</v>
      </c>
      <c r="I151">
        <f t="shared" si="14"/>
        <v>5.4295589203423303E-3</v>
      </c>
      <c r="J151">
        <f t="shared" si="15"/>
        <v>5.4295589203423303E-3</v>
      </c>
    </row>
    <row r="152" spans="1:10" x14ac:dyDescent="0.25">
      <c r="A152" s="22" t="s">
        <v>428</v>
      </c>
      <c r="B152" s="22" t="s">
        <v>130</v>
      </c>
      <c r="C152" s="23">
        <v>84</v>
      </c>
      <c r="D152" s="23">
        <v>336</v>
      </c>
      <c r="E152" s="23">
        <v>4539</v>
      </c>
      <c r="F152" s="22" t="s">
        <v>131</v>
      </c>
      <c r="G152" s="24">
        <v>0.98870000000000002</v>
      </c>
      <c r="H152" s="25">
        <v>0.98870000000000002</v>
      </c>
      <c r="I152">
        <f t="shared" si="14"/>
        <v>0.15187403993855605</v>
      </c>
      <c r="J152">
        <f t="shared" si="15"/>
        <v>0.15187403993855605</v>
      </c>
    </row>
    <row r="153" spans="1:10" x14ac:dyDescent="0.25">
      <c r="A153" s="22" t="s">
        <v>88</v>
      </c>
      <c r="B153" s="22" t="s">
        <v>89</v>
      </c>
      <c r="C153" s="23">
        <v>1354</v>
      </c>
      <c r="D153" s="23">
        <v>1354</v>
      </c>
      <c r="E153" s="23">
        <v>3039</v>
      </c>
      <c r="F153" s="22" t="s">
        <v>90</v>
      </c>
      <c r="G153" s="24">
        <v>0.98819999999999997</v>
      </c>
      <c r="H153" s="25">
        <v>0.98819999999999997</v>
      </c>
      <c r="I153">
        <f t="shared" si="14"/>
        <v>0.61170671494404216</v>
      </c>
      <c r="J153">
        <f t="shared" si="15"/>
        <v>0.61170671494404216</v>
      </c>
    </row>
    <row r="154" spans="1:10" x14ac:dyDescent="0.25">
      <c r="A154" s="22" t="s">
        <v>314</v>
      </c>
      <c r="B154" s="22" t="s">
        <v>74</v>
      </c>
      <c r="C154" s="23">
        <v>246</v>
      </c>
      <c r="D154" s="23">
        <v>640</v>
      </c>
      <c r="E154" s="23">
        <v>5235</v>
      </c>
      <c r="F154" s="22" t="s">
        <v>75</v>
      </c>
      <c r="G154" s="24">
        <v>0.98819999999999997</v>
      </c>
      <c r="H154" s="25">
        <v>0.98819999999999997</v>
      </c>
      <c r="I154">
        <f t="shared" si="14"/>
        <v>0.28913759052007898</v>
      </c>
      <c r="J154">
        <f t="shared" si="15"/>
        <v>0.28913759052007898</v>
      </c>
    </row>
    <row r="155" spans="1:10" x14ac:dyDescent="0.25">
      <c r="A155" s="22" t="s">
        <v>270</v>
      </c>
      <c r="B155" s="22" t="s">
        <v>43</v>
      </c>
      <c r="C155" s="23">
        <v>318</v>
      </c>
      <c r="D155" s="23">
        <v>1272</v>
      </c>
      <c r="E155" s="23">
        <v>9411</v>
      </c>
      <c r="F155" s="22" t="s">
        <v>442</v>
      </c>
      <c r="G155" s="24">
        <v>0.98809999999999998</v>
      </c>
      <c r="H155" s="25">
        <v>0.96650000000000003</v>
      </c>
      <c r="I155">
        <f t="shared" si="14"/>
        <v>0.57460280886548165</v>
      </c>
      <c r="J155">
        <f t="shared" si="15"/>
        <v>0.56204191353960931</v>
      </c>
    </row>
    <row r="156" spans="1:10" x14ac:dyDescent="0.25">
      <c r="A156" s="22" t="s">
        <v>414</v>
      </c>
      <c r="B156" s="22" t="s">
        <v>396</v>
      </c>
      <c r="C156" s="23">
        <v>12</v>
      </c>
      <c r="D156" s="23">
        <v>48</v>
      </c>
      <c r="E156" s="23">
        <v>440</v>
      </c>
      <c r="F156" s="22" t="s">
        <v>483</v>
      </c>
      <c r="G156" s="24">
        <v>0.98780000000000001</v>
      </c>
      <c r="H156" s="25">
        <v>0.98780000000000001</v>
      </c>
      <c r="I156">
        <f t="shared" si="14"/>
        <v>2.1676541584375687E-2</v>
      </c>
      <c r="J156">
        <f t="shared" si="15"/>
        <v>2.1676541584375687E-2</v>
      </c>
    </row>
    <row r="157" spans="1:10" x14ac:dyDescent="0.25">
      <c r="A157" s="22" t="s">
        <v>186</v>
      </c>
      <c r="B157" s="22" t="s">
        <v>46</v>
      </c>
      <c r="C157" s="23">
        <v>139</v>
      </c>
      <c r="D157" s="23">
        <v>278</v>
      </c>
      <c r="E157" s="23">
        <v>1985</v>
      </c>
      <c r="F157" s="22" t="s">
        <v>46</v>
      </c>
      <c r="G157" s="24">
        <v>0.98760000000000003</v>
      </c>
      <c r="H157" s="25">
        <v>0.98760000000000003</v>
      </c>
      <c r="I157">
        <f t="shared" si="14"/>
        <v>0.12551788457318411</v>
      </c>
      <c r="J157">
        <f t="shared" si="15"/>
        <v>0.12551788457318411</v>
      </c>
    </row>
    <row r="158" spans="1:10" x14ac:dyDescent="0.25">
      <c r="A158" s="22" t="s">
        <v>422</v>
      </c>
      <c r="B158" s="22" t="s">
        <v>152</v>
      </c>
      <c r="C158" s="23">
        <v>1</v>
      </c>
      <c r="D158" s="23">
        <v>1</v>
      </c>
      <c r="E158" s="23">
        <v>100</v>
      </c>
      <c r="F158" s="22" t="s">
        <v>49</v>
      </c>
      <c r="G158" s="24">
        <v>0.98719999999999997</v>
      </c>
      <c r="H158" s="25">
        <v>0.89170000000000005</v>
      </c>
      <c r="I158">
        <f t="shared" si="14"/>
        <v>4.5132031307146514E-4</v>
      </c>
      <c r="J158">
        <f t="shared" si="15"/>
        <v>4.0766037597834835E-4</v>
      </c>
    </row>
    <row r="159" spans="1:10" x14ac:dyDescent="0.25">
      <c r="A159" s="22" t="s">
        <v>116</v>
      </c>
      <c r="B159" s="22" t="s">
        <v>46</v>
      </c>
      <c r="C159" s="23">
        <v>109</v>
      </c>
      <c r="D159" s="23">
        <v>544</v>
      </c>
      <c r="E159" s="23">
        <v>4406</v>
      </c>
      <c r="F159" s="22" t="s">
        <v>46</v>
      </c>
      <c r="G159" s="24">
        <v>0.98709999999999998</v>
      </c>
      <c r="H159" s="25">
        <v>0.97389999999999999</v>
      </c>
      <c r="I159">
        <f t="shared" si="14"/>
        <v>0.24549338014775804</v>
      </c>
      <c r="J159">
        <f t="shared" si="15"/>
        <v>0.24221051861604859</v>
      </c>
    </row>
    <row r="160" spans="1:10" x14ac:dyDescent="0.25">
      <c r="A160" s="22" t="s">
        <v>177</v>
      </c>
      <c r="B160" s="22" t="s">
        <v>43</v>
      </c>
      <c r="C160" s="23">
        <v>69</v>
      </c>
      <c r="D160" s="23">
        <v>234</v>
      </c>
      <c r="E160" s="23">
        <v>1385</v>
      </c>
      <c r="F160" s="22" t="s">
        <v>442</v>
      </c>
      <c r="G160" s="24">
        <v>0.9869</v>
      </c>
      <c r="H160" s="25">
        <v>0.9869</v>
      </c>
      <c r="I160">
        <f t="shared" si="14"/>
        <v>0.10557685977616853</v>
      </c>
      <c r="J160">
        <f t="shared" si="15"/>
        <v>0.10557685977616853</v>
      </c>
    </row>
    <row r="161" spans="1:10" x14ac:dyDescent="0.25">
      <c r="A161" s="22" t="s">
        <v>394</v>
      </c>
      <c r="B161" s="22" t="s">
        <v>184</v>
      </c>
      <c r="C161" s="23">
        <v>120</v>
      </c>
      <c r="D161" s="23">
        <v>120</v>
      </c>
      <c r="E161" s="23">
        <v>866</v>
      </c>
      <c r="F161" s="22" t="s">
        <v>185</v>
      </c>
      <c r="G161" s="24">
        <v>0.98650000000000004</v>
      </c>
      <c r="H161" s="25">
        <v>0.98650000000000004</v>
      </c>
      <c r="I161">
        <f t="shared" si="14"/>
        <v>5.4120035110818518E-2</v>
      </c>
      <c r="J161">
        <f t="shared" si="15"/>
        <v>5.4120035110818518E-2</v>
      </c>
    </row>
    <row r="162" spans="1:10" x14ac:dyDescent="0.25">
      <c r="A162" s="22" t="s">
        <v>292</v>
      </c>
      <c r="B162" s="22" t="s">
        <v>184</v>
      </c>
      <c r="C162" s="23">
        <v>64</v>
      </c>
      <c r="D162" s="23">
        <v>64</v>
      </c>
      <c r="E162" s="23">
        <v>372</v>
      </c>
      <c r="F162" s="22" t="s">
        <v>185</v>
      </c>
      <c r="G162" s="24">
        <v>0.98640000000000005</v>
      </c>
      <c r="H162" s="25">
        <v>0.98640000000000005</v>
      </c>
      <c r="I162">
        <f t="shared" si="14"/>
        <v>2.8861092824226463E-2</v>
      </c>
      <c r="J162">
        <f t="shared" si="15"/>
        <v>2.8861092824226463E-2</v>
      </c>
    </row>
    <row r="163" spans="1:10" x14ac:dyDescent="0.25">
      <c r="A163" s="22" t="s">
        <v>108</v>
      </c>
      <c r="B163" s="22" t="s">
        <v>62</v>
      </c>
      <c r="C163" s="23">
        <v>10</v>
      </c>
      <c r="D163" s="23">
        <v>40</v>
      </c>
      <c r="E163" s="23">
        <v>539</v>
      </c>
      <c r="F163" s="22" t="s">
        <v>439</v>
      </c>
      <c r="G163" s="24">
        <v>0.98609999999999998</v>
      </c>
      <c r="H163" s="25">
        <v>0.98609999999999998</v>
      </c>
      <c r="I163">
        <f t="shared" si="14"/>
        <v>1.8032696949747642E-2</v>
      </c>
      <c r="J163">
        <f t="shared" si="15"/>
        <v>1.8032696949747642E-2</v>
      </c>
    </row>
    <row r="164" spans="1:10" x14ac:dyDescent="0.25">
      <c r="A164" s="22" t="s">
        <v>98</v>
      </c>
      <c r="B164" s="22" t="s">
        <v>59</v>
      </c>
      <c r="C164" s="23">
        <v>143</v>
      </c>
      <c r="D164" s="23">
        <v>572</v>
      </c>
      <c r="E164" s="23">
        <v>8318</v>
      </c>
      <c r="F164" s="22" t="s">
        <v>60</v>
      </c>
      <c r="G164" s="24">
        <v>0.98580000000000001</v>
      </c>
      <c r="H164" s="25">
        <v>0.98580000000000001</v>
      </c>
      <c r="I164">
        <f t="shared" si="14"/>
        <v>0.2577891156462585</v>
      </c>
      <c r="J164">
        <f t="shared" si="15"/>
        <v>0.2577891156462585</v>
      </c>
    </row>
    <row r="165" spans="1:10" x14ac:dyDescent="0.25">
      <c r="A165" s="22" t="s">
        <v>462</v>
      </c>
      <c r="B165" s="22" t="s">
        <v>43</v>
      </c>
      <c r="C165" s="23">
        <v>62</v>
      </c>
      <c r="D165" s="23">
        <v>248</v>
      </c>
      <c r="E165" s="23">
        <v>1991</v>
      </c>
      <c r="F165" s="22" t="s">
        <v>442</v>
      </c>
      <c r="G165" s="24">
        <v>0.98540000000000005</v>
      </c>
      <c r="H165" s="25">
        <v>0.98540000000000005</v>
      </c>
      <c r="I165">
        <f t="shared" si="14"/>
        <v>0.1117233560090703</v>
      </c>
      <c r="J165">
        <f t="shared" si="15"/>
        <v>0.1117233560090703</v>
      </c>
    </row>
    <row r="166" spans="1:10" x14ac:dyDescent="0.25">
      <c r="A166" s="22" t="s">
        <v>285</v>
      </c>
      <c r="B166" s="22" t="s">
        <v>200</v>
      </c>
      <c r="C166" s="23">
        <v>12</v>
      </c>
      <c r="D166" s="23">
        <v>48</v>
      </c>
      <c r="E166" s="23">
        <v>461</v>
      </c>
      <c r="F166" s="22" t="s">
        <v>201</v>
      </c>
      <c r="G166" s="24">
        <v>0.98519999999999996</v>
      </c>
      <c r="H166" s="25">
        <v>0.98519999999999996</v>
      </c>
      <c r="I166">
        <f t="shared" si="14"/>
        <v>2.1619486504279133E-2</v>
      </c>
      <c r="J166">
        <f t="shared" si="15"/>
        <v>2.1619486504279133E-2</v>
      </c>
    </row>
    <row r="167" spans="1:10" x14ac:dyDescent="0.25">
      <c r="A167" s="22" t="s">
        <v>171</v>
      </c>
      <c r="B167" s="22" t="s">
        <v>74</v>
      </c>
      <c r="C167" s="23">
        <v>188</v>
      </c>
      <c r="D167" s="23">
        <v>853</v>
      </c>
      <c r="E167" s="23">
        <v>7268</v>
      </c>
      <c r="F167" s="22" t="s">
        <v>75</v>
      </c>
      <c r="G167" s="24">
        <v>0.98480000000000001</v>
      </c>
      <c r="H167" s="25">
        <v>0.98209999999999997</v>
      </c>
      <c r="I167">
        <f t="shared" si="14"/>
        <v>0.38404030429376051</v>
      </c>
      <c r="J167">
        <f t="shared" si="15"/>
        <v>0.38298739119303638</v>
      </c>
    </row>
    <row r="168" spans="1:10" x14ac:dyDescent="0.25">
      <c r="A168" s="22" t="s">
        <v>289</v>
      </c>
      <c r="B168" s="22" t="s">
        <v>100</v>
      </c>
      <c r="C168" s="23">
        <v>1</v>
      </c>
      <c r="D168" s="23">
        <v>1</v>
      </c>
      <c r="E168" s="23"/>
      <c r="F168" s="22" t="s">
        <v>60</v>
      </c>
      <c r="G168" s="24">
        <v>0.98440000000000005</v>
      </c>
      <c r="H168" s="25">
        <v>0.98440000000000005</v>
      </c>
      <c r="I168">
        <f t="shared" si="14"/>
        <v>4.5004023114622198E-4</v>
      </c>
      <c r="J168">
        <f t="shared" si="15"/>
        <v>4.5004023114622198E-4</v>
      </c>
    </row>
    <row r="169" spans="1:10" x14ac:dyDescent="0.25">
      <c r="A169" s="22" t="s">
        <v>148</v>
      </c>
      <c r="B169" s="22" t="s">
        <v>119</v>
      </c>
      <c r="C169" s="23">
        <v>62</v>
      </c>
      <c r="D169" s="23">
        <v>248</v>
      </c>
      <c r="E169" s="23">
        <v>2714</v>
      </c>
      <c r="F169" s="22" t="s">
        <v>120</v>
      </c>
      <c r="G169" s="24">
        <v>0.98419999999999996</v>
      </c>
      <c r="H169" s="25">
        <v>0.98419999999999996</v>
      </c>
      <c r="I169">
        <f t="shared" si="14"/>
        <v>0.11158730158730158</v>
      </c>
      <c r="J169">
        <f t="shared" si="15"/>
        <v>0.11158730158730158</v>
      </c>
    </row>
    <row r="170" spans="1:10" x14ac:dyDescent="0.25">
      <c r="A170" s="22" t="s">
        <v>215</v>
      </c>
      <c r="B170" s="22" t="s">
        <v>59</v>
      </c>
      <c r="C170" s="23">
        <v>300</v>
      </c>
      <c r="D170" s="23">
        <v>400</v>
      </c>
      <c r="E170" s="23">
        <v>4800</v>
      </c>
      <c r="F170" s="22" t="s">
        <v>60</v>
      </c>
      <c r="G170" s="24">
        <v>0.98350000000000004</v>
      </c>
      <c r="H170" s="25">
        <v>0.98350000000000004</v>
      </c>
      <c r="I170">
        <f t="shared" si="14"/>
        <v>0.17985151049667178</v>
      </c>
      <c r="J170">
        <f t="shared" si="15"/>
        <v>0.17985151049667178</v>
      </c>
    </row>
    <row r="171" spans="1:10" x14ac:dyDescent="0.25">
      <c r="A171" s="22" t="s">
        <v>242</v>
      </c>
      <c r="B171" s="22" t="s">
        <v>59</v>
      </c>
      <c r="C171" s="23">
        <v>460</v>
      </c>
      <c r="D171" s="23">
        <v>1544</v>
      </c>
      <c r="E171" s="23">
        <v>12584</v>
      </c>
      <c r="F171" s="22" t="s">
        <v>60</v>
      </c>
      <c r="G171" s="24">
        <v>0.98329999999999995</v>
      </c>
      <c r="H171" s="25">
        <v>0.98329999999999995</v>
      </c>
      <c r="I171">
        <f t="shared" si="14"/>
        <v>0.69408565576768344</v>
      </c>
      <c r="J171">
        <f t="shared" si="15"/>
        <v>0.69408565576768344</v>
      </c>
    </row>
    <row r="172" spans="1:10" x14ac:dyDescent="0.25">
      <c r="A172" s="22" t="s">
        <v>429</v>
      </c>
      <c r="B172" s="22" t="s">
        <v>430</v>
      </c>
      <c r="C172" s="23">
        <v>5240</v>
      </c>
      <c r="D172" s="23">
        <v>5240</v>
      </c>
      <c r="E172" s="23"/>
      <c r="F172" s="22" t="s">
        <v>90</v>
      </c>
      <c r="G172" s="24">
        <v>0.98329999999999995</v>
      </c>
      <c r="H172" s="25">
        <v>0.98329999999999995</v>
      </c>
      <c r="I172">
        <f t="shared" si="14"/>
        <v>2.3555756711286664</v>
      </c>
      <c r="J172">
        <f t="shared" si="15"/>
        <v>2.3555756711286664</v>
      </c>
    </row>
    <row r="173" spans="1:10" x14ac:dyDescent="0.25">
      <c r="A173" s="22" t="s">
        <v>317</v>
      </c>
      <c r="B173" s="22" t="s">
        <v>46</v>
      </c>
      <c r="C173" s="23">
        <v>284</v>
      </c>
      <c r="D173" s="23">
        <v>1136</v>
      </c>
      <c r="E173" s="23">
        <v>10224</v>
      </c>
      <c r="F173" s="22" t="s">
        <v>46</v>
      </c>
      <c r="G173" s="24">
        <v>0.98309999999999997</v>
      </c>
      <c r="H173" s="25">
        <v>0.98309999999999997</v>
      </c>
      <c r="I173">
        <f t="shared" si="14"/>
        <v>0.51057055080096558</v>
      </c>
      <c r="J173">
        <f t="shared" si="15"/>
        <v>0.51057055080096558</v>
      </c>
    </row>
    <row r="174" spans="1:10" x14ac:dyDescent="0.25">
      <c r="A174" s="22" t="s">
        <v>132</v>
      </c>
      <c r="B174" s="22" t="s">
        <v>74</v>
      </c>
      <c r="C174" s="23">
        <v>168</v>
      </c>
      <c r="D174" s="23">
        <v>672</v>
      </c>
      <c r="E174" s="23">
        <v>5527</v>
      </c>
      <c r="F174" s="22" t="s">
        <v>75</v>
      </c>
      <c r="G174" s="24">
        <v>0.98209999999999997</v>
      </c>
      <c r="H174" s="25">
        <v>0.98209999999999997</v>
      </c>
      <c r="I174">
        <f t="shared" si="14"/>
        <v>0.30172043010752686</v>
      </c>
      <c r="J174">
        <f t="shared" si="15"/>
        <v>0.30172043010752686</v>
      </c>
    </row>
    <row r="175" spans="1:10" x14ac:dyDescent="0.25">
      <c r="A175" s="22" t="s">
        <v>334</v>
      </c>
      <c r="B175" s="22" t="s">
        <v>59</v>
      </c>
      <c r="C175" s="23">
        <v>1592</v>
      </c>
      <c r="D175" s="23">
        <v>4224</v>
      </c>
      <c r="E175" s="23">
        <v>22699</v>
      </c>
      <c r="F175" s="22" t="s">
        <v>60</v>
      </c>
      <c r="G175" s="24">
        <v>0.98199999999999998</v>
      </c>
      <c r="H175" s="25">
        <v>0.82669999999999999</v>
      </c>
      <c r="I175">
        <f t="shared" si="14"/>
        <v>1.8963353083168752</v>
      </c>
      <c r="J175">
        <f t="shared" si="15"/>
        <v>1.5964362519201227</v>
      </c>
    </row>
    <row r="176" spans="1:10" x14ac:dyDescent="0.25">
      <c r="A176" s="22" t="s">
        <v>144</v>
      </c>
      <c r="B176" s="22" t="s">
        <v>115</v>
      </c>
      <c r="C176" s="23">
        <v>312</v>
      </c>
      <c r="D176" s="23">
        <v>1248</v>
      </c>
      <c r="E176" s="23">
        <v>8524</v>
      </c>
      <c r="F176" s="22" t="s">
        <v>442</v>
      </c>
      <c r="G176" s="24">
        <v>0.98199999999999998</v>
      </c>
      <c r="H176" s="25">
        <v>0.98199999999999998</v>
      </c>
      <c r="I176">
        <f t="shared" si="14"/>
        <v>0.56028088654816766</v>
      </c>
      <c r="J176">
        <f t="shared" si="15"/>
        <v>0.56028088654816766</v>
      </c>
    </row>
    <row r="177" spans="1:10" x14ac:dyDescent="0.25">
      <c r="A177" s="22" t="s">
        <v>484</v>
      </c>
      <c r="B177" s="22" t="s">
        <v>141</v>
      </c>
      <c r="C177" s="23"/>
      <c r="D177" s="23"/>
      <c r="E177" s="23"/>
      <c r="F177" s="22" t="s">
        <v>90</v>
      </c>
      <c r="G177" s="24">
        <v>0.98009999999999997</v>
      </c>
      <c r="H177" s="25">
        <v>0.98009999999999997</v>
      </c>
      <c r="I177">
        <f t="shared" si="14"/>
        <v>0</v>
      </c>
      <c r="J177">
        <f t="shared" si="15"/>
        <v>0</v>
      </c>
    </row>
    <row r="178" spans="1:10" x14ac:dyDescent="0.25">
      <c r="A178" s="22" t="s">
        <v>217</v>
      </c>
      <c r="B178" s="22" t="s">
        <v>74</v>
      </c>
      <c r="C178" s="23">
        <v>104</v>
      </c>
      <c r="D178" s="23">
        <v>408</v>
      </c>
      <c r="E178" s="23">
        <v>3487</v>
      </c>
      <c r="F178" s="22" t="s">
        <v>75</v>
      </c>
      <c r="G178" s="24">
        <v>0.97929999999999995</v>
      </c>
      <c r="H178" s="25">
        <v>0.97929999999999995</v>
      </c>
      <c r="I178">
        <f t="shared" si="14"/>
        <v>0.18266513056835637</v>
      </c>
      <c r="J178">
        <f t="shared" si="15"/>
        <v>0.18266513056835637</v>
      </c>
    </row>
    <row r="179" spans="1:10" x14ac:dyDescent="0.25">
      <c r="A179" s="22" t="s">
        <v>369</v>
      </c>
      <c r="B179" s="22" t="s">
        <v>46</v>
      </c>
      <c r="C179" s="23">
        <v>76</v>
      </c>
      <c r="D179" s="23">
        <v>438</v>
      </c>
      <c r="E179" s="23">
        <v>3560</v>
      </c>
      <c r="F179" s="22" t="s">
        <v>46</v>
      </c>
      <c r="G179" s="24">
        <v>0.97919999999999996</v>
      </c>
      <c r="H179" s="25">
        <v>0.97919999999999996</v>
      </c>
      <c r="I179">
        <f t="shared" si="14"/>
        <v>0.19607636603028306</v>
      </c>
      <c r="J179">
        <f t="shared" si="15"/>
        <v>0.19607636603028306</v>
      </c>
    </row>
    <row r="180" spans="1:10" x14ac:dyDescent="0.25">
      <c r="A180" s="22" t="s">
        <v>150</v>
      </c>
      <c r="B180" s="22" t="s">
        <v>46</v>
      </c>
      <c r="C180" s="23">
        <v>12</v>
      </c>
      <c r="D180" s="23">
        <v>32</v>
      </c>
      <c r="E180" s="23">
        <v>300</v>
      </c>
      <c r="F180" s="22" t="s">
        <v>46</v>
      </c>
      <c r="G180" s="24">
        <v>0.9788</v>
      </c>
      <c r="H180" s="25">
        <v>0.9788</v>
      </c>
      <c r="I180">
        <f t="shared" si="14"/>
        <v>1.4319362153463537E-2</v>
      </c>
      <c r="J180">
        <f t="shared" si="15"/>
        <v>1.4319362153463537E-2</v>
      </c>
    </row>
    <row r="181" spans="1:10" x14ac:dyDescent="0.25">
      <c r="A181" s="22" t="s">
        <v>78</v>
      </c>
      <c r="B181" s="22" t="s">
        <v>62</v>
      </c>
      <c r="C181" s="23">
        <v>2626</v>
      </c>
      <c r="D181" s="23">
        <v>9796</v>
      </c>
      <c r="E181" s="23">
        <v>89690</v>
      </c>
      <c r="F181" s="22" t="s">
        <v>439</v>
      </c>
      <c r="G181" s="24">
        <v>0.97760000000000002</v>
      </c>
      <c r="H181" s="25">
        <v>0.97040000000000004</v>
      </c>
      <c r="I181">
        <f t="shared" si="14"/>
        <v>4.3781405895691616</v>
      </c>
      <c r="J181">
        <f t="shared" si="15"/>
        <v>4.3458956916099778</v>
      </c>
    </row>
    <row r="182" spans="1:10" x14ac:dyDescent="0.25">
      <c r="A182" s="22" t="s">
        <v>92</v>
      </c>
      <c r="B182" s="22" t="s">
        <v>51</v>
      </c>
      <c r="C182" s="23">
        <v>8</v>
      </c>
      <c r="D182" s="23">
        <v>16</v>
      </c>
      <c r="E182" s="23">
        <v>98</v>
      </c>
      <c r="F182" s="22" t="s">
        <v>440</v>
      </c>
      <c r="G182" s="24">
        <v>0.97719999999999996</v>
      </c>
      <c r="H182" s="25">
        <v>0.97719999999999996</v>
      </c>
      <c r="I182">
        <f t="shared" si="14"/>
        <v>7.1479774705581148E-3</v>
      </c>
      <c r="J182">
        <f t="shared" si="15"/>
        <v>7.1479774705581148E-3</v>
      </c>
    </row>
    <row r="183" spans="1:10" x14ac:dyDescent="0.25">
      <c r="A183" s="22" t="s">
        <v>360</v>
      </c>
      <c r="B183" s="22" t="s">
        <v>51</v>
      </c>
      <c r="C183" s="23">
        <v>253</v>
      </c>
      <c r="D183" s="23">
        <v>2024</v>
      </c>
      <c r="E183" s="23">
        <v>21495</v>
      </c>
      <c r="F183" s="22" t="s">
        <v>440</v>
      </c>
      <c r="G183" s="24">
        <v>0.9768</v>
      </c>
      <c r="H183" s="25">
        <v>0.9768</v>
      </c>
      <c r="I183">
        <f t="shared" si="14"/>
        <v>0.90384902348036</v>
      </c>
      <c r="J183">
        <f t="shared" si="15"/>
        <v>0.90384902348036</v>
      </c>
    </row>
    <row r="184" spans="1:10" x14ac:dyDescent="0.25">
      <c r="A184" s="22" t="s">
        <v>157</v>
      </c>
      <c r="B184" s="22" t="s">
        <v>100</v>
      </c>
      <c r="C184" s="23">
        <v>1</v>
      </c>
      <c r="D184" s="23">
        <v>1</v>
      </c>
      <c r="E184" s="23"/>
      <c r="F184" s="22" t="s">
        <v>60</v>
      </c>
      <c r="G184" s="24">
        <v>0.97589999999999999</v>
      </c>
      <c r="H184" s="25">
        <v>0.97589999999999999</v>
      </c>
      <c r="I184">
        <f t="shared" si="14"/>
        <v>4.4615426815887649E-4</v>
      </c>
      <c r="J184">
        <f t="shared" si="15"/>
        <v>4.4615426815887649E-4</v>
      </c>
    </row>
    <row r="185" spans="1:10" x14ac:dyDescent="0.25">
      <c r="A185" s="22" t="s">
        <v>232</v>
      </c>
      <c r="B185" s="22" t="s">
        <v>233</v>
      </c>
      <c r="C185" s="23">
        <v>240</v>
      </c>
      <c r="D185" s="23">
        <v>240</v>
      </c>
      <c r="E185" s="23">
        <v>1534</v>
      </c>
      <c r="F185" s="22" t="s">
        <v>234</v>
      </c>
      <c r="G185" s="24">
        <v>0.9758</v>
      </c>
      <c r="H185" s="25">
        <v>0.9758</v>
      </c>
      <c r="I185">
        <f t="shared" si="14"/>
        <v>0.10706605222734254</v>
      </c>
      <c r="J185">
        <f t="shared" si="15"/>
        <v>0.10706605222734254</v>
      </c>
    </row>
    <row r="186" spans="1:10" x14ac:dyDescent="0.25">
      <c r="A186" s="22" t="s">
        <v>449</v>
      </c>
      <c r="B186" s="22" t="s">
        <v>450</v>
      </c>
      <c r="C186" s="23">
        <v>5</v>
      </c>
      <c r="D186" s="23">
        <v>10</v>
      </c>
      <c r="E186" s="23"/>
      <c r="F186" s="22" t="s">
        <v>234</v>
      </c>
      <c r="G186" s="24">
        <v>0.97540000000000004</v>
      </c>
      <c r="H186" s="25">
        <v>0.94350000000000001</v>
      </c>
      <c r="I186">
        <v>0</v>
      </c>
      <c r="J186">
        <v>0</v>
      </c>
    </row>
    <row r="187" spans="1:10" x14ac:dyDescent="0.25">
      <c r="A187" s="22" t="s">
        <v>112</v>
      </c>
      <c r="B187" s="22" t="s">
        <v>46</v>
      </c>
      <c r="C187" s="23">
        <v>2</v>
      </c>
      <c r="D187" s="23">
        <v>4</v>
      </c>
      <c r="E187" s="23">
        <v>24</v>
      </c>
      <c r="F187" s="22" t="s">
        <v>46</v>
      </c>
      <c r="G187" s="24">
        <v>0.97450000000000003</v>
      </c>
      <c r="H187" s="25">
        <v>0.97450000000000003</v>
      </c>
      <c r="I187">
        <f t="shared" ref="I187:I201" si="16">G187*D187/$M$5*100</f>
        <v>1.7820569087850194E-3</v>
      </c>
      <c r="J187">
        <f t="shared" ref="J187:J201" si="17">H187*D187/$M$5*100</f>
        <v>1.7820569087850194E-3</v>
      </c>
    </row>
    <row r="188" spans="1:10" x14ac:dyDescent="0.25">
      <c r="A188" s="22" t="s">
        <v>377</v>
      </c>
      <c r="B188" s="22" t="s">
        <v>62</v>
      </c>
      <c r="C188" s="23">
        <v>506</v>
      </c>
      <c r="D188" s="23">
        <v>2024</v>
      </c>
      <c r="E188" s="23">
        <v>17002</v>
      </c>
      <c r="F188" s="22" t="s">
        <v>439</v>
      </c>
      <c r="G188" s="24">
        <v>0.97319999999999995</v>
      </c>
      <c r="H188" s="25">
        <v>0.97319999999999995</v>
      </c>
      <c r="I188">
        <f t="shared" si="16"/>
        <v>0.90051788457318416</v>
      </c>
      <c r="J188">
        <f t="shared" si="17"/>
        <v>0.90051788457318416</v>
      </c>
    </row>
    <row r="189" spans="1:10" x14ac:dyDescent="0.25">
      <c r="A189" s="22" t="s">
        <v>158</v>
      </c>
      <c r="B189" s="22" t="s">
        <v>40</v>
      </c>
      <c r="C189" s="23">
        <v>1020</v>
      </c>
      <c r="D189" s="23">
        <v>5104</v>
      </c>
      <c r="E189" s="23">
        <v>52571</v>
      </c>
      <c r="F189" s="22" t="s">
        <v>41</v>
      </c>
      <c r="G189" s="24">
        <v>0.97319999999999995</v>
      </c>
      <c r="H189" s="25">
        <v>0.97319999999999995</v>
      </c>
      <c r="I189">
        <f t="shared" si="16"/>
        <v>2.2708711871845511</v>
      </c>
      <c r="J189">
        <f t="shared" si="17"/>
        <v>2.2708711871845511</v>
      </c>
    </row>
    <row r="190" spans="1:10" x14ac:dyDescent="0.25">
      <c r="A190" s="22" t="s">
        <v>118</v>
      </c>
      <c r="B190" s="22" t="s">
        <v>119</v>
      </c>
      <c r="C190" s="23">
        <v>60</v>
      </c>
      <c r="D190" s="23">
        <v>240</v>
      </c>
      <c r="E190" s="23">
        <v>2326</v>
      </c>
      <c r="F190" s="22" t="s">
        <v>120</v>
      </c>
      <c r="G190" s="24">
        <v>0.97299999999999998</v>
      </c>
      <c r="H190" s="25">
        <v>0.97299999999999998</v>
      </c>
      <c r="I190">
        <f t="shared" si="16"/>
        <v>0.10675883256528416</v>
      </c>
      <c r="J190">
        <f t="shared" si="17"/>
        <v>0.10675883256528416</v>
      </c>
    </row>
    <row r="191" spans="1:10" x14ac:dyDescent="0.25">
      <c r="A191" s="22" t="s">
        <v>291</v>
      </c>
      <c r="B191" s="22" t="s">
        <v>62</v>
      </c>
      <c r="C191" s="23">
        <v>12</v>
      </c>
      <c r="D191" s="23">
        <v>12</v>
      </c>
      <c r="E191" s="23">
        <v>134</v>
      </c>
      <c r="F191" s="22" t="s">
        <v>439</v>
      </c>
      <c r="G191" s="24">
        <v>0.97240000000000004</v>
      </c>
      <c r="H191" s="25">
        <v>0.97240000000000004</v>
      </c>
      <c r="I191">
        <f t="shared" si="16"/>
        <v>5.3346499890278695E-3</v>
      </c>
      <c r="J191">
        <f t="shared" si="17"/>
        <v>5.3346499890278695E-3</v>
      </c>
    </row>
    <row r="192" spans="1:10" x14ac:dyDescent="0.25">
      <c r="A192" s="22" t="s">
        <v>70</v>
      </c>
      <c r="B192" s="22" t="s">
        <v>62</v>
      </c>
      <c r="C192" s="23">
        <v>232</v>
      </c>
      <c r="D192" s="23">
        <v>928</v>
      </c>
      <c r="E192" s="23">
        <v>8064</v>
      </c>
      <c r="F192" s="22" t="s">
        <v>439</v>
      </c>
      <c r="G192" s="24">
        <v>0.97209999999999996</v>
      </c>
      <c r="H192" s="25">
        <v>0.96679999999999999</v>
      </c>
      <c r="I192">
        <f t="shared" si="16"/>
        <v>0.41241898910101671</v>
      </c>
      <c r="J192">
        <f t="shared" si="17"/>
        <v>0.41017043376490375</v>
      </c>
    </row>
    <row r="193" spans="1:10" x14ac:dyDescent="0.25">
      <c r="A193" s="22" t="s">
        <v>231</v>
      </c>
      <c r="B193" s="22" t="s">
        <v>184</v>
      </c>
      <c r="C193" s="23">
        <v>326</v>
      </c>
      <c r="D193" s="23">
        <v>626</v>
      </c>
      <c r="E193" s="23">
        <v>4536</v>
      </c>
      <c r="F193" s="22" t="s">
        <v>185</v>
      </c>
      <c r="G193" s="24">
        <v>0.97189999999999999</v>
      </c>
      <c r="H193" s="25">
        <v>0.97189999999999999</v>
      </c>
      <c r="I193">
        <f t="shared" si="16"/>
        <v>0.2781478128885963</v>
      </c>
      <c r="J193">
        <f t="shared" si="17"/>
        <v>0.2781478128885963</v>
      </c>
    </row>
    <row r="194" spans="1:10" x14ac:dyDescent="0.25">
      <c r="A194" s="22" t="s">
        <v>401</v>
      </c>
      <c r="B194" s="22" t="s">
        <v>46</v>
      </c>
      <c r="C194" s="23">
        <v>44</v>
      </c>
      <c r="D194" s="23">
        <v>164</v>
      </c>
      <c r="E194" s="23">
        <v>1576</v>
      </c>
      <c r="F194" s="22" t="s">
        <v>46</v>
      </c>
      <c r="G194" s="24">
        <v>0.9718</v>
      </c>
      <c r="H194" s="25">
        <v>0.9718</v>
      </c>
      <c r="I194">
        <f t="shared" si="16"/>
        <v>7.2861897447150908E-2</v>
      </c>
      <c r="J194">
        <f t="shared" si="17"/>
        <v>7.2861897447150908E-2</v>
      </c>
    </row>
    <row r="195" spans="1:10" x14ac:dyDescent="0.25">
      <c r="A195" s="22" t="s">
        <v>266</v>
      </c>
      <c r="B195" s="22" t="s">
        <v>74</v>
      </c>
      <c r="C195" s="23">
        <v>240</v>
      </c>
      <c r="D195" s="23">
        <v>372</v>
      </c>
      <c r="E195" s="23">
        <v>2823</v>
      </c>
      <c r="F195" s="22" t="s">
        <v>75</v>
      </c>
      <c r="G195" s="24">
        <v>0.97160000000000002</v>
      </c>
      <c r="H195" s="25">
        <v>0.97160000000000002</v>
      </c>
      <c r="I195">
        <f t="shared" si="16"/>
        <v>0.16523809523809524</v>
      </c>
      <c r="J195">
        <f t="shared" si="17"/>
        <v>0.16523809523809524</v>
      </c>
    </row>
    <row r="196" spans="1:10" x14ac:dyDescent="0.25">
      <c r="A196" s="22" t="s">
        <v>107</v>
      </c>
      <c r="B196" s="22" t="s">
        <v>74</v>
      </c>
      <c r="C196" s="23">
        <v>220</v>
      </c>
      <c r="D196" s="23">
        <v>752</v>
      </c>
      <c r="E196" s="23">
        <v>7198</v>
      </c>
      <c r="F196" s="22" t="s">
        <v>75</v>
      </c>
      <c r="G196" s="24">
        <v>0.97109999999999996</v>
      </c>
      <c r="H196" s="25">
        <v>0.97109999999999996</v>
      </c>
      <c r="I196">
        <f t="shared" si="16"/>
        <v>0.33385780118499014</v>
      </c>
      <c r="J196">
        <f t="shared" si="17"/>
        <v>0.33385780118499014</v>
      </c>
    </row>
    <row r="197" spans="1:10" x14ac:dyDescent="0.25">
      <c r="A197" s="22" t="s">
        <v>472</v>
      </c>
      <c r="B197" s="22" t="s">
        <v>43</v>
      </c>
      <c r="C197" s="23">
        <v>58</v>
      </c>
      <c r="D197" s="23">
        <v>116</v>
      </c>
      <c r="E197" s="23">
        <v>428</v>
      </c>
      <c r="F197" s="22" t="s">
        <v>442</v>
      </c>
      <c r="G197" s="24">
        <v>0.97050000000000003</v>
      </c>
      <c r="H197" s="25">
        <v>0.97050000000000003</v>
      </c>
      <c r="I197">
        <f t="shared" si="16"/>
        <v>5.1467522492868116E-2</v>
      </c>
      <c r="J197">
        <f t="shared" si="17"/>
        <v>5.1467522492868116E-2</v>
      </c>
    </row>
    <row r="198" spans="1:10" x14ac:dyDescent="0.25">
      <c r="A198" s="22" t="s">
        <v>391</v>
      </c>
      <c r="B198" s="22" t="s">
        <v>59</v>
      </c>
      <c r="C198" s="23">
        <v>100</v>
      </c>
      <c r="D198" s="23">
        <v>400</v>
      </c>
      <c r="E198" s="23">
        <v>3160</v>
      </c>
      <c r="F198" s="22" t="s">
        <v>60</v>
      </c>
      <c r="G198" s="24">
        <v>0.97</v>
      </c>
      <c r="H198" s="25">
        <v>0.97</v>
      </c>
      <c r="I198">
        <f t="shared" si="16"/>
        <v>0.17738278106941702</v>
      </c>
      <c r="J198">
        <f t="shared" si="17"/>
        <v>0.17738278106941702</v>
      </c>
    </row>
    <row r="199" spans="1:10" x14ac:dyDescent="0.25">
      <c r="A199" s="22" t="s">
        <v>312</v>
      </c>
      <c r="B199" s="22" t="s">
        <v>122</v>
      </c>
      <c r="C199" s="23">
        <v>20</v>
      </c>
      <c r="D199" s="23">
        <v>80</v>
      </c>
      <c r="E199" s="23">
        <v>672</v>
      </c>
      <c r="F199" s="22" t="s">
        <v>122</v>
      </c>
      <c r="G199" s="24">
        <v>0.96950000000000003</v>
      </c>
      <c r="H199" s="25">
        <v>0.96950000000000003</v>
      </c>
      <c r="I199">
        <f t="shared" si="16"/>
        <v>3.5458269329237069E-2</v>
      </c>
      <c r="J199">
        <f t="shared" si="17"/>
        <v>3.5458269329237069E-2</v>
      </c>
    </row>
    <row r="200" spans="1:10" x14ac:dyDescent="0.25">
      <c r="A200" s="22" t="s">
        <v>236</v>
      </c>
      <c r="B200" s="22" t="s">
        <v>46</v>
      </c>
      <c r="C200" s="23">
        <v>106</v>
      </c>
      <c r="D200" s="23">
        <v>356</v>
      </c>
      <c r="E200" s="23">
        <v>3072</v>
      </c>
      <c r="F200" s="22" t="s">
        <v>46</v>
      </c>
      <c r="G200" s="24">
        <v>0.96760000000000002</v>
      </c>
      <c r="H200" s="25">
        <v>0.96240000000000003</v>
      </c>
      <c r="I200">
        <f t="shared" si="16"/>
        <v>0.15748006729573549</v>
      </c>
      <c r="J200">
        <f t="shared" si="17"/>
        <v>0.15663375027430326</v>
      </c>
    </row>
    <row r="201" spans="1:10" x14ac:dyDescent="0.25">
      <c r="A201" s="22" t="s">
        <v>125</v>
      </c>
      <c r="B201" s="22" t="s">
        <v>51</v>
      </c>
      <c r="C201" s="23">
        <v>412</v>
      </c>
      <c r="D201" s="23">
        <v>1648</v>
      </c>
      <c r="E201" s="23">
        <v>12795</v>
      </c>
      <c r="F201" s="22" t="s">
        <v>440</v>
      </c>
      <c r="G201" s="24">
        <v>0.96679999999999999</v>
      </c>
      <c r="H201" s="25">
        <v>0.96679999999999999</v>
      </c>
      <c r="I201">
        <f t="shared" si="16"/>
        <v>0.72840611513422571</v>
      </c>
      <c r="J201">
        <f t="shared" si="17"/>
        <v>0.72840611513422571</v>
      </c>
    </row>
    <row r="202" spans="1:10" x14ac:dyDescent="0.25">
      <c r="A202" s="22" t="s">
        <v>80</v>
      </c>
      <c r="B202" s="22" t="s">
        <v>81</v>
      </c>
      <c r="C202" s="23">
        <v>21</v>
      </c>
      <c r="D202" s="23">
        <v>41</v>
      </c>
      <c r="E202" s="23"/>
      <c r="F202" s="22" t="s">
        <v>444</v>
      </c>
      <c r="G202" s="24">
        <v>0.9667</v>
      </c>
      <c r="H202" s="25">
        <v>0.9667</v>
      </c>
      <c r="I202">
        <v>0</v>
      </c>
      <c r="J202">
        <v>0</v>
      </c>
    </row>
    <row r="203" spans="1:10" x14ac:dyDescent="0.25">
      <c r="A203" s="22" t="s">
        <v>160</v>
      </c>
      <c r="B203" s="22" t="s">
        <v>46</v>
      </c>
      <c r="C203" s="23">
        <v>24</v>
      </c>
      <c r="D203" s="23">
        <v>48</v>
      </c>
      <c r="E203" s="23">
        <v>235</v>
      </c>
      <c r="F203" s="22" t="s">
        <v>46</v>
      </c>
      <c r="G203" s="24">
        <v>0.96609999999999996</v>
      </c>
      <c r="H203" s="25">
        <v>0.96609999999999996</v>
      </c>
      <c r="I203">
        <f t="shared" ref="I203:I214" si="18">G203*D203/$M$5*100</f>
        <v>2.1200351108185207E-2</v>
      </c>
      <c r="J203">
        <f t="shared" ref="J203:J214" si="19">H203*D203/$M$5*100</f>
        <v>2.1200351108185207E-2</v>
      </c>
    </row>
    <row r="204" spans="1:10" x14ac:dyDescent="0.25">
      <c r="A204" s="22" t="s">
        <v>361</v>
      </c>
      <c r="B204" s="22" t="s">
        <v>43</v>
      </c>
      <c r="C204" s="23">
        <v>420</v>
      </c>
      <c r="D204" s="23">
        <v>1680</v>
      </c>
      <c r="E204" s="23">
        <v>14146</v>
      </c>
      <c r="F204" s="22" t="s">
        <v>442</v>
      </c>
      <c r="G204" s="24">
        <v>0.9657</v>
      </c>
      <c r="H204" s="25">
        <v>0.95099999999999996</v>
      </c>
      <c r="I204">
        <f t="shared" si="18"/>
        <v>0.74170506912442391</v>
      </c>
      <c r="J204">
        <f t="shared" si="19"/>
        <v>0.7304147465437788</v>
      </c>
    </row>
    <row r="205" spans="1:10" x14ac:dyDescent="0.25">
      <c r="A205" s="22" t="s">
        <v>324</v>
      </c>
      <c r="B205" s="22" t="s">
        <v>130</v>
      </c>
      <c r="C205" s="23">
        <v>268</v>
      </c>
      <c r="D205" s="23">
        <v>1072</v>
      </c>
      <c r="E205" s="23">
        <v>13400</v>
      </c>
      <c r="F205" s="22" t="s">
        <v>131</v>
      </c>
      <c r="G205" s="24">
        <v>0.96560000000000001</v>
      </c>
      <c r="H205" s="25">
        <v>0.83799999999999997</v>
      </c>
      <c r="I205">
        <f t="shared" si="18"/>
        <v>0.47322946382854214</v>
      </c>
      <c r="J205">
        <f t="shared" si="19"/>
        <v>0.41069417014117476</v>
      </c>
    </row>
    <row r="206" spans="1:10" x14ac:dyDescent="0.25">
      <c r="A206" s="22" t="s">
        <v>325</v>
      </c>
      <c r="B206" s="22" t="s">
        <v>322</v>
      </c>
      <c r="C206" s="23">
        <v>5</v>
      </c>
      <c r="D206" s="23">
        <v>5</v>
      </c>
      <c r="E206" s="23">
        <v>27</v>
      </c>
      <c r="F206" s="22" t="s">
        <v>90</v>
      </c>
      <c r="G206" s="24">
        <v>0.96479999999999999</v>
      </c>
      <c r="H206" s="25">
        <v>0.96479999999999999</v>
      </c>
      <c r="I206">
        <f t="shared" si="18"/>
        <v>2.205398288347597E-3</v>
      </c>
      <c r="J206">
        <f t="shared" si="19"/>
        <v>2.205398288347597E-3</v>
      </c>
    </row>
    <row r="207" spans="1:10" x14ac:dyDescent="0.25">
      <c r="A207" s="22" t="s">
        <v>375</v>
      </c>
      <c r="B207" s="22" t="s">
        <v>311</v>
      </c>
      <c r="C207" s="23">
        <v>48</v>
      </c>
      <c r="D207" s="23">
        <v>384</v>
      </c>
      <c r="E207" s="23">
        <v>32640</v>
      </c>
      <c r="F207" s="22" t="s">
        <v>49</v>
      </c>
      <c r="G207" s="24">
        <v>0.9637</v>
      </c>
      <c r="H207" s="25">
        <v>0.9637</v>
      </c>
      <c r="I207">
        <f t="shared" si="18"/>
        <v>0.16918147904323019</v>
      </c>
      <c r="J207">
        <f t="shared" si="19"/>
        <v>0.16918147904323019</v>
      </c>
    </row>
    <row r="208" spans="1:10" x14ac:dyDescent="0.25">
      <c r="A208" s="22" t="s">
        <v>181</v>
      </c>
      <c r="B208" s="22" t="s">
        <v>62</v>
      </c>
      <c r="C208" s="23">
        <v>126</v>
      </c>
      <c r="D208" s="23">
        <v>896</v>
      </c>
      <c r="E208" s="23">
        <v>12992</v>
      </c>
      <c r="F208" s="22" t="s">
        <v>439</v>
      </c>
      <c r="G208" s="24">
        <v>0.9637</v>
      </c>
      <c r="H208" s="25">
        <v>0.96240000000000003</v>
      </c>
      <c r="I208">
        <f t="shared" si="18"/>
        <v>0.39475678443420381</v>
      </c>
      <c r="J208">
        <f t="shared" si="19"/>
        <v>0.39422427035330265</v>
      </c>
    </row>
    <row r="209" spans="1:10" x14ac:dyDescent="0.25">
      <c r="A209" s="22" t="s">
        <v>321</v>
      </c>
      <c r="B209" s="22" t="s">
        <v>322</v>
      </c>
      <c r="C209" s="23">
        <v>7</v>
      </c>
      <c r="D209" s="23">
        <v>28</v>
      </c>
      <c r="E209" s="23">
        <v>168</v>
      </c>
      <c r="F209" s="22" t="s">
        <v>90</v>
      </c>
      <c r="G209" s="24">
        <v>0.96319999999999995</v>
      </c>
      <c r="H209" s="25">
        <v>0.96319999999999995</v>
      </c>
      <c r="I209">
        <f t="shared" si="18"/>
        <v>1.2329749103942651E-2</v>
      </c>
      <c r="J209">
        <f t="shared" si="19"/>
        <v>1.2329749103942651E-2</v>
      </c>
    </row>
    <row r="210" spans="1:10" x14ac:dyDescent="0.25">
      <c r="A210" s="22" t="s">
        <v>328</v>
      </c>
      <c r="B210" s="22" t="s">
        <v>122</v>
      </c>
      <c r="C210" s="23">
        <v>116</v>
      </c>
      <c r="D210" s="23">
        <v>232</v>
      </c>
      <c r="E210" s="23">
        <v>2552</v>
      </c>
      <c r="F210" s="22" t="s">
        <v>122</v>
      </c>
      <c r="G210" s="24">
        <v>0.96299999999999997</v>
      </c>
      <c r="H210" s="25">
        <v>0.96299999999999997</v>
      </c>
      <c r="I210">
        <f t="shared" si="18"/>
        <v>0.1021395655036208</v>
      </c>
      <c r="J210">
        <f t="shared" si="19"/>
        <v>0.1021395655036208</v>
      </c>
    </row>
    <row r="211" spans="1:10" x14ac:dyDescent="0.25">
      <c r="A211" s="22" t="s">
        <v>276</v>
      </c>
      <c r="B211" s="22" t="s">
        <v>277</v>
      </c>
      <c r="C211" s="23">
        <v>545</v>
      </c>
      <c r="D211" s="23">
        <v>631</v>
      </c>
      <c r="E211" s="23"/>
      <c r="F211" s="22" t="s">
        <v>440</v>
      </c>
      <c r="G211" s="24">
        <v>0.96289999999999998</v>
      </c>
      <c r="H211" s="25">
        <v>0.96289999999999998</v>
      </c>
      <c r="I211">
        <f t="shared" si="18"/>
        <v>0.27777316033940458</v>
      </c>
      <c r="J211">
        <f t="shared" si="19"/>
        <v>0.27777316033940458</v>
      </c>
    </row>
    <row r="212" spans="1:10" x14ac:dyDescent="0.25">
      <c r="A212" s="22" t="s">
        <v>123</v>
      </c>
      <c r="B212" s="22" t="s">
        <v>46</v>
      </c>
      <c r="C212" s="23">
        <v>12</v>
      </c>
      <c r="D212" s="23">
        <v>48</v>
      </c>
      <c r="E212" s="23">
        <v>4373</v>
      </c>
      <c r="F212" s="22" t="s">
        <v>46</v>
      </c>
      <c r="G212" s="24">
        <v>0.96240000000000003</v>
      </c>
      <c r="H212" s="25">
        <v>0.96240000000000003</v>
      </c>
      <c r="I212">
        <f t="shared" si="18"/>
        <v>2.1119157340355497E-2</v>
      </c>
      <c r="J212">
        <f t="shared" si="19"/>
        <v>2.1119157340355497E-2</v>
      </c>
    </row>
    <row r="213" spans="1:10" x14ac:dyDescent="0.25">
      <c r="A213" s="22" t="s">
        <v>117</v>
      </c>
      <c r="B213" s="22" t="s">
        <v>59</v>
      </c>
      <c r="C213" s="23">
        <v>168</v>
      </c>
      <c r="D213" s="23">
        <v>672</v>
      </c>
      <c r="E213" s="23">
        <v>5699</v>
      </c>
      <c r="F213" s="22" t="s">
        <v>60</v>
      </c>
      <c r="G213" s="24">
        <v>0.96199999999999997</v>
      </c>
      <c r="H213" s="25">
        <v>0.96199999999999997</v>
      </c>
      <c r="I213">
        <f t="shared" si="18"/>
        <v>0.29554531490015357</v>
      </c>
      <c r="J213">
        <f t="shared" si="19"/>
        <v>0.29554531490015357</v>
      </c>
    </row>
    <row r="214" spans="1:10" x14ac:dyDescent="0.25">
      <c r="A214" s="22" t="s">
        <v>69</v>
      </c>
      <c r="B214" s="22" t="s">
        <v>46</v>
      </c>
      <c r="C214" s="23">
        <v>756</v>
      </c>
      <c r="D214" s="23">
        <v>3024</v>
      </c>
      <c r="E214" s="23">
        <v>26460</v>
      </c>
      <c r="F214" s="22" t="s">
        <v>46</v>
      </c>
      <c r="G214" s="24">
        <v>0.9617</v>
      </c>
      <c r="H214" s="25">
        <v>0.9617</v>
      </c>
      <c r="I214">
        <f t="shared" si="18"/>
        <v>1.3295391705069124</v>
      </c>
      <c r="J214">
        <f t="shared" si="19"/>
        <v>1.3295391705069124</v>
      </c>
    </row>
    <row r="215" spans="1:10" x14ac:dyDescent="0.25">
      <c r="A215" s="22" t="s">
        <v>374</v>
      </c>
      <c r="B215" s="22" t="s">
        <v>248</v>
      </c>
      <c r="C215" s="23">
        <v>114</v>
      </c>
      <c r="D215" s="23">
        <v>456</v>
      </c>
      <c r="E215" s="23">
        <v>4248</v>
      </c>
      <c r="F215" s="22" t="s">
        <v>49</v>
      </c>
      <c r="G215" s="24">
        <v>0.96150000000000002</v>
      </c>
      <c r="H215" s="25">
        <v>0.96150000000000002</v>
      </c>
      <c r="I215">
        <v>0</v>
      </c>
      <c r="J215">
        <v>0</v>
      </c>
    </row>
    <row r="216" spans="1:10" x14ac:dyDescent="0.25">
      <c r="A216" s="22" t="s">
        <v>138</v>
      </c>
      <c r="B216" s="22" t="s">
        <v>115</v>
      </c>
      <c r="C216" s="23">
        <v>46</v>
      </c>
      <c r="D216" s="23">
        <v>184</v>
      </c>
      <c r="E216" s="23">
        <v>1879</v>
      </c>
      <c r="F216" s="22" t="s">
        <v>442</v>
      </c>
      <c r="G216" s="24">
        <v>0.9607</v>
      </c>
      <c r="H216" s="25">
        <v>0.9607</v>
      </c>
      <c r="I216">
        <f t="shared" ref="I216:I245" si="20">G216*D216/$M$5*100</f>
        <v>8.0813766366761755E-2</v>
      </c>
      <c r="J216">
        <f t="shared" ref="J216:J245" si="21">H216*D216/$M$5*100</f>
        <v>8.0813766366761755E-2</v>
      </c>
    </row>
    <row r="217" spans="1:10" x14ac:dyDescent="0.25">
      <c r="A217" s="22" t="s">
        <v>373</v>
      </c>
      <c r="B217" s="22" t="s">
        <v>81</v>
      </c>
      <c r="C217" s="23">
        <v>44</v>
      </c>
      <c r="D217" s="23">
        <v>56</v>
      </c>
      <c r="E217" s="23">
        <v>175</v>
      </c>
      <c r="F217" s="22" t="s">
        <v>444</v>
      </c>
      <c r="G217" s="24">
        <v>0.95979999999999999</v>
      </c>
      <c r="H217" s="25">
        <v>0.95979999999999999</v>
      </c>
      <c r="I217">
        <f t="shared" si="20"/>
        <v>2.4572452636968771E-2</v>
      </c>
      <c r="J217">
        <f t="shared" si="21"/>
        <v>2.4572452636968771E-2</v>
      </c>
    </row>
    <row r="218" spans="1:10" x14ac:dyDescent="0.25">
      <c r="A218" s="22" t="s">
        <v>301</v>
      </c>
      <c r="B218" s="22" t="s">
        <v>302</v>
      </c>
      <c r="C218" s="23">
        <v>106</v>
      </c>
      <c r="D218" s="23">
        <v>524</v>
      </c>
      <c r="E218" s="23">
        <v>6365</v>
      </c>
      <c r="F218" s="22" t="s">
        <v>49</v>
      </c>
      <c r="G218" s="24">
        <v>0.95820000000000005</v>
      </c>
      <c r="H218" s="25">
        <v>0.95589999999999997</v>
      </c>
      <c r="I218">
        <f t="shared" si="20"/>
        <v>0.22954465657230635</v>
      </c>
      <c r="J218">
        <f t="shared" si="21"/>
        <v>0.22899367273791238</v>
      </c>
    </row>
    <row r="219" spans="1:10" x14ac:dyDescent="0.25">
      <c r="A219" s="22" t="s">
        <v>406</v>
      </c>
      <c r="B219" s="22" t="s">
        <v>233</v>
      </c>
      <c r="C219" s="23">
        <v>11</v>
      </c>
      <c r="D219" s="23">
        <v>22</v>
      </c>
      <c r="E219" s="23">
        <v>2200</v>
      </c>
      <c r="F219" s="22" t="s">
        <v>234</v>
      </c>
      <c r="G219" s="24">
        <v>0.95750000000000002</v>
      </c>
      <c r="H219" s="25">
        <v>0.95750000000000002</v>
      </c>
      <c r="I219">
        <f t="shared" si="20"/>
        <v>9.630330626874406E-3</v>
      </c>
      <c r="J219">
        <f t="shared" si="21"/>
        <v>9.630330626874406E-3</v>
      </c>
    </row>
    <row r="220" spans="1:10" x14ac:dyDescent="0.25">
      <c r="A220" s="22" t="s">
        <v>421</v>
      </c>
      <c r="B220" s="22" t="s">
        <v>62</v>
      </c>
      <c r="C220" s="23">
        <v>266</v>
      </c>
      <c r="D220" s="23">
        <v>1064</v>
      </c>
      <c r="E220" s="23"/>
      <c r="F220" s="22" t="s">
        <v>439</v>
      </c>
      <c r="G220" s="24">
        <v>0.95689999999999997</v>
      </c>
      <c r="H220" s="25">
        <v>0.95689999999999997</v>
      </c>
      <c r="I220">
        <f t="shared" si="20"/>
        <v>0.46546594982078848</v>
      </c>
      <c r="J220">
        <f t="shared" si="21"/>
        <v>0.46546594982078848</v>
      </c>
    </row>
    <row r="221" spans="1:10" x14ac:dyDescent="0.25">
      <c r="A221" s="22" t="s">
        <v>96</v>
      </c>
      <c r="B221" s="22" t="s">
        <v>46</v>
      </c>
      <c r="C221" s="23">
        <v>80</v>
      </c>
      <c r="D221" s="23">
        <v>160</v>
      </c>
      <c r="E221" s="23">
        <v>1120</v>
      </c>
      <c r="F221" s="22" t="s">
        <v>46</v>
      </c>
      <c r="G221" s="24">
        <v>0.95650000000000002</v>
      </c>
      <c r="H221" s="25">
        <v>0.95650000000000002</v>
      </c>
      <c r="I221">
        <f t="shared" si="20"/>
        <v>6.9965620656864888E-2</v>
      </c>
      <c r="J221">
        <f t="shared" si="21"/>
        <v>6.9965620656864888E-2</v>
      </c>
    </row>
    <row r="222" spans="1:10" x14ac:dyDescent="0.25">
      <c r="A222" s="22" t="s">
        <v>154</v>
      </c>
      <c r="B222" s="22" t="s">
        <v>59</v>
      </c>
      <c r="C222" s="23">
        <v>420</v>
      </c>
      <c r="D222" s="23">
        <v>1680</v>
      </c>
      <c r="E222" s="23">
        <v>13440</v>
      </c>
      <c r="F222" s="22" t="s">
        <v>60</v>
      </c>
      <c r="G222" s="24">
        <v>0.95630000000000004</v>
      </c>
      <c r="H222" s="25">
        <v>0.95109999999999995</v>
      </c>
      <c r="I222">
        <f t="shared" si="20"/>
        <v>0.73448540706605225</v>
      </c>
      <c r="J222">
        <f t="shared" si="21"/>
        <v>0.73049155145929334</v>
      </c>
    </row>
    <row r="223" spans="1:10" x14ac:dyDescent="0.25">
      <c r="A223" s="22" t="s">
        <v>279</v>
      </c>
      <c r="B223" s="22" t="s">
        <v>46</v>
      </c>
      <c r="C223" s="23">
        <v>32</v>
      </c>
      <c r="D223" s="23">
        <v>168</v>
      </c>
      <c r="E223" s="23">
        <v>1341</v>
      </c>
      <c r="F223" s="22" t="s">
        <v>46</v>
      </c>
      <c r="G223" s="24">
        <v>0.95599999999999996</v>
      </c>
      <c r="H223" s="25">
        <v>0.95599999999999996</v>
      </c>
      <c r="I223">
        <f t="shared" si="20"/>
        <v>7.3425499231950853E-2</v>
      </c>
      <c r="J223">
        <f t="shared" si="21"/>
        <v>7.3425499231950853E-2</v>
      </c>
    </row>
    <row r="224" spans="1:10" x14ac:dyDescent="0.25">
      <c r="A224" s="22" t="s">
        <v>343</v>
      </c>
      <c r="B224" s="22" t="s">
        <v>255</v>
      </c>
      <c r="C224" s="23">
        <v>124</v>
      </c>
      <c r="D224" s="23">
        <v>496</v>
      </c>
      <c r="E224" s="23">
        <v>54560</v>
      </c>
      <c r="F224" s="22" t="s">
        <v>491</v>
      </c>
      <c r="G224" s="24">
        <v>0.9556</v>
      </c>
      <c r="H224" s="25">
        <v>0.9556</v>
      </c>
      <c r="I224">
        <f t="shared" si="20"/>
        <v>0.21668934240362808</v>
      </c>
      <c r="J224">
        <f t="shared" si="21"/>
        <v>0.21668934240362808</v>
      </c>
    </row>
    <row r="225" spans="1:10" x14ac:dyDescent="0.25">
      <c r="A225" s="22" t="s">
        <v>384</v>
      </c>
      <c r="B225" s="22" t="s">
        <v>115</v>
      </c>
      <c r="C225" s="23">
        <v>5</v>
      </c>
      <c r="D225" s="23">
        <v>10</v>
      </c>
      <c r="E225" s="23">
        <v>89</v>
      </c>
      <c r="F225" s="22" t="s">
        <v>442</v>
      </c>
      <c r="G225" s="24">
        <v>0.9556</v>
      </c>
      <c r="H225" s="25">
        <v>0.9556</v>
      </c>
      <c r="I225">
        <f t="shared" si="20"/>
        <v>4.3687367420086314E-3</v>
      </c>
      <c r="J225">
        <f t="shared" si="21"/>
        <v>4.3687367420086314E-3</v>
      </c>
    </row>
    <row r="226" spans="1:10" x14ac:dyDescent="0.25">
      <c r="A226" s="22" t="s">
        <v>335</v>
      </c>
      <c r="B226" s="22" t="s">
        <v>48</v>
      </c>
      <c r="C226" s="23">
        <v>201</v>
      </c>
      <c r="D226" s="23">
        <v>1608</v>
      </c>
      <c r="E226" s="23">
        <v>23417</v>
      </c>
      <c r="F226" s="22" t="s">
        <v>49</v>
      </c>
      <c r="G226" s="24">
        <v>0.95389999999999997</v>
      </c>
      <c r="H226" s="25">
        <v>0.90390000000000004</v>
      </c>
      <c r="I226">
        <f t="shared" si="20"/>
        <v>0.70124314241825769</v>
      </c>
      <c r="J226">
        <f t="shared" si="21"/>
        <v>0.66448650427913103</v>
      </c>
    </row>
    <row r="227" spans="1:10" x14ac:dyDescent="0.25">
      <c r="A227" s="22" t="s">
        <v>146</v>
      </c>
      <c r="B227" s="22" t="s">
        <v>147</v>
      </c>
      <c r="C227" s="23">
        <v>4</v>
      </c>
      <c r="D227" s="23">
        <v>16</v>
      </c>
      <c r="E227" s="23">
        <v>160</v>
      </c>
      <c r="F227" s="22" t="s">
        <v>451</v>
      </c>
      <c r="G227" s="24">
        <v>0.95199999999999996</v>
      </c>
      <c r="H227" s="25">
        <v>0.95199999999999996</v>
      </c>
      <c r="I227">
        <f t="shared" si="20"/>
        <v>6.9636456733230927E-3</v>
      </c>
      <c r="J227">
        <f t="shared" si="21"/>
        <v>6.9636456733230927E-3</v>
      </c>
    </row>
    <row r="228" spans="1:10" x14ac:dyDescent="0.25">
      <c r="A228" s="22" t="s">
        <v>294</v>
      </c>
      <c r="B228" s="22" t="s">
        <v>295</v>
      </c>
      <c r="C228" s="23">
        <v>1</v>
      </c>
      <c r="D228" s="23">
        <v>2</v>
      </c>
      <c r="E228" s="23">
        <v>200</v>
      </c>
      <c r="F228" s="22" t="s">
        <v>49</v>
      </c>
      <c r="G228" s="24">
        <v>0.9506</v>
      </c>
      <c r="H228" s="25">
        <v>0.9506</v>
      </c>
      <c r="I228">
        <f t="shared" si="20"/>
        <v>8.6917562724014331E-4</v>
      </c>
      <c r="J228">
        <f t="shared" si="21"/>
        <v>8.6917562724014331E-4</v>
      </c>
    </row>
    <row r="229" spans="1:10" x14ac:dyDescent="0.25">
      <c r="A229" s="22" t="s">
        <v>287</v>
      </c>
      <c r="B229" s="22" t="s">
        <v>43</v>
      </c>
      <c r="C229" s="23">
        <v>88</v>
      </c>
      <c r="D229" s="23">
        <v>353</v>
      </c>
      <c r="E229" s="23">
        <v>3389</v>
      </c>
      <c r="F229" s="22" t="s">
        <v>442</v>
      </c>
      <c r="G229" s="24">
        <v>0.95009999999999994</v>
      </c>
      <c r="H229" s="25">
        <v>0.95009999999999994</v>
      </c>
      <c r="I229">
        <f t="shared" si="20"/>
        <v>0.15332880732938337</v>
      </c>
      <c r="J229">
        <f t="shared" si="21"/>
        <v>0.15332880732938337</v>
      </c>
    </row>
    <row r="230" spans="1:10" x14ac:dyDescent="0.25">
      <c r="A230" s="22" t="s">
        <v>224</v>
      </c>
      <c r="B230" s="22" t="s">
        <v>115</v>
      </c>
      <c r="C230" s="23">
        <v>32</v>
      </c>
      <c r="D230" s="23">
        <v>32</v>
      </c>
      <c r="E230" s="23">
        <v>96</v>
      </c>
      <c r="F230" s="22" t="s">
        <v>442</v>
      </c>
      <c r="G230" s="24">
        <v>0.94650000000000001</v>
      </c>
      <c r="H230" s="25">
        <v>0.94650000000000001</v>
      </c>
      <c r="I230">
        <f t="shared" si="20"/>
        <v>1.3846829054202326E-2</v>
      </c>
      <c r="J230">
        <f t="shared" si="21"/>
        <v>1.3846829054202326E-2</v>
      </c>
    </row>
    <row r="231" spans="1:10" x14ac:dyDescent="0.25">
      <c r="A231" s="22" t="s">
        <v>340</v>
      </c>
      <c r="B231" s="22" t="s">
        <v>46</v>
      </c>
      <c r="C231" s="23">
        <v>209</v>
      </c>
      <c r="D231" s="23">
        <v>509</v>
      </c>
      <c r="E231" s="23"/>
      <c r="F231" s="22" t="s">
        <v>46</v>
      </c>
      <c r="G231" s="24">
        <v>0.94599999999999995</v>
      </c>
      <c r="H231" s="25">
        <v>0.94599999999999995</v>
      </c>
      <c r="I231">
        <f t="shared" si="20"/>
        <v>0.22013477433984346</v>
      </c>
      <c r="J231">
        <f t="shared" si="21"/>
        <v>0.22013477433984346</v>
      </c>
    </row>
    <row r="232" spans="1:10" x14ac:dyDescent="0.25">
      <c r="A232" s="22" t="s">
        <v>260</v>
      </c>
      <c r="B232" s="22" t="s">
        <v>59</v>
      </c>
      <c r="C232" s="23">
        <v>96</v>
      </c>
      <c r="D232" s="23">
        <v>768</v>
      </c>
      <c r="E232" s="23">
        <v>8586</v>
      </c>
      <c r="F232" s="22" t="s">
        <v>60</v>
      </c>
      <c r="G232" s="24">
        <v>0.94299999999999995</v>
      </c>
      <c r="H232" s="25">
        <v>0.94299999999999995</v>
      </c>
      <c r="I232">
        <f t="shared" si="20"/>
        <v>0.33109501865262231</v>
      </c>
      <c r="J232">
        <f t="shared" si="21"/>
        <v>0.33109501865262231</v>
      </c>
    </row>
    <row r="233" spans="1:10" x14ac:dyDescent="0.25">
      <c r="A233" s="22" t="s">
        <v>218</v>
      </c>
      <c r="B233" s="22" t="s">
        <v>81</v>
      </c>
      <c r="C233" s="23">
        <v>14</v>
      </c>
      <c r="D233" s="23">
        <v>28</v>
      </c>
      <c r="E233" s="23">
        <v>168</v>
      </c>
      <c r="F233" s="22" t="s">
        <v>444</v>
      </c>
      <c r="G233" s="24">
        <v>0.94220000000000004</v>
      </c>
      <c r="H233" s="25">
        <v>0.94220000000000004</v>
      </c>
      <c r="I233">
        <f t="shared" si="20"/>
        <v>1.2060931899641579E-2</v>
      </c>
      <c r="J233">
        <f t="shared" si="21"/>
        <v>1.2060931899641579E-2</v>
      </c>
    </row>
    <row r="234" spans="1:10" x14ac:dyDescent="0.25">
      <c r="A234" s="22" t="s">
        <v>362</v>
      </c>
      <c r="B234" s="22" t="s">
        <v>275</v>
      </c>
      <c r="C234" s="23">
        <v>82</v>
      </c>
      <c r="D234" s="23">
        <v>82</v>
      </c>
      <c r="E234" s="23"/>
      <c r="F234" s="22" t="s">
        <v>474</v>
      </c>
      <c r="G234" s="24">
        <v>0.93989999999999996</v>
      </c>
      <c r="H234" s="25">
        <v>0.93989999999999996</v>
      </c>
      <c r="I234">
        <f t="shared" si="20"/>
        <v>3.5235077902128591E-2</v>
      </c>
      <c r="J234">
        <f t="shared" si="21"/>
        <v>3.5235077902128591E-2</v>
      </c>
    </row>
    <row r="235" spans="1:10" x14ac:dyDescent="0.25">
      <c r="A235" s="22" t="s">
        <v>203</v>
      </c>
      <c r="B235" s="22" t="s">
        <v>204</v>
      </c>
      <c r="C235" s="23">
        <v>10</v>
      </c>
      <c r="D235" s="23">
        <v>10</v>
      </c>
      <c r="E235" s="23">
        <v>36</v>
      </c>
      <c r="F235" s="22" t="s">
        <v>90</v>
      </c>
      <c r="G235" s="24">
        <v>0.93469999999999998</v>
      </c>
      <c r="H235" s="25">
        <v>0.93469999999999998</v>
      </c>
      <c r="I235">
        <f t="shared" si="20"/>
        <v>4.2731877697315479E-3</v>
      </c>
      <c r="J235">
        <f t="shared" si="21"/>
        <v>4.2731877697315479E-3</v>
      </c>
    </row>
    <row r="236" spans="1:10" x14ac:dyDescent="0.25">
      <c r="A236" s="22" t="s">
        <v>304</v>
      </c>
      <c r="B236" s="22" t="s">
        <v>46</v>
      </c>
      <c r="C236" s="23">
        <v>10</v>
      </c>
      <c r="D236" s="23">
        <v>20</v>
      </c>
      <c r="E236" s="23">
        <v>83</v>
      </c>
      <c r="F236" s="22" t="s">
        <v>46</v>
      </c>
      <c r="G236" s="24">
        <v>0.93469999999999998</v>
      </c>
      <c r="H236" s="25">
        <v>0.86309999999999998</v>
      </c>
      <c r="I236">
        <f t="shared" si="20"/>
        <v>8.5463755394630959E-3</v>
      </c>
      <c r="J236">
        <f t="shared" si="21"/>
        <v>7.8917050691244238E-3</v>
      </c>
    </row>
    <row r="237" spans="1:10" x14ac:dyDescent="0.25">
      <c r="A237" s="22" t="s">
        <v>486</v>
      </c>
      <c r="B237" s="22" t="s">
        <v>62</v>
      </c>
      <c r="C237" s="23">
        <v>2</v>
      </c>
      <c r="D237" s="23">
        <v>2</v>
      </c>
      <c r="E237" s="23"/>
      <c r="F237" s="22" t="s">
        <v>439</v>
      </c>
      <c r="G237" s="24">
        <v>0.93430000000000002</v>
      </c>
      <c r="H237" s="25">
        <v>0.93430000000000002</v>
      </c>
      <c r="I237">
        <f t="shared" si="20"/>
        <v>8.5427181625338312E-4</v>
      </c>
      <c r="J237">
        <f t="shared" si="21"/>
        <v>8.5427181625338312E-4</v>
      </c>
    </row>
    <row r="238" spans="1:10" x14ac:dyDescent="0.25">
      <c r="A238" s="22" t="s">
        <v>316</v>
      </c>
      <c r="B238" s="22" t="s">
        <v>46</v>
      </c>
      <c r="C238" s="23">
        <v>54</v>
      </c>
      <c r="D238" s="23">
        <v>108</v>
      </c>
      <c r="E238" s="23">
        <v>771</v>
      </c>
      <c r="F238" s="22" t="s">
        <v>46</v>
      </c>
      <c r="G238" s="24">
        <v>0.93149999999999999</v>
      </c>
      <c r="H238" s="25">
        <v>0.93149999999999999</v>
      </c>
      <c r="I238">
        <f t="shared" si="20"/>
        <v>4.5992429229756424E-2</v>
      </c>
      <c r="J238">
        <f t="shared" si="21"/>
        <v>4.5992429229756424E-2</v>
      </c>
    </row>
    <row r="239" spans="1:10" x14ac:dyDescent="0.25">
      <c r="A239" s="22" t="s">
        <v>346</v>
      </c>
      <c r="B239" s="22" t="s">
        <v>122</v>
      </c>
      <c r="C239" s="23">
        <v>120</v>
      </c>
      <c r="D239" s="23">
        <v>400</v>
      </c>
      <c r="E239" s="23"/>
      <c r="F239" s="22" t="s">
        <v>122</v>
      </c>
      <c r="G239" s="24">
        <v>0.92969999999999997</v>
      </c>
      <c r="H239" s="25">
        <v>0.84860000000000002</v>
      </c>
      <c r="I239">
        <f t="shared" si="20"/>
        <v>0.17001316655694537</v>
      </c>
      <c r="J239">
        <f t="shared" si="21"/>
        <v>0.15518250310877041</v>
      </c>
    </row>
    <row r="240" spans="1:10" x14ac:dyDescent="0.25">
      <c r="A240" s="22" t="s">
        <v>385</v>
      </c>
      <c r="B240" s="22" t="s">
        <v>46</v>
      </c>
      <c r="C240" s="23">
        <v>12</v>
      </c>
      <c r="D240" s="23">
        <v>12</v>
      </c>
      <c r="E240" s="23">
        <v>60</v>
      </c>
      <c r="F240" s="22" t="s">
        <v>46</v>
      </c>
      <c r="G240" s="24">
        <v>0.92930000000000001</v>
      </c>
      <c r="H240" s="25">
        <v>0.92930000000000001</v>
      </c>
      <c r="I240">
        <f t="shared" si="20"/>
        <v>5.0982005705508017E-3</v>
      </c>
      <c r="J240">
        <f t="shared" si="21"/>
        <v>5.0982005705508017E-3</v>
      </c>
    </row>
    <row r="241" spans="1:10" x14ac:dyDescent="0.25">
      <c r="A241" s="22" t="s">
        <v>97</v>
      </c>
      <c r="B241" s="22" t="s">
        <v>40</v>
      </c>
      <c r="C241" s="23">
        <v>396</v>
      </c>
      <c r="D241" s="23">
        <v>1376</v>
      </c>
      <c r="E241" s="23"/>
      <c r="F241" s="22" t="s">
        <v>41</v>
      </c>
      <c r="G241" s="24">
        <v>0.92889999999999995</v>
      </c>
      <c r="H241" s="25">
        <v>0.92889999999999995</v>
      </c>
      <c r="I241">
        <f t="shared" si="20"/>
        <v>0.58434203789042494</v>
      </c>
      <c r="J241">
        <f t="shared" si="21"/>
        <v>0.58434203789042494</v>
      </c>
    </row>
    <row r="242" spans="1:10" x14ac:dyDescent="0.25">
      <c r="A242" s="22" t="s">
        <v>153</v>
      </c>
      <c r="B242" s="22" t="s">
        <v>46</v>
      </c>
      <c r="C242" s="23">
        <v>26</v>
      </c>
      <c r="D242" s="23">
        <v>92</v>
      </c>
      <c r="E242" s="23">
        <v>765</v>
      </c>
      <c r="F242" s="22" t="s">
        <v>46</v>
      </c>
      <c r="G242" s="24">
        <v>0.92469999999999997</v>
      </c>
      <c r="H242" s="25">
        <v>0.92469999999999997</v>
      </c>
      <c r="I242">
        <f t="shared" si="20"/>
        <v>3.8892729134664621E-2</v>
      </c>
      <c r="J242">
        <f t="shared" si="21"/>
        <v>3.8892729134664621E-2</v>
      </c>
    </row>
    <row r="243" spans="1:10" x14ac:dyDescent="0.25">
      <c r="A243" s="22" t="s">
        <v>336</v>
      </c>
      <c r="B243" s="22" t="s">
        <v>184</v>
      </c>
      <c r="C243" s="23">
        <v>10</v>
      </c>
      <c r="D243" s="23">
        <v>10</v>
      </c>
      <c r="E243" s="23"/>
      <c r="F243" s="22" t="s">
        <v>185</v>
      </c>
      <c r="G243" s="24">
        <v>0.92310000000000003</v>
      </c>
      <c r="H243" s="25">
        <v>0.92310000000000003</v>
      </c>
      <c r="I243">
        <f t="shared" si="20"/>
        <v>4.2201558042571866E-3</v>
      </c>
      <c r="J243">
        <f t="shared" si="21"/>
        <v>4.2201558042571866E-3</v>
      </c>
    </row>
    <row r="244" spans="1:10" x14ac:dyDescent="0.25">
      <c r="A244" s="22" t="s">
        <v>443</v>
      </c>
      <c r="B244" s="22" t="s">
        <v>100</v>
      </c>
      <c r="C244" s="23">
        <v>70</v>
      </c>
      <c r="D244" s="23">
        <v>90</v>
      </c>
      <c r="E244" s="23"/>
      <c r="F244" s="22" t="s">
        <v>60</v>
      </c>
      <c r="G244" s="24">
        <v>0.92120000000000002</v>
      </c>
      <c r="H244" s="25">
        <v>0.92120000000000002</v>
      </c>
      <c r="I244">
        <f t="shared" si="20"/>
        <v>3.7903225806451613E-2</v>
      </c>
      <c r="J244">
        <f t="shared" si="21"/>
        <v>3.7903225806451613E-2</v>
      </c>
    </row>
    <row r="245" spans="1:10" x14ac:dyDescent="0.25">
      <c r="A245" s="22" t="s">
        <v>386</v>
      </c>
      <c r="B245" s="22" t="s">
        <v>122</v>
      </c>
      <c r="C245" s="23">
        <v>136</v>
      </c>
      <c r="D245" s="23">
        <v>240</v>
      </c>
      <c r="E245" s="23"/>
      <c r="F245" s="22" t="s">
        <v>122</v>
      </c>
      <c r="G245" s="24">
        <v>0.91949999999999998</v>
      </c>
      <c r="H245" s="25">
        <v>0.91949999999999998</v>
      </c>
      <c r="I245">
        <f t="shared" si="20"/>
        <v>0.10088874259381173</v>
      </c>
      <c r="J245">
        <f t="shared" si="21"/>
        <v>0.10088874259381173</v>
      </c>
    </row>
    <row r="246" spans="1:10" x14ac:dyDescent="0.25">
      <c r="A246" s="22" t="s">
        <v>415</v>
      </c>
      <c r="B246" s="22" t="s">
        <v>66</v>
      </c>
      <c r="C246" s="23">
        <v>-1</v>
      </c>
      <c r="D246" s="23">
        <v>-1</v>
      </c>
      <c r="E246" s="23"/>
      <c r="F246" s="22" t="s">
        <v>90</v>
      </c>
      <c r="G246" s="24">
        <v>0.91890000000000005</v>
      </c>
      <c r="H246" s="25">
        <v>0.91890000000000005</v>
      </c>
      <c r="I246">
        <v>0</v>
      </c>
      <c r="J246">
        <v>0</v>
      </c>
    </row>
    <row r="247" spans="1:10" x14ac:dyDescent="0.25">
      <c r="A247" s="22" t="s">
        <v>281</v>
      </c>
      <c r="B247" s="22" t="s">
        <v>184</v>
      </c>
      <c r="C247" s="23">
        <v>120</v>
      </c>
      <c r="D247" s="23">
        <v>120</v>
      </c>
      <c r="E247" s="23">
        <v>926</v>
      </c>
      <c r="F247" s="22" t="s">
        <v>185</v>
      </c>
      <c r="G247" s="24">
        <v>0.91479999999999995</v>
      </c>
      <c r="H247" s="25">
        <v>0.81910000000000005</v>
      </c>
      <c r="I247">
        <f t="shared" ref="I247:I278" si="22">G247*D247/$M$5*100</f>
        <v>5.0186526223392584E-2</v>
      </c>
      <c r="J247">
        <f t="shared" ref="J247:J278" si="23">H247*D247/$M$5*100</f>
        <v>4.4936361641430764E-2</v>
      </c>
    </row>
    <row r="248" spans="1:10" x14ac:dyDescent="0.25">
      <c r="A248" s="22" t="s">
        <v>164</v>
      </c>
      <c r="B248" s="22" t="s">
        <v>165</v>
      </c>
      <c r="C248" s="23">
        <v>20</v>
      </c>
      <c r="D248" s="23">
        <v>80</v>
      </c>
      <c r="E248" s="23">
        <v>657</v>
      </c>
      <c r="F248" s="22" t="s">
        <v>166</v>
      </c>
      <c r="G248" s="24">
        <v>0.90669999999999995</v>
      </c>
      <c r="H248" s="25">
        <v>0.90669999999999995</v>
      </c>
      <c r="I248">
        <f t="shared" si="22"/>
        <v>3.3161436617657816E-2</v>
      </c>
      <c r="J248">
        <f t="shared" si="23"/>
        <v>3.3161436617657816E-2</v>
      </c>
    </row>
    <row r="249" spans="1:10" x14ac:dyDescent="0.25">
      <c r="A249" s="22" t="s">
        <v>121</v>
      </c>
      <c r="B249" s="22" t="s">
        <v>122</v>
      </c>
      <c r="C249" s="23">
        <v>30</v>
      </c>
      <c r="D249" s="23">
        <v>52</v>
      </c>
      <c r="E249" s="23"/>
      <c r="F249" s="22" t="s">
        <v>122</v>
      </c>
      <c r="G249" s="24">
        <v>0.90639999999999998</v>
      </c>
      <c r="H249" s="25">
        <v>0.90639999999999998</v>
      </c>
      <c r="I249">
        <f t="shared" si="22"/>
        <v>2.1547801916465509E-2</v>
      </c>
      <c r="J249">
        <f t="shared" si="23"/>
        <v>2.1547801916465509E-2</v>
      </c>
    </row>
    <row r="250" spans="1:10" x14ac:dyDescent="0.25">
      <c r="A250" s="22" t="s">
        <v>245</v>
      </c>
      <c r="B250" s="22" t="s">
        <v>180</v>
      </c>
      <c r="C250" s="23">
        <v>12</v>
      </c>
      <c r="D250" s="23">
        <v>12</v>
      </c>
      <c r="E250" s="23"/>
      <c r="F250" s="22" t="s">
        <v>475</v>
      </c>
      <c r="G250" s="24">
        <v>0.90590000000000004</v>
      </c>
      <c r="H250" s="25">
        <v>0.90590000000000004</v>
      </c>
      <c r="I250">
        <f t="shared" si="22"/>
        <v>4.9698266403335536E-3</v>
      </c>
      <c r="J250">
        <f t="shared" si="23"/>
        <v>4.9698266403335536E-3</v>
      </c>
    </row>
    <row r="251" spans="1:10" x14ac:dyDescent="0.25">
      <c r="A251" s="22" t="s">
        <v>265</v>
      </c>
      <c r="B251" s="22" t="s">
        <v>84</v>
      </c>
      <c r="C251" s="23">
        <v>64</v>
      </c>
      <c r="D251" s="23">
        <v>128</v>
      </c>
      <c r="E251" s="23">
        <v>870</v>
      </c>
      <c r="F251" s="22" t="s">
        <v>445</v>
      </c>
      <c r="G251" s="24">
        <v>0.90259999999999996</v>
      </c>
      <c r="H251" s="25">
        <v>0.90259999999999996</v>
      </c>
      <c r="I251">
        <f t="shared" si="22"/>
        <v>5.2818374661692626E-2</v>
      </c>
      <c r="J251">
        <f t="shared" si="23"/>
        <v>5.2818374661692626E-2</v>
      </c>
    </row>
    <row r="252" spans="1:10" x14ac:dyDescent="0.25">
      <c r="A252" s="22" t="s">
        <v>313</v>
      </c>
      <c r="B252" s="22" t="s">
        <v>180</v>
      </c>
      <c r="C252" s="23">
        <v>16</v>
      </c>
      <c r="D252" s="23">
        <v>64</v>
      </c>
      <c r="E252" s="23">
        <v>452</v>
      </c>
      <c r="F252" s="22" t="s">
        <v>475</v>
      </c>
      <c r="G252" s="24">
        <v>0.9022</v>
      </c>
      <c r="H252" s="25">
        <v>0.9022</v>
      </c>
      <c r="I252">
        <f t="shared" si="22"/>
        <v>2.6397483724672665E-2</v>
      </c>
      <c r="J252">
        <f t="shared" si="23"/>
        <v>2.6397483724672665E-2</v>
      </c>
    </row>
    <row r="253" spans="1:10" x14ac:dyDescent="0.25">
      <c r="A253" s="22" t="s">
        <v>345</v>
      </c>
      <c r="B253" s="22" t="s">
        <v>122</v>
      </c>
      <c r="C253" s="23">
        <v>1784</v>
      </c>
      <c r="D253" s="23">
        <v>1784</v>
      </c>
      <c r="E253" s="23"/>
      <c r="F253" s="22" t="s">
        <v>122</v>
      </c>
      <c r="G253" s="24">
        <v>0.90149999999999997</v>
      </c>
      <c r="H253" s="25">
        <v>0.57069999999999999</v>
      </c>
      <c r="I253">
        <f t="shared" si="22"/>
        <v>0.73525894228659194</v>
      </c>
      <c r="J253">
        <f t="shared" si="23"/>
        <v>0.46546009801770166</v>
      </c>
    </row>
    <row r="254" spans="1:10" x14ac:dyDescent="0.25">
      <c r="A254" s="22" t="s">
        <v>489</v>
      </c>
      <c r="B254" s="22" t="s">
        <v>147</v>
      </c>
      <c r="C254" s="23">
        <v>21</v>
      </c>
      <c r="D254" s="23">
        <v>21</v>
      </c>
      <c r="E254" s="23">
        <v>210</v>
      </c>
      <c r="F254" s="22" t="s">
        <v>451</v>
      </c>
      <c r="G254" s="24">
        <v>0.89949999999999997</v>
      </c>
      <c r="H254" s="25">
        <v>0.89949999999999997</v>
      </c>
      <c r="I254">
        <f t="shared" si="22"/>
        <v>8.6357526881720419E-3</v>
      </c>
      <c r="J254">
        <f t="shared" si="23"/>
        <v>8.6357526881720419E-3</v>
      </c>
    </row>
    <row r="255" spans="1:10" x14ac:dyDescent="0.25">
      <c r="A255" s="22" t="s">
        <v>246</v>
      </c>
      <c r="B255" s="22" t="s">
        <v>122</v>
      </c>
      <c r="C255" s="23">
        <v>48</v>
      </c>
      <c r="D255" s="23">
        <v>192</v>
      </c>
      <c r="E255" s="23">
        <v>1530</v>
      </c>
      <c r="F255" s="22" t="s">
        <v>122</v>
      </c>
      <c r="G255" s="24">
        <v>0.89849999999999997</v>
      </c>
      <c r="H255" s="25">
        <v>0.89849999999999997</v>
      </c>
      <c r="I255">
        <f t="shared" si="22"/>
        <v>7.8867676102699139E-2</v>
      </c>
      <c r="J255">
        <f t="shared" si="23"/>
        <v>7.8867676102699139E-2</v>
      </c>
    </row>
    <row r="256" spans="1:10" x14ac:dyDescent="0.25">
      <c r="A256" s="22" t="s">
        <v>341</v>
      </c>
      <c r="B256" s="22" t="s">
        <v>43</v>
      </c>
      <c r="C256" s="23">
        <v>69</v>
      </c>
      <c r="D256" s="23">
        <v>273</v>
      </c>
      <c r="E256" s="23">
        <v>1904</v>
      </c>
      <c r="F256" s="22" t="s">
        <v>442</v>
      </c>
      <c r="G256" s="24">
        <v>0.89539999999999997</v>
      </c>
      <c r="H256" s="25">
        <v>0.89539999999999997</v>
      </c>
      <c r="I256">
        <f t="shared" si="22"/>
        <v>0.11175307219662059</v>
      </c>
      <c r="J256">
        <f t="shared" si="23"/>
        <v>0.11175307219662059</v>
      </c>
    </row>
    <row r="257" spans="1:10" x14ac:dyDescent="0.25">
      <c r="A257" s="22" t="s">
        <v>339</v>
      </c>
      <c r="B257" s="22" t="s">
        <v>62</v>
      </c>
      <c r="C257" s="23">
        <v>64</v>
      </c>
      <c r="D257" s="23">
        <v>256</v>
      </c>
      <c r="E257" s="23">
        <v>2496</v>
      </c>
      <c r="F257" s="22" t="s">
        <v>439</v>
      </c>
      <c r="G257" s="24">
        <v>0.89480000000000004</v>
      </c>
      <c r="H257" s="25">
        <v>0.89480000000000004</v>
      </c>
      <c r="I257">
        <f t="shared" si="22"/>
        <v>0.10472386804184039</v>
      </c>
      <c r="J257">
        <f t="shared" si="23"/>
        <v>0.10472386804184039</v>
      </c>
    </row>
    <row r="258" spans="1:10" x14ac:dyDescent="0.25">
      <c r="A258" s="22" t="s">
        <v>329</v>
      </c>
      <c r="B258" s="22" t="s">
        <v>137</v>
      </c>
      <c r="C258" s="23">
        <v>22</v>
      </c>
      <c r="D258" s="23">
        <v>44</v>
      </c>
      <c r="E258" s="23"/>
      <c r="F258" s="22" t="s">
        <v>90</v>
      </c>
      <c r="G258" s="24">
        <v>0.89390000000000003</v>
      </c>
      <c r="H258" s="25">
        <v>0.89390000000000003</v>
      </c>
      <c r="I258">
        <f t="shared" si="22"/>
        <v>1.798131080389145E-2</v>
      </c>
      <c r="J258">
        <f t="shared" si="23"/>
        <v>1.798131080389145E-2</v>
      </c>
    </row>
    <row r="259" spans="1:10" x14ac:dyDescent="0.25">
      <c r="A259" s="22" t="s">
        <v>263</v>
      </c>
      <c r="B259" s="22" t="s">
        <v>264</v>
      </c>
      <c r="C259" s="23">
        <v>22</v>
      </c>
      <c r="D259" s="23">
        <v>44</v>
      </c>
      <c r="E259" s="23">
        <v>299</v>
      </c>
      <c r="F259" s="22" t="s">
        <v>209</v>
      </c>
      <c r="G259" s="24">
        <v>0.89349999999999996</v>
      </c>
      <c r="H259" s="25">
        <v>0.89349999999999996</v>
      </c>
      <c r="I259">
        <f t="shared" si="22"/>
        <v>1.7973264574647065E-2</v>
      </c>
      <c r="J259">
        <f t="shared" si="23"/>
        <v>1.7973264574647065E-2</v>
      </c>
    </row>
    <row r="260" spans="1:10" x14ac:dyDescent="0.25">
      <c r="A260" s="22" t="s">
        <v>318</v>
      </c>
      <c r="B260" s="22" t="s">
        <v>277</v>
      </c>
      <c r="C260" s="23">
        <v>200</v>
      </c>
      <c r="D260" s="23">
        <v>830</v>
      </c>
      <c r="E260" s="23"/>
      <c r="F260" s="22" t="s">
        <v>440</v>
      </c>
      <c r="G260" s="24">
        <v>0.89239999999999997</v>
      </c>
      <c r="H260" s="25">
        <v>0.89239999999999997</v>
      </c>
      <c r="I260">
        <f t="shared" si="22"/>
        <v>0.33862372906151705</v>
      </c>
      <c r="J260">
        <f t="shared" si="23"/>
        <v>0.33862372906151705</v>
      </c>
    </row>
    <row r="261" spans="1:10" x14ac:dyDescent="0.25">
      <c r="A261" s="22" t="s">
        <v>366</v>
      </c>
      <c r="B261" s="22" t="s">
        <v>180</v>
      </c>
      <c r="C261" s="23">
        <v>1</v>
      </c>
      <c r="D261" s="23">
        <v>2</v>
      </c>
      <c r="E261" s="23"/>
      <c r="F261" s="22" t="s">
        <v>475</v>
      </c>
      <c r="G261" s="24">
        <v>0.89229999999999998</v>
      </c>
      <c r="H261" s="25">
        <v>0.89229999999999998</v>
      </c>
      <c r="I261">
        <f t="shared" si="22"/>
        <v>8.1586935849608665E-4</v>
      </c>
      <c r="J261">
        <f t="shared" si="23"/>
        <v>8.1586935849608665E-4</v>
      </c>
    </row>
    <row r="262" spans="1:10" x14ac:dyDescent="0.25">
      <c r="A262" s="22" t="s">
        <v>61</v>
      </c>
      <c r="B262" s="22" t="s">
        <v>62</v>
      </c>
      <c r="C262" s="23">
        <v>222</v>
      </c>
      <c r="D262" s="23">
        <v>838</v>
      </c>
      <c r="E262" s="23">
        <v>7291</v>
      </c>
      <c r="F262" s="22" t="s">
        <v>439</v>
      </c>
      <c r="G262" s="24">
        <v>0.8921</v>
      </c>
      <c r="H262" s="25">
        <v>0.8921</v>
      </c>
      <c r="I262">
        <f t="shared" si="22"/>
        <v>0.34177263916319217</v>
      </c>
      <c r="J262">
        <f t="shared" si="23"/>
        <v>0.34177263916319217</v>
      </c>
    </row>
    <row r="263" spans="1:10" x14ac:dyDescent="0.25">
      <c r="A263" s="22" t="s">
        <v>194</v>
      </c>
      <c r="B263" s="22" t="s">
        <v>62</v>
      </c>
      <c r="C263" s="23">
        <v>-1</v>
      </c>
      <c r="D263" s="23">
        <v>-1</v>
      </c>
      <c r="E263" s="23"/>
      <c r="F263" s="22" t="s">
        <v>439</v>
      </c>
      <c r="G263" s="24">
        <v>0.8911</v>
      </c>
      <c r="H263" s="25">
        <v>0.8911</v>
      </c>
      <c r="I263">
        <f t="shared" si="22"/>
        <v>-4.0738607270865331E-4</v>
      </c>
      <c r="J263">
        <f t="shared" si="23"/>
        <v>-4.0738607270865331E-4</v>
      </c>
    </row>
    <row r="264" spans="1:10" x14ac:dyDescent="0.25">
      <c r="A264" s="22" t="s">
        <v>383</v>
      </c>
      <c r="B264" s="22" t="s">
        <v>46</v>
      </c>
      <c r="C264" s="23">
        <v>25</v>
      </c>
      <c r="D264" s="23">
        <v>200</v>
      </c>
      <c r="E264" s="23">
        <v>1300</v>
      </c>
      <c r="F264" s="22" t="s">
        <v>46</v>
      </c>
      <c r="G264" s="24">
        <v>0.88870000000000005</v>
      </c>
      <c r="H264" s="25">
        <v>0.88870000000000005</v>
      </c>
      <c r="I264">
        <f t="shared" si="22"/>
        <v>8.1257771925974692E-2</v>
      </c>
      <c r="J264">
        <f t="shared" si="23"/>
        <v>8.1257771925974692E-2</v>
      </c>
    </row>
    <row r="265" spans="1:10" x14ac:dyDescent="0.25">
      <c r="A265" s="22" t="s">
        <v>191</v>
      </c>
      <c r="B265" s="22" t="s">
        <v>74</v>
      </c>
      <c r="C265" s="23">
        <v>26</v>
      </c>
      <c r="D265" s="23">
        <v>104</v>
      </c>
      <c r="E265" s="23">
        <v>822</v>
      </c>
      <c r="F265" s="22" t="s">
        <v>75</v>
      </c>
      <c r="G265" s="24">
        <v>0.8871</v>
      </c>
      <c r="H265" s="25">
        <v>0.8871</v>
      </c>
      <c r="I265">
        <f t="shared" si="22"/>
        <v>4.2177967961378099E-2</v>
      </c>
      <c r="J265">
        <f t="shared" si="23"/>
        <v>4.2177967961378099E-2</v>
      </c>
    </row>
    <row r="266" spans="1:10" x14ac:dyDescent="0.25">
      <c r="A266" s="22" t="s">
        <v>368</v>
      </c>
      <c r="B266" s="22" t="s">
        <v>180</v>
      </c>
      <c r="C266" s="23">
        <v>96</v>
      </c>
      <c r="D266" s="23">
        <v>794</v>
      </c>
      <c r="E266" s="23">
        <v>6924</v>
      </c>
      <c r="F266" s="22" t="s">
        <v>475</v>
      </c>
      <c r="G266" s="24">
        <v>0.88629999999999998</v>
      </c>
      <c r="H266" s="25">
        <v>0.88629999999999998</v>
      </c>
      <c r="I266">
        <f t="shared" si="22"/>
        <v>0.32172216736156822</v>
      </c>
      <c r="J266">
        <f t="shared" si="23"/>
        <v>0.32172216736156822</v>
      </c>
    </row>
    <row r="267" spans="1:10" x14ac:dyDescent="0.25">
      <c r="A267" s="22" t="s">
        <v>76</v>
      </c>
      <c r="B267" s="22" t="s">
        <v>74</v>
      </c>
      <c r="C267" s="23">
        <v>122</v>
      </c>
      <c r="D267" s="23">
        <v>306</v>
      </c>
      <c r="E267" s="23">
        <v>374</v>
      </c>
      <c r="F267" s="22" t="s">
        <v>75</v>
      </c>
      <c r="G267" s="24">
        <v>0.88560000000000005</v>
      </c>
      <c r="H267" s="25">
        <v>0.86250000000000004</v>
      </c>
      <c r="I267">
        <f t="shared" si="22"/>
        <v>0.12389071757735352</v>
      </c>
      <c r="J267">
        <f t="shared" si="23"/>
        <v>0.12065915075707703</v>
      </c>
    </row>
    <row r="268" spans="1:10" x14ac:dyDescent="0.25">
      <c r="A268" s="22" t="s">
        <v>387</v>
      </c>
      <c r="B268" s="22" t="s">
        <v>147</v>
      </c>
      <c r="C268" s="23">
        <v>28</v>
      </c>
      <c r="D268" s="23">
        <v>40</v>
      </c>
      <c r="E268" s="23">
        <v>400</v>
      </c>
      <c r="F268" s="22" t="s">
        <v>451</v>
      </c>
      <c r="G268" s="24">
        <v>0.88400000000000001</v>
      </c>
      <c r="H268" s="25">
        <v>0.88400000000000001</v>
      </c>
      <c r="I268">
        <f t="shared" si="22"/>
        <v>1.6165606027357178E-2</v>
      </c>
      <c r="J268">
        <f t="shared" si="23"/>
        <v>1.6165606027357178E-2</v>
      </c>
    </row>
    <row r="269" spans="1:10" x14ac:dyDescent="0.25">
      <c r="A269" s="22" t="s">
        <v>389</v>
      </c>
      <c r="B269" s="22" t="s">
        <v>84</v>
      </c>
      <c r="C269" s="23">
        <v>320</v>
      </c>
      <c r="D269" s="23">
        <v>640</v>
      </c>
      <c r="E269" s="23">
        <v>4352</v>
      </c>
      <c r="F269" s="22" t="s">
        <v>445</v>
      </c>
      <c r="G269" s="24">
        <v>0.88090000000000002</v>
      </c>
      <c r="H269" s="25">
        <v>0.88090000000000002</v>
      </c>
      <c r="I269">
        <f t="shared" si="22"/>
        <v>0.25774266695925685</v>
      </c>
      <c r="J269">
        <f t="shared" si="23"/>
        <v>0.25774266695925685</v>
      </c>
    </row>
    <row r="270" spans="1:10" x14ac:dyDescent="0.25">
      <c r="A270" s="22" t="s">
        <v>382</v>
      </c>
      <c r="B270" s="22" t="s">
        <v>233</v>
      </c>
      <c r="C270" s="23">
        <v>48</v>
      </c>
      <c r="D270" s="23">
        <v>192</v>
      </c>
      <c r="E270" s="23">
        <v>2304</v>
      </c>
      <c r="F270" s="22" t="s">
        <v>209</v>
      </c>
      <c r="G270" s="24">
        <v>0.88060000000000005</v>
      </c>
      <c r="H270" s="25">
        <v>0.65169999999999995</v>
      </c>
      <c r="I270">
        <f t="shared" si="22"/>
        <v>7.7296466973886327E-2</v>
      </c>
      <c r="J270">
        <f t="shared" si="23"/>
        <v>5.7204301075268804E-2</v>
      </c>
    </row>
    <row r="271" spans="1:10" x14ac:dyDescent="0.25">
      <c r="A271" s="22" t="s">
        <v>446</v>
      </c>
      <c r="B271" s="22" t="s">
        <v>447</v>
      </c>
      <c r="C271" s="23">
        <v>2</v>
      </c>
      <c r="D271" s="23">
        <v>8</v>
      </c>
      <c r="E271" s="23">
        <v>118</v>
      </c>
      <c r="F271" s="22" t="s">
        <v>49</v>
      </c>
      <c r="G271" s="24">
        <v>0.87909999999999999</v>
      </c>
      <c r="H271" s="25">
        <v>0.87909999999999999</v>
      </c>
      <c r="I271">
        <f t="shared" si="22"/>
        <v>3.2152000585180308E-3</v>
      </c>
      <c r="J271">
        <f t="shared" si="23"/>
        <v>3.2152000585180308E-3</v>
      </c>
    </row>
    <row r="272" spans="1:10" x14ac:dyDescent="0.25">
      <c r="A272" s="22" t="s">
        <v>469</v>
      </c>
      <c r="B272" s="22" t="s">
        <v>470</v>
      </c>
      <c r="C272" s="23">
        <v>6</v>
      </c>
      <c r="D272" s="23">
        <v>12</v>
      </c>
      <c r="E272" s="23">
        <v>120</v>
      </c>
      <c r="F272" s="22" t="s">
        <v>494</v>
      </c>
      <c r="G272" s="24">
        <v>0.87309999999999999</v>
      </c>
      <c r="H272" s="25">
        <v>0.87309999999999999</v>
      </c>
      <c r="I272">
        <f t="shared" si="22"/>
        <v>4.7898836954136494E-3</v>
      </c>
      <c r="J272">
        <f t="shared" si="23"/>
        <v>4.7898836954136494E-3</v>
      </c>
    </row>
    <row r="273" spans="1:10" x14ac:dyDescent="0.25">
      <c r="A273" s="22" t="s">
        <v>179</v>
      </c>
      <c r="B273" s="22" t="s">
        <v>180</v>
      </c>
      <c r="C273" s="23">
        <v>24</v>
      </c>
      <c r="D273" s="23">
        <v>48</v>
      </c>
      <c r="E273" s="23">
        <v>4800</v>
      </c>
      <c r="F273" s="22" t="s">
        <v>475</v>
      </c>
      <c r="G273" s="24">
        <v>0.87270000000000003</v>
      </c>
      <c r="H273" s="25">
        <v>0.87270000000000003</v>
      </c>
      <c r="I273">
        <f t="shared" si="22"/>
        <v>1.915075707702436E-2</v>
      </c>
      <c r="J273">
        <f t="shared" si="23"/>
        <v>1.915075707702436E-2</v>
      </c>
    </row>
    <row r="274" spans="1:10" x14ac:dyDescent="0.25">
      <c r="A274" s="22" t="s">
        <v>274</v>
      </c>
      <c r="B274" s="22" t="s">
        <v>275</v>
      </c>
      <c r="C274" s="23">
        <v>10</v>
      </c>
      <c r="D274" s="23">
        <v>10</v>
      </c>
      <c r="E274" s="23"/>
      <c r="F274" s="22" t="s">
        <v>474</v>
      </c>
      <c r="G274" s="24">
        <v>0.87080000000000002</v>
      </c>
      <c r="H274" s="25">
        <v>0.87080000000000002</v>
      </c>
      <c r="I274">
        <f t="shared" si="22"/>
        <v>3.9810547875064007E-3</v>
      </c>
      <c r="J274">
        <f t="shared" si="23"/>
        <v>3.9810547875064007E-3</v>
      </c>
    </row>
    <row r="275" spans="1:10" x14ac:dyDescent="0.25">
      <c r="A275" s="22" t="s">
        <v>222</v>
      </c>
      <c r="B275" s="22" t="s">
        <v>168</v>
      </c>
      <c r="C275" s="23">
        <v>80</v>
      </c>
      <c r="D275" s="23">
        <v>80</v>
      </c>
      <c r="E275" s="23">
        <v>504</v>
      </c>
      <c r="F275" s="22" t="s">
        <v>490</v>
      </c>
      <c r="G275" s="24">
        <v>0.86650000000000005</v>
      </c>
      <c r="H275" s="25">
        <v>0.86650000000000005</v>
      </c>
      <c r="I275">
        <f t="shared" si="22"/>
        <v>3.1691171092092754E-2</v>
      </c>
      <c r="J275">
        <f t="shared" si="23"/>
        <v>3.1691171092092754E-2</v>
      </c>
    </row>
    <row r="276" spans="1:10" x14ac:dyDescent="0.25">
      <c r="A276" s="22" t="s">
        <v>226</v>
      </c>
      <c r="B276" s="22" t="s">
        <v>46</v>
      </c>
      <c r="C276" s="23">
        <v>112</v>
      </c>
      <c r="D276" s="23">
        <v>462</v>
      </c>
      <c r="E276" s="23">
        <v>3825</v>
      </c>
      <c r="F276" s="22" t="s">
        <v>46</v>
      </c>
      <c r="G276" s="24">
        <v>0.86650000000000005</v>
      </c>
      <c r="H276" s="25">
        <v>0.85360000000000003</v>
      </c>
      <c r="I276">
        <f t="shared" si="22"/>
        <v>0.18301651305683567</v>
      </c>
      <c r="J276">
        <f t="shared" si="23"/>
        <v>0.18029185867895545</v>
      </c>
    </row>
    <row r="277" spans="1:10" x14ac:dyDescent="0.25">
      <c r="A277" s="22" t="s">
        <v>225</v>
      </c>
      <c r="B277" s="22" t="s">
        <v>147</v>
      </c>
      <c r="C277" s="23">
        <v>6</v>
      </c>
      <c r="D277" s="23">
        <v>24</v>
      </c>
      <c r="E277" s="23">
        <v>278</v>
      </c>
      <c r="F277" s="22" t="s">
        <v>451</v>
      </c>
      <c r="G277" s="24">
        <v>0.85729999999999995</v>
      </c>
      <c r="H277" s="25">
        <v>0.83320000000000005</v>
      </c>
      <c r="I277">
        <f t="shared" si="22"/>
        <v>9.4064077243800736E-3</v>
      </c>
      <c r="J277">
        <f t="shared" si="23"/>
        <v>9.1419793723941187E-3</v>
      </c>
    </row>
    <row r="278" spans="1:10" x14ac:dyDescent="0.25">
      <c r="A278" s="22" t="s">
        <v>83</v>
      </c>
      <c r="B278" s="22" t="s">
        <v>84</v>
      </c>
      <c r="C278" s="23">
        <v>64</v>
      </c>
      <c r="D278" s="23">
        <v>128</v>
      </c>
      <c r="E278" s="23">
        <v>870</v>
      </c>
      <c r="F278" s="22" t="s">
        <v>445</v>
      </c>
      <c r="G278" s="24">
        <v>0.8569</v>
      </c>
      <c r="H278" s="25">
        <v>0.8569</v>
      </c>
      <c r="I278">
        <f t="shared" si="22"/>
        <v>5.0144100651013088E-2</v>
      </c>
      <c r="J278">
        <f t="shared" si="23"/>
        <v>5.0144100651013088E-2</v>
      </c>
    </row>
    <row r="279" spans="1:10" x14ac:dyDescent="0.25">
      <c r="A279" s="22" t="s">
        <v>380</v>
      </c>
      <c r="B279" s="22" t="s">
        <v>180</v>
      </c>
      <c r="C279" s="23">
        <v>128</v>
      </c>
      <c r="D279" s="23">
        <v>1024</v>
      </c>
      <c r="E279" s="23">
        <v>8724</v>
      </c>
      <c r="F279" s="22" t="s">
        <v>475</v>
      </c>
      <c r="G279" s="24">
        <v>0.85340000000000005</v>
      </c>
      <c r="H279" s="25">
        <v>0.84840000000000004</v>
      </c>
      <c r="I279">
        <f t="shared" ref="I279:I310" si="24">G279*D279/$M$5*100</f>
        <v>0.39951430034379343</v>
      </c>
      <c r="J279">
        <f t="shared" ref="J279:J310" si="25">H279*D279/$M$5*100</f>
        <v>0.39717357910906304</v>
      </c>
    </row>
    <row r="280" spans="1:10" x14ac:dyDescent="0.25">
      <c r="A280" s="22" t="s">
        <v>278</v>
      </c>
      <c r="B280" s="22" t="s">
        <v>40</v>
      </c>
      <c r="C280" s="23">
        <v>0</v>
      </c>
      <c r="D280" s="23">
        <v>0</v>
      </c>
      <c r="E280" s="23"/>
      <c r="F280" s="22" t="s">
        <v>41</v>
      </c>
      <c r="G280" s="24">
        <v>0.85260000000000002</v>
      </c>
      <c r="H280" s="25">
        <v>0.77159999999999995</v>
      </c>
      <c r="I280">
        <f t="shared" si="24"/>
        <v>0</v>
      </c>
      <c r="J280">
        <f t="shared" si="25"/>
        <v>0</v>
      </c>
    </row>
    <row r="281" spans="1:10" x14ac:dyDescent="0.25">
      <c r="A281" s="22" t="s">
        <v>402</v>
      </c>
      <c r="B281" s="22" t="s">
        <v>59</v>
      </c>
      <c r="C281" s="23">
        <v>72</v>
      </c>
      <c r="D281" s="23">
        <v>384</v>
      </c>
      <c r="E281" s="23">
        <v>3368</v>
      </c>
      <c r="F281" s="22" t="s">
        <v>60</v>
      </c>
      <c r="G281" s="24">
        <v>0.84809999999999997</v>
      </c>
      <c r="H281" s="25">
        <v>0.82020000000000004</v>
      </c>
      <c r="I281">
        <f t="shared" si="24"/>
        <v>0.14888742593811718</v>
      </c>
      <c r="J281">
        <f t="shared" si="25"/>
        <v>0.14398946675444374</v>
      </c>
    </row>
    <row r="282" spans="1:10" x14ac:dyDescent="0.25">
      <c r="A282" s="22" t="s">
        <v>359</v>
      </c>
      <c r="B282" s="22" t="s">
        <v>277</v>
      </c>
      <c r="C282" s="23">
        <v>57</v>
      </c>
      <c r="D282" s="23">
        <v>113</v>
      </c>
      <c r="E282" s="23"/>
      <c r="F282" s="22" t="s">
        <v>440</v>
      </c>
      <c r="G282" s="24">
        <v>0.8478</v>
      </c>
      <c r="H282" s="25">
        <v>0.8478</v>
      </c>
      <c r="I282">
        <f t="shared" si="24"/>
        <v>4.3797728768926923E-2</v>
      </c>
      <c r="J282">
        <f t="shared" si="25"/>
        <v>4.3797728768926923E-2</v>
      </c>
    </row>
    <row r="283" spans="1:10" x14ac:dyDescent="0.25">
      <c r="A283" s="22" t="s">
        <v>182</v>
      </c>
      <c r="B283" s="22" t="s">
        <v>59</v>
      </c>
      <c r="C283" s="23">
        <v>1010</v>
      </c>
      <c r="D283" s="23">
        <v>1810</v>
      </c>
      <c r="E283" s="23">
        <v>18482</v>
      </c>
      <c r="F283" s="22" t="s">
        <v>60</v>
      </c>
      <c r="G283" s="24">
        <v>0.84409999999999996</v>
      </c>
      <c r="H283" s="25">
        <v>0.84209999999999996</v>
      </c>
      <c r="I283">
        <f t="shared" si="24"/>
        <v>0.69847715968107671</v>
      </c>
      <c r="J283">
        <f t="shared" si="25"/>
        <v>0.69682219662058376</v>
      </c>
    </row>
    <row r="284" spans="1:10" x14ac:dyDescent="0.25">
      <c r="A284" s="22" t="s">
        <v>299</v>
      </c>
      <c r="B284" s="22" t="s">
        <v>168</v>
      </c>
      <c r="C284" s="23">
        <v>24</v>
      </c>
      <c r="D284" s="23">
        <v>24</v>
      </c>
      <c r="E284" s="23">
        <v>144</v>
      </c>
      <c r="F284" s="22" t="s">
        <v>490</v>
      </c>
      <c r="G284" s="24">
        <v>0.84079999999999999</v>
      </c>
      <c r="H284" s="25">
        <v>0.84079999999999999</v>
      </c>
      <c r="I284">
        <f t="shared" si="24"/>
        <v>9.2253675663813914E-3</v>
      </c>
      <c r="J284">
        <f t="shared" si="25"/>
        <v>9.2253675663813914E-3</v>
      </c>
    </row>
    <row r="285" spans="1:10" x14ac:dyDescent="0.25">
      <c r="A285" s="22" t="s">
        <v>365</v>
      </c>
      <c r="B285" s="22" t="s">
        <v>51</v>
      </c>
      <c r="C285" s="23">
        <v>344</v>
      </c>
      <c r="D285" s="23">
        <v>344</v>
      </c>
      <c r="E285" s="23"/>
      <c r="F285" s="22" t="s">
        <v>440</v>
      </c>
      <c r="G285" s="24">
        <v>0.8407</v>
      </c>
      <c r="H285" s="25">
        <v>0.8407</v>
      </c>
      <c r="I285">
        <f t="shared" si="24"/>
        <v>0.13221454173067076</v>
      </c>
      <c r="J285">
        <f t="shared" si="25"/>
        <v>0.13221454173067076</v>
      </c>
    </row>
    <row r="286" spans="1:10" x14ac:dyDescent="0.25">
      <c r="A286" s="22" t="s">
        <v>308</v>
      </c>
      <c r="B286" s="22" t="s">
        <v>200</v>
      </c>
      <c r="C286" s="23">
        <v>16</v>
      </c>
      <c r="D286" s="23">
        <v>64</v>
      </c>
      <c r="E286" s="23">
        <v>614</v>
      </c>
      <c r="F286" s="22" t="s">
        <v>201</v>
      </c>
      <c r="G286" s="24">
        <v>0.84030000000000005</v>
      </c>
      <c r="H286" s="25">
        <v>0.84030000000000005</v>
      </c>
      <c r="I286">
        <f t="shared" si="24"/>
        <v>2.458635066929998E-2</v>
      </c>
      <c r="J286">
        <f t="shared" si="25"/>
        <v>2.458635066929998E-2</v>
      </c>
    </row>
    <row r="287" spans="1:10" x14ac:dyDescent="0.25">
      <c r="A287" s="22" t="s">
        <v>342</v>
      </c>
      <c r="B287" s="22" t="s">
        <v>84</v>
      </c>
      <c r="C287" s="23">
        <v>276</v>
      </c>
      <c r="D287" s="23">
        <v>1104</v>
      </c>
      <c r="E287" s="23">
        <v>46800</v>
      </c>
      <c r="F287" s="22" t="s">
        <v>445</v>
      </c>
      <c r="G287" s="24">
        <v>0.8327</v>
      </c>
      <c r="H287" s="25">
        <v>0.8327</v>
      </c>
      <c r="I287">
        <f t="shared" si="24"/>
        <v>0.42027869212201013</v>
      </c>
      <c r="J287">
        <f t="shared" si="25"/>
        <v>0.42027869212201013</v>
      </c>
    </row>
    <row r="288" spans="1:10" x14ac:dyDescent="0.25">
      <c r="A288" s="22" t="s">
        <v>349</v>
      </c>
      <c r="B288" s="22" t="s">
        <v>84</v>
      </c>
      <c r="C288" s="23">
        <v>-1</v>
      </c>
      <c r="D288" s="23">
        <v>-1</v>
      </c>
      <c r="E288" s="23">
        <v>4352</v>
      </c>
      <c r="F288" s="22" t="s">
        <v>445</v>
      </c>
      <c r="G288" s="24">
        <v>0.83169999999999999</v>
      </c>
      <c r="H288" s="25">
        <v>0.83169999999999999</v>
      </c>
      <c r="I288">
        <f t="shared" si="24"/>
        <v>-3.8023004900885086E-4</v>
      </c>
      <c r="J288">
        <f t="shared" si="25"/>
        <v>-3.8023004900885086E-4</v>
      </c>
    </row>
    <row r="289" spans="1:10" x14ac:dyDescent="0.25">
      <c r="A289" s="22" t="s">
        <v>249</v>
      </c>
      <c r="B289" s="22" t="s">
        <v>46</v>
      </c>
      <c r="C289" s="23">
        <v>36</v>
      </c>
      <c r="D289" s="23">
        <v>36</v>
      </c>
      <c r="E289" s="23">
        <v>272</v>
      </c>
      <c r="F289" s="22" t="s">
        <v>46</v>
      </c>
      <c r="G289" s="24">
        <v>0.83030000000000004</v>
      </c>
      <c r="H289" s="25">
        <v>0.83030000000000004</v>
      </c>
      <c r="I289">
        <f t="shared" si="24"/>
        <v>1.3665240289664253E-2</v>
      </c>
      <c r="J289">
        <f t="shared" si="25"/>
        <v>1.3665240289664253E-2</v>
      </c>
    </row>
    <row r="290" spans="1:10" x14ac:dyDescent="0.25">
      <c r="A290" s="22" t="s">
        <v>320</v>
      </c>
      <c r="B290" s="22" t="s">
        <v>115</v>
      </c>
      <c r="C290" s="23">
        <v>6</v>
      </c>
      <c r="D290" s="23">
        <v>12</v>
      </c>
      <c r="E290" s="23">
        <v>51</v>
      </c>
      <c r="F290" s="22" t="s">
        <v>442</v>
      </c>
      <c r="G290" s="24">
        <v>0.82989999999999997</v>
      </c>
      <c r="H290" s="25">
        <v>0.82989999999999997</v>
      </c>
      <c r="I290">
        <f t="shared" si="24"/>
        <v>4.5528856703971913E-3</v>
      </c>
      <c r="J290">
        <f t="shared" si="25"/>
        <v>4.5528856703971913E-3</v>
      </c>
    </row>
    <row r="291" spans="1:10" x14ac:dyDescent="0.25">
      <c r="A291" s="22" t="s">
        <v>458</v>
      </c>
      <c r="B291" s="22" t="s">
        <v>43</v>
      </c>
      <c r="C291" s="23">
        <v>128</v>
      </c>
      <c r="D291" s="23">
        <v>512</v>
      </c>
      <c r="E291" s="23">
        <v>4557</v>
      </c>
      <c r="F291" s="22" t="s">
        <v>442</v>
      </c>
      <c r="G291" s="24">
        <v>0.82969999999999999</v>
      </c>
      <c r="H291" s="25">
        <v>0.82969999999999999</v>
      </c>
      <c r="I291">
        <f t="shared" si="24"/>
        <v>0.19420964084558553</v>
      </c>
      <c r="J291">
        <f t="shared" si="25"/>
        <v>0.19420964084558553</v>
      </c>
    </row>
    <row r="292" spans="1:10" x14ac:dyDescent="0.25">
      <c r="A292" s="22" t="s">
        <v>413</v>
      </c>
      <c r="B292" s="22" t="s">
        <v>84</v>
      </c>
      <c r="C292" s="23">
        <v>64</v>
      </c>
      <c r="D292" s="23">
        <v>128</v>
      </c>
      <c r="E292" s="23">
        <v>870</v>
      </c>
      <c r="F292" s="22" t="s">
        <v>445</v>
      </c>
      <c r="G292" s="24">
        <v>0.82399999999999995</v>
      </c>
      <c r="H292" s="25">
        <v>0.82399999999999995</v>
      </c>
      <c r="I292">
        <f t="shared" si="24"/>
        <v>4.8218857435447293E-2</v>
      </c>
      <c r="J292">
        <f t="shared" si="25"/>
        <v>4.8218857435447293E-2</v>
      </c>
    </row>
    <row r="293" spans="1:10" x14ac:dyDescent="0.25">
      <c r="A293" s="22" t="s">
        <v>269</v>
      </c>
      <c r="B293" s="22" t="s">
        <v>168</v>
      </c>
      <c r="C293" s="23">
        <v>80</v>
      </c>
      <c r="D293" s="23">
        <v>80</v>
      </c>
      <c r="E293" s="23">
        <v>384</v>
      </c>
      <c r="F293" s="22" t="s">
        <v>490</v>
      </c>
      <c r="G293" s="24">
        <v>0.81469999999999998</v>
      </c>
      <c r="H293" s="25">
        <v>0.81469999999999998</v>
      </c>
      <c r="I293">
        <f t="shared" si="24"/>
        <v>2.9796649842732795E-2</v>
      </c>
      <c r="J293">
        <f t="shared" si="25"/>
        <v>2.9796649842732795E-2</v>
      </c>
    </row>
    <row r="294" spans="1:10" x14ac:dyDescent="0.25">
      <c r="A294" s="22" t="s">
        <v>310</v>
      </c>
      <c r="B294" s="22" t="s">
        <v>311</v>
      </c>
      <c r="C294" s="23">
        <v>94</v>
      </c>
      <c r="D294" s="23">
        <v>220</v>
      </c>
      <c r="E294" s="23"/>
      <c r="F294" s="22" t="s">
        <v>49</v>
      </c>
      <c r="G294" s="24">
        <v>0.8135</v>
      </c>
      <c r="H294" s="25">
        <v>0.8135</v>
      </c>
      <c r="I294">
        <f t="shared" si="24"/>
        <v>8.18200936288494E-2</v>
      </c>
      <c r="J294">
        <f t="shared" si="25"/>
        <v>8.18200936288494E-2</v>
      </c>
    </row>
    <row r="295" spans="1:10" x14ac:dyDescent="0.25">
      <c r="A295" s="22" t="s">
        <v>392</v>
      </c>
      <c r="B295" s="22" t="s">
        <v>43</v>
      </c>
      <c r="C295" s="23">
        <v>40</v>
      </c>
      <c r="D295" s="23">
        <v>40</v>
      </c>
      <c r="E295" s="23">
        <v>256</v>
      </c>
      <c r="F295" s="22" t="s">
        <v>442</v>
      </c>
      <c r="G295" s="24">
        <v>0.81240000000000001</v>
      </c>
      <c r="H295" s="25">
        <v>0.81240000000000001</v>
      </c>
      <c r="I295">
        <f t="shared" si="24"/>
        <v>1.4856265086679834E-2</v>
      </c>
      <c r="J295">
        <f t="shared" si="25"/>
        <v>1.4856265086679834E-2</v>
      </c>
    </row>
    <row r="296" spans="1:10" x14ac:dyDescent="0.25">
      <c r="A296" s="22" t="s">
        <v>57</v>
      </c>
      <c r="B296" s="22" t="s">
        <v>43</v>
      </c>
      <c r="C296" s="23">
        <v>8</v>
      </c>
      <c r="D296" s="23">
        <v>8</v>
      </c>
      <c r="E296" s="23">
        <v>800</v>
      </c>
      <c r="F296" s="22" t="s">
        <v>442</v>
      </c>
      <c r="G296" s="24">
        <v>0.7923</v>
      </c>
      <c r="H296" s="25">
        <v>0.7923</v>
      </c>
      <c r="I296">
        <f t="shared" si="24"/>
        <v>2.8977397410577133E-3</v>
      </c>
      <c r="J296">
        <f t="shared" si="25"/>
        <v>2.8977397410577133E-3</v>
      </c>
    </row>
    <row r="297" spans="1:10" x14ac:dyDescent="0.25">
      <c r="A297" s="22" t="s">
        <v>452</v>
      </c>
      <c r="B297" s="22" t="s">
        <v>74</v>
      </c>
      <c r="C297" s="23">
        <v>28</v>
      </c>
      <c r="D297" s="23">
        <v>112</v>
      </c>
      <c r="E297" s="23">
        <v>170</v>
      </c>
      <c r="F297" s="22" t="s">
        <v>75</v>
      </c>
      <c r="G297" s="24">
        <v>0.7903</v>
      </c>
      <c r="H297" s="25">
        <v>0.7903</v>
      </c>
      <c r="I297">
        <f t="shared" si="24"/>
        <v>4.0465949820788528E-2</v>
      </c>
      <c r="J297">
        <f t="shared" si="25"/>
        <v>4.0465949820788528E-2</v>
      </c>
    </row>
    <row r="298" spans="1:10" x14ac:dyDescent="0.25">
      <c r="A298" s="22" t="s">
        <v>436</v>
      </c>
      <c r="B298" s="22" t="s">
        <v>437</v>
      </c>
      <c r="C298" s="23">
        <v>48</v>
      </c>
      <c r="D298" s="23">
        <v>1</v>
      </c>
      <c r="E298" s="23"/>
      <c r="F298" s="22" t="s">
        <v>234</v>
      </c>
      <c r="G298" s="24">
        <v>0.78869999999999996</v>
      </c>
      <c r="H298" s="25">
        <v>0.78869999999999996</v>
      </c>
      <c r="I298">
        <f t="shared" si="24"/>
        <v>3.6057164801404435E-4</v>
      </c>
      <c r="J298">
        <f t="shared" si="25"/>
        <v>3.6057164801404435E-4</v>
      </c>
    </row>
    <row r="299" spans="1:10" x14ac:dyDescent="0.25">
      <c r="A299" s="22" t="s">
        <v>305</v>
      </c>
      <c r="B299" s="22" t="s">
        <v>122</v>
      </c>
      <c r="C299" s="23">
        <v>12</v>
      </c>
      <c r="D299" s="23">
        <v>48</v>
      </c>
      <c r="E299" s="23"/>
      <c r="F299" s="22" t="s">
        <v>122</v>
      </c>
      <c r="G299" s="24">
        <v>0.78100000000000003</v>
      </c>
      <c r="H299" s="25">
        <v>0.78100000000000003</v>
      </c>
      <c r="I299">
        <f t="shared" si="24"/>
        <v>1.7138468290542025E-2</v>
      </c>
      <c r="J299">
        <f t="shared" si="25"/>
        <v>1.7138468290542025E-2</v>
      </c>
    </row>
    <row r="300" spans="1:10" x14ac:dyDescent="0.25">
      <c r="A300" s="22" t="s">
        <v>293</v>
      </c>
      <c r="B300" s="22" t="s">
        <v>162</v>
      </c>
      <c r="C300" s="23">
        <v>2</v>
      </c>
      <c r="D300" s="23">
        <v>2</v>
      </c>
      <c r="E300" s="23"/>
      <c r="F300" s="22" t="s">
        <v>131</v>
      </c>
      <c r="G300" s="24">
        <v>0.77669999999999995</v>
      </c>
      <c r="H300" s="25">
        <v>0.77669999999999995</v>
      </c>
      <c r="I300">
        <f t="shared" si="24"/>
        <v>7.1017116524028955E-4</v>
      </c>
      <c r="J300">
        <f t="shared" si="25"/>
        <v>7.1017116524028955E-4</v>
      </c>
    </row>
    <row r="301" spans="1:10" x14ac:dyDescent="0.25">
      <c r="A301" s="22" t="s">
        <v>290</v>
      </c>
      <c r="B301" s="22" t="s">
        <v>165</v>
      </c>
      <c r="C301" s="23">
        <v>682</v>
      </c>
      <c r="D301" s="23">
        <v>2728</v>
      </c>
      <c r="E301" s="23">
        <v>21715</v>
      </c>
      <c r="F301" s="22" t="s">
        <v>166</v>
      </c>
      <c r="G301" s="24">
        <v>0.7742</v>
      </c>
      <c r="H301" s="25">
        <v>0.7742</v>
      </c>
      <c r="I301">
        <f t="shared" si="24"/>
        <v>0.96555555555555561</v>
      </c>
      <c r="J301">
        <f t="shared" si="25"/>
        <v>0.96555555555555561</v>
      </c>
    </row>
    <row r="302" spans="1:10" x14ac:dyDescent="0.25">
      <c r="A302" s="22" t="s">
        <v>420</v>
      </c>
      <c r="B302" s="22" t="s">
        <v>137</v>
      </c>
      <c r="C302" s="23">
        <v>38</v>
      </c>
      <c r="D302" s="23">
        <v>38</v>
      </c>
      <c r="E302" s="23"/>
      <c r="F302" s="22" t="s">
        <v>90</v>
      </c>
      <c r="G302" s="24">
        <v>0.77039999999999997</v>
      </c>
      <c r="H302" s="25">
        <v>0.77039999999999997</v>
      </c>
      <c r="I302">
        <f t="shared" si="24"/>
        <v>1.3383805134957209E-2</v>
      </c>
      <c r="J302">
        <f t="shared" si="25"/>
        <v>1.3383805134957209E-2</v>
      </c>
    </row>
    <row r="303" spans="1:10" x14ac:dyDescent="0.25">
      <c r="A303" s="22" t="s">
        <v>297</v>
      </c>
      <c r="B303" s="22" t="s">
        <v>46</v>
      </c>
      <c r="C303" s="23">
        <v>22</v>
      </c>
      <c r="D303" s="23">
        <v>84</v>
      </c>
      <c r="E303" s="23">
        <v>1156</v>
      </c>
      <c r="F303" s="22" t="s">
        <v>46</v>
      </c>
      <c r="G303" s="24">
        <v>0.76690000000000003</v>
      </c>
      <c r="H303" s="25">
        <v>0.76690000000000003</v>
      </c>
      <c r="I303">
        <f t="shared" si="24"/>
        <v>2.9450844854070662E-2</v>
      </c>
      <c r="J303">
        <f t="shared" si="25"/>
        <v>2.9450844854070662E-2</v>
      </c>
    </row>
    <row r="304" spans="1:10" x14ac:dyDescent="0.25">
      <c r="A304" s="22" t="s">
        <v>404</v>
      </c>
      <c r="B304" s="22" t="s">
        <v>396</v>
      </c>
      <c r="C304" s="23">
        <v>12</v>
      </c>
      <c r="D304" s="23">
        <v>48</v>
      </c>
      <c r="E304" s="23">
        <v>440</v>
      </c>
      <c r="F304" s="22" t="s">
        <v>483</v>
      </c>
      <c r="G304" s="24">
        <v>0.75180000000000002</v>
      </c>
      <c r="H304" s="25">
        <v>0.75180000000000002</v>
      </c>
      <c r="I304">
        <f t="shared" si="24"/>
        <v>1.649769585253456E-2</v>
      </c>
      <c r="J304">
        <f t="shared" si="25"/>
        <v>1.649769585253456E-2</v>
      </c>
    </row>
    <row r="305" spans="1:10" x14ac:dyDescent="0.25">
      <c r="A305" s="22" t="s">
        <v>207</v>
      </c>
      <c r="B305" s="22" t="s">
        <v>208</v>
      </c>
      <c r="C305" s="23">
        <v>19</v>
      </c>
      <c r="D305" s="23">
        <v>58</v>
      </c>
      <c r="E305" s="23"/>
      <c r="F305" s="22" t="s">
        <v>209</v>
      </c>
      <c r="G305" s="24">
        <v>0.71350000000000002</v>
      </c>
      <c r="H305" s="25">
        <v>0.71350000000000002</v>
      </c>
      <c r="I305">
        <f t="shared" si="24"/>
        <v>1.8919153682978567E-2</v>
      </c>
      <c r="J305">
        <f t="shared" si="25"/>
        <v>1.8919153682978567E-2</v>
      </c>
    </row>
    <row r="306" spans="1:10" x14ac:dyDescent="0.25">
      <c r="A306" s="22" t="s">
        <v>441</v>
      </c>
      <c r="B306" s="22" t="s">
        <v>62</v>
      </c>
      <c r="C306" s="23">
        <v>224</v>
      </c>
      <c r="D306" s="23">
        <v>896</v>
      </c>
      <c r="E306" s="23">
        <v>883510</v>
      </c>
      <c r="F306" s="22" t="s">
        <v>439</v>
      </c>
      <c r="G306" s="24">
        <v>0.6925</v>
      </c>
      <c r="H306" s="25">
        <v>0.6925</v>
      </c>
      <c r="I306">
        <f t="shared" si="24"/>
        <v>0.28366615463389655</v>
      </c>
      <c r="J306">
        <f t="shared" si="25"/>
        <v>0.28366615463389655</v>
      </c>
    </row>
    <row r="307" spans="1:10" x14ac:dyDescent="0.25">
      <c r="A307" s="22" t="s">
        <v>196</v>
      </c>
      <c r="B307" s="22" t="s">
        <v>184</v>
      </c>
      <c r="C307" s="23">
        <v>116</v>
      </c>
      <c r="D307" s="23">
        <v>116</v>
      </c>
      <c r="E307" s="23">
        <v>838</v>
      </c>
      <c r="F307" s="22" t="s">
        <v>185</v>
      </c>
      <c r="G307" s="24">
        <v>0.67679999999999996</v>
      </c>
      <c r="H307" s="25">
        <v>0.67679999999999996</v>
      </c>
      <c r="I307">
        <f t="shared" si="24"/>
        <v>3.5892034233048056E-2</v>
      </c>
      <c r="J307">
        <f t="shared" si="25"/>
        <v>3.5892034233048056E-2</v>
      </c>
    </row>
    <row r="308" spans="1:10" x14ac:dyDescent="0.25">
      <c r="A308" s="22" t="s">
        <v>372</v>
      </c>
      <c r="B308" s="22" t="s">
        <v>152</v>
      </c>
      <c r="C308" s="23">
        <v>2</v>
      </c>
      <c r="D308" s="23">
        <v>2</v>
      </c>
      <c r="E308" s="23"/>
      <c r="F308" s="22" t="s">
        <v>49</v>
      </c>
      <c r="G308" s="24">
        <v>0.63200000000000001</v>
      </c>
      <c r="H308" s="25">
        <v>0.63200000000000001</v>
      </c>
      <c r="I308">
        <f t="shared" si="24"/>
        <v>5.7786555482408012E-4</v>
      </c>
      <c r="J308">
        <f t="shared" si="25"/>
        <v>5.7786555482408012E-4</v>
      </c>
    </row>
    <row r="309" spans="1:10" x14ac:dyDescent="0.25">
      <c r="A309" s="22" t="s">
        <v>478</v>
      </c>
      <c r="B309" s="22" t="s">
        <v>277</v>
      </c>
      <c r="C309" s="23">
        <v>18</v>
      </c>
      <c r="D309" s="23">
        <v>36</v>
      </c>
      <c r="E309" s="23"/>
      <c r="F309" s="22" t="s">
        <v>440</v>
      </c>
      <c r="G309" s="24">
        <v>0.62649999999999995</v>
      </c>
      <c r="H309" s="25">
        <v>0.62649999999999995</v>
      </c>
      <c r="I309">
        <f t="shared" si="24"/>
        <v>1.03110599078341E-2</v>
      </c>
      <c r="J309">
        <f t="shared" si="25"/>
        <v>1.03110599078341E-2</v>
      </c>
    </row>
    <row r="310" spans="1:10" x14ac:dyDescent="0.25">
      <c r="A310" s="22" t="s">
        <v>296</v>
      </c>
      <c r="B310" s="22" t="s">
        <v>46</v>
      </c>
      <c r="C310" s="23">
        <v>11</v>
      </c>
      <c r="D310" s="23">
        <v>28</v>
      </c>
      <c r="E310" s="23">
        <v>152</v>
      </c>
      <c r="F310" s="22" t="s">
        <v>46</v>
      </c>
      <c r="G310" s="24">
        <v>0.61480000000000001</v>
      </c>
      <c r="H310" s="25">
        <v>0.61480000000000001</v>
      </c>
      <c r="I310">
        <f t="shared" si="24"/>
        <v>7.8699436763952895E-3</v>
      </c>
      <c r="J310">
        <f t="shared" si="25"/>
        <v>7.8699436763952895E-3</v>
      </c>
    </row>
    <row r="311" spans="1:10" x14ac:dyDescent="0.25">
      <c r="A311" s="22" t="s">
        <v>370</v>
      </c>
      <c r="B311" s="22" t="s">
        <v>204</v>
      </c>
      <c r="C311" s="23">
        <v>63</v>
      </c>
      <c r="D311" s="23">
        <v>404</v>
      </c>
      <c r="E311" s="23"/>
      <c r="F311" s="22" t="s">
        <v>90</v>
      </c>
      <c r="G311" s="24">
        <v>0.57040000000000002</v>
      </c>
      <c r="H311" s="25">
        <v>0.57040000000000002</v>
      </c>
      <c r="I311">
        <f t="shared" ref="I311:I332" si="26">G311*D311/$M$5*100</f>
        <v>0.10535147392290249</v>
      </c>
      <c r="J311">
        <f t="shared" ref="J311:J332" si="27">H311*D311/$M$5*100</f>
        <v>0.10535147392290249</v>
      </c>
    </row>
    <row r="312" spans="1:10" x14ac:dyDescent="0.25">
      <c r="A312" s="22" t="s">
        <v>286</v>
      </c>
      <c r="B312" s="22" t="s">
        <v>180</v>
      </c>
      <c r="C312" s="23">
        <v>68</v>
      </c>
      <c r="D312" s="23">
        <v>272</v>
      </c>
      <c r="E312" s="23">
        <v>2448</v>
      </c>
      <c r="F312" s="22" t="s">
        <v>475</v>
      </c>
      <c r="G312" s="24">
        <v>0.56659999999999999</v>
      </c>
      <c r="H312" s="25">
        <v>0.56659999999999999</v>
      </c>
      <c r="I312">
        <f t="shared" si="26"/>
        <v>7.045717211615829E-2</v>
      </c>
      <c r="J312">
        <f t="shared" si="27"/>
        <v>7.045717211615829E-2</v>
      </c>
    </row>
    <row r="313" spans="1:10" x14ac:dyDescent="0.25">
      <c r="A313" s="22" t="s">
        <v>403</v>
      </c>
      <c r="B313" s="22" t="s">
        <v>128</v>
      </c>
      <c r="C313" s="23">
        <v>12</v>
      </c>
      <c r="D313" s="23">
        <v>48</v>
      </c>
      <c r="E313" s="23">
        <v>3161</v>
      </c>
      <c r="F313" s="22" t="s">
        <v>49</v>
      </c>
      <c r="G313" s="24">
        <v>0.54659999999999997</v>
      </c>
      <c r="H313" s="25">
        <v>0.54659999999999997</v>
      </c>
      <c r="I313">
        <f t="shared" si="26"/>
        <v>1.1994733377221857E-2</v>
      </c>
      <c r="J313">
        <f t="shared" si="27"/>
        <v>1.1994733377221857E-2</v>
      </c>
    </row>
    <row r="314" spans="1:10" x14ac:dyDescent="0.25">
      <c r="A314" s="22" t="s">
        <v>424</v>
      </c>
      <c r="B314" s="22" t="s">
        <v>128</v>
      </c>
      <c r="C314" s="23">
        <v>86</v>
      </c>
      <c r="D314" s="23">
        <v>344</v>
      </c>
      <c r="E314" s="23">
        <v>19405</v>
      </c>
      <c r="F314" s="22" t="s">
        <v>49</v>
      </c>
      <c r="G314" s="24">
        <v>0.52559999999999996</v>
      </c>
      <c r="H314" s="25">
        <v>0.45240000000000002</v>
      </c>
      <c r="I314">
        <f t="shared" si="26"/>
        <v>8.2659644502962482E-2</v>
      </c>
      <c r="J314">
        <f t="shared" si="27"/>
        <v>7.114768488040378E-2</v>
      </c>
    </row>
    <row r="315" spans="1:10" x14ac:dyDescent="0.25">
      <c r="A315" s="22" t="s">
        <v>127</v>
      </c>
      <c r="B315" s="22" t="s">
        <v>128</v>
      </c>
      <c r="C315" s="23">
        <v>8</v>
      </c>
      <c r="D315" s="23">
        <v>16</v>
      </c>
      <c r="E315" s="23">
        <v>1600</v>
      </c>
      <c r="F315" s="22" t="s">
        <v>49</v>
      </c>
      <c r="G315" s="24">
        <v>0.52210000000000001</v>
      </c>
      <c r="H315" s="25">
        <v>0.52210000000000001</v>
      </c>
      <c r="I315">
        <f t="shared" si="26"/>
        <v>3.8190329895399023E-3</v>
      </c>
      <c r="J315">
        <f t="shared" si="27"/>
        <v>3.8190329895399023E-3</v>
      </c>
    </row>
    <row r="316" spans="1:10" x14ac:dyDescent="0.25">
      <c r="A316" s="22" t="s">
        <v>124</v>
      </c>
      <c r="B316" s="22" t="s">
        <v>66</v>
      </c>
      <c r="C316" s="23">
        <v>1</v>
      </c>
      <c r="D316" s="23">
        <v>2</v>
      </c>
      <c r="E316" s="23"/>
      <c r="F316" s="22" t="s">
        <v>476</v>
      </c>
      <c r="G316" s="24">
        <v>0.47289999999999999</v>
      </c>
      <c r="H316" s="25">
        <v>0.47289999999999999</v>
      </c>
      <c r="I316">
        <f t="shared" si="26"/>
        <v>4.3239338746251188E-4</v>
      </c>
      <c r="J316">
        <f t="shared" si="27"/>
        <v>4.3239338746251188E-4</v>
      </c>
    </row>
    <row r="317" spans="1:10" x14ac:dyDescent="0.25">
      <c r="A317" s="22" t="s">
        <v>172</v>
      </c>
      <c r="B317" s="22" t="s">
        <v>122</v>
      </c>
      <c r="C317" s="23">
        <v>2</v>
      </c>
      <c r="D317" s="23">
        <v>4</v>
      </c>
      <c r="E317" s="23"/>
      <c r="F317" s="22" t="s">
        <v>122</v>
      </c>
      <c r="G317" s="24">
        <v>0.46550000000000002</v>
      </c>
      <c r="H317" s="25">
        <v>0.46550000000000002</v>
      </c>
      <c r="I317">
        <f t="shared" si="26"/>
        <v>8.512544802867384E-4</v>
      </c>
      <c r="J317">
        <f t="shared" si="27"/>
        <v>8.512544802867384E-4</v>
      </c>
    </row>
    <row r="318" spans="1:10" x14ac:dyDescent="0.25">
      <c r="A318" s="22" t="s">
        <v>395</v>
      </c>
      <c r="B318" s="22" t="s">
        <v>396</v>
      </c>
      <c r="C318" s="23">
        <v>12</v>
      </c>
      <c r="D318" s="23">
        <v>48</v>
      </c>
      <c r="E318" s="23">
        <v>440</v>
      </c>
      <c r="F318" s="22" t="s">
        <v>483</v>
      </c>
      <c r="G318" s="24">
        <v>0.439</v>
      </c>
      <c r="H318" s="25">
        <v>0.439</v>
      </c>
      <c r="I318">
        <f t="shared" si="26"/>
        <v>9.6335308316875135E-3</v>
      </c>
      <c r="J318">
        <f t="shared" si="27"/>
        <v>9.6335308316875135E-3</v>
      </c>
    </row>
    <row r="319" spans="1:10" x14ac:dyDescent="0.25">
      <c r="A319" s="22" t="s">
        <v>435</v>
      </c>
      <c r="B319" s="22" t="s">
        <v>46</v>
      </c>
      <c r="C319" s="23">
        <v>46</v>
      </c>
      <c r="D319" s="23">
        <v>176</v>
      </c>
      <c r="E319" s="23">
        <v>1533</v>
      </c>
      <c r="F319" s="22" t="s">
        <v>46</v>
      </c>
      <c r="G319" s="24">
        <v>0.43790000000000001</v>
      </c>
      <c r="H319" s="25">
        <v>0.43790000000000001</v>
      </c>
      <c r="I319">
        <f t="shared" si="26"/>
        <v>3.5234437861165972E-2</v>
      </c>
      <c r="J319">
        <f t="shared" si="27"/>
        <v>3.5234437861165972E-2</v>
      </c>
    </row>
    <row r="320" spans="1:10" x14ac:dyDescent="0.25">
      <c r="A320" s="22" t="s">
        <v>408</v>
      </c>
      <c r="B320" s="22" t="s">
        <v>396</v>
      </c>
      <c r="C320" s="23">
        <v>32</v>
      </c>
      <c r="D320" s="23">
        <v>128</v>
      </c>
      <c r="E320" s="23">
        <v>1174</v>
      </c>
      <c r="F320" s="22" t="s">
        <v>483</v>
      </c>
      <c r="G320" s="24">
        <v>0.4153</v>
      </c>
      <c r="H320" s="25">
        <v>0.4153</v>
      </c>
      <c r="I320">
        <f t="shared" si="26"/>
        <v>2.4302538219588908E-2</v>
      </c>
      <c r="J320">
        <f t="shared" si="27"/>
        <v>2.4302538219588908E-2</v>
      </c>
    </row>
    <row r="321" spans="1:10" x14ac:dyDescent="0.25">
      <c r="A321" s="22" t="s">
        <v>192</v>
      </c>
      <c r="B321" s="22" t="s">
        <v>40</v>
      </c>
      <c r="C321" s="23">
        <v>1</v>
      </c>
      <c r="D321" s="23">
        <v>2016</v>
      </c>
      <c r="E321" s="23">
        <v>120960</v>
      </c>
      <c r="F321" s="22" t="s">
        <v>41</v>
      </c>
      <c r="G321" s="24">
        <v>0.36459999999999998</v>
      </c>
      <c r="H321" s="25">
        <v>0.36459999999999998</v>
      </c>
      <c r="I321">
        <f t="shared" si="26"/>
        <v>0.33603686635944702</v>
      </c>
      <c r="J321">
        <f t="shared" si="27"/>
        <v>0.33603686635944702</v>
      </c>
    </row>
    <row r="322" spans="1:10" x14ac:dyDescent="0.25">
      <c r="A322" s="22" t="s">
        <v>356</v>
      </c>
      <c r="B322" s="22" t="s">
        <v>128</v>
      </c>
      <c r="C322" s="23">
        <v>6</v>
      </c>
      <c r="D322" s="23">
        <v>32</v>
      </c>
      <c r="E322" s="23">
        <v>1805</v>
      </c>
      <c r="F322" s="22" t="s">
        <v>49</v>
      </c>
      <c r="G322" s="24">
        <v>0.36070000000000002</v>
      </c>
      <c r="H322" s="25">
        <v>0.36070000000000002</v>
      </c>
      <c r="I322">
        <f t="shared" si="26"/>
        <v>5.2768634335454614E-3</v>
      </c>
      <c r="J322">
        <f t="shared" si="27"/>
        <v>5.2768634335454614E-3</v>
      </c>
    </row>
    <row r="323" spans="1:10" x14ac:dyDescent="0.25">
      <c r="A323" s="22" t="s">
        <v>363</v>
      </c>
      <c r="B323" s="22" t="s">
        <v>46</v>
      </c>
      <c r="C323" s="23">
        <v>34</v>
      </c>
      <c r="D323" s="23">
        <v>58</v>
      </c>
      <c r="E323" s="23">
        <v>460</v>
      </c>
      <c r="F323" s="22" t="s">
        <v>46</v>
      </c>
      <c r="G323" s="24">
        <v>0.31680000000000003</v>
      </c>
      <c r="H323" s="25">
        <v>0.31680000000000003</v>
      </c>
      <c r="I323">
        <f t="shared" si="26"/>
        <v>8.4002633311389078E-3</v>
      </c>
      <c r="J323">
        <f t="shared" si="27"/>
        <v>8.4002633311389078E-3</v>
      </c>
    </row>
    <row r="324" spans="1:10" x14ac:dyDescent="0.25">
      <c r="A324" s="22" t="s">
        <v>464</v>
      </c>
      <c r="B324" s="22" t="s">
        <v>465</v>
      </c>
      <c r="C324" s="23">
        <v>20</v>
      </c>
      <c r="D324" s="23">
        <v>40</v>
      </c>
      <c r="E324" s="23">
        <v>4000</v>
      </c>
      <c r="F324" s="22" t="s">
        <v>495</v>
      </c>
      <c r="G324" s="24">
        <v>0.25409999999999999</v>
      </c>
      <c r="H324" s="25">
        <v>0.25409999999999999</v>
      </c>
      <c r="I324">
        <f t="shared" si="26"/>
        <v>4.6466973886328724E-3</v>
      </c>
      <c r="J324">
        <f t="shared" si="27"/>
        <v>4.6466973886328724E-3</v>
      </c>
    </row>
    <row r="325" spans="1:10" x14ac:dyDescent="0.25">
      <c r="A325" s="22" t="s">
        <v>460</v>
      </c>
      <c r="B325" s="22" t="s">
        <v>128</v>
      </c>
      <c r="C325" s="23">
        <v>12</v>
      </c>
      <c r="D325" s="23">
        <v>24</v>
      </c>
      <c r="E325" s="23">
        <v>284</v>
      </c>
      <c r="F325" s="22" t="s">
        <v>49</v>
      </c>
      <c r="G325" s="24">
        <v>0.22800000000000001</v>
      </c>
      <c r="H325" s="25">
        <v>0.22800000000000001</v>
      </c>
      <c r="I325">
        <f t="shared" si="26"/>
        <v>2.50164581961817E-3</v>
      </c>
      <c r="J325">
        <f t="shared" si="27"/>
        <v>2.50164581961817E-3</v>
      </c>
    </row>
    <row r="326" spans="1:10" x14ac:dyDescent="0.25">
      <c r="A326" s="22" t="s">
        <v>175</v>
      </c>
      <c r="B326" s="22" t="s">
        <v>168</v>
      </c>
      <c r="C326" s="23">
        <v>800</v>
      </c>
      <c r="D326" s="23">
        <v>800</v>
      </c>
      <c r="E326" s="23"/>
      <c r="F326" s="22" t="s">
        <v>490</v>
      </c>
      <c r="G326" s="24">
        <v>0.1244</v>
      </c>
      <c r="H326" s="25">
        <v>0.1244</v>
      </c>
      <c r="I326">
        <f t="shared" si="26"/>
        <v>4.549776900007315E-2</v>
      </c>
      <c r="J326">
        <f t="shared" si="27"/>
        <v>4.549776900007315E-2</v>
      </c>
    </row>
    <row r="327" spans="1:10" x14ac:dyDescent="0.25">
      <c r="A327" s="22" t="s">
        <v>315</v>
      </c>
      <c r="B327" s="22" t="s">
        <v>184</v>
      </c>
      <c r="C327" s="23">
        <v>36</v>
      </c>
      <c r="D327" s="23">
        <v>116</v>
      </c>
      <c r="E327" s="23"/>
      <c r="F327" s="22" t="s">
        <v>185</v>
      </c>
      <c r="G327" s="24">
        <v>9.1000000000000004E-3</v>
      </c>
      <c r="H327" s="25">
        <v>2.7000000000000001E-3</v>
      </c>
      <c r="I327">
        <f t="shared" si="26"/>
        <v>4.8259088581669232E-4</v>
      </c>
      <c r="J327">
        <f t="shared" si="27"/>
        <v>1.4318630678077684E-4</v>
      </c>
    </row>
    <row r="328" spans="1:10" x14ac:dyDescent="0.25">
      <c r="A328" s="22" t="s">
        <v>239</v>
      </c>
      <c r="B328" s="22" t="s">
        <v>240</v>
      </c>
      <c r="C328" s="23">
        <v>32</v>
      </c>
      <c r="D328" s="23">
        <v>64</v>
      </c>
      <c r="E328" s="23"/>
      <c r="F328" s="22" t="s">
        <v>90</v>
      </c>
      <c r="G328" s="24">
        <v>0</v>
      </c>
      <c r="H328" s="25">
        <v>0</v>
      </c>
      <c r="I328">
        <f t="shared" si="26"/>
        <v>0</v>
      </c>
      <c r="J328">
        <f t="shared" si="27"/>
        <v>0</v>
      </c>
    </row>
    <row r="329" spans="1:10" x14ac:dyDescent="0.25">
      <c r="A329" s="22" t="s">
        <v>213</v>
      </c>
      <c r="B329" s="22" t="s">
        <v>122</v>
      </c>
      <c r="C329" s="23">
        <v>18</v>
      </c>
      <c r="D329" s="23">
        <v>36</v>
      </c>
      <c r="E329" s="23">
        <v>281</v>
      </c>
      <c r="F329" s="22" t="s">
        <v>122</v>
      </c>
      <c r="G329" s="24">
        <v>0</v>
      </c>
      <c r="H329" s="25">
        <v>0</v>
      </c>
      <c r="I329">
        <f t="shared" si="26"/>
        <v>0</v>
      </c>
      <c r="J329">
        <f t="shared" si="27"/>
        <v>0</v>
      </c>
    </row>
    <row r="330" spans="1:10" x14ac:dyDescent="0.25">
      <c r="A330" s="22" t="s">
        <v>239</v>
      </c>
      <c r="B330" s="22" t="s">
        <v>240</v>
      </c>
      <c r="C330" s="23">
        <v>32</v>
      </c>
      <c r="D330" s="23">
        <v>64</v>
      </c>
      <c r="E330" s="23">
        <v>95</v>
      </c>
      <c r="F330" s="22" t="s">
        <v>90</v>
      </c>
      <c r="G330" s="24">
        <v>0</v>
      </c>
      <c r="H330" s="25">
        <v>0</v>
      </c>
      <c r="I330">
        <f t="shared" si="26"/>
        <v>0</v>
      </c>
      <c r="J330">
        <f t="shared" si="27"/>
        <v>0</v>
      </c>
    </row>
    <row r="331" spans="1:10" x14ac:dyDescent="0.25">
      <c r="A331" s="22" t="s">
        <v>464</v>
      </c>
      <c r="B331" s="22" t="s">
        <v>465</v>
      </c>
      <c r="C331" s="23">
        <v>20</v>
      </c>
      <c r="D331" s="23">
        <v>40</v>
      </c>
      <c r="E331" s="23">
        <v>15</v>
      </c>
      <c r="F331" s="22" t="s">
        <v>495</v>
      </c>
      <c r="G331" s="24">
        <v>0</v>
      </c>
      <c r="H331" s="25">
        <v>0</v>
      </c>
      <c r="I331">
        <f t="shared" si="26"/>
        <v>0</v>
      </c>
      <c r="J331">
        <f t="shared" si="27"/>
        <v>0</v>
      </c>
    </row>
    <row r="332" spans="1:10" x14ac:dyDescent="0.25">
      <c r="A332" s="22" t="s">
        <v>460</v>
      </c>
      <c r="B332" s="22" t="s">
        <v>128</v>
      </c>
      <c r="C332" s="23">
        <v>12</v>
      </c>
      <c r="D332" s="23">
        <v>24</v>
      </c>
      <c r="E332" s="23">
        <v>71</v>
      </c>
      <c r="F332" s="22" t="s">
        <v>49</v>
      </c>
      <c r="G332" s="24">
        <v>0</v>
      </c>
      <c r="H332" s="25">
        <v>0</v>
      </c>
      <c r="I332">
        <f t="shared" si="26"/>
        <v>0</v>
      </c>
      <c r="J332">
        <f t="shared" si="27"/>
        <v>0</v>
      </c>
    </row>
    <row r="333" spans="1:10" x14ac:dyDescent="0.25">
      <c r="A333" s="22" t="s">
        <v>496</v>
      </c>
      <c r="B333" s="22" t="s">
        <v>59</v>
      </c>
      <c r="C333" s="23"/>
      <c r="D333" s="23"/>
      <c r="E333" s="23"/>
      <c r="F333" s="22" t="s">
        <v>497</v>
      </c>
      <c r="G333" s="24"/>
      <c r="H333" s="25">
        <v>-1</v>
      </c>
    </row>
    <row r="334" spans="1:10" x14ac:dyDescent="0.25">
      <c r="A334" s="22" t="s">
        <v>498</v>
      </c>
      <c r="B334" s="22" t="s">
        <v>74</v>
      </c>
      <c r="C334" s="23"/>
      <c r="D334" s="23"/>
      <c r="E334" s="23"/>
      <c r="F334" s="22" t="s">
        <v>497</v>
      </c>
      <c r="G334" s="24"/>
      <c r="H334" s="25">
        <v>-1</v>
      </c>
    </row>
    <row r="335" spans="1:10" x14ac:dyDescent="0.25">
      <c r="A335" s="22" t="s">
        <v>499</v>
      </c>
      <c r="B335" s="22" t="s">
        <v>74</v>
      </c>
      <c r="C335" s="23"/>
      <c r="D335" s="23"/>
      <c r="E335" s="23"/>
      <c r="F335" s="22" t="s">
        <v>497</v>
      </c>
      <c r="G335" s="24"/>
      <c r="H335" s="25">
        <v>-1</v>
      </c>
    </row>
    <row r="336" spans="1:10" x14ac:dyDescent="0.25">
      <c r="A336" s="22" t="s">
        <v>500</v>
      </c>
      <c r="B336" s="22" t="s">
        <v>62</v>
      </c>
      <c r="C336" s="23"/>
      <c r="D336" s="23"/>
      <c r="E336" s="23"/>
      <c r="F336" s="22" t="s">
        <v>497</v>
      </c>
      <c r="G336" s="24"/>
      <c r="H336" s="25">
        <v>-1</v>
      </c>
    </row>
    <row r="337" spans="1:8" x14ac:dyDescent="0.25">
      <c r="A337" s="22" t="s">
        <v>501</v>
      </c>
      <c r="B337" s="22" t="s">
        <v>59</v>
      </c>
      <c r="C337" s="23"/>
      <c r="D337" s="23"/>
      <c r="E337" s="23"/>
      <c r="F337" s="22" t="s">
        <v>497</v>
      </c>
      <c r="G337" s="24"/>
      <c r="H337" s="25">
        <v>-1</v>
      </c>
    </row>
    <row r="338" spans="1:8" x14ac:dyDescent="0.25">
      <c r="A338" s="22" t="s">
        <v>502</v>
      </c>
      <c r="B338" s="22" t="s">
        <v>66</v>
      </c>
      <c r="C338" s="23"/>
      <c r="D338" s="23"/>
      <c r="E338" s="23"/>
      <c r="F338" s="22" t="s">
        <v>497</v>
      </c>
      <c r="G338" s="24"/>
      <c r="H338" s="25">
        <v>-1</v>
      </c>
    </row>
  </sheetData>
  <mergeCells count="1">
    <mergeCell ref="A1:F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/>
  </sheetViews>
  <sheetFormatPr defaultRowHeight="15" x14ac:dyDescent="0.25"/>
  <cols>
    <col min="1" max="1025" width="8.5703125"/>
  </cols>
  <sheetData>
    <row r="1" spans="1:13" ht="14.1" customHeight="1" x14ac:dyDescent="0.25">
      <c r="A1" s="81" t="s">
        <v>506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477</v>
      </c>
      <c r="B5" s="22" t="s">
        <v>200</v>
      </c>
      <c r="C5" s="23">
        <v>12</v>
      </c>
      <c r="D5" s="23">
        <v>48</v>
      </c>
      <c r="E5" s="23">
        <v>346</v>
      </c>
      <c r="F5" s="22" t="s">
        <v>201</v>
      </c>
      <c r="G5" s="24">
        <v>1</v>
      </c>
      <c r="H5" s="25">
        <v>1</v>
      </c>
      <c r="I5">
        <f t="shared" ref="I5:I68" si="0">G5*D5/$M$5*100</f>
        <v>2.4136491861476653E-2</v>
      </c>
      <c r="J5">
        <f t="shared" ref="J5:J68" si="1">H5*D5/$M$5*100</f>
        <v>2.4136491861476653E-2</v>
      </c>
      <c r="K5">
        <f>SUM(I5:I326)</f>
        <v>96.639961381612977</v>
      </c>
      <c r="L5">
        <f>SUM(J5:J326)</f>
        <v>95.472628966807278</v>
      </c>
      <c r="M5">
        <f>SUM(D5:D326)</f>
        <v>198869</v>
      </c>
    </row>
    <row r="6" spans="1:13" x14ac:dyDescent="0.25">
      <c r="A6" s="22" t="s">
        <v>454</v>
      </c>
      <c r="B6" s="22" t="s">
        <v>46</v>
      </c>
      <c r="C6" s="23">
        <v>24</v>
      </c>
      <c r="D6" s="23">
        <v>96</v>
      </c>
      <c r="E6" s="23">
        <v>675</v>
      </c>
      <c r="F6" s="22" t="s">
        <v>46</v>
      </c>
      <c r="G6" s="24">
        <v>1</v>
      </c>
      <c r="H6" s="25">
        <v>1</v>
      </c>
      <c r="I6">
        <f t="shared" si="0"/>
        <v>4.8272983722953307E-2</v>
      </c>
      <c r="J6">
        <f t="shared" si="1"/>
        <v>4.8272983722953307E-2</v>
      </c>
    </row>
    <row r="7" spans="1:13" x14ac:dyDescent="0.25">
      <c r="A7" s="22" t="s">
        <v>481</v>
      </c>
      <c r="B7" s="22" t="s">
        <v>228</v>
      </c>
      <c r="C7" s="23">
        <v>48</v>
      </c>
      <c r="D7" s="23">
        <v>288</v>
      </c>
      <c r="E7" s="23">
        <v>2822</v>
      </c>
      <c r="F7" s="22" t="s">
        <v>229</v>
      </c>
      <c r="G7" s="24">
        <v>1</v>
      </c>
      <c r="H7" s="25">
        <v>1</v>
      </c>
      <c r="I7">
        <f t="shared" si="0"/>
        <v>0.1448189511688599</v>
      </c>
      <c r="J7">
        <f t="shared" si="1"/>
        <v>0.1448189511688599</v>
      </c>
    </row>
    <row r="8" spans="1:13" x14ac:dyDescent="0.25">
      <c r="A8" s="22" t="s">
        <v>456</v>
      </c>
      <c r="B8" s="22" t="s">
        <v>457</v>
      </c>
      <c r="C8" s="23">
        <v>40</v>
      </c>
      <c r="D8" s="23">
        <v>40</v>
      </c>
      <c r="E8" s="23">
        <v>10080</v>
      </c>
      <c r="F8" s="22" t="s">
        <v>492</v>
      </c>
      <c r="G8" s="24">
        <v>1</v>
      </c>
      <c r="H8" s="25">
        <v>1</v>
      </c>
      <c r="I8">
        <f t="shared" si="0"/>
        <v>2.0113743217897207E-2</v>
      </c>
      <c r="J8">
        <f t="shared" si="1"/>
        <v>2.0113743217897207E-2</v>
      </c>
    </row>
    <row r="9" spans="1:13" x14ac:dyDescent="0.25">
      <c r="A9" s="22" t="s">
        <v>243</v>
      </c>
      <c r="B9" s="22" t="s">
        <v>162</v>
      </c>
      <c r="C9" s="23">
        <v>226</v>
      </c>
      <c r="D9" s="23">
        <v>904</v>
      </c>
      <c r="E9" s="23">
        <v>8885</v>
      </c>
      <c r="F9" s="22" t="s">
        <v>131</v>
      </c>
      <c r="G9" s="24">
        <v>1</v>
      </c>
      <c r="H9" s="25">
        <v>1</v>
      </c>
      <c r="I9">
        <f t="shared" si="0"/>
        <v>0.45457059672447692</v>
      </c>
      <c r="J9">
        <f t="shared" si="1"/>
        <v>0.45457059672447692</v>
      </c>
    </row>
    <row r="10" spans="1:13" x14ac:dyDescent="0.25">
      <c r="A10" s="22" t="s">
        <v>318</v>
      </c>
      <c r="B10" s="22" t="s">
        <v>277</v>
      </c>
      <c r="C10" s="23">
        <v>200</v>
      </c>
      <c r="D10" s="23">
        <v>830</v>
      </c>
      <c r="E10" s="23">
        <v>5760</v>
      </c>
      <c r="F10" s="22" t="s">
        <v>440</v>
      </c>
      <c r="G10" s="24">
        <v>1</v>
      </c>
      <c r="H10" s="25">
        <v>1</v>
      </c>
      <c r="I10">
        <f t="shared" si="0"/>
        <v>0.41736017177136703</v>
      </c>
      <c r="J10">
        <f t="shared" si="1"/>
        <v>0.41736017177136703</v>
      </c>
    </row>
    <row r="11" spans="1:13" x14ac:dyDescent="0.25">
      <c r="A11" s="22" t="s">
        <v>462</v>
      </c>
      <c r="B11" s="22" t="s">
        <v>43</v>
      </c>
      <c r="C11" s="23">
        <v>62</v>
      </c>
      <c r="D11" s="23">
        <v>248</v>
      </c>
      <c r="E11" s="23">
        <v>1991</v>
      </c>
      <c r="F11" s="22" t="s">
        <v>442</v>
      </c>
      <c r="G11" s="24">
        <v>1</v>
      </c>
      <c r="H11" s="25">
        <v>1</v>
      </c>
      <c r="I11">
        <f t="shared" si="0"/>
        <v>0.1247052079509627</v>
      </c>
      <c r="J11">
        <f t="shared" si="1"/>
        <v>0.1247052079509627</v>
      </c>
    </row>
    <row r="12" spans="1:13" x14ac:dyDescent="0.25">
      <c r="A12" s="22" t="s">
        <v>146</v>
      </c>
      <c r="B12" s="22" t="s">
        <v>147</v>
      </c>
      <c r="C12" s="23">
        <v>4</v>
      </c>
      <c r="D12" s="23">
        <v>16</v>
      </c>
      <c r="E12" s="23">
        <v>160</v>
      </c>
      <c r="F12" s="22" t="s">
        <v>451</v>
      </c>
      <c r="G12" s="24">
        <v>1</v>
      </c>
      <c r="H12" s="25">
        <v>1</v>
      </c>
      <c r="I12">
        <f t="shared" si="0"/>
        <v>8.0454972871588822E-3</v>
      </c>
      <c r="J12">
        <f t="shared" si="1"/>
        <v>8.0454972871588822E-3</v>
      </c>
    </row>
    <row r="13" spans="1:13" x14ac:dyDescent="0.25">
      <c r="A13" s="22" t="s">
        <v>362</v>
      </c>
      <c r="B13" s="22" t="s">
        <v>275</v>
      </c>
      <c r="C13" s="23">
        <v>82</v>
      </c>
      <c r="D13" s="23">
        <v>82</v>
      </c>
      <c r="E13" s="26"/>
      <c r="F13" s="22" t="s">
        <v>474</v>
      </c>
      <c r="G13" s="24">
        <v>1</v>
      </c>
      <c r="H13" s="25">
        <v>1</v>
      </c>
      <c r="I13">
        <f t="shared" si="0"/>
        <v>4.1233173596689279E-2</v>
      </c>
      <c r="J13">
        <f t="shared" si="1"/>
        <v>4.1233173596689279E-2</v>
      </c>
    </row>
    <row r="14" spans="1:13" x14ac:dyDescent="0.25">
      <c r="A14" s="22" t="s">
        <v>198</v>
      </c>
      <c r="B14" s="22" t="s">
        <v>62</v>
      </c>
      <c r="C14" s="23">
        <v>196</v>
      </c>
      <c r="D14" s="23">
        <v>784</v>
      </c>
      <c r="E14" s="23">
        <v>8663</v>
      </c>
      <c r="F14" s="22" t="s">
        <v>439</v>
      </c>
      <c r="G14" s="24">
        <v>1</v>
      </c>
      <c r="H14" s="25">
        <v>1</v>
      </c>
      <c r="I14">
        <f t="shared" si="0"/>
        <v>0.39422936707078532</v>
      </c>
      <c r="J14">
        <f t="shared" si="1"/>
        <v>0.39422936707078532</v>
      </c>
    </row>
    <row r="15" spans="1:13" x14ac:dyDescent="0.25">
      <c r="A15" s="22" t="s">
        <v>203</v>
      </c>
      <c r="B15" s="22" t="s">
        <v>204</v>
      </c>
      <c r="C15" s="23">
        <v>10</v>
      </c>
      <c r="D15" s="23">
        <v>10</v>
      </c>
      <c r="E15" s="23">
        <v>36</v>
      </c>
      <c r="F15" s="22" t="s">
        <v>90</v>
      </c>
      <c r="G15" s="24">
        <v>1</v>
      </c>
      <c r="H15" s="25">
        <v>1</v>
      </c>
      <c r="I15">
        <f t="shared" si="0"/>
        <v>5.0284358044743018E-3</v>
      </c>
      <c r="J15">
        <f t="shared" si="1"/>
        <v>5.0284358044743018E-3</v>
      </c>
    </row>
    <row r="16" spans="1:13" x14ac:dyDescent="0.25">
      <c r="A16" s="22" t="s">
        <v>486</v>
      </c>
      <c r="B16" s="22" t="s">
        <v>62</v>
      </c>
      <c r="C16" s="23">
        <v>1</v>
      </c>
      <c r="D16" s="23">
        <v>1</v>
      </c>
      <c r="E16" s="26"/>
      <c r="F16" s="22" t="s">
        <v>439</v>
      </c>
      <c r="G16" s="24">
        <v>1</v>
      </c>
      <c r="H16" s="25">
        <v>1</v>
      </c>
      <c r="I16">
        <f t="shared" si="0"/>
        <v>5.0284358044743013E-4</v>
      </c>
      <c r="J16">
        <f t="shared" si="1"/>
        <v>5.0284358044743013E-4</v>
      </c>
    </row>
    <row r="17" spans="1:10" x14ac:dyDescent="0.25">
      <c r="A17" s="22" t="s">
        <v>145</v>
      </c>
      <c r="B17" s="22" t="s">
        <v>46</v>
      </c>
      <c r="C17" s="23">
        <v>20</v>
      </c>
      <c r="D17" s="23">
        <v>20</v>
      </c>
      <c r="E17" s="23">
        <v>101</v>
      </c>
      <c r="F17" s="22" t="s">
        <v>46</v>
      </c>
      <c r="G17" s="24">
        <v>1</v>
      </c>
      <c r="H17" s="25">
        <v>1</v>
      </c>
      <c r="I17">
        <f t="shared" si="0"/>
        <v>1.0056871608948604E-2</v>
      </c>
      <c r="J17">
        <f t="shared" si="1"/>
        <v>1.0056871608948604E-2</v>
      </c>
    </row>
    <row r="18" spans="1:10" x14ac:dyDescent="0.25">
      <c r="A18" s="22" t="s">
        <v>183</v>
      </c>
      <c r="B18" s="22" t="s">
        <v>184</v>
      </c>
      <c r="C18" s="23">
        <v>54</v>
      </c>
      <c r="D18" s="23">
        <v>230</v>
      </c>
      <c r="E18" s="23">
        <v>1937</v>
      </c>
      <c r="F18" s="22" t="s">
        <v>185</v>
      </c>
      <c r="G18" s="24">
        <v>1</v>
      </c>
      <c r="H18" s="25">
        <v>1</v>
      </c>
      <c r="I18">
        <f t="shared" si="0"/>
        <v>0.11565402350290895</v>
      </c>
      <c r="J18">
        <f t="shared" si="1"/>
        <v>0.11565402350290895</v>
      </c>
    </row>
    <row r="19" spans="1:10" x14ac:dyDescent="0.25">
      <c r="A19" s="22" t="s">
        <v>336</v>
      </c>
      <c r="B19" s="22" t="s">
        <v>184</v>
      </c>
      <c r="C19" s="23">
        <v>10</v>
      </c>
      <c r="D19" s="23">
        <v>10</v>
      </c>
      <c r="E19" s="26"/>
      <c r="F19" s="22" t="s">
        <v>185</v>
      </c>
      <c r="G19" s="24">
        <v>1</v>
      </c>
      <c r="H19" s="25">
        <v>1</v>
      </c>
      <c r="I19">
        <f t="shared" si="0"/>
        <v>5.0284358044743018E-3</v>
      </c>
      <c r="J19">
        <f t="shared" si="1"/>
        <v>5.0284358044743018E-3</v>
      </c>
    </row>
    <row r="20" spans="1:10" x14ac:dyDescent="0.25">
      <c r="A20" s="22" t="s">
        <v>109</v>
      </c>
      <c r="B20" s="22" t="s">
        <v>74</v>
      </c>
      <c r="C20" s="23">
        <v>1604</v>
      </c>
      <c r="D20" s="23">
        <v>7495</v>
      </c>
      <c r="E20" s="23">
        <v>60496</v>
      </c>
      <c r="F20" s="22" t="s">
        <v>75</v>
      </c>
      <c r="G20" s="24">
        <v>1</v>
      </c>
      <c r="H20" s="25">
        <v>1</v>
      </c>
      <c r="I20">
        <f t="shared" si="0"/>
        <v>3.7688126354534899</v>
      </c>
      <c r="J20">
        <f t="shared" si="1"/>
        <v>3.7688126354534899</v>
      </c>
    </row>
    <row r="21" spans="1:10" x14ac:dyDescent="0.25">
      <c r="A21" s="22" t="s">
        <v>186</v>
      </c>
      <c r="B21" s="22" t="s">
        <v>46</v>
      </c>
      <c r="C21" s="23">
        <v>139</v>
      </c>
      <c r="D21" s="23">
        <v>278</v>
      </c>
      <c r="E21" s="23">
        <v>1985</v>
      </c>
      <c r="F21" s="22" t="s">
        <v>46</v>
      </c>
      <c r="G21" s="24">
        <v>1</v>
      </c>
      <c r="H21" s="25">
        <v>1</v>
      </c>
      <c r="I21">
        <f t="shared" si="0"/>
        <v>0.13979051536438558</v>
      </c>
      <c r="J21">
        <f t="shared" si="1"/>
        <v>0.13979051536438558</v>
      </c>
    </row>
    <row r="22" spans="1:10" x14ac:dyDescent="0.25">
      <c r="A22" s="22" t="s">
        <v>316</v>
      </c>
      <c r="B22" s="22" t="s">
        <v>46</v>
      </c>
      <c r="C22" s="23">
        <v>54</v>
      </c>
      <c r="D22" s="23">
        <v>108</v>
      </c>
      <c r="E22" s="23">
        <v>771</v>
      </c>
      <c r="F22" s="22" t="s">
        <v>46</v>
      </c>
      <c r="G22" s="24">
        <v>1</v>
      </c>
      <c r="H22" s="25">
        <v>1</v>
      </c>
      <c r="I22">
        <f t="shared" si="0"/>
        <v>5.4307106688322462E-2</v>
      </c>
      <c r="J22">
        <f t="shared" si="1"/>
        <v>5.4307106688322462E-2</v>
      </c>
    </row>
    <row r="23" spans="1:10" x14ac:dyDescent="0.25">
      <c r="A23" s="22" t="s">
        <v>418</v>
      </c>
      <c r="B23" s="22" t="s">
        <v>46</v>
      </c>
      <c r="C23" s="23">
        <v>30</v>
      </c>
      <c r="D23" s="23">
        <v>96</v>
      </c>
      <c r="E23" s="23">
        <v>873</v>
      </c>
      <c r="F23" s="22" t="s">
        <v>46</v>
      </c>
      <c r="G23" s="24">
        <v>1</v>
      </c>
      <c r="H23" s="25">
        <v>1</v>
      </c>
      <c r="I23">
        <f t="shared" si="0"/>
        <v>4.8272983722953307E-2</v>
      </c>
      <c r="J23">
        <f t="shared" si="1"/>
        <v>4.8272983722953307E-2</v>
      </c>
    </row>
    <row r="24" spans="1:10" x14ac:dyDescent="0.25">
      <c r="A24" s="22" t="s">
        <v>292</v>
      </c>
      <c r="B24" s="22" t="s">
        <v>184</v>
      </c>
      <c r="C24" s="23">
        <v>64</v>
      </c>
      <c r="D24" s="23">
        <v>64</v>
      </c>
      <c r="E24" s="23">
        <v>372</v>
      </c>
      <c r="F24" s="22" t="s">
        <v>185</v>
      </c>
      <c r="G24" s="24">
        <v>1</v>
      </c>
      <c r="H24" s="25">
        <v>1</v>
      </c>
      <c r="I24">
        <f t="shared" si="0"/>
        <v>3.2181989148635529E-2</v>
      </c>
      <c r="J24">
        <f t="shared" si="1"/>
        <v>3.2181989148635529E-2</v>
      </c>
    </row>
    <row r="25" spans="1:10" x14ac:dyDescent="0.25">
      <c r="A25" s="22" t="s">
        <v>188</v>
      </c>
      <c r="B25" s="22" t="s">
        <v>184</v>
      </c>
      <c r="C25" s="23">
        <v>120</v>
      </c>
      <c r="D25" s="23">
        <v>120</v>
      </c>
      <c r="E25" s="23">
        <v>866</v>
      </c>
      <c r="F25" s="22" t="s">
        <v>185</v>
      </c>
      <c r="G25" s="24">
        <v>1</v>
      </c>
      <c r="H25" s="25">
        <v>1</v>
      </c>
      <c r="I25">
        <f t="shared" si="0"/>
        <v>6.0341229653691625E-2</v>
      </c>
      <c r="J25">
        <f t="shared" si="1"/>
        <v>6.0341229653691625E-2</v>
      </c>
    </row>
    <row r="26" spans="1:10" x14ac:dyDescent="0.25">
      <c r="A26" s="22" t="s">
        <v>231</v>
      </c>
      <c r="B26" s="22" t="s">
        <v>184</v>
      </c>
      <c r="C26" s="23">
        <v>326</v>
      </c>
      <c r="D26" s="23">
        <v>626</v>
      </c>
      <c r="E26" s="23">
        <v>4536</v>
      </c>
      <c r="F26" s="22" t="s">
        <v>185</v>
      </c>
      <c r="G26" s="24">
        <v>1</v>
      </c>
      <c r="H26" s="25">
        <v>1</v>
      </c>
      <c r="I26">
        <f t="shared" si="0"/>
        <v>0.31478008136009133</v>
      </c>
      <c r="J26">
        <f t="shared" si="1"/>
        <v>0.31478008136009133</v>
      </c>
    </row>
    <row r="27" spans="1:10" x14ac:dyDescent="0.25">
      <c r="A27" s="22" t="s">
        <v>160</v>
      </c>
      <c r="B27" s="22" t="s">
        <v>46</v>
      </c>
      <c r="C27" s="23">
        <v>24</v>
      </c>
      <c r="D27" s="23">
        <v>48</v>
      </c>
      <c r="E27" s="23">
        <v>235</v>
      </c>
      <c r="F27" s="22" t="s">
        <v>46</v>
      </c>
      <c r="G27" s="24">
        <v>1</v>
      </c>
      <c r="H27" s="25">
        <v>1</v>
      </c>
      <c r="I27">
        <f t="shared" si="0"/>
        <v>2.4136491861476653E-2</v>
      </c>
      <c r="J27">
        <f t="shared" si="1"/>
        <v>2.4136491861476653E-2</v>
      </c>
    </row>
    <row r="28" spans="1:10" x14ac:dyDescent="0.25">
      <c r="A28" s="22" t="s">
        <v>384</v>
      </c>
      <c r="B28" s="22" t="s">
        <v>115</v>
      </c>
      <c r="C28" s="23">
        <v>5</v>
      </c>
      <c r="D28" s="23">
        <v>10</v>
      </c>
      <c r="E28" s="23">
        <v>89</v>
      </c>
      <c r="F28" s="22" t="s">
        <v>442</v>
      </c>
      <c r="G28" s="24">
        <v>1</v>
      </c>
      <c r="H28" s="25">
        <v>1</v>
      </c>
      <c r="I28">
        <f t="shared" si="0"/>
        <v>5.0284358044743018E-3</v>
      </c>
      <c r="J28">
        <f t="shared" si="1"/>
        <v>5.0284358044743018E-3</v>
      </c>
    </row>
    <row r="29" spans="1:10" x14ac:dyDescent="0.25">
      <c r="A29" s="22" t="s">
        <v>278</v>
      </c>
      <c r="B29" s="22" t="s">
        <v>40</v>
      </c>
      <c r="C29" s="23">
        <v>3</v>
      </c>
      <c r="D29" s="23">
        <v>12</v>
      </c>
      <c r="E29" s="23">
        <v>240</v>
      </c>
      <c r="F29" s="22" t="s">
        <v>41</v>
      </c>
      <c r="G29" s="24">
        <v>1</v>
      </c>
      <c r="H29" s="25">
        <v>1</v>
      </c>
      <c r="I29">
        <f t="shared" si="0"/>
        <v>6.0341229653691634E-3</v>
      </c>
      <c r="J29">
        <f t="shared" si="1"/>
        <v>6.0341229653691634E-3</v>
      </c>
    </row>
    <row r="30" spans="1:10" x14ac:dyDescent="0.25">
      <c r="A30" s="22" t="s">
        <v>297</v>
      </c>
      <c r="B30" s="22" t="s">
        <v>46</v>
      </c>
      <c r="C30" s="23">
        <v>22</v>
      </c>
      <c r="D30" s="23">
        <v>84</v>
      </c>
      <c r="E30" s="23">
        <v>1156</v>
      </c>
      <c r="F30" s="22" t="s">
        <v>46</v>
      </c>
      <c r="G30" s="24">
        <v>1</v>
      </c>
      <c r="H30" s="25">
        <v>1</v>
      </c>
      <c r="I30">
        <f t="shared" si="0"/>
        <v>4.2238860757584137E-2</v>
      </c>
      <c r="J30">
        <f t="shared" si="1"/>
        <v>4.2238860757584137E-2</v>
      </c>
    </row>
    <row r="31" spans="1:10" x14ac:dyDescent="0.25">
      <c r="A31" s="22" t="s">
        <v>153</v>
      </c>
      <c r="B31" s="22" t="s">
        <v>46</v>
      </c>
      <c r="C31" s="23">
        <v>52</v>
      </c>
      <c r="D31" s="23">
        <v>184</v>
      </c>
      <c r="E31" s="23">
        <v>1531</v>
      </c>
      <c r="F31" s="22" t="s">
        <v>46</v>
      </c>
      <c r="G31" s="24">
        <v>1</v>
      </c>
      <c r="H31" s="25">
        <v>1</v>
      </c>
      <c r="I31">
        <f t="shared" si="0"/>
        <v>9.2523218802327153E-2</v>
      </c>
      <c r="J31">
        <f t="shared" si="1"/>
        <v>9.2523218802327153E-2</v>
      </c>
    </row>
    <row r="32" spans="1:10" x14ac:dyDescent="0.25">
      <c r="A32" s="22" t="s">
        <v>189</v>
      </c>
      <c r="B32" s="22" t="s">
        <v>46</v>
      </c>
      <c r="C32" s="23">
        <v>176</v>
      </c>
      <c r="D32" s="23">
        <v>656</v>
      </c>
      <c r="E32" s="23">
        <v>6704</v>
      </c>
      <c r="F32" s="22" t="s">
        <v>46</v>
      </c>
      <c r="G32" s="24">
        <v>1</v>
      </c>
      <c r="H32" s="25">
        <v>1</v>
      </c>
      <c r="I32">
        <f t="shared" si="0"/>
        <v>0.32986538877351423</v>
      </c>
      <c r="J32">
        <f t="shared" si="1"/>
        <v>0.32986538877351423</v>
      </c>
    </row>
    <row r="33" spans="1:10" x14ac:dyDescent="0.25">
      <c r="A33" s="22" t="s">
        <v>94</v>
      </c>
      <c r="B33" s="22" t="s">
        <v>46</v>
      </c>
      <c r="C33" s="23">
        <v>12</v>
      </c>
      <c r="D33" s="23">
        <v>40</v>
      </c>
      <c r="E33" s="23">
        <v>476</v>
      </c>
      <c r="F33" s="22" t="s">
        <v>46</v>
      </c>
      <c r="G33" s="24">
        <v>1</v>
      </c>
      <c r="H33" s="25">
        <v>1</v>
      </c>
      <c r="I33">
        <f t="shared" si="0"/>
        <v>2.0113743217897207E-2</v>
      </c>
      <c r="J33">
        <f t="shared" si="1"/>
        <v>2.0113743217897207E-2</v>
      </c>
    </row>
    <row r="34" spans="1:10" x14ac:dyDescent="0.25">
      <c r="A34" s="22" t="s">
        <v>385</v>
      </c>
      <c r="B34" s="22" t="s">
        <v>46</v>
      </c>
      <c r="C34" s="23">
        <v>12</v>
      </c>
      <c r="D34" s="23">
        <v>12</v>
      </c>
      <c r="E34" s="23">
        <v>60</v>
      </c>
      <c r="F34" s="22" t="s">
        <v>46</v>
      </c>
      <c r="G34" s="24">
        <v>1</v>
      </c>
      <c r="H34" s="25">
        <v>1</v>
      </c>
      <c r="I34">
        <f t="shared" si="0"/>
        <v>6.0341229653691634E-3</v>
      </c>
      <c r="J34">
        <f t="shared" si="1"/>
        <v>6.0341229653691634E-3</v>
      </c>
    </row>
    <row r="35" spans="1:10" x14ac:dyDescent="0.25">
      <c r="A35" s="22" t="s">
        <v>463</v>
      </c>
      <c r="B35" s="22" t="s">
        <v>46</v>
      </c>
      <c r="C35" s="23">
        <v>10</v>
      </c>
      <c r="D35" s="23">
        <v>40</v>
      </c>
      <c r="E35" s="23">
        <v>450</v>
      </c>
      <c r="F35" s="22" t="s">
        <v>46</v>
      </c>
      <c r="G35" s="24">
        <v>1</v>
      </c>
      <c r="H35" s="25">
        <v>1</v>
      </c>
      <c r="I35">
        <f t="shared" si="0"/>
        <v>2.0113743217897207E-2</v>
      </c>
      <c r="J35">
        <f t="shared" si="1"/>
        <v>2.0113743217897207E-2</v>
      </c>
    </row>
    <row r="36" spans="1:10" x14ac:dyDescent="0.25">
      <c r="A36" s="22" t="s">
        <v>45</v>
      </c>
      <c r="B36" s="22" t="s">
        <v>46</v>
      </c>
      <c r="C36" s="23">
        <v>1</v>
      </c>
      <c r="D36" s="23">
        <v>1</v>
      </c>
      <c r="E36" s="26"/>
      <c r="F36" s="22" t="s">
        <v>46</v>
      </c>
      <c r="G36" s="24">
        <v>1</v>
      </c>
      <c r="H36" s="25">
        <v>1</v>
      </c>
      <c r="I36">
        <f t="shared" si="0"/>
        <v>5.0284358044743013E-4</v>
      </c>
      <c r="J36">
        <f t="shared" si="1"/>
        <v>5.0284358044743013E-4</v>
      </c>
    </row>
    <row r="37" spans="1:10" x14ac:dyDescent="0.25">
      <c r="A37" s="22" t="s">
        <v>126</v>
      </c>
      <c r="B37" s="22" t="s">
        <v>46</v>
      </c>
      <c r="C37" s="23">
        <v>104</v>
      </c>
      <c r="D37" s="23">
        <v>416</v>
      </c>
      <c r="E37" s="23">
        <v>3257</v>
      </c>
      <c r="F37" s="22" t="s">
        <v>46</v>
      </c>
      <c r="G37" s="24">
        <v>1</v>
      </c>
      <c r="H37" s="25">
        <v>1</v>
      </c>
      <c r="I37">
        <f t="shared" si="0"/>
        <v>0.20918292946613096</v>
      </c>
      <c r="J37">
        <f t="shared" si="1"/>
        <v>0.20918292946613096</v>
      </c>
    </row>
    <row r="38" spans="1:10" x14ac:dyDescent="0.25">
      <c r="A38" s="22" t="s">
        <v>381</v>
      </c>
      <c r="B38" s="22" t="s">
        <v>46</v>
      </c>
      <c r="C38" s="23">
        <v>64</v>
      </c>
      <c r="D38" s="23">
        <v>64</v>
      </c>
      <c r="E38" s="23">
        <v>744</v>
      </c>
      <c r="F38" s="22" t="s">
        <v>46</v>
      </c>
      <c r="G38" s="24">
        <v>1</v>
      </c>
      <c r="H38" s="25">
        <v>1</v>
      </c>
      <c r="I38">
        <f t="shared" si="0"/>
        <v>3.2181989148635529E-2</v>
      </c>
      <c r="J38">
        <f t="shared" si="1"/>
        <v>3.2181989148635529E-2</v>
      </c>
    </row>
    <row r="39" spans="1:10" x14ac:dyDescent="0.25">
      <c r="A39" s="22" t="s">
        <v>267</v>
      </c>
      <c r="B39" s="22" t="s">
        <v>46</v>
      </c>
      <c r="C39" s="23">
        <v>2252</v>
      </c>
      <c r="D39" s="23">
        <v>8192</v>
      </c>
      <c r="E39" s="23">
        <v>85516</v>
      </c>
      <c r="F39" s="22" t="s">
        <v>46</v>
      </c>
      <c r="G39" s="24">
        <v>1</v>
      </c>
      <c r="H39" s="25">
        <v>1</v>
      </c>
      <c r="I39">
        <f t="shared" si="0"/>
        <v>4.1192946110253477</v>
      </c>
      <c r="J39">
        <f t="shared" si="1"/>
        <v>4.1192946110253477</v>
      </c>
    </row>
    <row r="40" spans="1:10" x14ac:dyDescent="0.25">
      <c r="A40" s="22" t="s">
        <v>307</v>
      </c>
      <c r="B40" s="22" t="s">
        <v>74</v>
      </c>
      <c r="C40" s="23">
        <v>34</v>
      </c>
      <c r="D40" s="23">
        <v>34</v>
      </c>
      <c r="E40" s="26"/>
      <c r="F40" s="22" t="s">
        <v>75</v>
      </c>
      <c r="G40" s="24">
        <v>1</v>
      </c>
      <c r="H40" s="25">
        <v>1</v>
      </c>
      <c r="I40">
        <f t="shared" si="0"/>
        <v>1.7096681735212626E-2</v>
      </c>
      <c r="J40">
        <f t="shared" si="1"/>
        <v>1.7096681735212626E-2</v>
      </c>
    </row>
    <row r="41" spans="1:10" x14ac:dyDescent="0.25">
      <c r="A41" s="22" t="s">
        <v>47</v>
      </c>
      <c r="B41" s="22" t="s">
        <v>48</v>
      </c>
      <c r="C41" s="23">
        <v>12</v>
      </c>
      <c r="D41" s="23">
        <v>24</v>
      </c>
      <c r="E41" s="26"/>
      <c r="F41" s="22" t="s">
        <v>49</v>
      </c>
      <c r="G41" s="24">
        <v>1</v>
      </c>
      <c r="H41" s="25">
        <v>1</v>
      </c>
      <c r="I41">
        <f t="shared" si="0"/>
        <v>1.2068245930738327E-2</v>
      </c>
      <c r="J41">
        <f t="shared" si="1"/>
        <v>1.2068245930738327E-2</v>
      </c>
    </row>
    <row r="42" spans="1:10" x14ac:dyDescent="0.25">
      <c r="A42" s="22" t="s">
        <v>230</v>
      </c>
      <c r="B42" s="22" t="s">
        <v>51</v>
      </c>
      <c r="C42" s="23">
        <v>8</v>
      </c>
      <c r="D42" s="23">
        <v>32</v>
      </c>
      <c r="E42" s="23">
        <v>294</v>
      </c>
      <c r="F42" s="22" t="s">
        <v>440</v>
      </c>
      <c r="G42" s="24">
        <v>1</v>
      </c>
      <c r="H42" s="25">
        <v>1</v>
      </c>
      <c r="I42">
        <f t="shared" si="0"/>
        <v>1.6090994574317764E-2</v>
      </c>
      <c r="J42">
        <f t="shared" si="1"/>
        <v>1.6090994574317764E-2</v>
      </c>
    </row>
    <row r="43" spans="1:10" x14ac:dyDescent="0.25">
      <c r="A43" s="22" t="s">
        <v>50</v>
      </c>
      <c r="B43" s="22" t="s">
        <v>51</v>
      </c>
      <c r="C43" s="23">
        <v>8</v>
      </c>
      <c r="D43" s="23">
        <v>32</v>
      </c>
      <c r="E43" s="23">
        <v>294</v>
      </c>
      <c r="F43" s="22" t="s">
        <v>440</v>
      </c>
      <c r="G43" s="24">
        <v>1</v>
      </c>
      <c r="H43" s="25">
        <v>1</v>
      </c>
      <c r="I43">
        <f t="shared" si="0"/>
        <v>1.6090994574317764E-2</v>
      </c>
      <c r="J43">
        <f t="shared" si="1"/>
        <v>1.6090994574317764E-2</v>
      </c>
    </row>
    <row r="44" spans="1:10" x14ac:dyDescent="0.25">
      <c r="A44" s="22" t="s">
        <v>53</v>
      </c>
      <c r="B44" s="22" t="s">
        <v>51</v>
      </c>
      <c r="C44" s="23">
        <v>16</v>
      </c>
      <c r="D44" s="23">
        <v>16</v>
      </c>
      <c r="E44" s="23">
        <v>83</v>
      </c>
      <c r="F44" s="22" t="s">
        <v>440</v>
      </c>
      <c r="G44" s="24">
        <v>1</v>
      </c>
      <c r="H44" s="25">
        <v>1</v>
      </c>
      <c r="I44">
        <f t="shared" si="0"/>
        <v>8.0454972871588822E-3</v>
      </c>
      <c r="J44">
        <f t="shared" si="1"/>
        <v>8.0454972871588822E-3</v>
      </c>
    </row>
    <row r="45" spans="1:10" x14ac:dyDescent="0.25">
      <c r="A45" s="22" t="s">
        <v>54</v>
      </c>
      <c r="B45" s="22" t="s">
        <v>51</v>
      </c>
      <c r="C45" s="23">
        <v>8</v>
      </c>
      <c r="D45" s="23">
        <v>16</v>
      </c>
      <c r="E45" s="23">
        <v>98</v>
      </c>
      <c r="F45" s="22" t="s">
        <v>440</v>
      </c>
      <c r="G45" s="24">
        <v>1</v>
      </c>
      <c r="H45" s="25">
        <v>1</v>
      </c>
      <c r="I45">
        <f t="shared" si="0"/>
        <v>8.0454972871588822E-3</v>
      </c>
      <c r="J45">
        <f t="shared" si="1"/>
        <v>8.0454972871588822E-3</v>
      </c>
    </row>
    <row r="46" spans="1:10" x14ac:dyDescent="0.25">
      <c r="A46" s="22" t="s">
        <v>159</v>
      </c>
      <c r="B46" s="22" t="s">
        <v>51</v>
      </c>
      <c r="C46" s="23">
        <v>8</v>
      </c>
      <c r="D46" s="23">
        <v>16</v>
      </c>
      <c r="E46" s="23">
        <v>98</v>
      </c>
      <c r="F46" s="22" t="s">
        <v>440</v>
      </c>
      <c r="G46" s="24">
        <v>1</v>
      </c>
      <c r="H46" s="25">
        <v>1</v>
      </c>
      <c r="I46">
        <f t="shared" si="0"/>
        <v>8.0454972871588822E-3</v>
      </c>
      <c r="J46">
        <f t="shared" si="1"/>
        <v>8.0454972871588822E-3</v>
      </c>
    </row>
    <row r="47" spans="1:10" x14ac:dyDescent="0.25">
      <c r="A47" s="22" t="s">
        <v>407</v>
      </c>
      <c r="B47" s="22" t="s">
        <v>51</v>
      </c>
      <c r="C47" s="23">
        <v>8</v>
      </c>
      <c r="D47" s="23">
        <v>32</v>
      </c>
      <c r="E47" s="23">
        <v>294</v>
      </c>
      <c r="F47" s="22" t="s">
        <v>440</v>
      </c>
      <c r="G47" s="24">
        <v>1</v>
      </c>
      <c r="H47" s="25">
        <v>1</v>
      </c>
      <c r="I47">
        <f t="shared" si="0"/>
        <v>1.6090994574317764E-2</v>
      </c>
      <c r="J47">
        <f t="shared" si="1"/>
        <v>1.6090994574317764E-2</v>
      </c>
    </row>
    <row r="48" spans="1:10" x14ac:dyDescent="0.25">
      <c r="A48" s="22" t="s">
        <v>56</v>
      </c>
      <c r="B48" s="22" t="s">
        <v>51</v>
      </c>
      <c r="C48" s="23">
        <v>6</v>
      </c>
      <c r="D48" s="23">
        <v>12</v>
      </c>
      <c r="E48" s="23">
        <v>73</v>
      </c>
      <c r="F48" s="22" t="s">
        <v>440</v>
      </c>
      <c r="G48" s="24">
        <v>1</v>
      </c>
      <c r="H48" s="25">
        <v>1</v>
      </c>
      <c r="I48">
        <f t="shared" si="0"/>
        <v>6.0341229653691634E-3</v>
      </c>
      <c r="J48">
        <f t="shared" si="1"/>
        <v>6.0341229653691634E-3</v>
      </c>
    </row>
    <row r="49" spans="1:10" x14ac:dyDescent="0.25">
      <c r="A49" s="22" t="s">
        <v>429</v>
      </c>
      <c r="B49" s="22" t="s">
        <v>430</v>
      </c>
      <c r="C49" s="23">
        <v>1</v>
      </c>
      <c r="D49" s="23">
        <v>1</v>
      </c>
      <c r="E49" s="26"/>
      <c r="F49" s="22" t="s">
        <v>90</v>
      </c>
      <c r="G49" s="24">
        <v>1</v>
      </c>
      <c r="H49" s="25">
        <v>1</v>
      </c>
      <c r="I49">
        <f t="shared" si="0"/>
        <v>5.0284358044743013E-4</v>
      </c>
      <c r="J49">
        <f t="shared" si="1"/>
        <v>5.0284358044743013E-4</v>
      </c>
    </row>
    <row r="50" spans="1:10" x14ac:dyDescent="0.25">
      <c r="A50" s="22" t="s">
        <v>446</v>
      </c>
      <c r="B50" s="22" t="s">
        <v>447</v>
      </c>
      <c r="C50" s="23">
        <v>2</v>
      </c>
      <c r="D50" s="23">
        <v>8</v>
      </c>
      <c r="E50" s="23">
        <v>118</v>
      </c>
      <c r="F50" s="22" t="s">
        <v>49</v>
      </c>
      <c r="G50" s="24">
        <v>1</v>
      </c>
      <c r="H50" s="25">
        <v>1</v>
      </c>
      <c r="I50">
        <f t="shared" si="0"/>
        <v>4.0227486435794411E-3</v>
      </c>
      <c r="J50">
        <f t="shared" si="1"/>
        <v>4.0227486435794411E-3</v>
      </c>
    </row>
    <row r="51" spans="1:10" x14ac:dyDescent="0.25">
      <c r="A51" s="22" t="s">
        <v>245</v>
      </c>
      <c r="B51" s="22" t="s">
        <v>180</v>
      </c>
      <c r="C51" s="23">
        <v>12</v>
      </c>
      <c r="D51" s="23">
        <v>12</v>
      </c>
      <c r="E51" s="26"/>
      <c r="F51" s="22" t="s">
        <v>475</v>
      </c>
      <c r="G51" s="24">
        <v>1</v>
      </c>
      <c r="H51" s="25">
        <v>1</v>
      </c>
      <c r="I51">
        <f t="shared" si="0"/>
        <v>6.0341229653691634E-3</v>
      </c>
      <c r="J51">
        <f t="shared" si="1"/>
        <v>6.0341229653691634E-3</v>
      </c>
    </row>
    <row r="52" spans="1:10" x14ac:dyDescent="0.25">
      <c r="A52" s="22" t="s">
        <v>346</v>
      </c>
      <c r="B52" s="22" t="s">
        <v>122</v>
      </c>
      <c r="C52" s="23">
        <v>120</v>
      </c>
      <c r="D52" s="23">
        <v>400</v>
      </c>
      <c r="E52" s="26"/>
      <c r="F52" s="22" t="s">
        <v>122</v>
      </c>
      <c r="G52" s="24">
        <v>1</v>
      </c>
      <c r="H52" s="25">
        <v>1</v>
      </c>
      <c r="I52">
        <f t="shared" si="0"/>
        <v>0.20113743217897209</v>
      </c>
      <c r="J52">
        <f t="shared" si="1"/>
        <v>0.20113743217897209</v>
      </c>
    </row>
    <row r="53" spans="1:10" x14ac:dyDescent="0.25">
      <c r="A53" s="22" t="s">
        <v>80</v>
      </c>
      <c r="B53" s="22" t="s">
        <v>81</v>
      </c>
      <c r="C53" s="23">
        <v>21</v>
      </c>
      <c r="D53" s="23">
        <v>41</v>
      </c>
      <c r="E53" s="26"/>
      <c r="F53" s="22" t="s">
        <v>444</v>
      </c>
      <c r="G53" s="24">
        <v>1</v>
      </c>
      <c r="H53" s="25">
        <v>1</v>
      </c>
      <c r="I53">
        <f t="shared" si="0"/>
        <v>2.061658679834464E-2</v>
      </c>
      <c r="J53">
        <f t="shared" si="1"/>
        <v>2.061658679834464E-2</v>
      </c>
    </row>
    <row r="54" spans="1:10" x14ac:dyDescent="0.25">
      <c r="A54" s="22" t="s">
        <v>212</v>
      </c>
      <c r="B54" s="22" t="s">
        <v>40</v>
      </c>
      <c r="C54" s="23">
        <v>2</v>
      </c>
      <c r="D54" s="23">
        <v>8</v>
      </c>
      <c r="E54" s="23">
        <v>160</v>
      </c>
      <c r="F54" s="22" t="s">
        <v>41</v>
      </c>
      <c r="G54" s="24">
        <v>1</v>
      </c>
      <c r="H54" s="25">
        <v>1</v>
      </c>
      <c r="I54">
        <f t="shared" si="0"/>
        <v>4.0227486435794411E-3</v>
      </c>
      <c r="J54">
        <f t="shared" si="1"/>
        <v>4.0227486435794411E-3</v>
      </c>
    </row>
    <row r="55" spans="1:10" x14ac:dyDescent="0.25">
      <c r="A55" s="22" t="s">
        <v>349</v>
      </c>
      <c r="B55" s="22" t="s">
        <v>84</v>
      </c>
      <c r="C55" s="23">
        <v>320</v>
      </c>
      <c r="D55" s="23">
        <v>640</v>
      </c>
      <c r="E55" s="23">
        <v>4352</v>
      </c>
      <c r="F55" s="22" t="s">
        <v>445</v>
      </c>
      <c r="G55" s="24">
        <v>1</v>
      </c>
      <c r="H55" s="25">
        <v>1</v>
      </c>
      <c r="I55">
        <f t="shared" si="0"/>
        <v>0.32181989148635531</v>
      </c>
      <c r="J55">
        <f t="shared" si="1"/>
        <v>0.32181989148635531</v>
      </c>
    </row>
    <row r="56" spans="1:10" x14ac:dyDescent="0.25">
      <c r="A56" s="22" t="s">
        <v>214</v>
      </c>
      <c r="B56" s="22" t="s">
        <v>130</v>
      </c>
      <c r="C56" s="23">
        <v>460</v>
      </c>
      <c r="D56" s="23">
        <v>1200</v>
      </c>
      <c r="E56" s="23">
        <v>13381</v>
      </c>
      <c r="F56" s="22" t="s">
        <v>131</v>
      </c>
      <c r="G56" s="24">
        <v>1</v>
      </c>
      <c r="H56" s="25">
        <v>1</v>
      </c>
      <c r="I56">
        <f t="shared" si="0"/>
        <v>0.60341229653691619</v>
      </c>
      <c r="J56">
        <f t="shared" si="1"/>
        <v>0.60341229653691619</v>
      </c>
    </row>
    <row r="57" spans="1:10" x14ac:dyDescent="0.25">
      <c r="A57" s="22" t="s">
        <v>488</v>
      </c>
      <c r="B57" s="22" t="s">
        <v>152</v>
      </c>
      <c r="C57" s="23">
        <v>4</v>
      </c>
      <c r="D57" s="23">
        <v>8</v>
      </c>
      <c r="E57" s="23">
        <v>584</v>
      </c>
      <c r="F57" s="22" t="s">
        <v>49</v>
      </c>
      <c r="G57" s="24">
        <v>1</v>
      </c>
      <c r="H57" s="25">
        <v>1</v>
      </c>
      <c r="I57">
        <f t="shared" si="0"/>
        <v>4.0227486435794411E-3</v>
      </c>
      <c r="J57">
        <f t="shared" si="1"/>
        <v>4.0227486435794411E-3</v>
      </c>
    </row>
    <row r="58" spans="1:10" x14ac:dyDescent="0.25">
      <c r="A58" s="22" t="s">
        <v>287</v>
      </c>
      <c r="B58" s="22" t="s">
        <v>43</v>
      </c>
      <c r="C58" s="23">
        <v>88</v>
      </c>
      <c r="D58" s="23">
        <v>353</v>
      </c>
      <c r="E58" s="23">
        <v>3389</v>
      </c>
      <c r="F58" s="22" t="s">
        <v>442</v>
      </c>
      <c r="G58" s="24">
        <v>1</v>
      </c>
      <c r="H58" s="25">
        <v>1</v>
      </c>
      <c r="I58">
        <f t="shared" si="0"/>
        <v>0.17750378389794286</v>
      </c>
      <c r="J58">
        <f t="shared" si="1"/>
        <v>0.17750378389794286</v>
      </c>
    </row>
    <row r="59" spans="1:10" x14ac:dyDescent="0.25">
      <c r="A59" s="22" t="s">
        <v>133</v>
      </c>
      <c r="B59" s="22" t="s">
        <v>59</v>
      </c>
      <c r="C59" s="23">
        <v>243</v>
      </c>
      <c r="D59" s="23">
        <v>785</v>
      </c>
      <c r="E59" s="23">
        <v>7364</v>
      </c>
      <c r="F59" s="22" t="s">
        <v>60</v>
      </c>
      <c r="G59" s="24">
        <v>1</v>
      </c>
      <c r="H59" s="25">
        <v>1</v>
      </c>
      <c r="I59">
        <f t="shared" si="0"/>
        <v>0.39473221065123271</v>
      </c>
      <c r="J59">
        <f t="shared" si="1"/>
        <v>0.39473221065123271</v>
      </c>
    </row>
    <row r="60" spans="1:10" x14ac:dyDescent="0.25">
      <c r="A60" s="22" t="s">
        <v>87</v>
      </c>
      <c r="B60" s="22" t="s">
        <v>59</v>
      </c>
      <c r="C60" s="23">
        <v>510</v>
      </c>
      <c r="D60" s="23">
        <v>2112</v>
      </c>
      <c r="E60" s="23">
        <v>21298</v>
      </c>
      <c r="F60" s="22" t="s">
        <v>60</v>
      </c>
      <c r="G60" s="24">
        <v>1</v>
      </c>
      <c r="H60" s="25">
        <v>1</v>
      </c>
      <c r="I60">
        <f t="shared" si="0"/>
        <v>1.0620056419049726</v>
      </c>
      <c r="J60">
        <f t="shared" si="1"/>
        <v>1.0620056419049726</v>
      </c>
    </row>
    <row r="61" spans="1:10" x14ac:dyDescent="0.25">
      <c r="A61" s="22" t="s">
        <v>221</v>
      </c>
      <c r="B61" s="22" t="s">
        <v>62</v>
      </c>
      <c r="C61" s="23">
        <v>543</v>
      </c>
      <c r="D61" s="23">
        <v>2129</v>
      </c>
      <c r="E61" s="26"/>
      <c r="F61" s="22" t="s">
        <v>439</v>
      </c>
      <c r="G61" s="24">
        <v>1</v>
      </c>
      <c r="H61" s="25">
        <v>1</v>
      </c>
      <c r="I61">
        <f t="shared" si="0"/>
        <v>1.070553982772579</v>
      </c>
      <c r="J61">
        <f t="shared" si="1"/>
        <v>1.070553982772579</v>
      </c>
    </row>
    <row r="62" spans="1:10" x14ac:dyDescent="0.25">
      <c r="A62" s="22" t="s">
        <v>64</v>
      </c>
      <c r="B62" s="22" t="s">
        <v>46</v>
      </c>
      <c r="C62" s="23">
        <v>64</v>
      </c>
      <c r="D62" s="23">
        <v>256</v>
      </c>
      <c r="E62" s="23">
        <v>1920</v>
      </c>
      <c r="F62" s="22" t="s">
        <v>46</v>
      </c>
      <c r="G62" s="24">
        <v>1</v>
      </c>
      <c r="H62" s="25">
        <v>1</v>
      </c>
      <c r="I62">
        <f t="shared" si="0"/>
        <v>0.12872795659454211</v>
      </c>
      <c r="J62">
        <f t="shared" si="1"/>
        <v>0.12872795659454211</v>
      </c>
    </row>
    <row r="63" spans="1:10" x14ac:dyDescent="0.25">
      <c r="A63" s="22" t="s">
        <v>289</v>
      </c>
      <c r="B63" s="22" t="s">
        <v>100</v>
      </c>
      <c r="C63" s="23">
        <v>1</v>
      </c>
      <c r="D63" s="23">
        <v>1</v>
      </c>
      <c r="E63" s="26"/>
      <c r="F63" s="22" t="s">
        <v>60</v>
      </c>
      <c r="G63" s="24">
        <v>1</v>
      </c>
      <c r="H63" s="25">
        <v>1</v>
      </c>
      <c r="I63">
        <f t="shared" si="0"/>
        <v>5.0284358044743013E-4</v>
      </c>
      <c r="J63">
        <f t="shared" si="1"/>
        <v>5.0284358044743013E-4</v>
      </c>
    </row>
    <row r="64" spans="1:10" x14ac:dyDescent="0.25">
      <c r="A64" s="22" t="s">
        <v>425</v>
      </c>
      <c r="B64" s="22" t="s">
        <v>272</v>
      </c>
      <c r="C64" s="23">
        <v>104</v>
      </c>
      <c r="D64" s="23">
        <v>104</v>
      </c>
      <c r="E64" s="26"/>
      <c r="F64" s="22" t="s">
        <v>273</v>
      </c>
      <c r="G64" s="24">
        <v>1</v>
      </c>
      <c r="H64" s="25">
        <v>1</v>
      </c>
      <c r="I64">
        <f t="shared" si="0"/>
        <v>5.2295732366532739E-2</v>
      </c>
      <c r="J64">
        <f t="shared" si="1"/>
        <v>5.2295732366532739E-2</v>
      </c>
    </row>
    <row r="65" spans="1:10" x14ac:dyDescent="0.25">
      <c r="A65" s="22" t="s">
        <v>300</v>
      </c>
      <c r="B65" s="22" t="s">
        <v>272</v>
      </c>
      <c r="C65" s="23">
        <v>96</v>
      </c>
      <c r="D65" s="23">
        <v>96</v>
      </c>
      <c r="E65" s="26"/>
      <c r="F65" s="22" t="s">
        <v>273</v>
      </c>
      <c r="G65" s="24">
        <v>1</v>
      </c>
      <c r="H65" s="25">
        <v>1</v>
      </c>
      <c r="I65">
        <f t="shared" si="0"/>
        <v>4.8272983722953307E-2</v>
      </c>
      <c r="J65">
        <f t="shared" si="1"/>
        <v>4.8272983722953307E-2</v>
      </c>
    </row>
    <row r="66" spans="1:10" x14ac:dyDescent="0.25">
      <c r="A66" s="22" t="s">
        <v>271</v>
      </c>
      <c r="B66" s="22" t="s">
        <v>272</v>
      </c>
      <c r="C66" s="23">
        <v>168</v>
      </c>
      <c r="D66" s="23">
        <v>168</v>
      </c>
      <c r="E66" s="26"/>
      <c r="F66" s="22" t="s">
        <v>273</v>
      </c>
      <c r="G66" s="24">
        <v>1</v>
      </c>
      <c r="H66" s="25">
        <v>1</v>
      </c>
      <c r="I66">
        <f t="shared" si="0"/>
        <v>8.4477721515168275E-2</v>
      </c>
      <c r="J66">
        <f t="shared" si="1"/>
        <v>8.4477721515168275E-2</v>
      </c>
    </row>
    <row r="67" spans="1:10" x14ac:dyDescent="0.25">
      <c r="A67" s="22" t="s">
        <v>99</v>
      </c>
      <c r="B67" s="22" t="s">
        <v>100</v>
      </c>
      <c r="C67" s="23">
        <v>2</v>
      </c>
      <c r="D67" s="23">
        <v>2</v>
      </c>
      <c r="E67" s="26"/>
      <c r="F67" s="22" t="s">
        <v>60</v>
      </c>
      <c r="G67" s="24">
        <v>1</v>
      </c>
      <c r="H67" s="25">
        <v>1</v>
      </c>
      <c r="I67">
        <f t="shared" si="0"/>
        <v>1.0056871608948603E-3</v>
      </c>
      <c r="J67">
        <f t="shared" si="1"/>
        <v>1.0056871608948603E-3</v>
      </c>
    </row>
    <row r="68" spans="1:10" x14ac:dyDescent="0.25">
      <c r="A68" s="22" t="s">
        <v>157</v>
      </c>
      <c r="B68" s="22" t="s">
        <v>100</v>
      </c>
      <c r="C68" s="23">
        <v>1</v>
      </c>
      <c r="D68" s="23">
        <v>1</v>
      </c>
      <c r="E68" s="26"/>
      <c r="F68" s="22" t="s">
        <v>60</v>
      </c>
      <c r="G68" s="24">
        <v>1</v>
      </c>
      <c r="H68" s="25">
        <v>1</v>
      </c>
      <c r="I68">
        <f t="shared" si="0"/>
        <v>5.0284358044743013E-4</v>
      </c>
      <c r="J68">
        <f t="shared" si="1"/>
        <v>5.0284358044743013E-4</v>
      </c>
    </row>
    <row r="69" spans="1:10" x14ac:dyDescent="0.25">
      <c r="A69" s="22" t="s">
        <v>92</v>
      </c>
      <c r="B69" s="22" t="s">
        <v>51</v>
      </c>
      <c r="C69" s="23">
        <v>8</v>
      </c>
      <c r="D69" s="23">
        <v>16</v>
      </c>
      <c r="E69" s="23">
        <v>98</v>
      </c>
      <c r="F69" s="22" t="s">
        <v>440</v>
      </c>
      <c r="G69" s="24">
        <v>1</v>
      </c>
      <c r="H69" s="25">
        <v>0.99690000000000001</v>
      </c>
      <c r="I69">
        <f t="shared" ref="I69:I132" si="2">G69*D69/$M$5*100</f>
        <v>8.0454972871588822E-3</v>
      </c>
      <c r="J69">
        <f t="shared" ref="J69:J132" si="3">H69*D69/$M$5*100</f>
        <v>8.0205562455686902E-3</v>
      </c>
    </row>
    <row r="70" spans="1:10" x14ac:dyDescent="0.25">
      <c r="A70" s="22" t="s">
        <v>88</v>
      </c>
      <c r="B70" s="22" t="s">
        <v>89</v>
      </c>
      <c r="C70" s="23">
        <v>1</v>
      </c>
      <c r="D70" s="23">
        <v>1</v>
      </c>
      <c r="E70" s="23">
        <v>3039</v>
      </c>
      <c r="F70" s="22" t="s">
        <v>90</v>
      </c>
      <c r="G70" s="24">
        <v>1</v>
      </c>
      <c r="H70" s="25">
        <v>0.99399999999999999</v>
      </c>
      <c r="I70">
        <f t="shared" si="2"/>
        <v>5.0284358044743013E-4</v>
      </c>
      <c r="J70">
        <f t="shared" si="3"/>
        <v>4.9982651896474562E-4</v>
      </c>
    </row>
    <row r="71" spans="1:10" x14ac:dyDescent="0.25">
      <c r="A71" s="22" t="s">
        <v>210</v>
      </c>
      <c r="B71" s="22" t="s">
        <v>200</v>
      </c>
      <c r="C71" s="23">
        <v>176</v>
      </c>
      <c r="D71" s="23">
        <v>704</v>
      </c>
      <c r="E71" s="23">
        <v>6758</v>
      </c>
      <c r="F71" s="22" t="s">
        <v>201</v>
      </c>
      <c r="G71" s="24">
        <v>1</v>
      </c>
      <c r="H71" s="25">
        <v>0.98070000000000002</v>
      </c>
      <c r="I71">
        <f t="shared" si="2"/>
        <v>0.35400188063499083</v>
      </c>
      <c r="J71">
        <f t="shared" si="3"/>
        <v>0.34716964433873559</v>
      </c>
    </row>
    <row r="72" spans="1:10" x14ac:dyDescent="0.25">
      <c r="A72" s="22" t="s">
        <v>116</v>
      </c>
      <c r="B72" s="22" t="s">
        <v>46</v>
      </c>
      <c r="C72" s="23">
        <v>120</v>
      </c>
      <c r="D72" s="23">
        <v>664</v>
      </c>
      <c r="E72" s="23">
        <v>5365</v>
      </c>
      <c r="F72" s="22" t="s">
        <v>46</v>
      </c>
      <c r="G72" s="24">
        <v>1</v>
      </c>
      <c r="H72" s="25">
        <v>0.92859999999999998</v>
      </c>
      <c r="I72">
        <f t="shared" si="2"/>
        <v>0.33388813741709367</v>
      </c>
      <c r="J72">
        <f t="shared" si="3"/>
        <v>0.31004852440551317</v>
      </c>
    </row>
    <row r="73" spans="1:10" x14ac:dyDescent="0.25">
      <c r="A73" s="22" t="s">
        <v>411</v>
      </c>
      <c r="B73" s="22" t="s">
        <v>180</v>
      </c>
      <c r="C73" s="23">
        <v>40</v>
      </c>
      <c r="D73" s="23">
        <v>160</v>
      </c>
      <c r="E73" s="23">
        <v>1440</v>
      </c>
      <c r="F73" s="22" t="s">
        <v>475</v>
      </c>
      <c r="G73" s="24">
        <v>1</v>
      </c>
      <c r="H73" s="25">
        <v>0.92859999999999998</v>
      </c>
      <c r="I73">
        <f t="shared" si="2"/>
        <v>8.0454972871588828E-2</v>
      </c>
      <c r="J73">
        <f t="shared" si="3"/>
        <v>7.4710487808557394E-2</v>
      </c>
    </row>
    <row r="74" spans="1:10" x14ac:dyDescent="0.25">
      <c r="A74" s="22" t="s">
        <v>281</v>
      </c>
      <c r="B74" s="22" t="s">
        <v>184</v>
      </c>
      <c r="C74" s="23">
        <v>120</v>
      </c>
      <c r="D74" s="23">
        <v>120</v>
      </c>
      <c r="E74" s="23">
        <v>926</v>
      </c>
      <c r="F74" s="22" t="s">
        <v>185</v>
      </c>
      <c r="G74" s="24">
        <v>1</v>
      </c>
      <c r="H74" s="25">
        <v>0.88090000000000002</v>
      </c>
      <c r="I74">
        <f t="shared" si="2"/>
        <v>6.0341229653691625E-2</v>
      </c>
      <c r="J74">
        <f t="shared" si="3"/>
        <v>5.3154589201936955E-2</v>
      </c>
    </row>
    <row r="75" spans="1:10" x14ac:dyDescent="0.25">
      <c r="A75" s="22" t="s">
        <v>113</v>
      </c>
      <c r="B75" s="22" t="s">
        <v>48</v>
      </c>
      <c r="C75" s="23">
        <v>86</v>
      </c>
      <c r="D75" s="23">
        <v>420</v>
      </c>
      <c r="E75" s="23">
        <v>2346</v>
      </c>
      <c r="F75" s="22" t="s">
        <v>49</v>
      </c>
      <c r="G75" s="24">
        <v>1</v>
      </c>
      <c r="H75" s="25">
        <v>0.87819999999999998</v>
      </c>
      <c r="I75">
        <f t="shared" si="2"/>
        <v>0.2111943037879207</v>
      </c>
      <c r="J75">
        <f t="shared" si="3"/>
        <v>0.18547083758655195</v>
      </c>
    </row>
    <row r="76" spans="1:10" x14ac:dyDescent="0.25">
      <c r="A76" s="22" t="s">
        <v>337</v>
      </c>
      <c r="B76" s="22" t="s">
        <v>338</v>
      </c>
      <c r="C76" s="23">
        <v>54</v>
      </c>
      <c r="D76" s="23">
        <v>216</v>
      </c>
      <c r="E76" s="23">
        <v>1944</v>
      </c>
      <c r="F76" s="22" t="s">
        <v>209</v>
      </c>
      <c r="G76" s="24">
        <v>1</v>
      </c>
      <c r="H76" s="25">
        <v>0.75</v>
      </c>
      <c r="I76">
        <f t="shared" si="2"/>
        <v>0.10861421337664492</v>
      </c>
      <c r="J76">
        <f t="shared" si="3"/>
        <v>8.14606600324837E-2</v>
      </c>
    </row>
    <row r="77" spans="1:10" x14ac:dyDescent="0.25">
      <c r="A77" s="22" t="s">
        <v>114</v>
      </c>
      <c r="B77" s="22" t="s">
        <v>115</v>
      </c>
      <c r="C77" s="23">
        <v>114</v>
      </c>
      <c r="D77" s="23">
        <v>114</v>
      </c>
      <c r="E77" s="23">
        <v>694</v>
      </c>
      <c r="F77" s="22" t="s">
        <v>442</v>
      </c>
      <c r="G77" s="24">
        <v>0.99980000000000002</v>
      </c>
      <c r="H77" s="25">
        <v>0.99980000000000002</v>
      </c>
      <c r="I77">
        <f t="shared" si="2"/>
        <v>5.7312703337372845E-2</v>
      </c>
      <c r="J77">
        <f t="shared" si="3"/>
        <v>5.7312703337372845E-2</v>
      </c>
    </row>
    <row r="78" spans="1:10" x14ac:dyDescent="0.25">
      <c r="A78" s="22" t="s">
        <v>57</v>
      </c>
      <c r="B78" s="22" t="s">
        <v>43</v>
      </c>
      <c r="C78" s="23">
        <v>8</v>
      </c>
      <c r="D78" s="23">
        <v>8</v>
      </c>
      <c r="E78" s="23">
        <v>800</v>
      </c>
      <c r="F78" s="22" t="s">
        <v>442</v>
      </c>
      <c r="G78" s="24">
        <v>0.99980000000000002</v>
      </c>
      <c r="H78" s="25">
        <v>0.99980000000000002</v>
      </c>
      <c r="I78">
        <f t="shared" si="2"/>
        <v>4.0219440938507262E-3</v>
      </c>
      <c r="J78">
        <f t="shared" si="3"/>
        <v>4.0219440938507262E-3</v>
      </c>
    </row>
    <row r="79" spans="1:10" x14ac:dyDescent="0.25">
      <c r="A79" s="22" t="s">
        <v>459</v>
      </c>
      <c r="B79" s="22" t="s">
        <v>43</v>
      </c>
      <c r="C79" s="23">
        <v>120</v>
      </c>
      <c r="D79" s="23">
        <v>480</v>
      </c>
      <c r="E79" s="23">
        <v>42576</v>
      </c>
      <c r="F79" s="22" t="s">
        <v>442</v>
      </c>
      <c r="G79" s="24">
        <v>0.99980000000000002</v>
      </c>
      <c r="H79" s="25">
        <v>0.99980000000000002</v>
      </c>
      <c r="I79">
        <f t="shared" si="2"/>
        <v>0.24131664563104357</v>
      </c>
      <c r="J79">
        <f t="shared" si="3"/>
        <v>0.24131664563104357</v>
      </c>
    </row>
    <row r="80" spans="1:10" x14ac:dyDescent="0.25">
      <c r="A80" s="22" t="s">
        <v>42</v>
      </c>
      <c r="B80" s="22" t="s">
        <v>43</v>
      </c>
      <c r="C80" s="23">
        <v>150</v>
      </c>
      <c r="D80" s="23">
        <v>640</v>
      </c>
      <c r="E80" s="23">
        <v>3374</v>
      </c>
      <c r="F80" s="22" t="s">
        <v>442</v>
      </c>
      <c r="G80" s="24">
        <v>0.99960000000000004</v>
      </c>
      <c r="H80" s="25">
        <v>0.99960000000000004</v>
      </c>
      <c r="I80">
        <f t="shared" si="2"/>
        <v>0.32169116352976079</v>
      </c>
      <c r="J80">
        <f t="shared" si="3"/>
        <v>0.32169116352976079</v>
      </c>
    </row>
    <row r="81" spans="1:10" x14ac:dyDescent="0.25">
      <c r="A81" s="22" t="s">
        <v>206</v>
      </c>
      <c r="B81" s="22" t="s">
        <v>122</v>
      </c>
      <c r="C81" s="23">
        <v>116</v>
      </c>
      <c r="D81" s="23">
        <v>232</v>
      </c>
      <c r="E81" s="23">
        <v>2064</v>
      </c>
      <c r="F81" s="22" t="s">
        <v>122</v>
      </c>
      <c r="G81" s="24">
        <v>0.99950000000000006</v>
      </c>
      <c r="H81" s="25">
        <v>0.99950000000000006</v>
      </c>
      <c r="I81">
        <f t="shared" si="2"/>
        <v>0.11660138080847192</v>
      </c>
      <c r="J81">
        <f t="shared" si="3"/>
        <v>0.11660138080847192</v>
      </c>
    </row>
    <row r="82" spans="1:10" x14ac:dyDescent="0.25">
      <c r="A82" s="22" t="s">
        <v>389</v>
      </c>
      <c r="B82" s="22" t="s">
        <v>84</v>
      </c>
      <c r="C82" s="23">
        <v>320</v>
      </c>
      <c r="D82" s="23">
        <v>640</v>
      </c>
      <c r="E82" s="23">
        <v>4352</v>
      </c>
      <c r="F82" s="22" t="s">
        <v>445</v>
      </c>
      <c r="G82" s="24">
        <v>0.99939999999999996</v>
      </c>
      <c r="H82" s="25">
        <v>0.99939999999999996</v>
      </c>
      <c r="I82">
        <f t="shared" si="2"/>
        <v>0.3216267995514635</v>
      </c>
      <c r="J82">
        <f t="shared" si="3"/>
        <v>0.3216267995514635</v>
      </c>
    </row>
    <row r="83" spans="1:10" x14ac:dyDescent="0.25">
      <c r="A83" s="22" t="s">
        <v>112</v>
      </c>
      <c r="B83" s="22" t="s">
        <v>46</v>
      </c>
      <c r="C83" s="23">
        <v>2</v>
      </c>
      <c r="D83" s="23">
        <v>4</v>
      </c>
      <c r="E83" s="23">
        <v>24</v>
      </c>
      <c r="F83" s="22" t="s">
        <v>46</v>
      </c>
      <c r="G83" s="24">
        <v>0.99850000000000005</v>
      </c>
      <c r="H83" s="25">
        <v>0.99850000000000005</v>
      </c>
      <c r="I83">
        <f t="shared" si="2"/>
        <v>2.0083572603070365E-3</v>
      </c>
      <c r="J83">
        <f t="shared" si="3"/>
        <v>2.0083572603070365E-3</v>
      </c>
    </row>
    <row r="84" spans="1:10" x14ac:dyDescent="0.25">
      <c r="A84" s="22" t="s">
        <v>143</v>
      </c>
      <c r="B84" s="22" t="s">
        <v>81</v>
      </c>
      <c r="C84" s="23">
        <v>125</v>
      </c>
      <c r="D84" s="23">
        <v>500</v>
      </c>
      <c r="E84" s="23">
        <v>5350</v>
      </c>
      <c r="F84" s="22" t="s">
        <v>444</v>
      </c>
      <c r="G84" s="24">
        <v>0.99850000000000005</v>
      </c>
      <c r="H84" s="25">
        <v>0.99850000000000005</v>
      </c>
      <c r="I84">
        <f t="shared" si="2"/>
        <v>0.25104465753837951</v>
      </c>
      <c r="J84">
        <f t="shared" si="3"/>
        <v>0.25104465753837951</v>
      </c>
    </row>
    <row r="85" spans="1:10" x14ac:dyDescent="0.25">
      <c r="A85" s="22" t="s">
        <v>303</v>
      </c>
      <c r="B85" s="22" t="s">
        <v>81</v>
      </c>
      <c r="C85" s="23">
        <v>2</v>
      </c>
      <c r="D85" s="23">
        <v>8</v>
      </c>
      <c r="E85" s="23">
        <v>28</v>
      </c>
      <c r="F85" s="22" t="s">
        <v>444</v>
      </c>
      <c r="G85" s="24">
        <v>0.99850000000000005</v>
      </c>
      <c r="H85" s="25">
        <v>0.99850000000000005</v>
      </c>
      <c r="I85">
        <f t="shared" si="2"/>
        <v>4.0167145206140729E-3</v>
      </c>
      <c r="J85">
        <f t="shared" si="3"/>
        <v>4.0167145206140729E-3</v>
      </c>
    </row>
    <row r="86" spans="1:10" x14ac:dyDescent="0.25">
      <c r="A86" s="22" t="s">
        <v>263</v>
      </c>
      <c r="B86" s="22" t="s">
        <v>264</v>
      </c>
      <c r="C86" s="23">
        <v>22</v>
      </c>
      <c r="D86" s="23">
        <v>44</v>
      </c>
      <c r="E86" s="23">
        <v>299</v>
      </c>
      <c r="F86" s="22" t="s">
        <v>209</v>
      </c>
      <c r="G86" s="24">
        <v>0.99829999999999997</v>
      </c>
      <c r="H86" s="25">
        <v>0.99829999999999997</v>
      </c>
      <c r="I86">
        <f t="shared" si="2"/>
        <v>2.208750483986946E-2</v>
      </c>
      <c r="J86">
        <f t="shared" si="3"/>
        <v>2.208750483986946E-2</v>
      </c>
    </row>
    <row r="87" spans="1:10" x14ac:dyDescent="0.25">
      <c r="A87" s="22" t="s">
        <v>443</v>
      </c>
      <c r="B87" s="22" t="s">
        <v>100</v>
      </c>
      <c r="C87" s="23">
        <v>70</v>
      </c>
      <c r="D87" s="23">
        <v>90</v>
      </c>
      <c r="E87" s="26"/>
      <c r="F87" s="22" t="s">
        <v>60</v>
      </c>
      <c r="G87" s="24">
        <v>0.99819999999999998</v>
      </c>
      <c r="H87" s="25">
        <v>0.99819999999999998</v>
      </c>
      <c r="I87">
        <f t="shared" si="2"/>
        <v>4.5174461580236233E-2</v>
      </c>
      <c r="J87">
        <f t="shared" si="3"/>
        <v>4.5174461580236233E-2</v>
      </c>
    </row>
    <row r="88" spans="1:10" x14ac:dyDescent="0.25">
      <c r="A88" s="22" t="s">
        <v>453</v>
      </c>
      <c r="B88" s="22" t="s">
        <v>100</v>
      </c>
      <c r="C88" s="23">
        <v>38</v>
      </c>
      <c r="D88" s="23">
        <v>58</v>
      </c>
      <c r="E88" s="26"/>
      <c r="F88" s="22" t="s">
        <v>60</v>
      </c>
      <c r="G88" s="24">
        <v>0.99780000000000002</v>
      </c>
      <c r="H88" s="25">
        <v>0.99780000000000002</v>
      </c>
      <c r="I88">
        <f t="shared" si="2"/>
        <v>2.9100764825085862E-2</v>
      </c>
      <c r="J88">
        <f t="shared" si="3"/>
        <v>2.9100764825085862E-2</v>
      </c>
    </row>
    <row r="89" spans="1:10" x14ac:dyDescent="0.25">
      <c r="A89" s="22" t="s">
        <v>374</v>
      </c>
      <c r="B89" s="22" t="s">
        <v>248</v>
      </c>
      <c r="C89" s="23">
        <v>114</v>
      </c>
      <c r="D89" s="23">
        <v>456</v>
      </c>
      <c r="E89" s="23">
        <v>4247</v>
      </c>
      <c r="F89" s="22" t="s">
        <v>49</v>
      </c>
      <c r="G89" s="24">
        <v>0.99760000000000004</v>
      </c>
      <c r="H89" s="25">
        <v>0.99760000000000004</v>
      </c>
      <c r="I89">
        <f t="shared" si="2"/>
        <v>0.22874636066958651</v>
      </c>
      <c r="J89">
        <f t="shared" si="3"/>
        <v>0.22874636066958651</v>
      </c>
    </row>
    <row r="90" spans="1:10" x14ac:dyDescent="0.25">
      <c r="A90" s="22" t="s">
        <v>401</v>
      </c>
      <c r="B90" s="22" t="s">
        <v>46</v>
      </c>
      <c r="C90" s="23">
        <v>44</v>
      </c>
      <c r="D90" s="23">
        <v>164</v>
      </c>
      <c r="E90" s="23">
        <v>1576</v>
      </c>
      <c r="F90" s="22" t="s">
        <v>46</v>
      </c>
      <c r="G90" s="24">
        <v>0.99739999999999995</v>
      </c>
      <c r="H90" s="25">
        <v>0.99739999999999995</v>
      </c>
      <c r="I90">
        <f t="shared" si="2"/>
        <v>8.2251934690675779E-2</v>
      </c>
      <c r="J90">
        <f t="shared" si="3"/>
        <v>8.2251934690675779E-2</v>
      </c>
    </row>
    <row r="91" spans="1:10" x14ac:dyDescent="0.25">
      <c r="A91" s="22" t="s">
        <v>193</v>
      </c>
      <c r="B91" s="22" t="s">
        <v>51</v>
      </c>
      <c r="C91" s="23">
        <v>688</v>
      </c>
      <c r="D91" s="23">
        <v>2488</v>
      </c>
      <c r="E91" s="23">
        <v>26746</v>
      </c>
      <c r="F91" s="22" t="s">
        <v>440</v>
      </c>
      <c r="G91" s="24">
        <v>0.99719999999999998</v>
      </c>
      <c r="H91" s="25">
        <v>0.99719999999999998</v>
      </c>
      <c r="I91">
        <f t="shared" si="2"/>
        <v>1.2475718186343772</v>
      </c>
      <c r="J91">
        <f t="shared" si="3"/>
        <v>1.2475718186343772</v>
      </c>
    </row>
    <row r="92" spans="1:10" x14ac:dyDescent="0.25">
      <c r="A92" s="22" t="s">
        <v>177</v>
      </c>
      <c r="B92" s="22" t="s">
        <v>43</v>
      </c>
      <c r="C92" s="23">
        <v>94</v>
      </c>
      <c r="D92" s="23">
        <v>310</v>
      </c>
      <c r="E92" s="23">
        <v>1835</v>
      </c>
      <c r="F92" s="22" t="s">
        <v>442</v>
      </c>
      <c r="G92" s="24">
        <v>0.99709999999999999</v>
      </c>
      <c r="H92" s="25">
        <v>0.99709999999999999</v>
      </c>
      <c r="I92">
        <f t="shared" si="2"/>
        <v>0.15542945355988114</v>
      </c>
      <c r="J92">
        <f t="shared" si="3"/>
        <v>0.15542945355988114</v>
      </c>
    </row>
    <row r="93" spans="1:10" x14ac:dyDescent="0.25">
      <c r="A93" s="22" t="s">
        <v>274</v>
      </c>
      <c r="B93" s="22" t="s">
        <v>275</v>
      </c>
      <c r="C93" s="23">
        <v>10</v>
      </c>
      <c r="D93" s="23">
        <v>10</v>
      </c>
      <c r="E93" s="26"/>
      <c r="F93" s="22" t="s">
        <v>474</v>
      </c>
      <c r="G93" s="24">
        <v>0.997</v>
      </c>
      <c r="H93" s="25">
        <v>0.997</v>
      </c>
      <c r="I93">
        <f t="shared" si="2"/>
        <v>5.0133504970608792E-3</v>
      </c>
      <c r="J93">
        <f t="shared" si="3"/>
        <v>5.0133504970608792E-3</v>
      </c>
    </row>
    <row r="94" spans="1:10" x14ac:dyDescent="0.25">
      <c r="A94" s="22" t="s">
        <v>55</v>
      </c>
      <c r="B94" s="22" t="s">
        <v>51</v>
      </c>
      <c r="C94" s="23">
        <v>8</v>
      </c>
      <c r="D94" s="23">
        <v>32</v>
      </c>
      <c r="E94" s="23">
        <v>294</v>
      </c>
      <c r="F94" s="22" t="s">
        <v>440</v>
      </c>
      <c r="G94" s="24">
        <v>0.997</v>
      </c>
      <c r="H94" s="25">
        <v>0.997</v>
      </c>
      <c r="I94">
        <f t="shared" si="2"/>
        <v>1.6042721590594812E-2</v>
      </c>
      <c r="J94">
        <f t="shared" si="3"/>
        <v>1.6042721590594812E-2</v>
      </c>
    </row>
    <row r="95" spans="1:10" x14ac:dyDescent="0.25">
      <c r="A95" s="22" t="s">
        <v>387</v>
      </c>
      <c r="B95" s="22" t="s">
        <v>147</v>
      </c>
      <c r="C95" s="23">
        <v>28</v>
      </c>
      <c r="D95" s="23">
        <v>40</v>
      </c>
      <c r="E95" s="23">
        <v>400</v>
      </c>
      <c r="F95" s="22" t="s">
        <v>451</v>
      </c>
      <c r="G95" s="24">
        <v>0.997</v>
      </c>
      <c r="H95" s="25">
        <v>0.997</v>
      </c>
      <c r="I95">
        <f t="shared" si="2"/>
        <v>2.0053401988243517E-2</v>
      </c>
      <c r="J95">
        <f t="shared" si="3"/>
        <v>2.0053401988243517E-2</v>
      </c>
    </row>
    <row r="96" spans="1:10" x14ac:dyDescent="0.25">
      <c r="A96" s="22" t="s">
        <v>190</v>
      </c>
      <c r="B96" s="22" t="s">
        <v>51</v>
      </c>
      <c r="C96" s="23">
        <v>8</v>
      </c>
      <c r="D96" s="23">
        <v>16</v>
      </c>
      <c r="E96" s="23">
        <v>98</v>
      </c>
      <c r="F96" s="22" t="s">
        <v>440</v>
      </c>
      <c r="G96" s="24">
        <v>0.99690000000000001</v>
      </c>
      <c r="H96" s="25">
        <v>0.99690000000000001</v>
      </c>
      <c r="I96">
        <f t="shared" si="2"/>
        <v>8.0205562455686902E-3</v>
      </c>
      <c r="J96">
        <f t="shared" si="3"/>
        <v>8.0205562455686902E-3</v>
      </c>
    </row>
    <row r="97" spans="1:10" x14ac:dyDescent="0.25">
      <c r="A97" s="22" t="s">
        <v>373</v>
      </c>
      <c r="B97" s="22" t="s">
        <v>81</v>
      </c>
      <c r="C97" s="23">
        <v>44</v>
      </c>
      <c r="D97" s="23">
        <v>56</v>
      </c>
      <c r="E97" s="23">
        <v>175</v>
      </c>
      <c r="F97" s="22" t="s">
        <v>444</v>
      </c>
      <c r="G97" s="24">
        <v>0.99690000000000001</v>
      </c>
      <c r="H97" s="25">
        <v>0.99690000000000001</v>
      </c>
      <c r="I97">
        <f t="shared" si="2"/>
        <v>2.8071946859490417E-2</v>
      </c>
      <c r="J97">
        <f t="shared" si="3"/>
        <v>2.8071946859490417E-2</v>
      </c>
    </row>
    <row r="98" spans="1:10" x14ac:dyDescent="0.25">
      <c r="A98" s="22" t="s">
        <v>435</v>
      </c>
      <c r="B98" s="22" t="s">
        <v>46</v>
      </c>
      <c r="C98" s="23">
        <v>46</v>
      </c>
      <c r="D98" s="23">
        <v>176</v>
      </c>
      <c r="E98" s="23">
        <v>1533</v>
      </c>
      <c r="F98" s="22" t="s">
        <v>46</v>
      </c>
      <c r="G98" s="24">
        <v>0.99629999999999996</v>
      </c>
      <c r="H98" s="25">
        <v>0.99629999999999996</v>
      </c>
      <c r="I98">
        <f t="shared" si="2"/>
        <v>8.8173018419160337E-2</v>
      </c>
      <c r="J98">
        <f t="shared" si="3"/>
        <v>8.8173018419160337E-2</v>
      </c>
    </row>
    <row r="99" spans="1:10" x14ac:dyDescent="0.25">
      <c r="A99" s="22" t="s">
        <v>108</v>
      </c>
      <c r="B99" s="22" t="s">
        <v>62</v>
      </c>
      <c r="C99" s="23">
        <v>10</v>
      </c>
      <c r="D99" s="23">
        <v>40</v>
      </c>
      <c r="E99" s="23">
        <v>539</v>
      </c>
      <c r="F99" s="22" t="s">
        <v>439</v>
      </c>
      <c r="G99" s="24">
        <v>0.99609999999999999</v>
      </c>
      <c r="H99" s="25">
        <v>0.95540000000000003</v>
      </c>
      <c r="I99">
        <f t="shared" si="2"/>
        <v>2.003529961934741E-2</v>
      </c>
      <c r="J99">
        <f t="shared" si="3"/>
        <v>1.9216670270378995E-2</v>
      </c>
    </row>
    <row r="100" spans="1:10" x14ac:dyDescent="0.25">
      <c r="A100" s="22" t="s">
        <v>154</v>
      </c>
      <c r="B100" s="22" t="s">
        <v>59</v>
      </c>
      <c r="C100" s="23">
        <v>400</v>
      </c>
      <c r="D100" s="23">
        <v>1600</v>
      </c>
      <c r="E100" s="23">
        <v>12800</v>
      </c>
      <c r="F100" s="22" t="s">
        <v>60</v>
      </c>
      <c r="G100" s="24">
        <v>0.99590000000000001</v>
      </c>
      <c r="H100" s="25">
        <v>0.92930000000000001</v>
      </c>
      <c r="I100">
        <f t="shared" si="2"/>
        <v>0.80125107482815328</v>
      </c>
      <c r="J100">
        <f t="shared" si="3"/>
        <v>0.74766806289567511</v>
      </c>
    </row>
    <row r="101" spans="1:10" x14ac:dyDescent="0.25">
      <c r="A101" s="22" t="s">
        <v>314</v>
      </c>
      <c r="B101" s="22" t="s">
        <v>74</v>
      </c>
      <c r="C101" s="23">
        <v>246</v>
      </c>
      <c r="D101" s="23">
        <v>640</v>
      </c>
      <c r="E101" s="23">
        <v>5235</v>
      </c>
      <c r="F101" s="22" t="s">
        <v>75</v>
      </c>
      <c r="G101" s="24">
        <v>0.99590000000000001</v>
      </c>
      <c r="H101" s="25">
        <v>0.99590000000000001</v>
      </c>
      <c r="I101">
        <f t="shared" si="2"/>
        <v>0.32050042993126127</v>
      </c>
      <c r="J101">
        <f t="shared" si="3"/>
        <v>0.32050042993126127</v>
      </c>
    </row>
    <row r="102" spans="1:10" x14ac:dyDescent="0.25">
      <c r="A102" s="22" t="s">
        <v>382</v>
      </c>
      <c r="B102" s="22" t="s">
        <v>233</v>
      </c>
      <c r="C102" s="23">
        <v>48</v>
      </c>
      <c r="D102" s="23">
        <v>192</v>
      </c>
      <c r="E102" s="23">
        <v>2304</v>
      </c>
      <c r="F102" s="22" t="s">
        <v>209</v>
      </c>
      <c r="G102" s="24">
        <v>0.99570000000000003</v>
      </c>
      <c r="H102" s="25">
        <v>0.97030000000000005</v>
      </c>
      <c r="I102">
        <f t="shared" si="2"/>
        <v>9.6130819785889193E-2</v>
      </c>
      <c r="J102">
        <f t="shared" si="3"/>
        <v>9.367855221276318E-2</v>
      </c>
    </row>
    <row r="103" spans="1:10" x14ac:dyDescent="0.25">
      <c r="A103" s="22" t="s">
        <v>268</v>
      </c>
      <c r="B103" s="22" t="s">
        <v>122</v>
      </c>
      <c r="C103" s="23">
        <v>651</v>
      </c>
      <c r="D103" s="23">
        <v>1302</v>
      </c>
      <c r="E103" s="23">
        <v>13063</v>
      </c>
      <c r="F103" s="22" t="s">
        <v>122</v>
      </c>
      <c r="G103" s="24">
        <v>0.99560000000000004</v>
      </c>
      <c r="H103" s="25">
        <v>0.99119999999999997</v>
      </c>
      <c r="I103">
        <f t="shared" si="2"/>
        <v>0.65182165143888693</v>
      </c>
      <c r="J103">
        <f t="shared" si="3"/>
        <v>0.64894096113521971</v>
      </c>
    </row>
    <row r="104" spans="1:10" x14ac:dyDescent="0.25">
      <c r="A104" s="22" t="s">
        <v>71</v>
      </c>
      <c r="B104" s="22" t="s">
        <v>59</v>
      </c>
      <c r="C104" s="23">
        <v>1268</v>
      </c>
      <c r="D104" s="23">
        <v>5072</v>
      </c>
      <c r="E104" s="23">
        <v>48184</v>
      </c>
      <c r="F104" s="22" t="s">
        <v>60</v>
      </c>
      <c r="G104" s="24">
        <v>0.99560000000000004</v>
      </c>
      <c r="H104" s="25">
        <v>0.99560000000000004</v>
      </c>
      <c r="I104">
        <f t="shared" si="2"/>
        <v>2.5392007804132368</v>
      </c>
      <c r="J104">
        <f t="shared" si="3"/>
        <v>2.5392007804132368</v>
      </c>
    </row>
    <row r="105" spans="1:10" x14ac:dyDescent="0.25">
      <c r="A105" s="22" t="s">
        <v>140</v>
      </c>
      <c r="B105" s="22" t="s">
        <v>141</v>
      </c>
      <c r="C105" s="23">
        <v>11488</v>
      </c>
      <c r="D105" s="23">
        <v>11488</v>
      </c>
      <c r="E105" s="23">
        <v>107059</v>
      </c>
      <c r="F105" s="22" t="s">
        <v>90</v>
      </c>
      <c r="G105" s="24">
        <v>0.99550000000000005</v>
      </c>
      <c r="H105" s="25">
        <v>0.99550000000000005</v>
      </c>
      <c r="I105">
        <f t="shared" si="2"/>
        <v>5.7506720504452682</v>
      </c>
      <c r="J105">
        <f t="shared" si="3"/>
        <v>5.7506720504452682</v>
      </c>
    </row>
    <row r="106" spans="1:10" x14ac:dyDescent="0.25">
      <c r="A106" s="22" t="s">
        <v>358</v>
      </c>
      <c r="B106" s="22" t="s">
        <v>46</v>
      </c>
      <c r="C106" s="23">
        <v>134</v>
      </c>
      <c r="D106" s="23">
        <v>268</v>
      </c>
      <c r="E106" s="23">
        <v>1914</v>
      </c>
      <c r="F106" s="22" t="s">
        <v>46</v>
      </c>
      <c r="G106" s="24">
        <v>0.99550000000000005</v>
      </c>
      <c r="H106" s="25">
        <v>0.99550000000000005</v>
      </c>
      <c r="I106">
        <f t="shared" si="2"/>
        <v>0.13415565020189171</v>
      </c>
      <c r="J106">
        <f t="shared" si="3"/>
        <v>0.13415565020189171</v>
      </c>
    </row>
    <row r="107" spans="1:10" x14ac:dyDescent="0.25">
      <c r="A107" s="22" t="s">
        <v>132</v>
      </c>
      <c r="B107" s="22" t="s">
        <v>74</v>
      </c>
      <c r="C107" s="23">
        <v>168</v>
      </c>
      <c r="D107" s="23">
        <v>736</v>
      </c>
      <c r="E107" s="23">
        <v>6053</v>
      </c>
      <c r="F107" s="22" t="s">
        <v>75</v>
      </c>
      <c r="G107" s="24">
        <v>0.99550000000000005</v>
      </c>
      <c r="H107" s="25">
        <v>0.98950000000000005</v>
      </c>
      <c r="I107">
        <f t="shared" si="2"/>
        <v>0.36842745727086673</v>
      </c>
      <c r="J107">
        <f t="shared" si="3"/>
        <v>0.36620690001961093</v>
      </c>
    </row>
    <row r="108" spans="1:10" x14ac:dyDescent="0.25">
      <c r="A108" s="22" t="s">
        <v>469</v>
      </c>
      <c r="B108" s="22" t="s">
        <v>470</v>
      </c>
      <c r="C108" s="23">
        <v>6</v>
      </c>
      <c r="D108" s="23">
        <v>12</v>
      </c>
      <c r="E108" s="23">
        <v>120</v>
      </c>
      <c r="F108" s="22" t="s">
        <v>494</v>
      </c>
      <c r="G108" s="24">
        <v>0.99529999999999996</v>
      </c>
      <c r="H108" s="25">
        <v>0.99529999999999996</v>
      </c>
      <c r="I108">
        <f t="shared" si="2"/>
        <v>6.0057625874319273E-3</v>
      </c>
      <c r="J108">
        <f t="shared" si="3"/>
        <v>6.0057625874319273E-3</v>
      </c>
    </row>
    <row r="109" spans="1:10" x14ac:dyDescent="0.25">
      <c r="A109" s="22" t="s">
        <v>187</v>
      </c>
      <c r="B109" s="22" t="s">
        <v>48</v>
      </c>
      <c r="C109" s="23">
        <v>288</v>
      </c>
      <c r="D109" s="23">
        <v>1152</v>
      </c>
      <c r="E109" s="23">
        <v>16531</v>
      </c>
      <c r="F109" s="22" t="s">
        <v>49</v>
      </c>
      <c r="G109" s="24">
        <v>0.995</v>
      </c>
      <c r="H109" s="25">
        <v>0.995</v>
      </c>
      <c r="I109">
        <f t="shared" si="2"/>
        <v>0.57637942565206246</v>
      </c>
      <c r="J109">
        <f t="shared" si="3"/>
        <v>0.57637942565206246</v>
      </c>
    </row>
    <row r="110" spans="1:10" x14ac:dyDescent="0.25">
      <c r="A110" s="22" t="s">
        <v>393</v>
      </c>
      <c r="B110" s="22" t="s">
        <v>40</v>
      </c>
      <c r="C110" s="23">
        <v>2</v>
      </c>
      <c r="D110" s="23">
        <v>4</v>
      </c>
      <c r="E110" s="23">
        <v>16</v>
      </c>
      <c r="F110" s="22" t="s">
        <v>41</v>
      </c>
      <c r="G110" s="24">
        <v>0.99480000000000002</v>
      </c>
      <c r="H110" s="25">
        <v>0.99480000000000002</v>
      </c>
      <c r="I110">
        <f t="shared" si="2"/>
        <v>2.0009151753164144E-3</v>
      </c>
      <c r="J110">
        <f t="shared" si="3"/>
        <v>2.0009151753164144E-3</v>
      </c>
    </row>
    <row r="111" spans="1:10" x14ac:dyDescent="0.25">
      <c r="A111" s="22" t="s">
        <v>247</v>
      </c>
      <c r="B111" s="22" t="s">
        <v>248</v>
      </c>
      <c r="C111" s="23">
        <v>140</v>
      </c>
      <c r="D111" s="23">
        <v>336</v>
      </c>
      <c r="E111" s="23">
        <v>2003</v>
      </c>
      <c r="F111" s="22" t="s">
        <v>49</v>
      </c>
      <c r="G111" s="24">
        <v>0.99470000000000003</v>
      </c>
      <c r="H111" s="25">
        <v>0.98770000000000002</v>
      </c>
      <c r="I111">
        <f t="shared" si="2"/>
        <v>0.16805997918227575</v>
      </c>
      <c r="J111">
        <f t="shared" si="3"/>
        <v>0.16687729108106342</v>
      </c>
    </row>
    <row r="112" spans="1:10" x14ac:dyDescent="0.25">
      <c r="A112" s="22" t="s">
        <v>262</v>
      </c>
      <c r="B112" s="22" t="s">
        <v>43</v>
      </c>
      <c r="C112" s="23">
        <v>30</v>
      </c>
      <c r="D112" s="23">
        <v>360</v>
      </c>
      <c r="E112" s="23">
        <v>4949</v>
      </c>
      <c r="F112" s="22" t="s">
        <v>442</v>
      </c>
      <c r="G112" s="24">
        <v>0.99450000000000005</v>
      </c>
      <c r="H112" s="25">
        <v>0.99450000000000005</v>
      </c>
      <c r="I112">
        <f t="shared" si="2"/>
        <v>0.18002805867178898</v>
      </c>
      <c r="J112">
        <f t="shared" si="3"/>
        <v>0.18002805867178898</v>
      </c>
    </row>
    <row r="113" spans="1:10" x14ac:dyDescent="0.25">
      <c r="A113" s="22" t="s">
        <v>39</v>
      </c>
      <c r="B113" s="22" t="s">
        <v>40</v>
      </c>
      <c r="C113" s="23">
        <v>1</v>
      </c>
      <c r="D113" s="23">
        <v>1</v>
      </c>
      <c r="E113" s="26"/>
      <c r="F113" s="22" t="s">
        <v>41</v>
      </c>
      <c r="G113" s="24">
        <v>0.99450000000000005</v>
      </c>
      <c r="H113" s="25">
        <v>0.99450000000000005</v>
      </c>
      <c r="I113">
        <f t="shared" si="2"/>
        <v>5.000779407549694E-4</v>
      </c>
      <c r="J113">
        <f t="shared" si="3"/>
        <v>5.000779407549694E-4</v>
      </c>
    </row>
    <row r="114" spans="1:10" x14ac:dyDescent="0.25">
      <c r="A114" s="22" t="s">
        <v>226</v>
      </c>
      <c r="B114" s="22" t="s">
        <v>46</v>
      </c>
      <c r="C114" s="23">
        <v>112</v>
      </c>
      <c r="D114" s="23">
        <v>462</v>
      </c>
      <c r="E114" s="23">
        <v>3825</v>
      </c>
      <c r="F114" s="22" t="s">
        <v>46</v>
      </c>
      <c r="G114" s="24">
        <v>0.99409999999999998</v>
      </c>
      <c r="H114" s="25">
        <v>0.99409999999999998</v>
      </c>
      <c r="I114">
        <f t="shared" si="2"/>
        <v>0.23094308313512915</v>
      </c>
      <c r="J114">
        <f t="shared" si="3"/>
        <v>0.23094308313512915</v>
      </c>
    </row>
    <row r="115" spans="1:10" x14ac:dyDescent="0.25">
      <c r="A115" s="22" t="s">
        <v>77</v>
      </c>
      <c r="B115" s="22" t="s">
        <v>59</v>
      </c>
      <c r="C115" s="23">
        <v>40</v>
      </c>
      <c r="D115" s="23">
        <v>160</v>
      </c>
      <c r="E115" s="23">
        <v>1408</v>
      </c>
      <c r="F115" s="22" t="s">
        <v>60</v>
      </c>
      <c r="G115" s="24">
        <v>0.99399999999999999</v>
      </c>
      <c r="H115" s="25">
        <v>0.99399999999999999</v>
      </c>
      <c r="I115">
        <f t="shared" si="2"/>
        <v>7.9972243034359305E-2</v>
      </c>
      <c r="J115">
        <f t="shared" si="3"/>
        <v>7.9972243034359305E-2</v>
      </c>
    </row>
    <row r="116" spans="1:10" x14ac:dyDescent="0.25">
      <c r="A116" s="22" t="s">
        <v>107</v>
      </c>
      <c r="B116" s="22" t="s">
        <v>74</v>
      </c>
      <c r="C116" s="23">
        <v>220</v>
      </c>
      <c r="D116" s="23">
        <v>752</v>
      </c>
      <c r="E116" s="23">
        <v>7198</v>
      </c>
      <c r="F116" s="22" t="s">
        <v>75</v>
      </c>
      <c r="G116" s="24">
        <v>0.99399999999999999</v>
      </c>
      <c r="H116" s="25">
        <v>0.99399999999999999</v>
      </c>
      <c r="I116">
        <f t="shared" si="2"/>
        <v>0.37586954226148872</v>
      </c>
      <c r="J116">
        <f t="shared" si="3"/>
        <v>0.37586954226148872</v>
      </c>
    </row>
    <row r="117" spans="1:10" x14ac:dyDescent="0.25">
      <c r="A117" s="22" t="s">
        <v>174</v>
      </c>
      <c r="B117" s="22" t="s">
        <v>46</v>
      </c>
      <c r="C117" s="23">
        <v>14</v>
      </c>
      <c r="D117" s="23">
        <v>14</v>
      </c>
      <c r="E117" s="23">
        <v>46</v>
      </c>
      <c r="F117" s="22" t="s">
        <v>46</v>
      </c>
      <c r="G117" s="24">
        <v>0.99390000000000001</v>
      </c>
      <c r="H117" s="25">
        <v>0.99390000000000001</v>
      </c>
      <c r="I117">
        <f t="shared" si="2"/>
        <v>6.9968672844938126E-3</v>
      </c>
      <c r="J117">
        <f t="shared" si="3"/>
        <v>6.9968672844938126E-3</v>
      </c>
    </row>
    <row r="118" spans="1:10" x14ac:dyDescent="0.25">
      <c r="A118" s="22" t="s">
        <v>217</v>
      </c>
      <c r="B118" s="22" t="s">
        <v>74</v>
      </c>
      <c r="C118" s="23">
        <v>104</v>
      </c>
      <c r="D118" s="23">
        <v>408</v>
      </c>
      <c r="E118" s="23">
        <v>3487</v>
      </c>
      <c r="F118" s="22" t="s">
        <v>75</v>
      </c>
      <c r="G118" s="24">
        <v>0.99370000000000003</v>
      </c>
      <c r="H118" s="25">
        <v>0.99370000000000003</v>
      </c>
      <c r="I118">
        <f t="shared" si="2"/>
        <v>0.20386767168336944</v>
      </c>
      <c r="J118">
        <f t="shared" si="3"/>
        <v>0.20386767168336944</v>
      </c>
    </row>
    <row r="119" spans="1:10" x14ac:dyDescent="0.25">
      <c r="A119" s="22" t="s">
        <v>163</v>
      </c>
      <c r="B119" s="22" t="s">
        <v>62</v>
      </c>
      <c r="C119" s="23">
        <v>736</v>
      </c>
      <c r="D119" s="23">
        <v>4232</v>
      </c>
      <c r="E119" s="23">
        <v>33941</v>
      </c>
      <c r="F119" s="22" t="s">
        <v>439</v>
      </c>
      <c r="G119" s="24">
        <v>0.99360000000000004</v>
      </c>
      <c r="H119" s="25">
        <v>0.9899</v>
      </c>
      <c r="I119">
        <f t="shared" si="2"/>
        <v>2.1144146146458223</v>
      </c>
      <c r="J119">
        <f t="shared" si="3"/>
        <v>2.1065408887257444</v>
      </c>
    </row>
    <row r="120" spans="1:10" x14ac:dyDescent="0.25">
      <c r="A120" s="22" t="s">
        <v>330</v>
      </c>
      <c r="B120" s="22" t="s">
        <v>180</v>
      </c>
      <c r="C120" s="23">
        <v>12</v>
      </c>
      <c r="D120" s="23">
        <v>28</v>
      </c>
      <c r="E120" s="26"/>
      <c r="F120" s="22" t="s">
        <v>475</v>
      </c>
      <c r="G120" s="24">
        <v>0.99339999999999995</v>
      </c>
      <c r="H120" s="25">
        <v>0.99339999999999995</v>
      </c>
      <c r="I120">
        <f t="shared" si="2"/>
        <v>1.398669475886136E-2</v>
      </c>
      <c r="J120">
        <f t="shared" si="3"/>
        <v>1.398669475886136E-2</v>
      </c>
    </row>
    <row r="121" spans="1:10" x14ac:dyDescent="0.25">
      <c r="A121" s="22" t="s">
        <v>78</v>
      </c>
      <c r="B121" s="22" t="s">
        <v>62</v>
      </c>
      <c r="C121" s="23">
        <v>2488</v>
      </c>
      <c r="D121" s="23">
        <v>13616</v>
      </c>
      <c r="E121" s="23">
        <v>106847</v>
      </c>
      <c r="F121" s="22" t="s">
        <v>439</v>
      </c>
      <c r="G121" s="24">
        <v>0.99319999999999997</v>
      </c>
      <c r="H121" s="25">
        <v>0.99319999999999997</v>
      </c>
      <c r="I121">
        <f t="shared" si="2"/>
        <v>6.8001605076708787</v>
      </c>
      <c r="J121">
        <f t="shared" si="3"/>
        <v>6.8001605076708787</v>
      </c>
    </row>
    <row r="122" spans="1:10" x14ac:dyDescent="0.25">
      <c r="A122" s="22" t="s">
        <v>102</v>
      </c>
      <c r="B122" s="22" t="s">
        <v>46</v>
      </c>
      <c r="C122" s="23">
        <v>7</v>
      </c>
      <c r="D122" s="23">
        <v>14</v>
      </c>
      <c r="E122" s="23">
        <v>74</v>
      </c>
      <c r="F122" s="22" t="s">
        <v>46</v>
      </c>
      <c r="G122" s="24">
        <v>0.99319999999999997</v>
      </c>
      <c r="H122" s="25">
        <v>0.99319999999999997</v>
      </c>
      <c r="I122">
        <f t="shared" si="2"/>
        <v>6.991939417405427E-3</v>
      </c>
      <c r="J122">
        <f t="shared" si="3"/>
        <v>6.991939417405427E-3</v>
      </c>
    </row>
    <row r="123" spans="1:10" x14ac:dyDescent="0.25">
      <c r="A123" s="22" t="s">
        <v>134</v>
      </c>
      <c r="B123" s="22" t="s">
        <v>115</v>
      </c>
      <c r="C123" s="23">
        <v>139</v>
      </c>
      <c r="D123" s="23">
        <v>532</v>
      </c>
      <c r="E123" s="23">
        <v>5432</v>
      </c>
      <c r="F123" s="22" t="s">
        <v>442</v>
      </c>
      <c r="G123" s="24">
        <v>0.99319999999999997</v>
      </c>
      <c r="H123" s="25">
        <v>0.99319999999999997</v>
      </c>
      <c r="I123">
        <f t="shared" si="2"/>
        <v>0.26569369786140623</v>
      </c>
      <c r="J123">
        <f t="shared" si="3"/>
        <v>0.26569369786140623</v>
      </c>
    </row>
    <row r="124" spans="1:10" x14ac:dyDescent="0.25">
      <c r="A124" s="22" t="s">
        <v>97</v>
      </c>
      <c r="B124" s="22" t="s">
        <v>40</v>
      </c>
      <c r="C124" s="23">
        <v>396</v>
      </c>
      <c r="D124" s="23">
        <v>1376</v>
      </c>
      <c r="E124" s="26"/>
      <c r="F124" s="22" t="s">
        <v>41</v>
      </c>
      <c r="G124" s="24">
        <v>0.99309999999999998</v>
      </c>
      <c r="H124" s="25">
        <v>0.88959999999999995</v>
      </c>
      <c r="I124">
        <f t="shared" si="2"/>
        <v>0.68713856860546396</v>
      </c>
      <c r="J124">
        <f t="shared" si="3"/>
        <v>0.6155255972524627</v>
      </c>
    </row>
    <row r="125" spans="1:10" x14ac:dyDescent="0.25">
      <c r="A125" s="22" t="s">
        <v>507</v>
      </c>
      <c r="B125" s="22" t="s">
        <v>43</v>
      </c>
      <c r="C125" s="23">
        <v>8</v>
      </c>
      <c r="D125" s="23">
        <v>24</v>
      </c>
      <c r="E125" s="23">
        <v>115</v>
      </c>
      <c r="F125" s="22" t="s">
        <v>442</v>
      </c>
      <c r="G125" s="24">
        <v>0.99260000000000004</v>
      </c>
      <c r="H125" s="25">
        <v>0.66930000000000001</v>
      </c>
      <c r="I125">
        <f t="shared" si="2"/>
        <v>1.1978940910850862E-2</v>
      </c>
      <c r="J125">
        <f t="shared" si="3"/>
        <v>8.0772770014431623E-3</v>
      </c>
    </row>
    <row r="126" spans="1:10" x14ac:dyDescent="0.25">
      <c r="A126" s="22" t="s">
        <v>150</v>
      </c>
      <c r="B126" s="22" t="s">
        <v>46</v>
      </c>
      <c r="C126" s="23">
        <v>12</v>
      </c>
      <c r="D126" s="23">
        <v>32</v>
      </c>
      <c r="E126" s="23">
        <v>300</v>
      </c>
      <c r="F126" s="22" t="s">
        <v>46</v>
      </c>
      <c r="G126" s="24">
        <v>0.99260000000000004</v>
      </c>
      <c r="H126" s="25">
        <v>0.93079999999999996</v>
      </c>
      <c r="I126">
        <f t="shared" si="2"/>
        <v>1.5971921214467815E-2</v>
      </c>
      <c r="J126">
        <f t="shared" si="3"/>
        <v>1.4977497749774978E-2</v>
      </c>
    </row>
    <row r="127" spans="1:10" x14ac:dyDescent="0.25">
      <c r="A127" s="22" t="s">
        <v>182</v>
      </c>
      <c r="B127" s="22" t="s">
        <v>59</v>
      </c>
      <c r="C127" s="23">
        <v>1010</v>
      </c>
      <c r="D127" s="23">
        <v>1810</v>
      </c>
      <c r="E127" s="23">
        <v>18482</v>
      </c>
      <c r="F127" s="22" t="s">
        <v>60</v>
      </c>
      <c r="G127" s="24">
        <v>0.99229999999999996</v>
      </c>
      <c r="H127" s="25">
        <v>0.99229999999999996</v>
      </c>
      <c r="I127">
        <f t="shared" si="2"/>
        <v>0.90313874962915286</v>
      </c>
      <c r="J127">
        <f t="shared" si="3"/>
        <v>0.90313874962915286</v>
      </c>
    </row>
    <row r="128" spans="1:10" x14ac:dyDescent="0.25">
      <c r="A128" s="22" t="s">
        <v>252</v>
      </c>
      <c r="B128" s="22" t="s">
        <v>152</v>
      </c>
      <c r="C128" s="23">
        <v>745</v>
      </c>
      <c r="D128" s="23">
        <v>2980</v>
      </c>
      <c r="E128" s="23">
        <v>25926</v>
      </c>
      <c r="F128" s="22" t="s">
        <v>49</v>
      </c>
      <c r="G128" s="24">
        <v>0.99180000000000001</v>
      </c>
      <c r="H128" s="25">
        <v>0.99180000000000001</v>
      </c>
      <c r="I128">
        <f t="shared" si="2"/>
        <v>1.4861863840015286</v>
      </c>
      <c r="J128">
        <f t="shared" si="3"/>
        <v>1.4861863840015286</v>
      </c>
    </row>
    <row r="129" spans="1:10" x14ac:dyDescent="0.25">
      <c r="A129" s="22" t="s">
        <v>197</v>
      </c>
      <c r="B129" s="22" t="s">
        <v>119</v>
      </c>
      <c r="C129" s="23">
        <v>16</v>
      </c>
      <c r="D129" s="23">
        <v>19</v>
      </c>
      <c r="E129" s="23">
        <v>100</v>
      </c>
      <c r="F129" s="22" t="s">
        <v>120</v>
      </c>
      <c r="G129" s="24">
        <v>0.99139999999999995</v>
      </c>
      <c r="H129" s="25">
        <v>0.98180000000000001</v>
      </c>
      <c r="I129">
        <f t="shared" si="2"/>
        <v>9.4718633874560643E-3</v>
      </c>
      <c r="J129">
        <f t="shared" si="3"/>
        <v>9.3801447183824525E-3</v>
      </c>
    </row>
    <row r="130" spans="1:10" x14ac:dyDescent="0.25">
      <c r="A130" s="22" t="s">
        <v>332</v>
      </c>
      <c r="B130" s="22" t="s">
        <v>184</v>
      </c>
      <c r="C130" s="23">
        <v>9</v>
      </c>
      <c r="D130" s="23">
        <v>9</v>
      </c>
      <c r="E130" s="26"/>
      <c r="F130" s="22" t="s">
        <v>185</v>
      </c>
      <c r="G130" s="24">
        <v>0.9909</v>
      </c>
      <c r="H130" s="25">
        <v>0.9909</v>
      </c>
      <c r="I130">
        <f t="shared" si="2"/>
        <v>4.4844093347882284E-3</v>
      </c>
      <c r="J130">
        <f t="shared" si="3"/>
        <v>4.4844093347882284E-3</v>
      </c>
    </row>
    <row r="131" spans="1:10" x14ac:dyDescent="0.25">
      <c r="A131" s="22" t="s">
        <v>461</v>
      </c>
      <c r="B131" s="22" t="s">
        <v>122</v>
      </c>
      <c r="C131" s="23">
        <v>4</v>
      </c>
      <c r="D131" s="23">
        <v>16</v>
      </c>
      <c r="E131" s="26"/>
      <c r="F131" s="22" t="s">
        <v>122</v>
      </c>
      <c r="G131" s="24">
        <v>0.99070000000000003</v>
      </c>
      <c r="H131" s="25">
        <v>0.99070000000000003</v>
      </c>
      <c r="I131">
        <f t="shared" si="2"/>
        <v>7.9706741623883064E-3</v>
      </c>
      <c r="J131">
        <f t="shared" si="3"/>
        <v>7.9706741623883064E-3</v>
      </c>
    </row>
    <row r="132" spans="1:10" x14ac:dyDescent="0.25">
      <c r="A132" s="22" t="s">
        <v>257</v>
      </c>
      <c r="B132" s="22" t="s">
        <v>100</v>
      </c>
      <c r="C132" s="23">
        <v>258</v>
      </c>
      <c r="D132" s="23">
        <v>1154</v>
      </c>
      <c r="E132" s="26"/>
      <c r="F132" s="22" t="s">
        <v>60</v>
      </c>
      <c r="G132" s="24">
        <v>0.99050000000000005</v>
      </c>
      <c r="H132" s="25">
        <v>0.99050000000000005</v>
      </c>
      <c r="I132">
        <f t="shared" si="2"/>
        <v>0.57476881766388932</v>
      </c>
      <c r="J132">
        <f t="shared" si="3"/>
        <v>0.57476881766388932</v>
      </c>
    </row>
    <row r="133" spans="1:10" x14ac:dyDescent="0.25">
      <c r="A133" s="22" t="s">
        <v>244</v>
      </c>
      <c r="B133" s="22" t="s">
        <v>130</v>
      </c>
      <c r="C133" s="23">
        <v>94</v>
      </c>
      <c r="D133" s="23">
        <v>376</v>
      </c>
      <c r="E133" s="23">
        <v>4422</v>
      </c>
      <c r="F133" s="22" t="s">
        <v>131</v>
      </c>
      <c r="G133" s="24">
        <v>0.99009999999999998</v>
      </c>
      <c r="H133" s="25">
        <v>0.99009999999999998</v>
      </c>
      <c r="I133">
        <f t="shared" ref="I133:I196" si="4">G133*D133/$M$5*100</f>
        <v>0.18719740130437623</v>
      </c>
      <c r="J133">
        <f t="shared" ref="J133:J196" si="5">H133*D133/$M$5*100</f>
        <v>0.18719740130437623</v>
      </c>
    </row>
    <row r="134" spans="1:10" x14ac:dyDescent="0.25">
      <c r="A134" s="22" t="s">
        <v>282</v>
      </c>
      <c r="B134" s="22" t="s">
        <v>43</v>
      </c>
      <c r="C134" s="23">
        <v>592</v>
      </c>
      <c r="D134" s="23">
        <v>2368</v>
      </c>
      <c r="E134" s="23">
        <v>24144</v>
      </c>
      <c r="F134" s="22" t="s">
        <v>442</v>
      </c>
      <c r="G134" s="24">
        <v>0.99009999999999998</v>
      </c>
      <c r="H134" s="25">
        <v>0.99009999999999998</v>
      </c>
      <c r="I134">
        <f t="shared" si="4"/>
        <v>1.1789453358743696</v>
      </c>
      <c r="J134">
        <f t="shared" si="5"/>
        <v>1.1789453358743696</v>
      </c>
    </row>
    <row r="135" spans="1:10" x14ac:dyDescent="0.25">
      <c r="A135" s="22" t="s">
        <v>334</v>
      </c>
      <c r="B135" s="22" t="s">
        <v>59</v>
      </c>
      <c r="C135" s="23">
        <v>1592</v>
      </c>
      <c r="D135" s="23">
        <v>4224</v>
      </c>
      <c r="E135" s="23">
        <v>22699</v>
      </c>
      <c r="F135" s="22" t="s">
        <v>60</v>
      </c>
      <c r="G135" s="24">
        <v>0.98980000000000001</v>
      </c>
      <c r="H135" s="25">
        <v>0.98980000000000001</v>
      </c>
      <c r="I135">
        <f t="shared" si="4"/>
        <v>2.1023463687150841</v>
      </c>
      <c r="J135">
        <f t="shared" si="5"/>
        <v>2.1023463687150841</v>
      </c>
    </row>
    <row r="136" spans="1:10" x14ac:dyDescent="0.25">
      <c r="A136" s="22" t="s">
        <v>149</v>
      </c>
      <c r="B136" s="22" t="s">
        <v>119</v>
      </c>
      <c r="C136" s="23">
        <v>16</v>
      </c>
      <c r="D136" s="23">
        <v>64</v>
      </c>
      <c r="E136" s="23">
        <v>626</v>
      </c>
      <c r="F136" s="22" t="s">
        <v>120</v>
      </c>
      <c r="G136" s="24">
        <v>0.98960000000000004</v>
      </c>
      <c r="H136" s="25">
        <v>0.98960000000000004</v>
      </c>
      <c r="I136">
        <f t="shared" si="4"/>
        <v>3.1847296461489726E-2</v>
      </c>
      <c r="J136">
        <f t="shared" si="5"/>
        <v>3.1847296461489726E-2</v>
      </c>
    </row>
    <row r="137" spans="1:10" x14ac:dyDescent="0.25">
      <c r="A137" s="22" t="s">
        <v>388</v>
      </c>
      <c r="B137" s="22" t="s">
        <v>46</v>
      </c>
      <c r="C137" s="23">
        <v>10</v>
      </c>
      <c r="D137" s="23">
        <v>10</v>
      </c>
      <c r="E137" s="23">
        <v>183</v>
      </c>
      <c r="F137" s="22" t="s">
        <v>46</v>
      </c>
      <c r="G137" s="24">
        <v>0.98950000000000005</v>
      </c>
      <c r="H137" s="25">
        <v>0.98950000000000005</v>
      </c>
      <c r="I137">
        <f t="shared" si="4"/>
        <v>4.9756372285273218E-3</v>
      </c>
      <c r="J137">
        <f t="shared" si="5"/>
        <v>4.9756372285273218E-3</v>
      </c>
    </row>
    <row r="138" spans="1:10" x14ac:dyDescent="0.25">
      <c r="A138" s="22" t="s">
        <v>104</v>
      </c>
      <c r="B138" s="22" t="s">
        <v>46</v>
      </c>
      <c r="C138" s="23">
        <v>128</v>
      </c>
      <c r="D138" s="23">
        <v>512</v>
      </c>
      <c r="E138" s="23">
        <v>3840</v>
      </c>
      <c r="F138" s="22" t="s">
        <v>46</v>
      </c>
      <c r="G138" s="24">
        <v>0.98880000000000001</v>
      </c>
      <c r="H138" s="25">
        <v>0.98880000000000001</v>
      </c>
      <c r="I138">
        <f t="shared" si="4"/>
        <v>0.25457240696136652</v>
      </c>
      <c r="J138">
        <f t="shared" si="5"/>
        <v>0.25457240696136652</v>
      </c>
    </row>
    <row r="139" spans="1:10" x14ac:dyDescent="0.25">
      <c r="A139" s="22" t="s">
        <v>342</v>
      </c>
      <c r="B139" s="22" t="s">
        <v>84</v>
      </c>
      <c r="C139" s="23">
        <v>276</v>
      </c>
      <c r="D139" s="23">
        <v>1104</v>
      </c>
      <c r="E139" s="23">
        <v>9307</v>
      </c>
      <c r="F139" s="22" t="s">
        <v>445</v>
      </c>
      <c r="G139" s="24">
        <v>0.98819999999999997</v>
      </c>
      <c r="H139" s="25">
        <v>0.98819999999999997</v>
      </c>
      <c r="I139">
        <f t="shared" si="4"/>
        <v>0.54858866892275815</v>
      </c>
      <c r="J139">
        <f t="shared" si="5"/>
        <v>0.54858866892275815</v>
      </c>
    </row>
    <row r="140" spans="1:10" x14ac:dyDescent="0.25">
      <c r="A140" s="22" t="s">
        <v>380</v>
      </c>
      <c r="B140" s="22" t="s">
        <v>180</v>
      </c>
      <c r="C140" s="23">
        <v>128</v>
      </c>
      <c r="D140" s="23">
        <v>1024</v>
      </c>
      <c r="E140" s="23">
        <v>8724</v>
      </c>
      <c r="F140" s="22" t="s">
        <v>475</v>
      </c>
      <c r="G140" s="24">
        <v>0.98819999999999997</v>
      </c>
      <c r="H140" s="25">
        <v>0.98819999999999997</v>
      </c>
      <c r="I140">
        <f t="shared" si="4"/>
        <v>0.50883586682690607</v>
      </c>
      <c r="J140">
        <f t="shared" si="5"/>
        <v>0.50883586682690607</v>
      </c>
    </row>
    <row r="141" spans="1:10" x14ac:dyDescent="0.25">
      <c r="A141" s="22" t="s">
        <v>301</v>
      </c>
      <c r="B141" s="22" t="s">
        <v>302</v>
      </c>
      <c r="C141" s="23">
        <v>106</v>
      </c>
      <c r="D141" s="23">
        <v>524</v>
      </c>
      <c r="E141" s="23">
        <v>6365</v>
      </c>
      <c r="F141" s="22" t="s">
        <v>49</v>
      </c>
      <c r="G141" s="24">
        <v>0.98809999999999998</v>
      </c>
      <c r="H141" s="25">
        <v>0.98809999999999998</v>
      </c>
      <c r="I141">
        <f t="shared" si="4"/>
        <v>0.26035450472421545</v>
      </c>
      <c r="J141">
        <f t="shared" si="5"/>
        <v>0.26035450472421545</v>
      </c>
    </row>
    <row r="142" spans="1:10" x14ac:dyDescent="0.25">
      <c r="A142" s="22" t="s">
        <v>323</v>
      </c>
      <c r="B142" s="22" t="s">
        <v>152</v>
      </c>
      <c r="C142" s="23">
        <v>102</v>
      </c>
      <c r="D142" s="23">
        <v>404</v>
      </c>
      <c r="E142" s="23">
        <v>4202</v>
      </c>
      <c r="F142" s="22" t="s">
        <v>49</v>
      </c>
      <c r="G142" s="24">
        <v>0.98780000000000001</v>
      </c>
      <c r="H142" s="25">
        <v>0.98780000000000001</v>
      </c>
      <c r="I142">
        <f t="shared" si="4"/>
        <v>0.20067039106145251</v>
      </c>
      <c r="J142">
        <f t="shared" si="5"/>
        <v>0.20067039106145251</v>
      </c>
    </row>
    <row r="143" spans="1:10" x14ac:dyDescent="0.25">
      <c r="A143" s="22" t="s">
        <v>232</v>
      </c>
      <c r="B143" s="22" t="s">
        <v>233</v>
      </c>
      <c r="C143" s="23">
        <v>408</v>
      </c>
      <c r="D143" s="23">
        <v>912</v>
      </c>
      <c r="E143" s="23">
        <v>5828</v>
      </c>
      <c r="F143" s="22" t="s">
        <v>234</v>
      </c>
      <c r="G143" s="24">
        <v>0.98780000000000001</v>
      </c>
      <c r="H143" s="25">
        <v>0.98780000000000001</v>
      </c>
      <c r="I143">
        <f t="shared" si="4"/>
        <v>0.45299850655456614</v>
      </c>
      <c r="J143">
        <f t="shared" si="5"/>
        <v>0.45299850655456614</v>
      </c>
    </row>
    <row r="144" spans="1:10" x14ac:dyDescent="0.25">
      <c r="A144" s="22" t="s">
        <v>98</v>
      </c>
      <c r="B144" s="22" t="s">
        <v>59</v>
      </c>
      <c r="C144" s="23">
        <v>143</v>
      </c>
      <c r="D144" s="23">
        <v>572</v>
      </c>
      <c r="E144" s="23">
        <v>8318</v>
      </c>
      <c r="F144" s="22" t="s">
        <v>60</v>
      </c>
      <c r="G144" s="24">
        <v>0.98719999999999997</v>
      </c>
      <c r="H144" s="25">
        <v>0.98719999999999997</v>
      </c>
      <c r="I144">
        <f t="shared" si="4"/>
        <v>0.28394490845732617</v>
      </c>
      <c r="J144">
        <f t="shared" si="5"/>
        <v>0.28394490845732617</v>
      </c>
    </row>
    <row r="145" spans="1:10" x14ac:dyDescent="0.25">
      <c r="A145" s="22" t="s">
        <v>91</v>
      </c>
      <c r="B145" s="22" t="s">
        <v>43</v>
      </c>
      <c r="C145" s="23">
        <v>298</v>
      </c>
      <c r="D145" s="23">
        <v>836</v>
      </c>
      <c r="E145" s="23">
        <v>9581</v>
      </c>
      <c r="F145" s="22" t="s">
        <v>442</v>
      </c>
      <c r="G145" s="24">
        <v>0.98719999999999997</v>
      </c>
      <c r="H145" s="25">
        <v>0.98719999999999997</v>
      </c>
      <c r="I145">
        <f t="shared" si="4"/>
        <v>0.41499640466839977</v>
      </c>
      <c r="J145">
        <f t="shared" si="5"/>
        <v>0.41499640466839977</v>
      </c>
    </row>
    <row r="146" spans="1:10" x14ac:dyDescent="0.25">
      <c r="A146" s="22" t="s">
        <v>144</v>
      </c>
      <c r="B146" s="22" t="s">
        <v>115</v>
      </c>
      <c r="C146" s="23">
        <v>312</v>
      </c>
      <c r="D146" s="23">
        <v>1248</v>
      </c>
      <c r="E146" s="23">
        <v>8524</v>
      </c>
      <c r="F146" s="22" t="s">
        <v>442</v>
      </c>
      <c r="G146" s="24">
        <v>0.98629999999999995</v>
      </c>
      <c r="H146" s="25">
        <v>0.97750000000000004</v>
      </c>
      <c r="I146">
        <f t="shared" si="4"/>
        <v>0.61895136999733491</v>
      </c>
      <c r="J146">
        <f t="shared" si="5"/>
        <v>0.6134289406594291</v>
      </c>
    </row>
    <row r="147" spans="1:10" x14ac:dyDescent="0.25">
      <c r="A147" s="22" t="s">
        <v>270</v>
      </c>
      <c r="B147" s="22" t="s">
        <v>43</v>
      </c>
      <c r="C147" s="23">
        <v>318</v>
      </c>
      <c r="D147" s="23">
        <v>1272</v>
      </c>
      <c r="E147" s="23">
        <v>9411</v>
      </c>
      <c r="F147" s="22" t="s">
        <v>442</v>
      </c>
      <c r="G147" s="24">
        <v>0.98599999999999999</v>
      </c>
      <c r="H147" s="25">
        <v>0.97860000000000003</v>
      </c>
      <c r="I147">
        <f t="shared" si="4"/>
        <v>0.63066239584852335</v>
      </c>
      <c r="J147">
        <f t="shared" si="5"/>
        <v>0.62592922979448773</v>
      </c>
    </row>
    <row r="148" spans="1:10" x14ac:dyDescent="0.25">
      <c r="A148" s="22" t="s">
        <v>224</v>
      </c>
      <c r="B148" s="22" t="s">
        <v>115</v>
      </c>
      <c r="C148" s="23">
        <v>20</v>
      </c>
      <c r="D148" s="23">
        <v>20</v>
      </c>
      <c r="E148" s="23">
        <v>60</v>
      </c>
      <c r="F148" s="22" t="s">
        <v>442</v>
      </c>
      <c r="G148" s="24">
        <v>0.98519999999999996</v>
      </c>
      <c r="H148" s="25">
        <v>0.98519999999999996</v>
      </c>
      <c r="I148">
        <f t="shared" si="4"/>
        <v>9.9080299091361661E-3</v>
      </c>
      <c r="J148">
        <f t="shared" si="5"/>
        <v>9.9080299091361661E-3</v>
      </c>
    </row>
    <row r="149" spans="1:10" x14ac:dyDescent="0.25">
      <c r="A149" s="22" t="s">
        <v>67</v>
      </c>
      <c r="B149" s="22" t="s">
        <v>66</v>
      </c>
      <c r="C149" s="23">
        <v>1</v>
      </c>
      <c r="D149" s="23">
        <v>1</v>
      </c>
      <c r="E149" s="23">
        <v>295447</v>
      </c>
      <c r="F149" s="22" t="s">
        <v>68</v>
      </c>
      <c r="G149" s="24">
        <v>0.98509999999999998</v>
      </c>
      <c r="H149" s="25">
        <v>0.98509999999999998</v>
      </c>
      <c r="I149">
        <f t="shared" si="4"/>
        <v>4.9535121109876346E-4</v>
      </c>
      <c r="J149">
        <f t="shared" si="5"/>
        <v>4.9535121109876346E-4</v>
      </c>
    </row>
    <row r="150" spans="1:10" x14ac:dyDescent="0.25">
      <c r="A150" s="22" t="s">
        <v>455</v>
      </c>
      <c r="B150" s="22" t="s">
        <v>284</v>
      </c>
      <c r="C150" s="23">
        <v>1</v>
      </c>
      <c r="D150" s="23">
        <v>4</v>
      </c>
      <c r="E150" s="23">
        <v>30</v>
      </c>
      <c r="F150" s="22" t="s">
        <v>49</v>
      </c>
      <c r="G150" s="24">
        <v>0.98499999999999999</v>
      </c>
      <c r="H150" s="25">
        <v>0.98499999999999999</v>
      </c>
      <c r="I150">
        <f t="shared" si="4"/>
        <v>1.9812037069628754E-3</v>
      </c>
      <c r="J150">
        <f t="shared" si="5"/>
        <v>1.9812037069628754E-3</v>
      </c>
    </row>
    <row r="151" spans="1:10" x14ac:dyDescent="0.25">
      <c r="A151" s="22" t="s">
        <v>171</v>
      </c>
      <c r="B151" s="22" t="s">
        <v>74</v>
      </c>
      <c r="C151" s="23">
        <v>188</v>
      </c>
      <c r="D151" s="23">
        <v>856</v>
      </c>
      <c r="E151" s="23">
        <v>7293</v>
      </c>
      <c r="F151" s="22" t="s">
        <v>75</v>
      </c>
      <c r="G151" s="24">
        <v>0.98480000000000001</v>
      </c>
      <c r="H151" s="25">
        <v>0.98480000000000001</v>
      </c>
      <c r="I151">
        <f t="shared" si="4"/>
        <v>0.42389150646908269</v>
      </c>
      <c r="J151">
        <f t="shared" si="5"/>
        <v>0.42389150646908269</v>
      </c>
    </row>
    <row r="152" spans="1:10" x14ac:dyDescent="0.25">
      <c r="A152" s="22" t="s">
        <v>95</v>
      </c>
      <c r="B152" s="22" t="s">
        <v>46</v>
      </c>
      <c r="C152" s="23">
        <v>28</v>
      </c>
      <c r="D152" s="23">
        <v>28</v>
      </c>
      <c r="E152" s="23">
        <v>116</v>
      </c>
      <c r="F152" s="22" t="s">
        <v>46</v>
      </c>
      <c r="G152" s="24">
        <v>0.98460000000000003</v>
      </c>
      <c r="H152" s="25">
        <v>0.98460000000000003</v>
      </c>
      <c r="I152">
        <f t="shared" si="4"/>
        <v>1.3862794100639113E-2</v>
      </c>
      <c r="J152">
        <f t="shared" si="5"/>
        <v>1.3862794100639113E-2</v>
      </c>
    </row>
    <row r="153" spans="1:10" x14ac:dyDescent="0.25">
      <c r="A153" s="22" t="s">
        <v>83</v>
      </c>
      <c r="B153" s="22" t="s">
        <v>84</v>
      </c>
      <c r="C153" s="23">
        <v>64</v>
      </c>
      <c r="D153" s="23">
        <v>128</v>
      </c>
      <c r="E153" s="23">
        <v>870</v>
      </c>
      <c r="F153" s="22" t="s">
        <v>445</v>
      </c>
      <c r="G153" s="24">
        <v>0.98429999999999995</v>
      </c>
      <c r="H153" s="25">
        <v>0.98429999999999995</v>
      </c>
      <c r="I153">
        <f t="shared" si="4"/>
        <v>6.3353463838003915E-2</v>
      </c>
      <c r="J153">
        <f t="shared" si="5"/>
        <v>6.3353463838003915E-2</v>
      </c>
    </row>
    <row r="154" spans="1:10" x14ac:dyDescent="0.25">
      <c r="A154" s="22" t="s">
        <v>361</v>
      </c>
      <c r="B154" s="22" t="s">
        <v>43</v>
      </c>
      <c r="C154" s="23">
        <v>420</v>
      </c>
      <c r="D154" s="23">
        <v>1680</v>
      </c>
      <c r="E154" s="23">
        <v>14146</v>
      </c>
      <c r="F154" s="22" t="s">
        <v>442</v>
      </c>
      <c r="G154" s="24">
        <v>0.98280000000000001</v>
      </c>
      <c r="H154" s="25">
        <v>0.97829999999999995</v>
      </c>
      <c r="I154">
        <f t="shared" si="4"/>
        <v>0.83024704705107388</v>
      </c>
      <c r="J154">
        <f t="shared" si="5"/>
        <v>0.82644554958289118</v>
      </c>
    </row>
    <row r="155" spans="1:10" x14ac:dyDescent="0.25">
      <c r="A155" s="22" t="s">
        <v>376</v>
      </c>
      <c r="B155" s="22" t="s">
        <v>59</v>
      </c>
      <c r="C155" s="23">
        <v>38</v>
      </c>
      <c r="D155" s="23">
        <v>152</v>
      </c>
      <c r="E155" s="23">
        <v>1310</v>
      </c>
      <c r="F155" s="22" t="s">
        <v>60</v>
      </c>
      <c r="G155" s="24">
        <v>0.98260000000000003</v>
      </c>
      <c r="H155" s="25">
        <v>0.75839999999999996</v>
      </c>
      <c r="I155">
        <f t="shared" si="4"/>
        <v>7.5102303526442024E-2</v>
      </c>
      <c r="J155">
        <f t="shared" si="5"/>
        <v>5.7966198854522318E-2</v>
      </c>
    </row>
    <row r="156" spans="1:10" x14ac:dyDescent="0.25">
      <c r="A156" s="22" t="s">
        <v>211</v>
      </c>
      <c r="B156" s="22" t="s">
        <v>46</v>
      </c>
      <c r="C156" s="23">
        <v>300</v>
      </c>
      <c r="D156" s="23">
        <v>3000</v>
      </c>
      <c r="E156" s="23">
        <v>60000</v>
      </c>
      <c r="F156" s="22" t="s">
        <v>46</v>
      </c>
      <c r="G156" s="24">
        <v>0.98199999999999998</v>
      </c>
      <c r="H156" s="25">
        <v>0.98199999999999998</v>
      </c>
      <c r="I156">
        <f t="shared" si="4"/>
        <v>1.4813771879981295</v>
      </c>
      <c r="J156">
        <f t="shared" si="5"/>
        <v>1.4813771879981295</v>
      </c>
    </row>
    <row r="157" spans="1:10" x14ac:dyDescent="0.25">
      <c r="A157" s="22" t="s">
        <v>360</v>
      </c>
      <c r="B157" s="22" t="s">
        <v>51</v>
      </c>
      <c r="C157" s="23">
        <v>506</v>
      </c>
      <c r="D157" s="23">
        <v>2024</v>
      </c>
      <c r="E157" s="23">
        <v>21495</v>
      </c>
      <c r="F157" s="22" t="s">
        <v>440</v>
      </c>
      <c r="G157" s="24">
        <v>0.9819</v>
      </c>
      <c r="H157" s="25">
        <v>0.9819</v>
      </c>
      <c r="I157">
        <f t="shared" si="4"/>
        <v>0.99933403396205556</v>
      </c>
      <c r="J157">
        <f t="shared" si="5"/>
        <v>0.99933403396205556</v>
      </c>
    </row>
    <row r="158" spans="1:10" x14ac:dyDescent="0.25">
      <c r="A158" s="22" t="s">
        <v>242</v>
      </c>
      <c r="B158" s="22" t="s">
        <v>59</v>
      </c>
      <c r="C158" s="23">
        <v>460</v>
      </c>
      <c r="D158" s="23">
        <v>1544</v>
      </c>
      <c r="E158" s="23">
        <v>12584</v>
      </c>
      <c r="F158" s="22" t="s">
        <v>60</v>
      </c>
      <c r="G158" s="24">
        <v>0.98099999999999998</v>
      </c>
      <c r="H158" s="25">
        <v>0.98099999999999998</v>
      </c>
      <c r="I158">
        <f t="shared" si="4"/>
        <v>0.76163906893482636</v>
      </c>
      <c r="J158">
        <f t="shared" si="5"/>
        <v>0.76163906893482636</v>
      </c>
    </row>
    <row r="159" spans="1:10" x14ac:dyDescent="0.25">
      <c r="A159" s="22" t="s">
        <v>176</v>
      </c>
      <c r="B159" s="22" t="s">
        <v>130</v>
      </c>
      <c r="C159" s="23">
        <v>130</v>
      </c>
      <c r="D159" s="23">
        <v>130</v>
      </c>
      <c r="E159" s="23">
        <v>520</v>
      </c>
      <c r="F159" s="22" t="s">
        <v>131</v>
      </c>
      <c r="G159" s="24">
        <v>0.98089999999999999</v>
      </c>
      <c r="H159" s="25">
        <v>0.98089999999999999</v>
      </c>
      <c r="I159">
        <f t="shared" si="4"/>
        <v>6.4121104847914959E-2</v>
      </c>
      <c r="J159">
        <f t="shared" si="5"/>
        <v>6.4121104847914959E-2</v>
      </c>
    </row>
    <row r="160" spans="1:10" x14ac:dyDescent="0.25">
      <c r="A160" s="22" t="s">
        <v>343</v>
      </c>
      <c r="B160" s="22" t="s">
        <v>255</v>
      </c>
      <c r="C160" s="23">
        <v>124</v>
      </c>
      <c r="D160" s="23">
        <v>496</v>
      </c>
      <c r="E160" s="23">
        <v>54560</v>
      </c>
      <c r="F160" s="22" t="s">
        <v>491</v>
      </c>
      <c r="G160" s="24">
        <v>0.97989999999999999</v>
      </c>
      <c r="H160" s="25">
        <v>0.92579999999999996</v>
      </c>
      <c r="I160">
        <f t="shared" si="4"/>
        <v>0.24439726654229668</v>
      </c>
      <c r="J160">
        <f t="shared" si="5"/>
        <v>0.23090416304200251</v>
      </c>
    </row>
    <row r="161" spans="1:10" x14ac:dyDescent="0.25">
      <c r="A161" s="22" t="s">
        <v>449</v>
      </c>
      <c r="B161" s="22" t="s">
        <v>450</v>
      </c>
      <c r="C161" s="23">
        <v>5</v>
      </c>
      <c r="D161" s="23">
        <v>10</v>
      </c>
      <c r="E161" s="23">
        <v>96</v>
      </c>
      <c r="F161" s="22" t="s">
        <v>234</v>
      </c>
      <c r="G161" s="24">
        <v>0.9798</v>
      </c>
      <c r="H161" s="25">
        <v>0.9798</v>
      </c>
      <c r="I161">
        <f t="shared" si="4"/>
        <v>4.9268614012239215E-3</v>
      </c>
      <c r="J161">
        <f t="shared" si="5"/>
        <v>4.9268614012239215E-3</v>
      </c>
    </row>
    <row r="162" spans="1:10" x14ac:dyDescent="0.25">
      <c r="A162" s="22" t="s">
        <v>283</v>
      </c>
      <c r="B162" s="22" t="s">
        <v>284</v>
      </c>
      <c r="C162" s="23">
        <v>54</v>
      </c>
      <c r="D162" s="23">
        <v>216</v>
      </c>
      <c r="E162" s="23">
        <v>2538</v>
      </c>
      <c r="F162" s="22" t="s">
        <v>49</v>
      </c>
      <c r="G162" s="24">
        <v>0.97970000000000002</v>
      </c>
      <c r="H162" s="25">
        <v>0.96799999999999997</v>
      </c>
      <c r="I162">
        <f t="shared" si="4"/>
        <v>0.10640934484509905</v>
      </c>
      <c r="J162">
        <f t="shared" si="5"/>
        <v>0.10513855854859229</v>
      </c>
    </row>
    <row r="163" spans="1:10" x14ac:dyDescent="0.25">
      <c r="A163" s="22" t="s">
        <v>216</v>
      </c>
      <c r="B163" s="22" t="s">
        <v>200</v>
      </c>
      <c r="C163" s="23">
        <v>64</v>
      </c>
      <c r="D163" s="23">
        <v>128</v>
      </c>
      <c r="E163" s="23">
        <v>481</v>
      </c>
      <c r="F163" s="22" t="s">
        <v>201</v>
      </c>
      <c r="G163" s="24">
        <v>0.97909999999999997</v>
      </c>
      <c r="H163" s="25">
        <v>0.90480000000000005</v>
      </c>
      <c r="I163">
        <f t="shared" si="4"/>
        <v>6.3018771150858105E-2</v>
      </c>
      <c r="J163">
        <f t="shared" si="5"/>
        <v>5.823652756337086E-2</v>
      </c>
    </row>
    <row r="164" spans="1:10" x14ac:dyDescent="0.25">
      <c r="A164" s="22" t="s">
        <v>298</v>
      </c>
      <c r="B164" s="22" t="s">
        <v>59</v>
      </c>
      <c r="C164" s="23">
        <v>158</v>
      </c>
      <c r="D164" s="23">
        <v>632</v>
      </c>
      <c r="E164" s="23">
        <v>5486</v>
      </c>
      <c r="F164" s="22" t="s">
        <v>60</v>
      </c>
      <c r="G164" s="24">
        <v>0.97870000000000001</v>
      </c>
      <c r="H164" s="25">
        <v>0.97870000000000001</v>
      </c>
      <c r="I164">
        <f t="shared" si="4"/>
        <v>0.31102806370022479</v>
      </c>
      <c r="J164">
        <f t="shared" si="5"/>
        <v>0.31102806370022479</v>
      </c>
    </row>
    <row r="165" spans="1:10" x14ac:dyDescent="0.25">
      <c r="A165" s="22" t="s">
        <v>280</v>
      </c>
      <c r="B165" s="22" t="s">
        <v>46</v>
      </c>
      <c r="C165" s="23">
        <v>32</v>
      </c>
      <c r="D165" s="23">
        <v>128</v>
      </c>
      <c r="E165" s="26"/>
      <c r="F165" s="22" t="s">
        <v>46</v>
      </c>
      <c r="G165" s="24">
        <v>0.97829999999999995</v>
      </c>
      <c r="H165" s="25">
        <v>0.97829999999999995</v>
      </c>
      <c r="I165">
        <f t="shared" si="4"/>
        <v>6.2967279968220283E-2</v>
      </c>
      <c r="J165">
        <f t="shared" si="5"/>
        <v>6.2967279968220283E-2</v>
      </c>
    </row>
    <row r="166" spans="1:10" x14ac:dyDescent="0.25">
      <c r="A166" s="22" t="s">
        <v>508</v>
      </c>
      <c r="B166" s="22" t="s">
        <v>74</v>
      </c>
      <c r="C166" s="23">
        <v>180</v>
      </c>
      <c r="D166" s="23">
        <v>420</v>
      </c>
      <c r="E166" s="23">
        <v>5040</v>
      </c>
      <c r="F166" s="22" t="s">
        <v>75</v>
      </c>
      <c r="G166" s="24">
        <v>0.97699999999999998</v>
      </c>
      <c r="H166" s="25">
        <v>0.33339999999999997</v>
      </c>
      <c r="I166">
        <f t="shared" si="4"/>
        <v>0.20633683480079851</v>
      </c>
      <c r="J166">
        <f t="shared" si="5"/>
        <v>7.041218088289275E-2</v>
      </c>
    </row>
    <row r="167" spans="1:10" x14ac:dyDescent="0.25">
      <c r="A167" s="22" t="s">
        <v>258</v>
      </c>
      <c r="B167" s="22" t="s">
        <v>184</v>
      </c>
      <c r="C167" s="23">
        <v>120</v>
      </c>
      <c r="D167" s="23">
        <v>120</v>
      </c>
      <c r="E167" s="23">
        <v>866</v>
      </c>
      <c r="F167" s="22" t="s">
        <v>185</v>
      </c>
      <c r="G167" s="24">
        <v>0.97640000000000005</v>
      </c>
      <c r="H167" s="25">
        <v>0.97640000000000005</v>
      </c>
      <c r="I167">
        <f t="shared" si="4"/>
        <v>5.8917176633864511E-2</v>
      </c>
      <c r="J167">
        <f t="shared" si="5"/>
        <v>5.8917176633864511E-2</v>
      </c>
    </row>
    <row r="168" spans="1:10" x14ac:dyDescent="0.25">
      <c r="A168" s="22" t="s">
        <v>291</v>
      </c>
      <c r="B168" s="22" t="s">
        <v>62</v>
      </c>
      <c r="C168" s="23">
        <v>12</v>
      </c>
      <c r="D168" s="23">
        <v>12</v>
      </c>
      <c r="E168" s="23">
        <v>134</v>
      </c>
      <c r="F168" s="22" t="s">
        <v>439</v>
      </c>
      <c r="G168" s="24">
        <v>0.97619999999999996</v>
      </c>
      <c r="H168" s="25">
        <v>0.97619999999999996</v>
      </c>
      <c r="I168">
        <f t="shared" si="4"/>
        <v>5.8905108387933766E-3</v>
      </c>
      <c r="J168">
        <f t="shared" si="5"/>
        <v>5.8905108387933766E-3</v>
      </c>
    </row>
    <row r="169" spans="1:10" x14ac:dyDescent="0.25">
      <c r="A169" s="22" t="s">
        <v>215</v>
      </c>
      <c r="B169" s="22" t="s">
        <v>59</v>
      </c>
      <c r="C169" s="23">
        <v>300</v>
      </c>
      <c r="D169" s="23">
        <v>400</v>
      </c>
      <c r="E169" s="23">
        <v>4800</v>
      </c>
      <c r="F169" s="22" t="s">
        <v>60</v>
      </c>
      <c r="G169" s="24">
        <v>0.97560000000000002</v>
      </c>
      <c r="H169" s="25">
        <v>0.97560000000000002</v>
      </c>
      <c r="I169">
        <f t="shared" si="4"/>
        <v>0.19622967883380515</v>
      </c>
      <c r="J169">
        <f t="shared" si="5"/>
        <v>0.19622967883380515</v>
      </c>
    </row>
    <row r="170" spans="1:10" x14ac:dyDescent="0.25">
      <c r="A170" s="22" t="s">
        <v>353</v>
      </c>
      <c r="B170" s="22" t="s">
        <v>74</v>
      </c>
      <c r="C170" s="23">
        <v>451</v>
      </c>
      <c r="D170" s="23">
        <v>2534</v>
      </c>
      <c r="E170" s="23">
        <v>21792</v>
      </c>
      <c r="F170" s="22" t="s">
        <v>75</v>
      </c>
      <c r="G170" s="24">
        <v>0.97540000000000004</v>
      </c>
      <c r="H170" s="25">
        <v>0.95069999999999999</v>
      </c>
      <c r="I170">
        <f t="shared" si="4"/>
        <v>1.2428601742855852</v>
      </c>
      <c r="J170">
        <f t="shared" si="5"/>
        <v>1.2113872951540965</v>
      </c>
    </row>
    <row r="171" spans="1:10" x14ac:dyDescent="0.25">
      <c r="A171" s="22" t="s">
        <v>315</v>
      </c>
      <c r="B171" s="22" t="s">
        <v>184</v>
      </c>
      <c r="C171" s="23">
        <v>38</v>
      </c>
      <c r="D171" s="23">
        <v>128</v>
      </c>
      <c r="E171" s="23">
        <v>1523</v>
      </c>
      <c r="F171" s="22" t="s">
        <v>185</v>
      </c>
      <c r="G171" s="24">
        <v>0.97540000000000004</v>
      </c>
      <c r="H171" s="25">
        <v>0.74009999999999998</v>
      </c>
      <c r="I171">
        <f t="shared" si="4"/>
        <v>6.27806244311582E-2</v>
      </c>
      <c r="J171">
        <f t="shared" si="5"/>
        <v>4.7635780337810317E-2</v>
      </c>
    </row>
    <row r="172" spans="1:10" x14ac:dyDescent="0.25">
      <c r="A172" s="22" t="s">
        <v>253</v>
      </c>
      <c r="B172" s="22" t="s">
        <v>147</v>
      </c>
      <c r="C172" s="23">
        <v>14</v>
      </c>
      <c r="D172" s="23">
        <v>84</v>
      </c>
      <c r="E172" s="26"/>
      <c r="F172" s="22" t="s">
        <v>451</v>
      </c>
      <c r="G172" s="24">
        <v>0.97470000000000001</v>
      </c>
      <c r="H172" s="25">
        <v>0.97470000000000001</v>
      </c>
      <c r="I172">
        <f t="shared" si="4"/>
        <v>4.1170217580417258E-2</v>
      </c>
      <c r="J172">
        <f t="shared" si="5"/>
        <v>4.1170217580417258E-2</v>
      </c>
    </row>
    <row r="173" spans="1:10" x14ac:dyDescent="0.25">
      <c r="A173" s="22" t="s">
        <v>123</v>
      </c>
      <c r="B173" s="22" t="s">
        <v>46</v>
      </c>
      <c r="C173" s="23">
        <v>12</v>
      </c>
      <c r="D173" s="23">
        <v>48</v>
      </c>
      <c r="E173" s="23">
        <v>4373</v>
      </c>
      <c r="F173" s="22" t="s">
        <v>46</v>
      </c>
      <c r="G173" s="24">
        <v>0.97370000000000001</v>
      </c>
      <c r="H173" s="25">
        <v>0.97370000000000001</v>
      </c>
      <c r="I173">
        <f t="shared" si="4"/>
        <v>2.3501702125519813E-2</v>
      </c>
      <c r="J173">
        <f t="shared" si="5"/>
        <v>2.3501702125519813E-2</v>
      </c>
    </row>
    <row r="174" spans="1:10" x14ac:dyDescent="0.25">
      <c r="A174" s="22" t="s">
        <v>73</v>
      </c>
      <c r="B174" s="22" t="s">
        <v>74</v>
      </c>
      <c r="C174" s="23">
        <v>1614</v>
      </c>
      <c r="D174" s="23">
        <v>9068</v>
      </c>
      <c r="E174" s="23">
        <v>77985</v>
      </c>
      <c r="F174" s="22" t="s">
        <v>75</v>
      </c>
      <c r="G174" s="24">
        <v>0.97330000000000005</v>
      </c>
      <c r="H174" s="25">
        <v>0.97330000000000005</v>
      </c>
      <c r="I174">
        <f t="shared" si="4"/>
        <v>4.4380393123111199</v>
      </c>
      <c r="J174">
        <f t="shared" si="5"/>
        <v>4.4380393123111199</v>
      </c>
    </row>
    <row r="175" spans="1:10" x14ac:dyDescent="0.25">
      <c r="A175" s="22" t="s">
        <v>239</v>
      </c>
      <c r="B175" s="22" t="s">
        <v>240</v>
      </c>
      <c r="C175" s="23">
        <v>32</v>
      </c>
      <c r="D175" s="23">
        <v>64</v>
      </c>
      <c r="E175" s="26"/>
      <c r="F175" s="22" t="s">
        <v>90</v>
      </c>
      <c r="G175" s="24">
        <v>0.97299999999999998</v>
      </c>
      <c r="H175" s="25">
        <v>0.97299999999999998</v>
      </c>
      <c r="I175">
        <f t="shared" si="4"/>
        <v>3.1313075441622373E-2</v>
      </c>
      <c r="J175">
        <f t="shared" si="5"/>
        <v>3.1313075441622373E-2</v>
      </c>
    </row>
    <row r="176" spans="1:10" x14ac:dyDescent="0.25">
      <c r="A176" s="22" t="s">
        <v>138</v>
      </c>
      <c r="B176" s="22" t="s">
        <v>115</v>
      </c>
      <c r="C176" s="23">
        <v>46</v>
      </c>
      <c r="D176" s="23">
        <v>184</v>
      </c>
      <c r="E176" s="23">
        <v>1879</v>
      </c>
      <c r="F176" s="22" t="s">
        <v>442</v>
      </c>
      <c r="G176" s="24">
        <v>0.9728</v>
      </c>
      <c r="H176" s="25">
        <v>0.95520000000000005</v>
      </c>
      <c r="I176">
        <f t="shared" si="4"/>
        <v>9.0006587250903866E-2</v>
      </c>
      <c r="J176">
        <f t="shared" si="5"/>
        <v>8.8378178599982912E-2</v>
      </c>
    </row>
    <row r="177" spans="1:10" x14ac:dyDescent="0.25">
      <c r="A177" s="22" t="s">
        <v>324</v>
      </c>
      <c r="B177" s="22" t="s">
        <v>130</v>
      </c>
      <c r="C177" s="23">
        <v>268</v>
      </c>
      <c r="D177" s="23">
        <v>1072</v>
      </c>
      <c r="E177" s="23">
        <v>13400</v>
      </c>
      <c r="F177" s="22" t="s">
        <v>131</v>
      </c>
      <c r="G177" s="24">
        <v>0.97219999999999995</v>
      </c>
      <c r="H177" s="25">
        <v>0.95279999999999998</v>
      </c>
      <c r="I177">
        <f t="shared" si="4"/>
        <v>0.52406277499258314</v>
      </c>
      <c r="J177">
        <f t="shared" si="5"/>
        <v>0.51360523761873389</v>
      </c>
    </row>
    <row r="178" spans="1:10" x14ac:dyDescent="0.25">
      <c r="A178" s="22" t="s">
        <v>105</v>
      </c>
      <c r="B178" s="22" t="s">
        <v>46</v>
      </c>
      <c r="C178" s="23">
        <v>124</v>
      </c>
      <c r="D178" s="23">
        <v>248</v>
      </c>
      <c r="E178" s="23">
        <v>1771</v>
      </c>
      <c r="F178" s="22" t="s">
        <v>46</v>
      </c>
      <c r="G178" s="24">
        <v>0.97219999999999995</v>
      </c>
      <c r="H178" s="25">
        <v>0.97219999999999995</v>
      </c>
      <c r="I178">
        <f t="shared" si="4"/>
        <v>0.12123840316992593</v>
      </c>
      <c r="J178">
        <f t="shared" si="5"/>
        <v>0.12123840316992593</v>
      </c>
    </row>
    <row r="179" spans="1:10" x14ac:dyDescent="0.25">
      <c r="A179" s="22" t="s">
        <v>304</v>
      </c>
      <c r="B179" s="22" t="s">
        <v>46</v>
      </c>
      <c r="C179" s="23">
        <v>10</v>
      </c>
      <c r="D179" s="23">
        <v>20</v>
      </c>
      <c r="E179" s="23">
        <v>83</v>
      </c>
      <c r="F179" s="22" t="s">
        <v>46</v>
      </c>
      <c r="G179" s="24">
        <v>0.97150000000000003</v>
      </c>
      <c r="H179" s="25">
        <v>0.97150000000000003</v>
      </c>
      <c r="I179">
        <f t="shared" si="4"/>
        <v>9.7702507680935691E-3</v>
      </c>
      <c r="J179">
        <f t="shared" si="5"/>
        <v>9.7702507680935691E-3</v>
      </c>
    </row>
    <row r="180" spans="1:10" x14ac:dyDescent="0.25">
      <c r="A180" s="22" t="s">
        <v>441</v>
      </c>
      <c r="B180" s="22" t="s">
        <v>62</v>
      </c>
      <c r="C180" s="23">
        <v>224</v>
      </c>
      <c r="D180" s="23">
        <v>896</v>
      </c>
      <c r="E180" s="23">
        <v>4086</v>
      </c>
      <c r="F180" s="22" t="s">
        <v>439</v>
      </c>
      <c r="G180" s="24">
        <v>0.97</v>
      </c>
      <c r="H180" s="25">
        <v>0.97</v>
      </c>
      <c r="I180">
        <f t="shared" si="4"/>
        <v>0.43703141263847056</v>
      </c>
      <c r="J180">
        <f t="shared" si="5"/>
        <v>0.43703141263847056</v>
      </c>
    </row>
    <row r="181" spans="1:10" x14ac:dyDescent="0.25">
      <c r="A181" s="22" t="s">
        <v>375</v>
      </c>
      <c r="B181" s="22" t="s">
        <v>311</v>
      </c>
      <c r="C181" s="23">
        <v>48</v>
      </c>
      <c r="D181" s="23">
        <v>384</v>
      </c>
      <c r="E181" s="23">
        <v>32640</v>
      </c>
      <c r="F181" s="22" t="s">
        <v>49</v>
      </c>
      <c r="G181" s="24">
        <v>0.97</v>
      </c>
      <c r="H181" s="25">
        <v>0.86480000000000001</v>
      </c>
      <c r="I181">
        <f t="shared" si="4"/>
        <v>0.18729917684505881</v>
      </c>
      <c r="J181">
        <f t="shared" si="5"/>
        <v>0.16698590529444007</v>
      </c>
    </row>
    <row r="182" spans="1:10" x14ac:dyDescent="0.25">
      <c r="A182" s="22" t="s">
        <v>93</v>
      </c>
      <c r="B182" s="22" t="s">
        <v>59</v>
      </c>
      <c r="C182" s="23">
        <v>492</v>
      </c>
      <c r="D182" s="23">
        <v>1968</v>
      </c>
      <c r="E182" s="23">
        <v>22351</v>
      </c>
      <c r="F182" s="22" t="s">
        <v>60</v>
      </c>
      <c r="G182" s="24">
        <v>0.96970000000000001</v>
      </c>
      <c r="H182" s="25">
        <v>0.85119999999999996</v>
      </c>
      <c r="I182">
        <f t="shared" si="4"/>
        <v>0.95961140248103027</v>
      </c>
      <c r="J182">
        <f t="shared" si="5"/>
        <v>0.84234425677204594</v>
      </c>
    </row>
    <row r="183" spans="1:10" x14ac:dyDescent="0.25">
      <c r="A183" s="22" t="s">
        <v>331</v>
      </c>
      <c r="B183" s="22" t="s">
        <v>59</v>
      </c>
      <c r="C183" s="23">
        <v>124</v>
      </c>
      <c r="D183" s="23">
        <v>248</v>
      </c>
      <c r="E183" s="23">
        <v>1714</v>
      </c>
      <c r="F183" s="22" t="s">
        <v>60</v>
      </c>
      <c r="G183" s="24">
        <v>0.96960000000000002</v>
      </c>
      <c r="H183" s="25">
        <v>0.96960000000000002</v>
      </c>
      <c r="I183">
        <f t="shared" si="4"/>
        <v>0.12091416962925342</v>
      </c>
      <c r="J183">
        <f t="shared" si="5"/>
        <v>0.12091416962925342</v>
      </c>
    </row>
    <row r="184" spans="1:10" x14ac:dyDescent="0.25">
      <c r="A184" s="22" t="s">
        <v>261</v>
      </c>
      <c r="B184" s="22" t="s">
        <v>184</v>
      </c>
      <c r="C184" s="23">
        <v>20</v>
      </c>
      <c r="D184" s="23">
        <v>20</v>
      </c>
      <c r="E184" s="23">
        <v>144</v>
      </c>
      <c r="F184" s="22" t="s">
        <v>185</v>
      </c>
      <c r="G184" s="24">
        <v>0.96960000000000002</v>
      </c>
      <c r="H184" s="25">
        <v>0.96960000000000002</v>
      </c>
      <c r="I184">
        <f t="shared" si="4"/>
        <v>9.7511427120365677E-3</v>
      </c>
      <c r="J184">
        <f t="shared" si="5"/>
        <v>9.7511427120365677E-3</v>
      </c>
    </row>
    <row r="185" spans="1:10" x14ac:dyDescent="0.25">
      <c r="A185" s="22" t="s">
        <v>158</v>
      </c>
      <c r="B185" s="22" t="s">
        <v>40</v>
      </c>
      <c r="C185" s="23">
        <v>1020</v>
      </c>
      <c r="D185" s="23">
        <v>5104</v>
      </c>
      <c r="E185" s="23">
        <v>52571</v>
      </c>
      <c r="F185" s="22" t="s">
        <v>41</v>
      </c>
      <c r="G185" s="24">
        <v>0.96940000000000004</v>
      </c>
      <c r="H185" s="25">
        <v>0.96940000000000004</v>
      </c>
      <c r="I185">
        <f t="shared" si="4"/>
        <v>2.4879783173848113</v>
      </c>
      <c r="J185">
        <f t="shared" si="5"/>
        <v>2.4879783173848113</v>
      </c>
    </row>
    <row r="186" spans="1:10" x14ac:dyDescent="0.25">
      <c r="A186" s="22" t="s">
        <v>308</v>
      </c>
      <c r="B186" s="22" t="s">
        <v>200</v>
      </c>
      <c r="C186" s="23">
        <v>16</v>
      </c>
      <c r="D186" s="23">
        <v>64</v>
      </c>
      <c r="E186" s="23">
        <v>614</v>
      </c>
      <c r="F186" s="22" t="s">
        <v>201</v>
      </c>
      <c r="G186" s="24">
        <v>0.96940000000000004</v>
      </c>
      <c r="H186" s="25">
        <v>0.96940000000000004</v>
      </c>
      <c r="I186">
        <f t="shared" si="4"/>
        <v>3.1197220280687291E-2</v>
      </c>
      <c r="J186">
        <f t="shared" si="5"/>
        <v>3.1197220280687291E-2</v>
      </c>
    </row>
    <row r="187" spans="1:10" x14ac:dyDescent="0.25">
      <c r="A187" s="22" t="s">
        <v>421</v>
      </c>
      <c r="B187" s="22" t="s">
        <v>62</v>
      </c>
      <c r="C187" s="23">
        <v>300</v>
      </c>
      <c r="D187" s="23">
        <v>1160</v>
      </c>
      <c r="E187" s="23">
        <v>9616</v>
      </c>
      <c r="F187" s="22" t="s">
        <v>439</v>
      </c>
      <c r="G187" s="24">
        <v>0.96930000000000005</v>
      </c>
      <c r="H187" s="25">
        <v>0.96930000000000005</v>
      </c>
      <c r="I187">
        <f t="shared" si="4"/>
        <v>0.56539128773212521</v>
      </c>
      <c r="J187">
        <f t="shared" si="5"/>
        <v>0.56539128773212521</v>
      </c>
    </row>
    <row r="188" spans="1:10" x14ac:dyDescent="0.25">
      <c r="A188" s="22" t="s">
        <v>111</v>
      </c>
      <c r="B188" s="22" t="s">
        <v>62</v>
      </c>
      <c r="C188" s="23">
        <v>72</v>
      </c>
      <c r="D188" s="23">
        <v>72</v>
      </c>
      <c r="E188" s="23">
        <v>338</v>
      </c>
      <c r="F188" s="22" t="s">
        <v>439</v>
      </c>
      <c r="G188" s="24">
        <v>0.96870000000000001</v>
      </c>
      <c r="H188" s="25">
        <v>0.87050000000000005</v>
      </c>
      <c r="I188">
        <f t="shared" si="4"/>
        <v>3.5071529499318646E-2</v>
      </c>
      <c r="J188">
        <f t="shared" si="5"/>
        <v>3.1516224248123142E-2</v>
      </c>
    </row>
    <row r="189" spans="1:10" x14ac:dyDescent="0.25">
      <c r="A189" s="22" t="s">
        <v>339</v>
      </c>
      <c r="B189" s="22" t="s">
        <v>62</v>
      </c>
      <c r="C189" s="23">
        <v>64</v>
      </c>
      <c r="D189" s="23">
        <v>256</v>
      </c>
      <c r="E189" s="23">
        <v>2496</v>
      </c>
      <c r="F189" s="22" t="s">
        <v>439</v>
      </c>
      <c r="G189" s="24">
        <v>0.96860000000000002</v>
      </c>
      <c r="H189" s="25">
        <v>0.96860000000000002</v>
      </c>
      <c r="I189">
        <f t="shared" si="4"/>
        <v>0.1246858987574735</v>
      </c>
      <c r="J189">
        <f t="shared" si="5"/>
        <v>0.1246858987574735</v>
      </c>
    </row>
    <row r="190" spans="1:10" x14ac:dyDescent="0.25">
      <c r="A190" s="22" t="s">
        <v>286</v>
      </c>
      <c r="B190" s="22" t="s">
        <v>180</v>
      </c>
      <c r="C190" s="23">
        <v>68</v>
      </c>
      <c r="D190" s="23">
        <v>272</v>
      </c>
      <c r="E190" s="23">
        <v>2448</v>
      </c>
      <c r="F190" s="22" t="s">
        <v>475</v>
      </c>
      <c r="G190" s="24">
        <v>0.96789999999999998</v>
      </c>
      <c r="H190" s="25">
        <v>0.96789999999999998</v>
      </c>
      <c r="I190">
        <f t="shared" si="4"/>
        <v>0.13238302601209842</v>
      </c>
      <c r="J190">
        <f t="shared" si="5"/>
        <v>0.13238302601209842</v>
      </c>
    </row>
    <row r="191" spans="1:10" x14ac:dyDescent="0.25">
      <c r="A191" s="22" t="s">
        <v>317</v>
      </c>
      <c r="B191" s="22" t="s">
        <v>46</v>
      </c>
      <c r="C191" s="23">
        <v>300</v>
      </c>
      <c r="D191" s="23">
        <v>1300</v>
      </c>
      <c r="E191" s="23">
        <v>11700</v>
      </c>
      <c r="F191" s="22" t="s">
        <v>46</v>
      </c>
      <c r="G191" s="24">
        <v>0.96779999999999999</v>
      </c>
      <c r="H191" s="25">
        <v>0.96779999999999999</v>
      </c>
      <c r="I191">
        <f t="shared" si="4"/>
        <v>0.63264762230412996</v>
      </c>
      <c r="J191">
        <f t="shared" si="5"/>
        <v>0.63264762230412996</v>
      </c>
    </row>
    <row r="192" spans="1:10" x14ac:dyDescent="0.25">
      <c r="A192" s="22" t="s">
        <v>288</v>
      </c>
      <c r="B192" s="22" t="s">
        <v>233</v>
      </c>
      <c r="C192" s="23">
        <v>94</v>
      </c>
      <c r="D192" s="23">
        <v>344</v>
      </c>
      <c r="E192" s="23">
        <v>4919</v>
      </c>
      <c r="F192" s="22" t="s">
        <v>209</v>
      </c>
      <c r="G192" s="24">
        <v>0.96760000000000002</v>
      </c>
      <c r="H192" s="25">
        <v>0.96760000000000002</v>
      </c>
      <c r="I192">
        <f t="shared" si="4"/>
        <v>0.16737369826368112</v>
      </c>
      <c r="J192">
        <f t="shared" si="5"/>
        <v>0.16737369826368112</v>
      </c>
    </row>
    <row r="193" spans="1:10" x14ac:dyDescent="0.25">
      <c r="A193" s="22" t="s">
        <v>69</v>
      </c>
      <c r="B193" s="22" t="s">
        <v>46</v>
      </c>
      <c r="C193" s="23">
        <v>756</v>
      </c>
      <c r="D193" s="23">
        <v>3024</v>
      </c>
      <c r="E193" s="23">
        <v>26460</v>
      </c>
      <c r="F193" s="22" t="s">
        <v>46</v>
      </c>
      <c r="G193" s="24">
        <v>0.96760000000000002</v>
      </c>
      <c r="H193" s="25">
        <v>0.81289999999999996</v>
      </c>
      <c r="I193">
        <f t="shared" si="4"/>
        <v>1.4713315800853828</v>
      </c>
      <c r="J193">
        <f t="shared" si="5"/>
        <v>1.2360949167542452</v>
      </c>
    </row>
    <row r="194" spans="1:10" x14ac:dyDescent="0.25">
      <c r="A194" s="22" t="s">
        <v>313</v>
      </c>
      <c r="B194" s="22" t="s">
        <v>180</v>
      </c>
      <c r="C194" s="23">
        <v>16</v>
      </c>
      <c r="D194" s="23">
        <v>64</v>
      </c>
      <c r="E194" s="23">
        <v>452</v>
      </c>
      <c r="F194" s="22" t="s">
        <v>475</v>
      </c>
      <c r="G194" s="24">
        <v>0.96740000000000004</v>
      </c>
      <c r="H194" s="25">
        <v>0.96740000000000004</v>
      </c>
      <c r="I194">
        <f t="shared" si="4"/>
        <v>3.1132856302390016E-2</v>
      </c>
      <c r="J194">
        <f t="shared" si="5"/>
        <v>3.1132856302390016E-2</v>
      </c>
    </row>
    <row r="195" spans="1:10" x14ac:dyDescent="0.25">
      <c r="A195" s="22" t="s">
        <v>172</v>
      </c>
      <c r="B195" s="22" t="s">
        <v>122</v>
      </c>
      <c r="C195" s="23">
        <v>2</v>
      </c>
      <c r="D195" s="23">
        <v>4</v>
      </c>
      <c r="E195" s="23">
        <v>16</v>
      </c>
      <c r="F195" s="22" t="s">
        <v>122</v>
      </c>
      <c r="G195" s="24">
        <v>0.96599999999999997</v>
      </c>
      <c r="H195" s="25">
        <v>0.96599999999999997</v>
      </c>
      <c r="I195">
        <f t="shared" si="4"/>
        <v>1.9429875948488704E-3</v>
      </c>
      <c r="J195">
        <f t="shared" si="5"/>
        <v>1.9429875948488704E-3</v>
      </c>
    </row>
    <row r="196" spans="1:10" x14ac:dyDescent="0.25">
      <c r="A196" s="22" t="s">
        <v>246</v>
      </c>
      <c r="B196" s="22" t="s">
        <v>122</v>
      </c>
      <c r="C196" s="23">
        <v>52</v>
      </c>
      <c r="D196" s="23">
        <v>224</v>
      </c>
      <c r="E196" s="23">
        <v>1785</v>
      </c>
      <c r="F196" s="22" t="s">
        <v>122</v>
      </c>
      <c r="G196" s="24">
        <v>0.96579999999999999</v>
      </c>
      <c r="H196" s="25">
        <v>0.96579999999999999</v>
      </c>
      <c r="I196">
        <f t="shared" si="4"/>
        <v>0.1087847779191327</v>
      </c>
      <c r="J196">
        <f t="shared" si="5"/>
        <v>0.1087847779191327</v>
      </c>
    </row>
    <row r="197" spans="1:10" x14ac:dyDescent="0.25">
      <c r="A197" s="22" t="s">
        <v>394</v>
      </c>
      <c r="B197" s="22" t="s">
        <v>184</v>
      </c>
      <c r="C197" s="23">
        <v>120</v>
      </c>
      <c r="D197" s="23">
        <v>120</v>
      </c>
      <c r="E197" s="23">
        <v>866</v>
      </c>
      <c r="F197" s="22" t="s">
        <v>185</v>
      </c>
      <c r="G197" s="24">
        <v>0.96519999999999995</v>
      </c>
      <c r="H197" s="25">
        <v>0.96519999999999995</v>
      </c>
      <c r="I197">
        <f t="shared" ref="I197:I260" si="6">G197*D197/$M$5*100</f>
        <v>5.8241354861743158E-2</v>
      </c>
      <c r="J197">
        <f t="shared" ref="J197:J260" si="7">H197*D197/$M$5*100</f>
        <v>5.8241354861743158E-2</v>
      </c>
    </row>
    <row r="198" spans="1:10" x14ac:dyDescent="0.25">
      <c r="A198" s="22" t="s">
        <v>409</v>
      </c>
      <c r="B198" s="22" t="s">
        <v>43</v>
      </c>
      <c r="C198" s="23">
        <v>10</v>
      </c>
      <c r="D198" s="23">
        <v>10</v>
      </c>
      <c r="E198" s="26"/>
      <c r="F198" s="22" t="s">
        <v>442</v>
      </c>
      <c r="G198" s="24">
        <v>0.96479999999999999</v>
      </c>
      <c r="H198" s="25">
        <v>0.96479999999999999</v>
      </c>
      <c r="I198">
        <f t="shared" si="6"/>
        <v>4.8514348641568068E-3</v>
      </c>
      <c r="J198">
        <f t="shared" si="7"/>
        <v>4.8514348641568068E-3</v>
      </c>
    </row>
    <row r="199" spans="1:10" x14ac:dyDescent="0.25">
      <c r="A199" s="22" t="s">
        <v>199</v>
      </c>
      <c r="B199" s="22" t="s">
        <v>200</v>
      </c>
      <c r="C199" s="23">
        <v>32</v>
      </c>
      <c r="D199" s="23">
        <v>64</v>
      </c>
      <c r="E199" s="23">
        <v>563</v>
      </c>
      <c r="F199" s="22" t="s">
        <v>201</v>
      </c>
      <c r="G199" s="24">
        <v>0.96450000000000002</v>
      </c>
      <c r="H199" s="25">
        <v>0.96450000000000002</v>
      </c>
      <c r="I199">
        <f t="shared" si="6"/>
        <v>3.1039528533858971E-2</v>
      </c>
      <c r="J199">
        <f t="shared" si="7"/>
        <v>3.1039528533858971E-2</v>
      </c>
    </row>
    <row r="200" spans="1:10" x14ac:dyDescent="0.25">
      <c r="A200" s="22" t="s">
        <v>205</v>
      </c>
      <c r="B200" s="22" t="s">
        <v>74</v>
      </c>
      <c r="C200" s="23">
        <v>72</v>
      </c>
      <c r="D200" s="23">
        <v>384</v>
      </c>
      <c r="E200" s="23">
        <v>3226</v>
      </c>
      <c r="F200" s="22" t="s">
        <v>75</v>
      </c>
      <c r="G200" s="24">
        <v>0.9637</v>
      </c>
      <c r="H200" s="25">
        <v>0.9637</v>
      </c>
      <c r="I200">
        <f t="shared" si="6"/>
        <v>0.18608269765524038</v>
      </c>
      <c r="J200">
        <f t="shared" si="7"/>
        <v>0.18608269765524038</v>
      </c>
    </row>
    <row r="201" spans="1:10" x14ac:dyDescent="0.25">
      <c r="A201" s="22" t="s">
        <v>464</v>
      </c>
      <c r="B201" s="22" t="s">
        <v>465</v>
      </c>
      <c r="C201" s="23">
        <v>20</v>
      </c>
      <c r="D201" s="23">
        <v>40</v>
      </c>
      <c r="E201" s="23">
        <v>4000</v>
      </c>
      <c r="F201" s="22" t="s">
        <v>495</v>
      </c>
      <c r="G201" s="24">
        <v>0.96340000000000003</v>
      </c>
      <c r="H201" s="25">
        <v>0.96340000000000003</v>
      </c>
      <c r="I201">
        <f t="shared" si="6"/>
        <v>1.9377580216122171E-2</v>
      </c>
      <c r="J201">
        <f t="shared" si="7"/>
        <v>1.9377580216122171E-2</v>
      </c>
    </row>
    <row r="202" spans="1:10" x14ac:dyDescent="0.25">
      <c r="A202" s="22" t="s">
        <v>170</v>
      </c>
      <c r="B202" s="22" t="s">
        <v>137</v>
      </c>
      <c r="C202" s="23">
        <v>72</v>
      </c>
      <c r="D202" s="23">
        <v>144</v>
      </c>
      <c r="E202" s="23">
        <v>864</v>
      </c>
      <c r="F202" s="22" t="s">
        <v>90</v>
      </c>
      <c r="G202" s="24">
        <v>0.96299999999999997</v>
      </c>
      <c r="H202" s="25">
        <v>0.96299999999999997</v>
      </c>
      <c r="I202">
        <f t="shared" si="6"/>
        <v>6.9730324987806042E-2</v>
      </c>
      <c r="J202">
        <f t="shared" si="7"/>
        <v>6.9730324987806042E-2</v>
      </c>
    </row>
    <row r="203" spans="1:10" x14ac:dyDescent="0.25">
      <c r="A203" s="22" t="s">
        <v>96</v>
      </c>
      <c r="B203" s="22" t="s">
        <v>46</v>
      </c>
      <c r="C203" s="23">
        <v>80</v>
      </c>
      <c r="D203" s="23">
        <v>160</v>
      </c>
      <c r="E203" s="23">
        <v>1120</v>
      </c>
      <c r="F203" s="22" t="s">
        <v>46</v>
      </c>
      <c r="G203" s="24">
        <v>0.96260000000000001</v>
      </c>
      <c r="H203" s="25">
        <v>0.96260000000000001</v>
      </c>
      <c r="I203">
        <f t="shared" si="6"/>
        <v>7.7445956886191408E-2</v>
      </c>
      <c r="J203">
        <f t="shared" si="7"/>
        <v>7.7445956886191408E-2</v>
      </c>
    </row>
    <row r="204" spans="1:10" x14ac:dyDescent="0.25">
      <c r="A204" s="22" t="s">
        <v>161</v>
      </c>
      <c r="B204" s="22" t="s">
        <v>162</v>
      </c>
      <c r="C204" s="23">
        <v>2</v>
      </c>
      <c r="D204" s="23">
        <v>2</v>
      </c>
      <c r="E204" s="23">
        <v>133</v>
      </c>
      <c r="F204" s="22" t="s">
        <v>49</v>
      </c>
      <c r="G204" s="24">
        <v>0.96179999999999999</v>
      </c>
      <c r="H204" s="25">
        <v>0.96179999999999999</v>
      </c>
      <c r="I204">
        <f t="shared" si="6"/>
        <v>9.6726991134867674E-4</v>
      </c>
      <c r="J204">
        <f t="shared" si="7"/>
        <v>9.6726991134867674E-4</v>
      </c>
    </row>
    <row r="205" spans="1:10" x14ac:dyDescent="0.25">
      <c r="A205" s="22" t="s">
        <v>415</v>
      </c>
      <c r="B205" s="22" t="s">
        <v>66</v>
      </c>
      <c r="C205" s="23">
        <v>-1</v>
      </c>
      <c r="D205" s="23">
        <v>-1</v>
      </c>
      <c r="E205" s="26"/>
      <c r="F205" s="22" t="s">
        <v>476</v>
      </c>
      <c r="G205" s="24">
        <v>0.96089999999999998</v>
      </c>
      <c r="H205" s="25">
        <v>0.95640000000000003</v>
      </c>
      <c r="I205">
        <f t="shared" si="6"/>
        <v>-4.8318239645193565E-4</v>
      </c>
      <c r="J205">
        <f t="shared" si="7"/>
        <v>-4.8091960033992226E-4</v>
      </c>
    </row>
    <row r="206" spans="1:10" x14ac:dyDescent="0.25">
      <c r="A206" s="22" t="s">
        <v>285</v>
      </c>
      <c r="B206" s="22" t="s">
        <v>200</v>
      </c>
      <c r="C206" s="23">
        <v>12</v>
      </c>
      <c r="D206" s="23">
        <v>48</v>
      </c>
      <c r="E206" s="23">
        <v>461</v>
      </c>
      <c r="F206" s="22" t="s">
        <v>201</v>
      </c>
      <c r="G206" s="24">
        <v>0.96079999999999999</v>
      </c>
      <c r="H206" s="25">
        <v>0.96079999999999999</v>
      </c>
      <c r="I206">
        <f t="shared" si="6"/>
        <v>2.3190341380506765E-2</v>
      </c>
      <c r="J206">
        <f t="shared" si="7"/>
        <v>2.3190341380506765E-2</v>
      </c>
    </row>
    <row r="207" spans="1:10" x14ac:dyDescent="0.25">
      <c r="A207" s="22" t="s">
        <v>118</v>
      </c>
      <c r="B207" s="22" t="s">
        <v>119</v>
      </c>
      <c r="C207" s="23">
        <v>60</v>
      </c>
      <c r="D207" s="23">
        <v>240</v>
      </c>
      <c r="E207" s="23">
        <v>2326</v>
      </c>
      <c r="F207" s="22" t="s">
        <v>120</v>
      </c>
      <c r="G207" s="24">
        <v>0.9597</v>
      </c>
      <c r="H207" s="25">
        <v>0.9597</v>
      </c>
      <c r="I207">
        <f t="shared" si="6"/>
        <v>0.11581895619729571</v>
      </c>
      <c r="J207">
        <f t="shared" si="7"/>
        <v>0.11581895619729571</v>
      </c>
    </row>
    <row r="208" spans="1:10" x14ac:dyDescent="0.25">
      <c r="A208" s="22" t="s">
        <v>333</v>
      </c>
      <c r="B208" s="22" t="s">
        <v>74</v>
      </c>
      <c r="C208" s="23">
        <v>230</v>
      </c>
      <c r="D208" s="23">
        <v>832</v>
      </c>
      <c r="E208" s="23">
        <v>7372</v>
      </c>
      <c r="F208" s="22" t="s">
        <v>75</v>
      </c>
      <c r="G208" s="24">
        <v>0.95930000000000004</v>
      </c>
      <c r="H208" s="25">
        <v>0.89770000000000005</v>
      </c>
      <c r="I208">
        <f t="shared" si="6"/>
        <v>0.40133836847371884</v>
      </c>
      <c r="J208">
        <f t="shared" si="7"/>
        <v>0.37556703156349158</v>
      </c>
    </row>
    <row r="209" spans="1:10" x14ac:dyDescent="0.25">
      <c r="A209" s="22" t="s">
        <v>155</v>
      </c>
      <c r="B209" s="22" t="s">
        <v>156</v>
      </c>
      <c r="C209" s="23">
        <v>58</v>
      </c>
      <c r="D209" s="23">
        <v>263</v>
      </c>
      <c r="E209" s="23">
        <v>2104</v>
      </c>
      <c r="F209" s="22" t="s">
        <v>90</v>
      </c>
      <c r="G209" s="24">
        <v>0.95930000000000004</v>
      </c>
      <c r="H209" s="25">
        <v>0.95930000000000004</v>
      </c>
      <c r="I209">
        <f t="shared" si="6"/>
        <v>0.12686537368820683</v>
      </c>
      <c r="J209">
        <f t="shared" si="7"/>
        <v>0.12686537368820683</v>
      </c>
    </row>
    <row r="210" spans="1:10" x14ac:dyDescent="0.25">
      <c r="A210" s="22" t="s">
        <v>195</v>
      </c>
      <c r="B210" s="22" t="s">
        <v>40</v>
      </c>
      <c r="C210" s="23">
        <v>1180</v>
      </c>
      <c r="D210" s="23">
        <v>4720</v>
      </c>
      <c r="E210" s="23">
        <v>44840</v>
      </c>
      <c r="F210" s="22" t="s">
        <v>41</v>
      </c>
      <c r="G210" s="24">
        <v>0.95899999999999996</v>
      </c>
      <c r="H210" s="25">
        <v>0.95899999999999996</v>
      </c>
      <c r="I210">
        <f t="shared" si="6"/>
        <v>2.2761114100236837</v>
      </c>
      <c r="J210">
        <f t="shared" si="7"/>
        <v>2.2761114100236837</v>
      </c>
    </row>
    <row r="211" spans="1:10" x14ac:dyDescent="0.25">
      <c r="A211" s="22" t="s">
        <v>402</v>
      </c>
      <c r="B211" s="22" t="s">
        <v>59</v>
      </c>
      <c r="C211" s="23">
        <v>72</v>
      </c>
      <c r="D211" s="23">
        <v>384</v>
      </c>
      <c r="E211" s="23">
        <v>3368</v>
      </c>
      <c r="F211" s="22" t="s">
        <v>60</v>
      </c>
      <c r="G211" s="24">
        <v>0.95779999999999998</v>
      </c>
      <c r="H211" s="25">
        <v>0.95779999999999998</v>
      </c>
      <c r="I211">
        <f t="shared" si="6"/>
        <v>0.18494345523937869</v>
      </c>
      <c r="J211">
        <f t="shared" si="7"/>
        <v>0.18494345523937869</v>
      </c>
    </row>
    <row r="212" spans="1:10" x14ac:dyDescent="0.25">
      <c r="A212" s="22" t="s">
        <v>321</v>
      </c>
      <c r="B212" s="22" t="s">
        <v>322</v>
      </c>
      <c r="C212" s="23">
        <v>7</v>
      </c>
      <c r="D212" s="23">
        <v>28</v>
      </c>
      <c r="E212" s="23">
        <v>168</v>
      </c>
      <c r="F212" s="22" t="s">
        <v>90</v>
      </c>
      <c r="G212" s="24">
        <v>0.95709999999999995</v>
      </c>
      <c r="H212" s="25">
        <v>0.95709999999999995</v>
      </c>
      <c r="I212">
        <f t="shared" si="6"/>
        <v>1.3475604543694593E-2</v>
      </c>
      <c r="J212">
        <f t="shared" si="7"/>
        <v>1.3475604543694593E-2</v>
      </c>
    </row>
    <row r="213" spans="1:10" x14ac:dyDescent="0.25">
      <c r="A213" s="22" t="s">
        <v>86</v>
      </c>
      <c r="B213" s="22" t="s">
        <v>46</v>
      </c>
      <c r="C213" s="23">
        <v>128</v>
      </c>
      <c r="D213" s="23">
        <v>488</v>
      </c>
      <c r="E213" s="23">
        <v>4244</v>
      </c>
      <c r="F213" s="22" t="s">
        <v>46</v>
      </c>
      <c r="G213" s="24">
        <v>0.95669999999999999</v>
      </c>
      <c r="H213" s="25">
        <v>0.95669999999999999</v>
      </c>
      <c r="I213">
        <f t="shared" si="6"/>
        <v>0.23476238126605956</v>
      </c>
      <c r="J213">
        <f t="shared" si="7"/>
        <v>0.23476238126605956</v>
      </c>
    </row>
    <row r="214" spans="1:10" x14ac:dyDescent="0.25">
      <c r="A214" s="22" t="s">
        <v>368</v>
      </c>
      <c r="B214" s="22" t="s">
        <v>180</v>
      </c>
      <c r="C214" s="23">
        <v>96</v>
      </c>
      <c r="D214" s="23">
        <v>786</v>
      </c>
      <c r="E214" s="23">
        <v>6854</v>
      </c>
      <c r="F214" s="22" t="s">
        <v>475</v>
      </c>
      <c r="G214" s="24">
        <v>0.95660000000000001</v>
      </c>
      <c r="H214" s="25">
        <v>0.95660000000000001</v>
      </c>
      <c r="I214">
        <f t="shared" si="6"/>
        <v>0.3780818528780252</v>
      </c>
      <c r="J214">
        <f t="shared" si="7"/>
        <v>0.3780818528780252</v>
      </c>
    </row>
    <row r="215" spans="1:10" x14ac:dyDescent="0.25">
      <c r="A215" s="22" t="s">
        <v>428</v>
      </c>
      <c r="B215" s="22" t="s">
        <v>130</v>
      </c>
      <c r="C215" s="23">
        <v>84</v>
      </c>
      <c r="D215" s="23">
        <v>336</v>
      </c>
      <c r="E215" s="23">
        <v>4539</v>
      </c>
      <c r="F215" s="22" t="s">
        <v>131</v>
      </c>
      <c r="G215" s="24">
        <v>0.95660000000000001</v>
      </c>
      <c r="H215" s="25">
        <v>0.91720000000000002</v>
      </c>
      <c r="I215">
        <f t="shared" si="6"/>
        <v>0.16162277680281995</v>
      </c>
      <c r="J215">
        <f t="shared" si="7"/>
        <v>0.15496593234742467</v>
      </c>
    </row>
    <row r="216" spans="1:10" x14ac:dyDescent="0.25">
      <c r="A216" s="22" t="s">
        <v>448</v>
      </c>
      <c r="B216" s="22" t="s">
        <v>43</v>
      </c>
      <c r="C216" s="23">
        <v>152</v>
      </c>
      <c r="D216" s="23">
        <v>344</v>
      </c>
      <c r="E216" s="23">
        <v>4150</v>
      </c>
      <c r="F216" s="22" t="s">
        <v>442</v>
      </c>
      <c r="G216" s="24">
        <v>0.95640000000000003</v>
      </c>
      <c r="H216" s="25">
        <v>0.95640000000000003</v>
      </c>
      <c r="I216">
        <f t="shared" si="6"/>
        <v>0.16543634251693326</v>
      </c>
      <c r="J216">
        <f t="shared" si="7"/>
        <v>0.16543634251693326</v>
      </c>
    </row>
    <row r="217" spans="1:10" x14ac:dyDescent="0.25">
      <c r="A217" s="22" t="s">
        <v>260</v>
      </c>
      <c r="B217" s="22" t="s">
        <v>59</v>
      </c>
      <c r="C217" s="23">
        <v>296</v>
      </c>
      <c r="D217" s="23">
        <v>2368</v>
      </c>
      <c r="E217" s="23">
        <v>28627</v>
      </c>
      <c r="F217" s="22" t="s">
        <v>60</v>
      </c>
      <c r="G217" s="24">
        <v>0.95499999999999996</v>
      </c>
      <c r="H217" s="25">
        <v>0.95499999999999996</v>
      </c>
      <c r="I217">
        <f t="shared" si="6"/>
        <v>1.1371505865670366</v>
      </c>
      <c r="J217">
        <f t="shared" si="7"/>
        <v>1.1371505865670366</v>
      </c>
    </row>
    <row r="218" spans="1:10" x14ac:dyDescent="0.25">
      <c r="A218" s="22" t="s">
        <v>279</v>
      </c>
      <c r="B218" s="22" t="s">
        <v>46</v>
      </c>
      <c r="C218" s="23">
        <v>32</v>
      </c>
      <c r="D218" s="23">
        <v>168</v>
      </c>
      <c r="E218" s="23">
        <v>1341</v>
      </c>
      <c r="F218" s="22" t="s">
        <v>46</v>
      </c>
      <c r="G218" s="24">
        <v>0.9546</v>
      </c>
      <c r="H218" s="25">
        <v>0.9546</v>
      </c>
      <c r="I218">
        <f t="shared" si="6"/>
        <v>8.0642432958379653E-2</v>
      </c>
      <c r="J218">
        <f t="shared" si="7"/>
        <v>8.0642432958379653E-2</v>
      </c>
    </row>
    <row r="219" spans="1:10" x14ac:dyDescent="0.25">
      <c r="A219" s="22" t="s">
        <v>367</v>
      </c>
      <c r="B219" s="22" t="s">
        <v>46</v>
      </c>
      <c r="C219" s="23">
        <v>2252</v>
      </c>
      <c r="D219" s="23">
        <v>8192</v>
      </c>
      <c r="E219" s="23">
        <v>85516</v>
      </c>
      <c r="F219" s="22" t="s">
        <v>46</v>
      </c>
      <c r="G219" s="24">
        <v>0.95430000000000004</v>
      </c>
      <c r="H219" s="25">
        <v>0.95430000000000004</v>
      </c>
      <c r="I219">
        <f t="shared" si="6"/>
        <v>3.93104284730149</v>
      </c>
      <c r="J219">
        <f t="shared" si="7"/>
        <v>3.93104284730149</v>
      </c>
    </row>
    <row r="220" spans="1:10" x14ac:dyDescent="0.25">
      <c r="A220" s="22" t="s">
        <v>369</v>
      </c>
      <c r="B220" s="22" t="s">
        <v>46</v>
      </c>
      <c r="C220" s="23">
        <v>77</v>
      </c>
      <c r="D220" s="23">
        <v>448</v>
      </c>
      <c r="E220" s="23">
        <v>3642</v>
      </c>
      <c r="F220" s="22" t="s">
        <v>46</v>
      </c>
      <c r="G220" s="24">
        <v>0.95399999999999996</v>
      </c>
      <c r="H220" s="25">
        <v>0.95399999999999996</v>
      </c>
      <c r="I220">
        <f t="shared" si="6"/>
        <v>0.21491132353458811</v>
      </c>
      <c r="J220">
        <f t="shared" si="7"/>
        <v>0.21491132353458811</v>
      </c>
    </row>
    <row r="221" spans="1:10" x14ac:dyDescent="0.25">
      <c r="A221" s="22" t="s">
        <v>125</v>
      </c>
      <c r="B221" s="22" t="s">
        <v>51</v>
      </c>
      <c r="C221" s="23">
        <v>412</v>
      </c>
      <c r="D221" s="23">
        <v>1648</v>
      </c>
      <c r="E221" s="23">
        <v>12795</v>
      </c>
      <c r="F221" s="22" t="s">
        <v>440</v>
      </c>
      <c r="G221" s="24">
        <v>0.95240000000000002</v>
      </c>
      <c r="H221" s="25">
        <v>0.95240000000000002</v>
      </c>
      <c r="I221">
        <f t="shared" si="6"/>
        <v>0.7892407564778825</v>
      </c>
      <c r="J221">
        <f t="shared" si="7"/>
        <v>0.7892407564778825</v>
      </c>
    </row>
    <row r="222" spans="1:10" x14ac:dyDescent="0.25">
      <c r="A222" s="22" t="s">
        <v>306</v>
      </c>
      <c r="B222" s="22" t="s">
        <v>46</v>
      </c>
      <c r="C222" s="23">
        <v>106</v>
      </c>
      <c r="D222" s="23">
        <v>382</v>
      </c>
      <c r="E222" s="23">
        <v>3300</v>
      </c>
      <c r="F222" s="22" t="s">
        <v>46</v>
      </c>
      <c r="G222" s="24">
        <v>0.95220000000000005</v>
      </c>
      <c r="H222" s="25">
        <v>0.94789999999999996</v>
      </c>
      <c r="I222">
        <f t="shared" si="6"/>
        <v>0.18290452508938046</v>
      </c>
      <c r="J222">
        <f t="shared" si="7"/>
        <v>0.18207855422413749</v>
      </c>
    </row>
    <row r="223" spans="1:10" x14ac:dyDescent="0.25">
      <c r="A223" s="22" t="s">
        <v>148</v>
      </c>
      <c r="B223" s="22" t="s">
        <v>119</v>
      </c>
      <c r="C223" s="23">
        <v>62</v>
      </c>
      <c r="D223" s="23">
        <v>248</v>
      </c>
      <c r="E223" s="23">
        <v>2714</v>
      </c>
      <c r="F223" s="22" t="s">
        <v>120</v>
      </c>
      <c r="G223" s="24">
        <v>0.95189999999999997</v>
      </c>
      <c r="H223" s="25">
        <v>0.79010000000000002</v>
      </c>
      <c r="I223">
        <f t="shared" si="6"/>
        <v>0.1187068874485214</v>
      </c>
      <c r="J223">
        <f t="shared" si="7"/>
        <v>9.8529584802055634E-2</v>
      </c>
    </row>
    <row r="224" spans="1:10" x14ac:dyDescent="0.25">
      <c r="A224" s="22" t="s">
        <v>398</v>
      </c>
      <c r="B224" s="22" t="s">
        <v>43</v>
      </c>
      <c r="C224" s="23">
        <v>6</v>
      </c>
      <c r="D224" s="23">
        <v>36</v>
      </c>
      <c r="E224" s="23">
        <v>137</v>
      </c>
      <c r="F224" s="22" t="s">
        <v>442</v>
      </c>
      <c r="G224" s="24">
        <v>0.95079999999999998</v>
      </c>
      <c r="H224" s="25">
        <v>0.95079999999999998</v>
      </c>
      <c r="I224">
        <f t="shared" si="6"/>
        <v>1.7211732346418998E-2</v>
      </c>
      <c r="J224">
        <f t="shared" si="7"/>
        <v>1.7211732346418998E-2</v>
      </c>
    </row>
    <row r="225" spans="1:10" x14ac:dyDescent="0.25">
      <c r="A225" s="22" t="s">
        <v>366</v>
      </c>
      <c r="B225" s="22" t="s">
        <v>180</v>
      </c>
      <c r="C225" s="23">
        <v>1</v>
      </c>
      <c r="D225" s="23">
        <v>2</v>
      </c>
      <c r="E225" s="23">
        <v>19</v>
      </c>
      <c r="F225" s="22" t="s">
        <v>475</v>
      </c>
      <c r="G225" s="24">
        <v>0.9506</v>
      </c>
      <c r="H225" s="25">
        <v>0.90600000000000003</v>
      </c>
      <c r="I225">
        <f t="shared" si="6"/>
        <v>9.5600621514665431E-4</v>
      </c>
      <c r="J225">
        <f t="shared" si="7"/>
        <v>9.1115256777074365E-4</v>
      </c>
    </row>
    <row r="226" spans="1:10" x14ac:dyDescent="0.25">
      <c r="A226" s="22" t="s">
        <v>202</v>
      </c>
      <c r="B226" s="22" t="s">
        <v>46</v>
      </c>
      <c r="C226" s="23">
        <v>42</v>
      </c>
      <c r="D226" s="23">
        <v>52</v>
      </c>
      <c r="E226" s="23">
        <v>229</v>
      </c>
      <c r="F226" s="22" t="s">
        <v>46</v>
      </c>
      <c r="G226" s="24">
        <v>0.95040000000000002</v>
      </c>
      <c r="H226" s="25">
        <v>0.95040000000000002</v>
      </c>
      <c r="I226">
        <f t="shared" si="6"/>
        <v>2.4850932020576359E-2</v>
      </c>
      <c r="J226">
        <f t="shared" si="7"/>
        <v>2.4850932020576359E-2</v>
      </c>
    </row>
    <row r="227" spans="1:10" x14ac:dyDescent="0.25">
      <c r="A227" s="22" t="s">
        <v>61</v>
      </c>
      <c r="B227" s="22" t="s">
        <v>62</v>
      </c>
      <c r="C227" s="23">
        <v>222</v>
      </c>
      <c r="D227" s="23">
        <v>838</v>
      </c>
      <c r="E227" s="23">
        <v>7291</v>
      </c>
      <c r="F227" s="22" t="s">
        <v>439</v>
      </c>
      <c r="G227" s="24">
        <v>0.95009999999999994</v>
      </c>
      <c r="H227" s="25">
        <v>0.94059999999999999</v>
      </c>
      <c r="I227">
        <f t="shared" si="6"/>
        <v>0.4003559126862406</v>
      </c>
      <c r="J227">
        <f t="shared" si="7"/>
        <v>0.3963527749422987</v>
      </c>
    </row>
    <row r="228" spans="1:10" x14ac:dyDescent="0.25">
      <c r="A228" s="22" t="s">
        <v>139</v>
      </c>
      <c r="B228" s="22" t="s">
        <v>62</v>
      </c>
      <c r="C228" s="23">
        <v>16</v>
      </c>
      <c r="D228" s="23">
        <v>32</v>
      </c>
      <c r="E228" s="26"/>
      <c r="F228" s="22" t="s">
        <v>439</v>
      </c>
      <c r="G228" s="24">
        <v>0.94940000000000002</v>
      </c>
      <c r="H228" s="25">
        <v>0.94940000000000002</v>
      </c>
      <c r="I228">
        <f t="shared" si="6"/>
        <v>1.5276790248857289E-2</v>
      </c>
      <c r="J228">
        <f t="shared" si="7"/>
        <v>1.5276790248857289E-2</v>
      </c>
    </row>
    <row r="229" spans="1:10" x14ac:dyDescent="0.25">
      <c r="A229" s="22" t="s">
        <v>164</v>
      </c>
      <c r="B229" s="22" t="s">
        <v>165</v>
      </c>
      <c r="C229" s="23">
        <v>20</v>
      </c>
      <c r="D229" s="23">
        <v>80</v>
      </c>
      <c r="E229" s="23">
        <v>657</v>
      </c>
      <c r="F229" s="22" t="s">
        <v>166</v>
      </c>
      <c r="G229" s="24">
        <v>0.94569999999999999</v>
      </c>
      <c r="H229" s="25">
        <v>0.94569999999999999</v>
      </c>
      <c r="I229">
        <f t="shared" si="6"/>
        <v>3.8043133922330781E-2</v>
      </c>
      <c r="J229">
        <f t="shared" si="7"/>
        <v>3.8043133922330781E-2</v>
      </c>
    </row>
    <row r="230" spans="1:10" x14ac:dyDescent="0.25">
      <c r="A230" s="22" t="s">
        <v>225</v>
      </c>
      <c r="B230" s="22" t="s">
        <v>147</v>
      </c>
      <c r="C230" s="23">
        <v>6</v>
      </c>
      <c r="D230" s="23">
        <v>24</v>
      </c>
      <c r="E230" s="23">
        <v>278</v>
      </c>
      <c r="F230" s="22" t="s">
        <v>451</v>
      </c>
      <c r="G230" s="24">
        <v>0.94499999999999995</v>
      </c>
      <c r="H230" s="25">
        <v>0.91010000000000002</v>
      </c>
      <c r="I230">
        <f t="shared" si="6"/>
        <v>1.1404492404547717E-2</v>
      </c>
      <c r="J230">
        <f t="shared" si="7"/>
        <v>1.098331062156495E-2</v>
      </c>
    </row>
    <row r="231" spans="1:10" x14ac:dyDescent="0.25">
      <c r="A231" s="22" t="s">
        <v>121</v>
      </c>
      <c r="B231" s="22" t="s">
        <v>122</v>
      </c>
      <c r="C231" s="23">
        <v>26</v>
      </c>
      <c r="D231" s="23">
        <v>52</v>
      </c>
      <c r="E231" s="23">
        <v>380</v>
      </c>
      <c r="F231" s="22" t="s">
        <v>122</v>
      </c>
      <c r="G231" s="24">
        <v>0.94210000000000005</v>
      </c>
      <c r="H231" s="25">
        <v>0.94210000000000005</v>
      </c>
      <c r="I231">
        <f t="shared" si="6"/>
        <v>2.4633904731255252E-2</v>
      </c>
      <c r="J231">
        <f t="shared" si="7"/>
        <v>2.4633904731255252E-2</v>
      </c>
    </row>
    <row r="232" spans="1:10" x14ac:dyDescent="0.25">
      <c r="A232" s="22" t="s">
        <v>194</v>
      </c>
      <c r="B232" s="22" t="s">
        <v>62</v>
      </c>
      <c r="C232" s="23">
        <v>-1</v>
      </c>
      <c r="D232" s="23">
        <v>-1</v>
      </c>
      <c r="E232" s="26"/>
      <c r="F232" s="22" t="s">
        <v>439</v>
      </c>
      <c r="G232" s="24">
        <v>0.94040000000000001</v>
      </c>
      <c r="H232" s="25">
        <v>0.94040000000000001</v>
      </c>
      <c r="I232">
        <f t="shared" si="6"/>
        <v>-4.728741030527634E-4</v>
      </c>
      <c r="J232">
        <f t="shared" si="7"/>
        <v>-4.728741030527634E-4</v>
      </c>
    </row>
    <row r="233" spans="1:10" x14ac:dyDescent="0.25">
      <c r="A233" s="22" t="s">
        <v>269</v>
      </c>
      <c r="B233" s="22" t="s">
        <v>168</v>
      </c>
      <c r="C233" s="23">
        <v>80</v>
      </c>
      <c r="D233" s="23">
        <v>80</v>
      </c>
      <c r="E233" s="23">
        <v>384</v>
      </c>
      <c r="F233" s="22" t="s">
        <v>490</v>
      </c>
      <c r="G233" s="24">
        <v>0.93869999999999998</v>
      </c>
      <c r="H233" s="25">
        <v>0.93869999999999998</v>
      </c>
      <c r="I233">
        <f t="shared" si="6"/>
        <v>3.7761541517280221E-2</v>
      </c>
      <c r="J233">
        <f t="shared" si="7"/>
        <v>3.7761541517280221E-2</v>
      </c>
    </row>
    <row r="234" spans="1:10" x14ac:dyDescent="0.25">
      <c r="A234" s="22" t="s">
        <v>345</v>
      </c>
      <c r="B234" s="22" t="s">
        <v>122</v>
      </c>
      <c r="C234" s="23">
        <v>1252</v>
      </c>
      <c r="D234" s="23">
        <v>3100</v>
      </c>
      <c r="E234" s="23">
        <v>11704</v>
      </c>
      <c r="F234" s="22" t="s">
        <v>122</v>
      </c>
      <c r="G234" s="24">
        <v>0.93869999999999998</v>
      </c>
      <c r="H234" s="25">
        <v>0.93589999999999995</v>
      </c>
      <c r="I234">
        <f t="shared" si="6"/>
        <v>1.4632597337946085</v>
      </c>
      <c r="J234">
        <f t="shared" si="7"/>
        <v>1.4588950515163248</v>
      </c>
    </row>
    <row r="235" spans="1:10" x14ac:dyDescent="0.25">
      <c r="A235" s="22" t="s">
        <v>365</v>
      </c>
      <c r="B235" s="22" t="s">
        <v>51</v>
      </c>
      <c r="C235" s="23">
        <v>164</v>
      </c>
      <c r="D235" s="23">
        <v>164</v>
      </c>
      <c r="E235" s="26"/>
      <c r="F235" s="22" t="s">
        <v>440</v>
      </c>
      <c r="G235" s="24">
        <v>0.93830000000000002</v>
      </c>
      <c r="H235" s="25">
        <v>0.93830000000000002</v>
      </c>
      <c r="I235">
        <f t="shared" si="6"/>
        <v>7.737817357154711E-2</v>
      </c>
      <c r="J235">
        <f t="shared" si="7"/>
        <v>7.737817357154711E-2</v>
      </c>
    </row>
    <row r="236" spans="1:10" x14ac:dyDescent="0.25">
      <c r="A236" s="22" t="s">
        <v>72</v>
      </c>
      <c r="B236" s="22" t="s">
        <v>66</v>
      </c>
      <c r="C236" s="23">
        <v>-1</v>
      </c>
      <c r="D236" s="23">
        <v>-1</v>
      </c>
      <c r="E236" s="26"/>
      <c r="F236" s="22" t="s">
        <v>476</v>
      </c>
      <c r="G236" s="24">
        <v>0.93810000000000004</v>
      </c>
      <c r="H236" s="25">
        <v>0.93810000000000004</v>
      </c>
      <c r="I236">
        <f t="shared" si="6"/>
        <v>-4.7171756281773428E-4</v>
      </c>
      <c r="J236">
        <f t="shared" si="7"/>
        <v>-4.7171756281773428E-4</v>
      </c>
    </row>
    <row r="237" spans="1:10" x14ac:dyDescent="0.25">
      <c r="A237" s="22" t="s">
        <v>65</v>
      </c>
      <c r="B237" s="22" t="s">
        <v>66</v>
      </c>
      <c r="C237" s="23">
        <v>192</v>
      </c>
      <c r="D237" s="23">
        <v>1152</v>
      </c>
      <c r="E237" s="23">
        <v>11520</v>
      </c>
      <c r="F237" s="22" t="s">
        <v>476</v>
      </c>
      <c r="G237" s="24">
        <v>0.93769999999999998</v>
      </c>
      <c r="H237" s="25">
        <v>0.93140000000000001</v>
      </c>
      <c r="I237">
        <f t="shared" si="6"/>
        <v>0.54318692204415975</v>
      </c>
      <c r="J237">
        <f t="shared" si="7"/>
        <v>0.53953748447470451</v>
      </c>
    </row>
    <row r="238" spans="1:10" x14ac:dyDescent="0.25">
      <c r="A238" s="22" t="s">
        <v>117</v>
      </c>
      <c r="B238" s="22" t="s">
        <v>59</v>
      </c>
      <c r="C238" s="23">
        <v>168</v>
      </c>
      <c r="D238" s="23">
        <v>672</v>
      </c>
      <c r="E238" s="23">
        <v>5699</v>
      </c>
      <c r="F238" s="22" t="s">
        <v>60</v>
      </c>
      <c r="G238" s="24">
        <v>0.93710000000000004</v>
      </c>
      <c r="H238" s="25">
        <v>0.90359999999999996</v>
      </c>
      <c r="I238">
        <f t="shared" si="6"/>
        <v>0.31665629132745676</v>
      </c>
      <c r="J238">
        <f t="shared" si="7"/>
        <v>0.30533627664442425</v>
      </c>
    </row>
    <row r="239" spans="1:10" x14ac:dyDescent="0.25">
      <c r="A239" s="22" t="s">
        <v>191</v>
      </c>
      <c r="B239" s="22" t="s">
        <v>74</v>
      </c>
      <c r="C239" s="23">
        <v>34</v>
      </c>
      <c r="D239" s="23">
        <v>152</v>
      </c>
      <c r="E239" s="23">
        <v>1201</v>
      </c>
      <c r="F239" s="22" t="s">
        <v>75</v>
      </c>
      <c r="G239" s="24">
        <v>0.93610000000000004</v>
      </c>
      <c r="H239" s="25">
        <v>0.72389999999999999</v>
      </c>
      <c r="I239">
        <f t="shared" si="6"/>
        <v>7.1548205099839599E-2</v>
      </c>
      <c r="J239">
        <f t="shared" si="7"/>
        <v>5.5329287118656E-2</v>
      </c>
    </row>
    <row r="240" spans="1:10" x14ac:dyDescent="0.25">
      <c r="A240" s="22" t="s">
        <v>256</v>
      </c>
      <c r="B240" s="22" t="s">
        <v>46</v>
      </c>
      <c r="C240" s="23">
        <v>8</v>
      </c>
      <c r="D240" s="23">
        <v>32</v>
      </c>
      <c r="E240" s="23">
        <v>288</v>
      </c>
      <c r="F240" s="22" t="s">
        <v>46</v>
      </c>
      <c r="G240" s="24">
        <v>0.9345</v>
      </c>
      <c r="H240" s="25">
        <v>0.9345</v>
      </c>
      <c r="I240">
        <f t="shared" si="6"/>
        <v>1.5037034429699954E-2</v>
      </c>
      <c r="J240">
        <f t="shared" si="7"/>
        <v>1.5037034429699954E-2</v>
      </c>
    </row>
    <row r="241" spans="1:10" x14ac:dyDescent="0.25">
      <c r="A241" s="22" t="s">
        <v>179</v>
      </c>
      <c r="B241" s="22" t="s">
        <v>180</v>
      </c>
      <c r="C241" s="23">
        <v>54</v>
      </c>
      <c r="D241" s="23">
        <v>108</v>
      </c>
      <c r="E241" s="23">
        <v>10800</v>
      </c>
      <c r="F241" s="22" t="s">
        <v>475</v>
      </c>
      <c r="G241" s="24">
        <v>0.93010000000000004</v>
      </c>
      <c r="H241" s="25">
        <v>0.93010000000000004</v>
      </c>
      <c r="I241">
        <f t="shared" si="6"/>
        <v>5.0511039930808729E-2</v>
      </c>
      <c r="J241">
        <f t="shared" si="7"/>
        <v>5.0511039930808729E-2</v>
      </c>
    </row>
    <row r="242" spans="1:10" x14ac:dyDescent="0.25">
      <c r="A242" s="22" t="s">
        <v>392</v>
      </c>
      <c r="B242" s="22" t="s">
        <v>43</v>
      </c>
      <c r="C242" s="23">
        <v>40</v>
      </c>
      <c r="D242" s="23">
        <v>40</v>
      </c>
      <c r="E242" s="23">
        <v>256</v>
      </c>
      <c r="F242" s="22" t="s">
        <v>442</v>
      </c>
      <c r="G242" s="24">
        <v>0.92949999999999999</v>
      </c>
      <c r="H242" s="25">
        <v>0.92949999999999999</v>
      </c>
      <c r="I242">
        <f t="shared" si="6"/>
        <v>1.8695724321035456E-2</v>
      </c>
      <c r="J242">
        <f t="shared" si="7"/>
        <v>1.8695724321035456E-2</v>
      </c>
    </row>
    <row r="243" spans="1:10" x14ac:dyDescent="0.25">
      <c r="A243" s="22" t="s">
        <v>106</v>
      </c>
      <c r="B243" s="22" t="s">
        <v>62</v>
      </c>
      <c r="C243" s="23">
        <v>600</v>
      </c>
      <c r="D243" s="23">
        <v>1800</v>
      </c>
      <c r="E243" s="23">
        <v>15066</v>
      </c>
      <c r="F243" s="22" t="s">
        <v>439</v>
      </c>
      <c r="G243" s="24">
        <v>0.9294</v>
      </c>
      <c r="H243" s="25">
        <v>0.81689999999999996</v>
      </c>
      <c r="I243">
        <f t="shared" si="6"/>
        <v>0.84121708260211492</v>
      </c>
      <c r="J243">
        <f t="shared" si="7"/>
        <v>0.73939125756151025</v>
      </c>
    </row>
    <row r="244" spans="1:10" x14ac:dyDescent="0.25">
      <c r="A244" s="22" t="s">
        <v>383</v>
      </c>
      <c r="B244" s="22" t="s">
        <v>46</v>
      </c>
      <c r="C244" s="23">
        <v>35</v>
      </c>
      <c r="D244" s="23">
        <v>280</v>
      </c>
      <c r="E244" s="23">
        <v>1820</v>
      </c>
      <c r="F244" s="22" t="s">
        <v>46</v>
      </c>
      <c r="G244" s="24">
        <v>0.9284</v>
      </c>
      <c r="H244" s="25">
        <v>0.92290000000000005</v>
      </c>
      <c r="I244">
        <f t="shared" si="6"/>
        <v>0.13071519442447038</v>
      </c>
      <c r="J244">
        <f t="shared" si="7"/>
        <v>0.12994081531058135</v>
      </c>
    </row>
    <row r="245" spans="1:10" x14ac:dyDescent="0.25">
      <c r="A245" s="22" t="s">
        <v>319</v>
      </c>
      <c r="B245" s="22" t="s">
        <v>74</v>
      </c>
      <c r="C245" s="23">
        <v>288</v>
      </c>
      <c r="D245" s="23">
        <v>1504</v>
      </c>
      <c r="E245" s="23">
        <v>13536</v>
      </c>
      <c r="F245" s="22" t="s">
        <v>75</v>
      </c>
      <c r="G245" s="24">
        <v>0.92820000000000003</v>
      </c>
      <c r="H245" s="25">
        <v>0.92820000000000003</v>
      </c>
      <c r="I245">
        <f t="shared" si="6"/>
        <v>0.70197607470244228</v>
      </c>
      <c r="J245">
        <f t="shared" si="7"/>
        <v>0.70197607470244228</v>
      </c>
    </row>
    <row r="246" spans="1:10" x14ac:dyDescent="0.25">
      <c r="A246" s="22" t="s">
        <v>110</v>
      </c>
      <c r="B246" s="22" t="s">
        <v>46</v>
      </c>
      <c r="C246" s="23">
        <v>7</v>
      </c>
      <c r="D246" s="23">
        <v>14</v>
      </c>
      <c r="E246" s="23">
        <v>58</v>
      </c>
      <c r="F246" s="22" t="s">
        <v>46</v>
      </c>
      <c r="G246" s="24">
        <v>0.92589999999999995</v>
      </c>
      <c r="H246" s="25">
        <v>0.92589999999999995</v>
      </c>
      <c r="I246">
        <f t="shared" si="6"/>
        <v>6.5181601959078579E-3</v>
      </c>
      <c r="J246">
        <f t="shared" si="7"/>
        <v>6.5181601959078579E-3</v>
      </c>
    </row>
    <row r="247" spans="1:10" x14ac:dyDescent="0.25">
      <c r="A247" s="22" t="s">
        <v>227</v>
      </c>
      <c r="B247" s="22" t="s">
        <v>228</v>
      </c>
      <c r="C247" s="23">
        <v>335</v>
      </c>
      <c r="D247" s="23">
        <v>1162</v>
      </c>
      <c r="E247" s="23">
        <v>11388</v>
      </c>
      <c r="F247" s="22" t="s">
        <v>229</v>
      </c>
      <c r="G247" s="24">
        <v>0.92579999999999996</v>
      </c>
      <c r="H247" s="25">
        <v>0.92579999999999996</v>
      </c>
      <c r="I247">
        <f t="shared" si="6"/>
        <v>0.5409488658363043</v>
      </c>
      <c r="J247">
        <f t="shared" si="7"/>
        <v>0.5409488658363043</v>
      </c>
    </row>
    <row r="248" spans="1:10" x14ac:dyDescent="0.25">
      <c r="A248" s="22" t="s">
        <v>236</v>
      </c>
      <c r="B248" s="22" t="s">
        <v>46</v>
      </c>
      <c r="C248" s="23">
        <v>106</v>
      </c>
      <c r="D248" s="23">
        <v>356</v>
      </c>
      <c r="E248" s="23">
        <v>3072</v>
      </c>
      <c r="F248" s="22" t="s">
        <v>46</v>
      </c>
      <c r="G248" s="24">
        <v>0.92330000000000001</v>
      </c>
      <c r="H248" s="25">
        <v>0.91649999999999998</v>
      </c>
      <c r="I248">
        <f t="shared" si="6"/>
        <v>0.16528207010645196</v>
      </c>
      <c r="J248">
        <f t="shared" si="7"/>
        <v>0.16406478636690486</v>
      </c>
    </row>
    <row r="249" spans="1:10" x14ac:dyDescent="0.25">
      <c r="A249" s="22" t="s">
        <v>335</v>
      </c>
      <c r="B249" s="22" t="s">
        <v>48</v>
      </c>
      <c r="C249" s="23">
        <v>201</v>
      </c>
      <c r="D249" s="23">
        <v>1608</v>
      </c>
      <c r="E249" s="23">
        <v>23417</v>
      </c>
      <c r="F249" s="22" t="s">
        <v>49</v>
      </c>
      <c r="G249" s="24">
        <v>0.92330000000000001</v>
      </c>
      <c r="H249" s="25">
        <v>0.91979999999999995</v>
      </c>
      <c r="I249">
        <f t="shared" si="6"/>
        <v>0.74655496834599666</v>
      </c>
      <c r="J249">
        <f t="shared" si="7"/>
        <v>0.74372496467523841</v>
      </c>
    </row>
    <row r="250" spans="1:10" x14ac:dyDescent="0.25">
      <c r="A250" s="22" t="s">
        <v>259</v>
      </c>
      <c r="B250" s="22" t="s">
        <v>156</v>
      </c>
      <c r="C250" s="23">
        <v>37</v>
      </c>
      <c r="D250" s="23">
        <v>260</v>
      </c>
      <c r="E250" s="23">
        <v>1857</v>
      </c>
      <c r="F250" s="22" t="s">
        <v>90</v>
      </c>
      <c r="G250" s="24">
        <v>0.92049999999999998</v>
      </c>
      <c r="H250" s="25">
        <v>0.84</v>
      </c>
      <c r="I250">
        <f t="shared" si="6"/>
        <v>0.12034555410848347</v>
      </c>
      <c r="J250">
        <f t="shared" si="7"/>
        <v>0.10982103796971876</v>
      </c>
    </row>
    <row r="251" spans="1:10" x14ac:dyDescent="0.25">
      <c r="A251" s="22" t="s">
        <v>249</v>
      </c>
      <c r="B251" s="22" t="s">
        <v>46</v>
      </c>
      <c r="C251" s="23">
        <v>36</v>
      </c>
      <c r="D251" s="23">
        <v>36</v>
      </c>
      <c r="E251" s="23">
        <v>272</v>
      </c>
      <c r="F251" s="22" t="s">
        <v>46</v>
      </c>
      <c r="G251" s="24">
        <v>0.92030000000000001</v>
      </c>
      <c r="H251" s="25">
        <v>0.92030000000000001</v>
      </c>
      <c r="I251">
        <f t="shared" si="6"/>
        <v>1.6659610095087721E-2</v>
      </c>
      <c r="J251">
        <f t="shared" si="7"/>
        <v>1.6659610095087721E-2</v>
      </c>
    </row>
    <row r="252" spans="1:10" x14ac:dyDescent="0.25">
      <c r="A252" s="22" t="s">
        <v>178</v>
      </c>
      <c r="B252" s="22" t="s">
        <v>59</v>
      </c>
      <c r="C252" s="23">
        <v>55</v>
      </c>
      <c r="D252" s="23">
        <v>220</v>
      </c>
      <c r="E252" s="23">
        <v>2181</v>
      </c>
      <c r="F252" s="22" t="s">
        <v>60</v>
      </c>
      <c r="G252" s="24">
        <v>0.9173</v>
      </c>
      <c r="H252" s="25">
        <v>0.9173</v>
      </c>
      <c r="I252">
        <f t="shared" si="6"/>
        <v>0.1014768515957741</v>
      </c>
      <c r="J252">
        <f t="shared" si="7"/>
        <v>0.1014768515957741</v>
      </c>
    </row>
    <row r="253" spans="1:10" x14ac:dyDescent="0.25">
      <c r="A253" s="22" t="s">
        <v>329</v>
      </c>
      <c r="B253" s="22" t="s">
        <v>137</v>
      </c>
      <c r="C253" s="23">
        <v>22</v>
      </c>
      <c r="D253" s="23">
        <v>44</v>
      </c>
      <c r="E253" s="26"/>
      <c r="F253" s="22" t="s">
        <v>90</v>
      </c>
      <c r="G253" s="24">
        <v>0.91539999999999999</v>
      </c>
      <c r="H253" s="25">
        <v>0.91539999999999999</v>
      </c>
      <c r="I253">
        <f t="shared" si="6"/>
        <v>2.0253332595829416E-2</v>
      </c>
      <c r="J253">
        <f t="shared" si="7"/>
        <v>2.0253332595829416E-2</v>
      </c>
    </row>
    <row r="254" spans="1:10" x14ac:dyDescent="0.25">
      <c r="A254" s="22" t="s">
        <v>223</v>
      </c>
      <c r="B254" s="22" t="s">
        <v>46</v>
      </c>
      <c r="C254" s="23">
        <v>28</v>
      </c>
      <c r="D254" s="23">
        <v>112</v>
      </c>
      <c r="E254" s="23">
        <v>815</v>
      </c>
      <c r="F254" s="22" t="s">
        <v>46</v>
      </c>
      <c r="G254" s="24">
        <v>0.91459999999999997</v>
      </c>
      <c r="H254" s="25">
        <v>0.84670000000000001</v>
      </c>
      <c r="I254">
        <f t="shared" si="6"/>
        <v>5.1508882731848601E-2</v>
      </c>
      <c r="J254">
        <f t="shared" si="7"/>
        <v>4.7684857871261983E-2</v>
      </c>
    </row>
    <row r="255" spans="1:10" x14ac:dyDescent="0.25">
      <c r="A255" s="22" t="s">
        <v>101</v>
      </c>
      <c r="B255" s="22" t="s">
        <v>62</v>
      </c>
      <c r="C255" s="23">
        <v>1</v>
      </c>
      <c r="D255" s="23">
        <v>1</v>
      </c>
      <c r="E255" s="26"/>
      <c r="F255" s="22" t="s">
        <v>439</v>
      </c>
      <c r="G255" s="24">
        <v>0.91369999999999996</v>
      </c>
      <c r="H255" s="25">
        <v>0.91369999999999996</v>
      </c>
      <c r="I255">
        <f t="shared" si="6"/>
        <v>4.59448179454817E-4</v>
      </c>
      <c r="J255">
        <f t="shared" si="7"/>
        <v>4.59448179454817E-4</v>
      </c>
    </row>
    <row r="256" spans="1:10" x14ac:dyDescent="0.25">
      <c r="A256" s="22" t="s">
        <v>124</v>
      </c>
      <c r="B256" s="22" t="s">
        <v>66</v>
      </c>
      <c r="C256" s="23">
        <v>1</v>
      </c>
      <c r="D256" s="23">
        <v>2</v>
      </c>
      <c r="E256" s="26"/>
      <c r="F256" s="22" t="s">
        <v>476</v>
      </c>
      <c r="G256" s="24">
        <v>0.91220000000000001</v>
      </c>
      <c r="H256" s="25">
        <v>0.91220000000000001</v>
      </c>
      <c r="I256">
        <f t="shared" si="6"/>
        <v>9.1738782816829173E-4</v>
      </c>
      <c r="J256">
        <f t="shared" si="7"/>
        <v>9.1738782816829173E-4</v>
      </c>
    </row>
    <row r="257" spans="1:10" x14ac:dyDescent="0.25">
      <c r="A257" s="22" t="s">
        <v>405</v>
      </c>
      <c r="B257" s="22" t="s">
        <v>251</v>
      </c>
      <c r="C257" s="23">
        <v>12</v>
      </c>
      <c r="D257" s="23">
        <v>24</v>
      </c>
      <c r="E257" s="23">
        <v>96</v>
      </c>
      <c r="F257" s="22" t="s">
        <v>493</v>
      </c>
      <c r="G257" s="24">
        <v>0.90759999999999996</v>
      </c>
      <c r="H257" s="25">
        <v>0.90759999999999996</v>
      </c>
      <c r="I257">
        <f t="shared" si="6"/>
        <v>1.0953140006738103E-2</v>
      </c>
      <c r="J257">
        <f t="shared" si="7"/>
        <v>1.0953140006738103E-2</v>
      </c>
    </row>
    <row r="258" spans="1:10" x14ac:dyDescent="0.25">
      <c r="A258" s="22" t="s">
        <v>417</v>
      </c>
      <c r="B258" s="22" t="s">
        <v>46</v>
      </c>
      <c r="C258" s="23">
        <v>298</v>
      </c>
      <c r="D258" s="23">
        <v>596</v>
      </c>
      <c r="E258" s="23">
        <v>4255</v>
      </c>
      <c r="F258" s="22" t="s">
        <v>46</v>
      </c>
      <c r="G258" s="24">
        <v>0.8992</v>
      </c>
      <c r="H258" s="25">
        <v>0.8992</v>
      </c>
      <c r="I258">
        <f t="shared" si="6"/>
        <v>0.2694855407328442</v>
      </c>
      <c r="J258">
        <f t="shared" si="7"/>
        <v>0.2694855407328442</v>
      </c>
    </row>
    <row r="259" spans="1:10" x14ac:dyDescent="0.25">
      <c r="A259" s="22" t="s">
        <v>432</v>
      </c>
      <c r="B259" s="22" t="s">
        <v>322</v>
      </c>
      <c r="C259" s="23">
        <v>12</v>
      </c>
      <c r="D259" s="23">
        <v>48</v>
      </c>
      <c r="E259" s="26"/>
      <c r="F259" s="22" t="s">
        <v>90</v>
      </c>
      <c r="G259" s="24">
        <v>0.89849999999999997</v>
      </c>
      <c r="H259" s="25">
        <v>0.89849999999999997</v>
      </c>
      <c r="I259">
        <f t="shared" si="6"/>
        <v>2.1686637937536769E-2</v>
      </c>
      <c r="J259">
        <f t="shared" si="7"/>
        <v>2.1686637937536769E-2</v>
      </c>
    </row>
    <row r="260" spans="1:10" x14ac:dyDescent="0.25">
      <c r="A260" s="22" t="s">
        <v>70</v>
      </c>
      <c r="B260" s="22" t="s">
        <v>62</v>
      </c>
      <c r="C260" s="23">
        <v>232</v>
      </c>
      <c r="D260" s="23">
        <v>928</v>
      </c>
      <c r="E260" s="23">
        <v>8064</v>
      </c>
      <c r="F260" s="22" t="s">
        <v>439</v>
      </c>
      <c r="G260" s="24">
        <v>0.89539999999999997</v>
      </c>
      <c r="H260" s="25">
        <v>0.89539999999999997</v>
      </c>
      <c r="I260">
        <f t="shared" si="6"/>
        <v>0.41782841971347973</v>
      </c>
      <c r="J260">
        <f t="shared" si="7"/>
        <v>0.41782841971347973</v>
      </c>
    </row>
    <row r="261" spans="1:10" x14ac:dyDescent="0.25">
      <c r="A261" s="22" t="s">
        <v>250</v>
      </c>
      <c r="B261" s="22" t="s">
        <v>251</v>
      </c>
      <c r="C261" s="23">
        <v>72</v>
      </c>
      <c r="D261" s="23">
        <v>72</v>
      </c>
      <c r="E261" s="23">
        <v>2413</v>
      </c>
      <c r="F261" s="22" t="s">
        <v>493</v>
      </c>
      <c r="G261" s="24">
        <v>0.8952</v>
      </c>
      <c r="H261" s="25">
        <v>0.8952</v>
      </c>
      <c r="I261">
        <f t="shared" ref="I261:I326" si="8">G261*D261/$M$5*100</f>
        <v>3.2410481271590845E-2</v>
      </c>
      <c r="J261">
        <f t="shared" ref="J261:J326" si="9">H261*D261/$M$5*100</f>
        <v>3.2410481271590845E-2</v>
      </c>
    </row>
    <row r="262" spans="1:10" x14ac:dyDescent="0.25">
      <c r="A262" s="22" t="s">
        <v>196</v>
      </c>
      <c r="B262" s="22" t="s">
        <v>184</v>
      </c>
      <c r="C262" s="23">
        <v>116</v>
      </c>
      <c r="D262" s="23">
        <v>116</v>
      </c>
      <c r="E262" s="23">
        <v>838</v>
      </c>
      <c r="F262" s="22" t="s">
        <v>185</v>
      </c>
      <c r="G262" s="24">
        <v>0.89090000000000003</v>
      </c>
      <c r="H262" s="25">
        <v>0.89090000000000003</v>
      </c>
      <c r="I262">
        <f t="shared" si="8"/>
        <v>5.1966068115191409E-2</v>
      </c>
      <c r="J262">
        <f t="shared" si="9"/>
        <v>5.1966068115191409E-2</v>
      </c>
    </row>
    <row r="263" spans="1:10" x14ac:dyDescent="0.25">
      <c r="A263" s="22" t="s">
        <v>452</v>
      </c>
      <c r="B263" s="22" t="s">
        <v>74</v>
      </c>
      <c r="C263" s="23">
        <v>28</v>
      </c>
      <c r="D263" s="23">
        <v>112</v>
      </c>
      <c r="E263" s="23">
        <v>1605</v>
      </c>
      <c r="F263" s="22" t="s">
        <v>75</v>
      </c>
      <c r="G263" s="24">
        <v>0.89039999999999997</v>
      </c>
      <c r="H263" s="25">
        <v>0.89039999999999997</v>
      </c>
      <c r="I263">
        <f t="shared" si="8"/>
        <v>5.0145975491403892E-2</v>
      </c>
      <c r="J263">
        <f t="shared" si="9"/>
        <v>5.0145975491403892E-2</v>
      </c>
    </row>
    <row r="264" spans="1:10" x14ac:dyDescent="0.25">
      <c r="A264" s="22" t="s">
        <v>237</v>
      </c>
      <c r="B264" s="22" t="s">
        <v>238</v>
      </c>
      <c r="C264" s="23">
        <v>12</v>
      </c>
      <c r="D264" s="23">
        <v>48</v>
      </c>
      <c r="E264" s="23">
        <v>628</v>
      </c>
      <c r="F264" s="22" t="s">
        <v>49</v>
      </c>
      <c r="G264" s="24">
        <v>0.88729999999999998</v>
      </c>
      <c r="H264" s="25">
        <v>0.88729999999999998</v>
      </c>
      <c r="I264">
        <f t="shared" si="8"/>
        <v>2.1416309228688233E-2</v>
      </c>
      <c r="J264">
        <f t="shared" si="9"/>
        <v>2.1416309228688233E-2</v>
      </c>
    </row>
    <row r="265" spans="1:10" x14ac:dyDescent="0.25">
      <c r="A265" s="22" t="s">
        <v>354</v>
      </c>
      <c r="B265" s="22" t="s">
        <v>255</v>
      </c>
      <c r="C265" s="23">
        <v>34</v>
      </c>
      <c r="D265" s="23">
        <v>272</v>
      </c>
      <c r="E265" s="26"/>
      <c r="F265" s="22" t="s">
        <v>491</v>
      </c>
      <c r="G265" s="24">
        <v>0.8841</v>
      </c>
      <c r="H265" s="25">
        <v>0.8841</v>
      </c>
      <c r="I265">
        <f t="shared" si="8"/>
        <v>0.12092141057681188</v>
      </c>
      <c r="J265">
        <f t="shared" si="9"/>
        <v>0.12092141057681188</v>
      </c>
    </row>
    <row r="266" spans="1:10" x14ac:dyDescent="0.25">
      <c r="A266" s="22" t="s">
        <v>254</v>
      </c>
      <c r="B266" s="22" t="s">
        <v>255</v>
      </c>
      <c r="C266" s="23">
        <v>34</v>
      </c>
      <c r="D266" s="23">
        <v>272</v>
      </c>
      <c r="E266" s="26"/>
      <c r="F266" s="22" t="s">
        <v>491</v>
      </c>
      <c r="G266" s="24">
        <v>0.88239999999999996</v>
      </c>
      <c r="H266" s="25">
        <v>0.88239999999999996</v>
      </c>
      <c r="I266">
        <f t="shared" si="8"/>
        <v>0.12068889570521298</v>
      </c>
      <c r="J266">
        <f t="shared" si="9"/>
        <v>0.12068889570521298</v>
      </c>
    </row>
    <row r="267" spans="1:10" x14ac:dyDescent="0.25">
      <c r="A267" s="22" t="s">
        <v>266</v>
      </c>
      <c r="B267" s="22" t="s">
        <v>74</v>
      </c>
      <c r="C267" s="23">
        <v>220</v>
      </c>
      <c r="D267" s="23">
        <v>352</v>
      </c>
      <c r="E267" s="23">
        <v>2679</v>
      </c>
      <c r="F267" s="22" t="s">
        <v>75</v>
      </c>
      <c r="G267" s="24">
        <v>0.87709999999999999</v>
      </c>
      <c r="H267" s="25">
        <v>0.87580000000000002</v>
      </c>
      <c r="I267">
        <f t="shared" si="8"/>
        <v>0.15524752475247525</v>
      </c>
      <c r="J267">
        <f t="shared" si="9"/>
        <v>0.15501742353006251</v>
      </c>
    </row>
    <row r="268" spans="1:10" x14ac:dyDescent="0.25">
      <c r="A268" s="22" t="s">
        <v>79</v>
      </c>
      <c r="B268" s="22" t="s">
        <v>51</v>
      </c>
      <c r="C268" s="23">
        <v>8</v>
      </c>
      <c r="D268" s="23">
        <v>32</v>
      </c>
      <c r="E268" s="23">
        <v>294</v>
      </c>
      <c r="F268" s="22" t="s">
        <v>440</v>
      </c>
      <c r="G268" s="24">
        <v>0.87629999999999997</v>
      </c>
      <c r="H268" s="25">
        <v>0.87629999999999997</v>
      </c>
      <c r="I268">
        <f t="shared" si="8"/>
        <v>1.4100538545474658E-2</v>
      </c>
      <c r="J268">
        <f t="shared" si="9"/>
        <v>1.4100538545474658E-2</v>
      </c>
    </row>
    <row r="269" spans="1:10" x14ac:dyDescent="0.25">
      <c r="A269" s="22" t="s">
        <v>408</v>
      </c>
      <c r="B269" s="22" t="s">
        <v>396</v>
      </c>
      <c r="C269" s="23">
        <v>32</v>
      </c>
      <c r="D269" s="23">
        <v>128</v>
      </c>
      <c r="E269" s="23">
        <v>1174</v>
      </c>
      <c r="F269" s="22" t="s">
        <v>483</v>
      </c>
      <c r="G269" s="24">
        <v>0.87460000000000004</v>
      </c>
      <c r="H269" s="25">
        <v>0.87460000000000004</v>
      </c>
      <c r="I269">
        <f t="shared" si="8"/>
        <v>5.6292735418793274E-2</v>
      </c>
      <c r="J269">
        <f t="shared" si="9"/>
        <v>5.6292735418793274E-2</v>
      </c>
    </row>
    <row r="270" spans="1:10" x14ac:dyDescent="0.25">
      <c r="A270" s="22" t="s">
        <v>406</v>
      </c>
      <c r="B270" s="22" t="s">
        <v>233</v>
      </c>
      <c r="C270" s="23">
        <v>22</v>
      </c>
      <c r="D270" s="23">
        <v>22</v>
      </c>
      <c r="E270" s="23">
        <v>2200</v>
      </c>
      <c r="F270" s="22" t="s">
        <v>234</v>
      </c>
      <c r="G270" s="24">
        <v>0.87170000000000003</v>
      </c>
      <c r="H270" s="25">
        <v>0.82379999999999998</v>
      </c>
      <c r="I270">
        <f t="shared" si="8"/>
        <v>9.6432324796725498E-3</v>
      </c>
      <c r="J270">
        <f t="shared" si="9"/>
        <v>9.1133359145970459E-3</v>
      </c>
    </row>
    <row r="271" spans="1:10" x14ac:dyDescent="0.25">
      <c r="A271" s="22" t="s">
        <v>386</v>
      </c>
      <c r="B271" s="22" t="s">
        <v>122</v>
      </c>
      <c r="C271" s="23">
        <v>72</v>
      </c>
      <c r="D271" s="23">
        <v>208</v>
      </c>
      <c r="E271" s="23">
        <v>2788</v>
      </c>
      <c r="F271" s="22" t="s">
        <v>122</v>
      </c>
      <c r="G271" s="24">
        <v>0.86970000000000003</v>
      </c>
      <c r="H271" s="25">
        <v>0.86970000000000003</v>
      </c>
      <c r="I271">
        <f t="shared" si="8"/>
        <v>9.0963196878347058E-2</v>
      </c>
      <c r="J271">
        <f t="shared" si="9"/>
        <v>9.0963196878347058E-2</v>
      </c>
    </row>
    <row r="272" spans="1:10" x14ac:dyDescent="0.25">
      <c r="A272" s="22" t="s">
        <v>370</v>
      </c>
      <c r="B272" s="22" t="s">
        <v>204</v>
      </c>
      <c r="C272" s="23">
        <v>63</v>
      </c>
      <c r="D272" s="23">
        <v>404</v>
      </c>
      <c r="E272" s="26"/>
      <c r="F272" s="22" t="s">
        <v>90</v>
      </c>
      <c r="G272" s="24">
        <v>0.86850000000000005</v>
      </c>
      <c r="H272" s="25">
        <v>0.86850000000000005</v>
      </c>
      <c r="I272">
        <f t="shared" si="8"/>
        <v>0.17643473844591162</v>
      </c>
      <c r="J272">
        <f t="shared" si="9"/>
        <v>0.17643473844591162</v>
      </c>
    </row>
    <row r="273" spans="1:10" x14ac:dyDescent="0.25">
      <c r="A273" s="22" t="s">
        <v>181</v>
      </c>
      <c r="B273" s="22" t="s">
        <v>62</v>
      </c>
      <c r="C273" s="23">
        <v>126</v>
      </c>
      <c r="D273" s="23">
        <v>896</v>
      </c>
      <c r="E273" s="23">
        <v>12992</v>
      </c>
      <c r="F273" s="22" t="s">
        <v>439</v>
      </c>
      <c r="G273" s="24">
        <v>0.86680000000000001</v>
      </c>
      <c r="H273" s="25">
        <v>0.80489999999999995</v>
      </c>
      <c r="I273">
        <f t="shared" si="8"/>
        <v>0.39053487471652198</v>
      </c>
      <c r="J273">
        <f t="shared" si="9"/>
        <v>0.36264596292031437</v>
      </c>
    </row>
    <row r="274" spans="1:10" x14ac:dyDescent="0.25">
      <c r="A274" s="22" t="s">
        <v>192</v>
      </c>
      <c r="B274" s="22" t="s">
        <v>40</v>
      </c>
      <c r="C274" s="23">
        <v>501</v>
      </c>
      <c r="D274" s="23">
        <v>2004</v>
      </c>
      <c r="E274" s="23">
        <v>20040</v>
      </c>
      <c r="F274" s="22" t="s">
        <v>41</v>
      </c>
      <c r="G274" s="24">
        <v>0.86580000000000001</v>
      </c>
      <c r="H274" s="25">
        <v>0.86580000000000001</v>
      </c>
      <c r="I274">
        <f t="shared" si="8"/>
        <v>0.8724653917905757</v>
      </c>
      <c r="J274">
        <f t="shared" si="9"/>
        <v>0.8724653917905757</v>
      </c>
    </row>
    <row r="275" spans="1:10" x14ac:dyDescent="0.25">
      <c r="A275" s="22" t="s">
        <v>312</v>
      </c>
      <c r="B275" s="22" t="s">
        <v>122</v>
      </c>
      <c r="C275" s="23">
        <v>20</v>
      </c>
      <c r="D275" s="23">
        <v>80</v>
      </c>
      <c r="E275" s="23">
        <v>672</v>
      </c>
      <c r="F275" s="22" t="s">
        <v>122</v>
      </c>
      <c r="G275" s="24">
        <v>0.86439999999999995</v>
      </c>
      <c r="H275" s="25">
        <v>0.80779999999999996</v>
      </c>
      <c r="I275">
        <f t="shared" si="8"/>
        <v>3.4772639275100693E-2</v>
      </c>
      <c r="J275">
        <f t="shared" si="9"/>
        <v>3.2495763542834726E-2</v>
      </c>
    </row>
    <row r="276" spans="1:10" x14ac:dyDescent="0.25">
      <c r="A276" s="22" t="s">
        <v>328</v>
      </c>
      <c r="B276" s="22" t="s">
        <v>122</v>
      </c>
      <c r="C276" s="23">
        <v>271</v>
      </c>
      <c r="D276" s="23">
        <v>542</v>
      </c>
      <c r="E276" s="23">
        <v>5652</v>
      </c>
      <c r="F276" s="22" t="s">
        <v>122</v>
      </c>
      <c r="G276" s="24">
        <v>0.86370000000000002</v>
      </c>
      <c r="H276" s="25">
        <v>0.86370000000000002</v>
      </c>
      <c r="I276">
        <f t="shared" si="8"/>
        <v>0.23539385223438547</v>
      </c>
      <c r="J276">
        <f t="shared" si="9"/>
        <v>0.23539385223438547</v>
      </c>
    </row>
    <row r="277" spans="1:10" x14ac:dyDescent="0.25">
      <c r="A277" s="22" t="s">
        <v>241</v>
      </c>
      <c r="B277" s="22" t="s">
        <v>43</v>
      </c>
      <c r="C277" s="23">
        <v>50</v>
      </c>
      <c r="D277" s="23">
        <v>172</v>
      </c>
      <c r="E277" s="23">
        <v>981</v>
      </c>
      <c r="F277" s="22" t="s">
        <v>442</v>
      </c>
      <c r="G277" s="24">
        <v>0.85229999999999995</v>
      </c>
      <c r="H277" s="25">
        <v>0.84150000000000003</v>
      </c>
      <c r="I277">
        <f t="shared" si="8"/>
        <v>7.37146563818393E-2</v>
      </c>
      <c r="J277">
        <f t="shared" si="9"/>
        <v>7.2780574146800156E-2</v>
      </c>
    </row>
    <row r="278" spans="1:10" x14ac:dyDescent="0.25">
      <c r="A278" s="22" t="s">
        <v>127</v>
      </c>
      <c r="B278" s="22" t="s">
        <v>128</v>
      </c>
      <c r="C278" s="23">
        <v>8</v>
      </c>
      <c r="D278" s="23">
        <v>16</v>
      </c>
      <c r="E278" s="23">
        <v>1600</v>
      </c>
      <c r="F278" s="22" t="s">
        <v>49</v>
      </c>
      <c r="G278" s="24">
        <v>0.84870000000000001</v>
      </c>
      <c r="H278" s="25">
        <v>0.84870000000000001</v>
      </c>
      <c r="I278">
        <f t="shared" si="8"/>
        <v>6.8282135476117447E-3</v>
      </c>
      <c r="J278">
        <f t="shared" si="9"/>
        <v>6.8282135476117447E-3</v>
      </c>
    </row>
    <row r="279" spans="1:10" x14ac:dyDescent="0.25">
      <c r="A279" s="22" t="s">
        <v>372</v>
      </c>
      <c r="B279" s="22" t="s">
        <v>152</v>
      </c>
      <c r="C279" s="23">
        <v>2</v>
      </c>
      <c r="D279" s="23">
        <v>2</v>
      </c>
      <c r="E279" s="26"/>
      <c r="F279" s="22" t="s">
        <v>49</v>
      </c>
      <c r="G279" s="24">
        <v>0.84619999999999995</v>
      </c>
      <c r="H279" s="25">
        <v>0.84619999999999995</v>
      </c>
      <c r="I279">
        <f t="shared" si="8"/>
        <v>8.510124755492308E-4</v>
      </c>
      <c r="J279">
        <f t="shared" si="9"/>
        <v>8.510124755492308E-4</v>
      </c>
    </row>
    <row r="280" spans="1:10" x14ac:dyDescent="0.25">
      <c r="A280" s="22" t="s">
        <v>404</v>
      </c>
      <c r="B280" s="22" t="s">
        <v>396</v>
      </c>
      <c r="C280" s="23">
        <v>12</v>
      </c>
      <c r="D280" s="23">
        <v>48</v>
      </c>
      <c r="E280" s="23">
        <v>440</v>
      </c>
      <c r="F280" s="22" t="s">
        <v>483</v>
      </c>
      <c r="G280" s="24">
        <v>0.84050000000000002</v>
      </c>
      <c r="H280" s="25">
        <v>0.84050000000000002</v>
      </c>
      <c r="I280">
        <f t="shared" si="8"/>
        <v>2.0286721409571128E-2</v>
      </c>
      <c r="J280">
        <f t="shared" si="9"/>
        <v>2.0286721409571128E-2</v>
      </c>
    </row>
    <row r="281" spans="1:10" x14ac:dyDescent="0.25">
      <c r="A281" s="22" t="s">
        <v>296</v>
      </c>
      <c r="B281" s="22" t="s">
        <v>46</v>
      </c>
      <c r="C281" s="23">
        <v>11</v>
      </c>
      <c r="D281" s="23">
        <v>28</v>
      </c>
      <c r="E281" s="23">
        <v>152</v>
      </c>
      <c r="F281" s="22" t="s">
        <v>46</v>
      </c>
      <c r="G281" s="24">
        <v>0.83960000000000001</v>
      </c>
      <c r="H281" s="25">
        <v>0.83960000000000001</v>
      </c>
      <c r="I281">
        <f t="shared" si="8"/>
        <v>1.1821249164022548E-2</v>
      </c>
      <c r="J281">
        <f t="shared" si="9"/>
        <v>1.1821249164022548E-2</v>
      </c>
    </row>
    <row r="282" spans="1:10" x14ac:dyDescent="0.25">
      <c r="A282" s="22" t="s">
        <v>472</v>
      </c>
      <c r="B282" s="22" t="s">
        <v>43</v>
      </c>
      <c r="C282" s="23">
        <v>58</v>
      </c>
      <c r="D282" s="23">
        <v>116</v>
      </c>
      <c r="E282" s="23">
        <v>428</v>
      </c>
      <c r="F282" s="22" t="s">
        <v>442</v>
      </c>
      <c r="G282" s="24">
        <v>0.83860000000000001</v>
      </c>
      <c r="H282" s="25">
        <v>0.83860000000000001</v>
      </c>
      <c r="I282">
        <f t="shared" si="8"/>
        <v>4.8915416681332945E-2</v>
      </c>
      <c r="J282">
        <f t="shared" si="9"/>
        <v>4.8915416681332945E-2</v>
      </c>
    </row>
    <row r="283" spans="1:10" x14ac:dyDescent="0.25">
      <c r="A283" s="22" t="s">
        <v>265</v>
      </c>
      <c r="B283" s="22" t="s">
        <v>84</v>
      </c>
      <c r="C283" s="23">
        <v>64</v>
      </c>
      <c r="D283" s="23">
        <v>128</v>
      </c>
      <c r="E283" s="23">
        <v>870</v>
      </c>
      <c r="F283" s="22" t="s">
        <v>445</v>
      </c>
      <c r="G283" s="24">
        <v>0.83489999999999998</v>
      </c>
      <c r="H283" s="25">
        <v>0.83489999999999998</v>
      </c>
      <c r="I283">
        <f t="shared" si="8"/>
        <v>5.373748548039161E-2</v>
      </c>
      <c r="J283">
        <f t="shared" si="9"/>
        <v>5.373748548039161E-2</v>
      </c>
    </row>
    <row r="284" spans="1:10" x14ac:dyDescent="0.25">
      <c r="A284" s="22" t="s">
        <v>290</v>
      </c>
      <c r="B284" s="22" t="s">
        <v>165</v>
      </c>
      <c r="C284" s="23">
        <v>1</v>
      </c>
      <c r="D284" s="23">
        <v>1</v>
      </c>
      <c r="E284" s="23">
        <v>21715</v>
      </c>
      <c r="F284" s="22" t="s">
        <v>166</v>
      </c>
      <c r="G284" s="24">
        <v>0.83430000000000004</v>
      </c>
      <c r="H284" s="25">
        <v>0.83430000000000004</v>
      </c>
      <c r="I284">
        <f t="shared" si="8"/>
        <v>4.1952239916729104E-4</v>
      </c>
      <c r="J284">
        <f t="shared" si="9"/>
        <v>4.1952239916729104E-4</v>
      </c>
    </row>
    <row r="285" spans="1:10" x14ac:dyDescent="0.25">
      <c r="A285" s="22" t="s">
        <v>325</v>
      </c>
      <c r="B285" s="22" t="s">
        <v>322</v>
      </c>
      <c r="C285" s="23">
        <v>5</v>
      </c>
      <c r="D285" s="23">
        <v>5</v>
      </c>
      <c r="E285" s="23">
        <v>27</v>
      </c>
      <c r="F285" s="22" t="s">
        <v>90</v>
      </c>
      <c r="G285" s="24">
        <v>0.8327</v>
      </c>
      <c r="H285" s="25">
        <v>0.8327</v>
      </c>
      <c r="I285">
        <f t="shared" si="8"/>
        <v>2.0935892471928754E-3</v>
      </c>
      <c r="J285">
        <f t="shared" si="9"/>
        <v>2.0935892471928754E-3</v>
      </c>
    </row>
    <row r="286" spans="1:10" x14ac:dyDescent="0.25">
      <c r="A286" s="22" t="s">
        <v>489</v>
      </c>
      <c r="B286" s="22" t="s">
        <v>147</v>
      </c>
      <c r="C286" s="23">
        <v>21</v>
      </c>
      <c r="D286" s="23">
        <v>21</v>
      </c>
      <c r="E286" s="23">
        <v>210</v>
      </c>
      <c r="F286" s="22" t="s">
        <v>451</v>
      </c>
      <c r="G286" s="24">
        <v>0.82920000000000005</v>
      </c>
      <c r="H286" s="25">
        <v>0.82920000000000005</v>
      </c>
      <c r="I286">
        <f t="shared" si="8"/>
        <v>8.7561158350471912E-3</v>
      </c>
      <c r="J286">
        <f t="shared" si="9"/>
        <v>8.7561158350471912E-3</v>
      </c>
    </row>
    <row r="287" spans="1:10" x14ac:dyDescent="0.25">
      <c r="A287" s="22" t="s">
        <v>509</v>
      </c>
      <c r="B287" s="22" t="s">
        <v>510</v>
      </c>
      <c r="C287" s="23">
        <v>24</v>
      </c>
      <c r="D287" s="23">
        <v>80</v>
      </c>
      <c r="E287" s="23">
        <v>656</v>
      </c>
      <c r="F287" s="22" t="s">
        <v>122</v>
      </c>
      <c r="G287" s="24">
        <v>0.82250000000000001</v>
      </c>
      <c r="H287" s="25">
        <v>0.82250000000000001</v>
      </c>
      <c r="I287">
        <f t="shared" si="8"/>
        <v>3.3087107593440912E-2</v>
      </c>
      <c r="J287">
        <f t="shared" si="9"/>
        <v>3.3087107593440912E-2</v>
      </c>
    </row>
    <row r="288" spans="1:10" x14ac:dyDescent="0.25">
      <c r="A288" s="22" t="s">
        <v>364</v>
      </c>
      <c r="B288" s="22" t="s">
        <v>130</v>
      </c>
      <c r="C288" s="23">
        <v>56</v>
      </c>
      <c r="D288" s="23">
        <v>224</v>
      </c>
      <c r="E288" s="23">
        <v>1814</v>
      </c>
      <c r="F288" s="22" t="s">
        <v>131</v>
      </c>
      <c r="G288" s="24">
        <v>0.81159999999999999</v>
      </c>
      <c r="H288" s="25">
        <v>0.81159999999999999</v>
      </c>
      <c r="I288">
        <f t="shared" si="8"/>
        <v>9.1416158375614093E-2</v>
      </c>
      <c r="J288">
        <f t="shared" si="9"/>
        <v>9.1416158375614093E-2</v>
      </c>
    </row>
    <row r="289" spans="1:10" x14ac:dyDescent="0.25">
      <c r="A289" s="22" t="s">
        <v>218</v>
      </c>
      <c r="B289" s="22" t="s">
        <v>81</v>
      </c>
      <c r="C289" s="23">
        <v>14</v>
      </c>
      <c r="D289" s="23">
        <v>28</v>
      </c>
      <c r="E289" s="23">
        <v>168</v>
      </c>
      <c r="F289" s="22" t="s">
        <v>444</v>
      </c>
      <c r="G289" s="24">
        <v>0.80249999999999999</v>
      </c>
      <c r="H289" s="25">
        <v>0.80249999999999999</v>
      </c>
      <c r="I289">
        <f t="shared" si="8"/>
        <v>1.1298895252653757E-2</v>
      </c>
      <c r="J289">
        <f t="shared" si="9"/>
        <v>1.1298895252653757E-2</v>
      </c>
    </row>
    <row r="290" spans="1:10" x14ac:dyDescent="0.25">
      <c r="A290" s="22" t="s">
        <v>378</v>
      </c>
      <c r="B290" s="22" t="s">
        <v>137</v>
      </c>
      <c r="C290" s="23">
        <v>20</v>
      </c>
      <c r="D290" s="23">
        <v>20</v>
      </c>
      <c r="E290" s="23">
        <v>2000</v>
      </c>
      <c r="F290" s="22" t="s">
        <v>90</v>
      </c>
      <c r="G290" s="24">
        <v>0.80210000000000004</v>
      </c>
      <c r="H290" s="25">
        <v>0.80210000000000004</v>
      </c>
      <c r="I290">
        <f t="shared" si="8"/>
        <v>8.0666167175376755E-3</v>
      </c>
      <c r="J290">
        <f t="shared" si="9"/>
        <v>8.0666167175376755E-3</v>
      </c>
    </row>
    <row r="291" spans="1:10" x14ac:dyDescent="0.25">
      <c r="A291" s="22" t="s">
        <v>377</v>
      </c>
      <c r="B291" s="22" t="s">
        <v>62</v>
      </c>
      <c r="C291" s="23">
        <v>506</v>
      </c>
      <c r="D291" s="23">
        <v>2024</v>
      </c>
      <c r="E291" s="23">
        <v>17002</v>
      </c>
      <c r="F291" s="22" t="s">
        <v>439</v>
      </c>
      <c r="G291" s="24">
        <v>0.79810000000000003</v>
      </c>
      <c r="H291" s="25">
        <v>0.79810000000000003</v>
      </c>
      <c r="I291">
        <f t="shared" si="8"/>
        <v>0.81227059018751047</v>
      </c>
      <c r="J291">
        <f t="shared" si="9"/>
        <v>0.81227059018751047</v>
      </c>
    </row>
    <row r="292" spans="1:10" x14ac:dyDescent="0.25">
      <c r="A292" s="22" t="s">
        <v>414</v>
      </c>
      <c r="B292" s="22" t="s">
        <v>396</v>
      </c>
      <c r="C292" s="23">
        <v>12</v>
      </c>
      <c r="D292" s="23">
        <v>48</v>
      </c>
      <c r="E292" s="23">
        <v>440</v>
      </c>
      <c r="F292" s="22" t="s">
        <v>483</v>
      </c>
      <c r="G292" s="24">
        <v>0.79110000000000003</v>
      </c>
      <c r="H292" s="25">
        <v>0.79110000000000003</v>
      </c>
      <c r="I292">
        <f t="shared" si="8"/>
        <v>1.9094378711614176E-2</v>
      </c>
      <c r="J292">
        <f t="shared" si="9"/>
        <v>1.9094378711614176E-2</v>
      </c>
    </row>
    <row r="293" spans="1:10" x14ac:dyDescent="0.25">
      <c r="A293" s="22" t="s">
        <v>410</v>
      </c>
      <c r="B293" s="22" t="s">
        <v>46</v>
      </c>
      <c r="C293" s="23">
        <v>62</v>
      </c>
      <c r="D293" s="23">
        <v>124</v>
      </c>
      <c r="E293" s="23">
        <v>982</v>
      </c>
      <c r="F293" s="22" t="s">
        <v>46</v>
      </c>
      <c r="G293" s="24">
        <v>0.77429999999999999</v>
      </c>
      <c r="H293" s="25">
        <v>0.68149999999999999</v>
      </c>
      <c r="I293">
        <f t="shared" si="8"/>
        <v>4.8279621258215201E-2</v>
      </c>
      <c r="J293">
        <f t="shared" si="9"/>
        <v>4.2493299609290533E-2</v>
      </c>
    </row>
    <row r="294" spans="1:10" x14ac:dyDescent="0.25">
      <c r="A294" s="22" t="s">
        <v>395</v>
      </c>
      <c r="B294" s="22" t="s">
        <v>396</v>
      </c>
      <c r="C294" s="23">
        <v>12</v>
      </c>
      <c r="D294" s="23">
        <v>48</v>
      </c>
      <c r="E294" s="23">
        <v>440</v>
      </c>
      <c r="F294" s="22" t="s">
        <v>483</v>
      </c>
      <c r="G294" s="24">
        <v>0.7722</v>
      </c>
      <c r="H294" s="25">
        <v>0.7722</v>
      </c>
      <c r="I294">
        <f t="shared" si="8"/>
        <v>1.8638199015432271E-2</v>
      </c>
      <c r="J294">
        <f t="shared" si="9"/>
        <v>1.8638199015432271E-2</v>
      </c>
    </row>
    <row r="295" spans="1:10" x14ac:dyDescent="0.25">
      <c r="A295" s="22" t="s">
        <v>294</v>
      </c>
      <c r="B295" s="22" t="s">
        <v>295</v>
      </c>
      <c r="C295" s="23">
        <v>1</v>
      </c>
      <c r="D295" s="23">
        <v>2</v>
      </c>
      <c r="E295" s="23">
        <v>200</v>
      </c>
      <c r="F295" s="22" t="s">
        <v>49</v>
      </c>
      <c r="G295" s="24">
        <v>0.76100000000000001</v>
      </c>
      <c r="H295" s="25">
        <v>0.76100000000000001</v>
      </c>
      <c r="I295">
        <f t="shared" si="8"/>
        <v>7.653279294409888E-4</v>
      </c>
      <c r="J295">
        <f t="shared" si="9"/>
        <v>7.653279294409888E-4</v>
      </c>
    </row>
    <row r="296" spans="1:10" x14ac:dyDescent="0.25">
      <c r="A296" s="22" t="s">
        <v>363</v>
      </c>
      <c r="B296" s="22" t="s">
        <v>46</v>
      </c>
      <c r="C296" s="23">
        <v>34</v>
      </c>
      <c r="D296" s="23">
        <v>58</v>
      </c>
      <c r="E296" s="23">
        <v>460</v>
      </c>
      <c r="F296" s="22" t="s">
        <v>46</v>
      </c>
      <c r="G296" s="24">
        <v>0.75680000000000003</v>
      </c>
      <c r="H296" s="25">
        <v>0.75680000000000003</v>
      </c>
      <c r="I296">
        <f t="shared" si="8"/>
        <v>2.2072017257591683E-2</v>
      </c>
      <c r="J296">
        <f t="shared" si="9"/>
        <v>2.2072017257591683E-2</v>
      </c>
    </row>
    <row r="297" spans="1:10" x14ac:dyDescent="0.25">
      <c r="A297" s="22" t="s">
        <v>458</v>
      </c>
      <c r="B297" s="22" t="s">
        <v>43</v>
      </c>
      <c r="C297" s="23">
        <v>128</v>
      </c>
      <c r="D297" s="23">
        <v>512</v>
      </c>
      <c r="E297" s="23">
        <v>4557</v>
      </c>
      <c r="F297" s="22" t="s">
        <v>442</v>
      </c>
      <c r="G297" s="24">
        <v>0.75639999999999996</v>
      </c>
      <c r="H297" s="25">
        <v>0.753</v>
      </c>
      <c r="I297">
        <f t="shared" si="8"/>
        <v>0.19473965273622335</v>
      </c>
      <c r="J297">
        <f t="shared" si="9"/>
        <v>0.19386430263138046</v>
      </c>
    </row>
    <row r="298" spans="1:10" x14ac:dyDescent="0.25">
      <c r="A298" s="22" t="s">
        <v>391</v>
      </c>
      <c r="B298" s="22" t="s">
        <v>59</v>
      </c>
      <c r="C298" s="23">
        <v>100</v>
      </c>
      <c r="D298" s="23">
        <v>400</v>
      </c>
      <c r="E298" s="23">
        <v>3160</v>
      </c>
      <c r="F298" s="22" t="s">
        <v>60</v>
      </c>
      <c r="G298" s="24">
        <v>0.75470000000000004</v>
      </c>
      <c r="H298" s="25">
        <v>0.61570000000000003</v>
      </c>
      <c r="I298">
        <f t="shared" si="8"/>
        <v>0.15179842006547023</v>
      </c>
      <c r="J298">
        <f t="shared" si="9"/>
        <v>0.12384031699259311</v>
      </c>
    </row>
    <row r="299" spans="1:10" x14ac:dyDescent="0.25">
      <c r="A299" s="22" t="s">
        <v>424</v>
      </c>
      <c r="B299" s="22" t="s">
        <v>128</v>
      </c>
      <c r="C299" s="23">
        <v>86</v>
      </c>
      <c r="D299" s="23">
        <v>344</v>
      </c>
      <c r="E299" s="23">
        <v>19405</v>
      </c>
      <c r="F299" s="22" t="s">
        <v>49</v>
      </c>
      <c r="G299" s="24">
        <v>0.74250000000000005</v>
      </c>
      <c r="H299" s="25">
        <v>0.74250000000000005</v>
      </c>
      <c r="I299">
        <f t="shared" si="8"/>
        <v>0.12843630731788264</v>
      </c>
      <c r="J299">
        <f t="shared" si="9"/>
        <v>0.12843630731788264</v>
      </c>
    </row>
    <row r="300" spans="1:10" x14ac:dyDescent="0.25">
      <c r="A300" s="22" t="s">
        <v>341</v>
      </c>
      <c r="B300" s="22" t="s">
        <v>43</v>
      </c>
      <c r="C300" s="23">
        <v>68</v>
      </c>
      <c r="D300" s="23">
        <v>272</v>
      </c>
      <c r="E300" s="23">
        <v>1904</v>
      </c>
      <c r="F300" s="22" t="s">
        <v>442</v>
      </c>
      <c r="G300" s="24">
        <v>0.74229999999999996</v>
      </c>
      <c r="H300" s="25">
        <v>0.74229999999999996</v>
      </c>
      <c r="I300">
        <f t="shared" si="8"/>
        <v>0.10152693481638667</v>
      </c>
      <c r="J300">
        <f t="shared" si="9"/>
        <v>0.10152693481638667</v>
      </c>
    </row>
    <row r="301" spans="1:10" x14ac:dyDescent="0.25">
      <c r="A301" s="22" t="s">
        <v>484</v>
      </c>
      <c r="B301" s="22" t="s">
        <v>141</v>
      </c>
      <c r="C301" s="26">
        <v>1</v>
      </c>
      <c r="D301" s="26">
        <v>1</v>
      </c>
      <c r="E301" s="26"/>
      <c r="F301" s="22" t="s">
        <v>90</v>
      </c>
      <c r="G301" s="24">
        <v>0.7409</v>
      </c>
      <c r="H301" s="25">
        <v>0.7409</v>
      </c>
      <c r="I301">
        <f t="shared" si="8"/>
        <v>3.7255680875350103E-4</v>
      </c>
      <c r="J301">
        <f t="shared" si="9"/>
        <v>3.7255680875350103E-4</v>
      </c>
    </row>
    <row r="302" spans="1:10" x14ac:dyDescent="0.25">
      <c r="A302" s="22" t="s">
        <v>340</v>
      </c>
      <c r="B302" s="22" t="s">
        <v>46</v>
      </c>
      <c r="C302" s="23">
        <v>95</v>
      </c>
      <c r="D302" s="23">
        <v>95</v>
      </c>
      <c r="E302" s="26"/>
      <c r="F302" s="22" t="s">
        <v>46</v>
      </c>
      <c r="G302" s="24">
        <v>0.73929999999999996</v>
      </c>
      <c r="H302" s="25">
        <v>0.73929999999999996</v>
      </c>
      <c r="I302">
        <f t="shared" si="8"/>
        <v>3.5316464607354582E-2</v>
      </c>
      <c r="J302">
        <f t="shared" si="9"/>
        <v>3.5316464607354582E-2</v>
      </c>
    </row>
    <row r="303" spans="1:10" x14ac:dyDescent="0.25">
      <c r="A303" s="22" t="s">
        <v>371</v>
      </c>
      <c r="B303" s="22" t="s">
        <v>295</v>
      </c>
      <c r="C303" s="23">
        <v>4</v>
      </c>
      <c r="D303" s="23">
        <v>16</v>
      </c>
      <c r="E303" s="26"/>
      <c r="F303" s="22" t="s">
        <v>49</v>
      </c>
      <c r="G303" s="24">
        <v>0.73609999999999998</v>
      </c>
      <c r="H303" s="25">
        <v>0.73609999999999998</v>
      </c>
      <c r="I303">
        <f t="shared" si="8"/>
        <v>5.9222905530776542E-3</v>
      </c>
      <c r="J303">
        <f t="shared" si="9"/>
        <v>5.9222905530776542E-3</v>
      </c>
    </row>
    <row r="304" spans="1:10" x14ac:dyDescent="0.25">
      <c r="A304" s="22" t="s">
        <v>479</v>
      </c>
      <c r="B304" s="22" t="s">
        <v>152</v>
      </c>
      <c r="C304" s="23">
        <v>12</v>
      </c>
      <c r="D304" s="23">
        <v>48</v>
      </c>
      <c r="E304" s="23">
        <v>4800</v>
      </c>
      <c r="F304" s="22" t="s">
        <v>49</v>
      </c>
      <c r="G304" s="24">
        <v>0.73209999999999997</v>
      </c>
      <c r="H304" s="25">
        <v>0.73209999999999997</v>
      </c>
      <c r="I304">
        <f t="shared" si="8"/>
        <v>1.7670325691787055E-2</v>
      </c>
      <c r="J304">
        <f t="shared" si="9"/>
        <v>1.7670325691787055E-2</v>
      </c>
    </row>
    <row r="305" spans="1:10" x14ac:dyDescent="0.25">
      <c r="A305" s="22" t="s">
        <v>76</v>
      </c>
      <c r="B305" s="22" t="s">
        <v>74</v>
      </c>
      <c r="C305" s="23">
        <v>130</v>
      </c>
      <c r="D305" s="23">
        <v>314</v>
      </c>
      <c r="E305" s="23">
        <v>374</v>
      </c>
      <c r="F305" s="22" t="s">
        <v>75</v>
      </c>
      <c r="G305" s="24">
        <v>0.71919999999999995</v>
      </c>
      <c r="H305" s="25">
        <v>0.71919999999999995</v>
      </c>
      <c r="I305">
        <f t="shared" si="8"/>
        <v>0.11355656236014661</v>
      </c>
      <c r="J305">
        <f t="shared" si="9"/>
        <v>0.11355656236014661</v>
      </c>
    </row>
    <row r="306" spans="1:10" x14ac:dyDescent="0.25">
      <c r="A306" s="22" t="s">
        <v>423</v>
      </c>
      <c r="B306" s="22" t="s">
        <v>43</v>
      </c>
      <c r="C306" s="23">
        <v>14</v>
      </c>
      <c r="D306" s="23">
        <v>14</v>
      </c>
      <c r="E306" s="23">
        <v>114</v>
      </c>
      <c r="F306" s="22" t="s">
        <v>442</v>
      </c>
      <c r="G306" s="24">
        <v>0.71789999999999998</v>
      </c>
      <c r="H306" s="25">
        <v>0.71789999999999998</v>
      </c>
      <c r="I306">
        <f t="shared" si="8"/>
        <v>5.0538796896449417E-3</v>
      </c>
      <c r="J306">
        <f t="shared" si="9"/>
        <v>5.0538796896449417E-3</v>
      </c>
    </row>
    <row r="307" spans="1:10" x14ac:dyDescent="0.25">
      <c r="A307" s="22" t="s">
        <v>309</v>
      </c>
      <c r="B307" s="22" t="s">
        <v>46</v>
      </c>
      <c r="C307" s="23">
        <v>340</v>
      </c>
      <c r="D307" s="23">
        <v>1024</v>
      </c>
      <c r="E307" s="23">
        <v>9216</v>
      </c>
      <c r="F307" s="22" t="s">
        <v>46</v>
      </c>
      <c r="G307" s="24">
        <v>0.67949999999999999</v>
      </c>
      <c r="H307" s="25">
        <v>0.67949999999999999</v>
      </c>
      <c r="I307">
        <f t="shared" si="8"/>
        <v>0.34988258602396555</v>
      </c>
      <c r="J307">
        <f t="shared" si="9"/>
        <v>0.34988258602396555</v>
      </c>
    </row>
    <row r="308" spans="1:10" x14ac:dyDescent="0.25">
      <c r="A308" s="22" t="s">
        <v>136</v>
      </c>
      <c r="B308" s="22" t="s">
        <v>137</v>
      </c>
      <c r="C308" s="23">
        <v>11</v>
      </c>
      <c r="D308" s="23">
        <v>11</v>
      </c>
      <c r="E308" s="26"/>
      <c r="F308" s="22" t="s">
        <v>90</v>
      </c>
      <c r="G308" s="24">
        <v>0.67030000000000001</v>
      </c>
      <c r="H308" s="25">
        <v>0.67030000000000001</v>
      </c>
      <c r="I308">
        <f t="shared" si="8"/>
        <v>3.7076165717130375E-3</v>
      </c>
      <c r="J308">
        <f t="shared" si="9"/>
        <v>3.7076165717130375E-3</v>
      </c>
    </row>
    <row r="309" spans="1:10" x14ac:dyDescent="0.25">
      <c r="A309" s="22" t="s">
        <v>276</v>
      </c>
      <c r="B309" s="22" t="s">
        <v>277</v>
      </c>
      <c r="C309" s="23">
        <v>545</v>
      </c>
      <c r="D309" s="23">
        <v>631</v>
      </c>
      <c r="E309" s="26"/>
      <c r="F309" s="22" t="s">
        <v>440</v>
      </c>
      <c r="G309" s="24">
        <v>0.65949999999999998</v>
      </c>
      <c r="H309" s="25">
        <v>0.65949999999999998</v>
      </c>
      <c r="I309">
        <f t="shared" si="8"/>
        <v>0.20925559036350563</v>
      </c>
      <c r="J309">
        <f t="shared" si="9"/>
        <v>0.20925559036350563</v>
      </c>
    </row>
    <row r="310" spans="1:10" x14ac:dyDescent="0.25">
      <c r="A310" s="22" t="s">
        <v>207</v>
      </c>
      <c r="B310" s="22" t="s">
        <v>208</v>
      </c>
      <c r="C310" s="23">
        <v>19</v>
      </c>
      <c r="D310" s="23">
        <v>58</v>
      </c>
      <c r="E310" s="23">
        <v>1800</v>
      </c>
      <c r="F310" s="22" t="s">
        <v>209</v>
      </c>
      <c r="G310" s="24">
        <v>0.64529999999999998</v>
      </c>
      <c r="H310" s="25">
        <v>0.64529999999999998</v>
      </c>
      <c r="I310">
        <f t="shared" si="8"/>
        <v>1.8820127822838147E-2</v>
      </c>
      <c r="J310">
        <f t="shared" si="9"/>
        <v>1.8820127822838147E-2</v>
      </c>
    </row>
    <row r="311" spans="1:10" x14ac:dyDescent="0.25">
      <c r="A311" s="22" t="s">
        <v>235</v>
      </c>
      <c r="B311" s="22" t="s">
        <v>46</v>
      </c>
      <c r="C311" s="23">
        <v>188</v>
      </c>
      <c r="D311" s="23">
        <v>278</v>
      </c>
      <c r="E311" s="23">
        <v>812</v>
      </c>
      <c r="F311" s="22" t="s">
        <v>46</v>
      </c>
      <c r="G311" s="24">
        <v>0.63119999999999998</v>
      </c>
      <c r="H311" s="25">
        <v>0.63119999999999998</v>
      </c>
      <c r="I311">
        <f t="shared" si="8"/>
        <v>8.8235773298000197E-2</v>
      </c>
      <c r="J311">
        <f t="shared" si="9"/>
        <v>8.8235773298000197E-2</v>
      </c>
    </row>
    <row r="312" spans="1:10" x14ac:dyDescent="0.25">
      <c r="A312" s="22" t="s">
        <v>347</v>
      </c>
      <c r="B312" s="22" t="s">
        <v>46</v>
      </c>
      <c r="C312" s="23">
        <v>84</v>
      </c>
      <c r="D312" s="23">
        <v>168</v>
      </c>
      <c r="E312" s="23">
        <v>1331</v>
      </c>
      <c r="F312" s="22" t="s">
        <v>46</v>
      </c>
      <c r="G312" s="24">
        <v>0.60219999999999996</v>
      </c>
      <c r="H312" s="25">
        <v>0.35899999999999999</v>
      </c>
      <c r="I312">
        <f t="shared" si="8"/>
        <v>5.0872483896434333E-2</v>
      </c>
      <c r="J312">
        <f t="shared" si="9"/>
        <v>3.0327502023945407E-2</v>
      </c>
    </row>
    <row r="313" spans="1:10" x14ac:dyDescent="0.25">
      <c r="A313" s="22" t="s">
        <v>359</v>
      </c>
      <c r="B313" s="22" t="s">
        <v>277</v>
      </c>
      <c r="C313" s="23">
        <v>57</v>
      </c>
      <c r="D313" s="23">
        <v>113</v>
      </c>
      <c r="E313" s="23">
        <v>172</v>
      </c>
      <c r="F313" s="22" t="s">
        <v>440</v>
      </c>
      <c r="G313" s="24">
        <v>0.57389999999999997</v>
      </c>
      <c r="H313" s="25">
        <v>0.57389999999999997</v>
      </c>
      <c r="I313">
        <f t="shared" si="8"/>
        <v>3.260975818252216E-2</v>
      </c>
      <c r="J313">
        <f t="shared" si="9"/>
        <v>3.260975818252216E-2</v>
      </c>
    </row>
    <row r="314" spans="1:10" x14ac:dyDescent="0.25">
      <c r="A314" s="22" t="s">
        <v>422</v>
      </c>
      <c r="B314" s="22" t="s">
        <v>152</v>
      </c>
      <c r="C314" s="23">
        <v>1</v>
      </c>
      <c r="D314" s="23">
        <v>1</v>
      </c>
      <c r="E314" s="23">
        <v>100</v>
      </c>
      <c r="F314" s="22" t="s">
        <v>49</v>
      </c>
      <c r="G314" s="24">
        <v>0.57340000000000002</v>
      </c>
      <c r="H314" s="25">
        <v>0.57340000000000002</v>
      </c>
      <c r="I314">
        <f t="shared" si="8"/>
        <v>2.883305090285565E-4</v>
      </c>
      <c r="J314">
        <f t="shared" si="9"/>
        <v>2.883305090285565E-4</v>
      </c>
    </row>
    <row r="315" spans="1:10" x14ac:dyDescent="0.25">
      <c r="A315" s="22" t="s">
        <v>403</v>
      </c>
      <c r="B315" s="22" t="s">
        <v>128</v>
      </c>
      <c r="C315" s="23">
        <v>12</v>
      </c>
      <c r="D315" s="23">
        <v>48</v>
      </c>
      <c r="E315" s="23">
        <v>3161</v>
      </c>
      <c r="F315" s="22" t="s">
        <v>49</v>
      </c>
      <c r="G315" s="24">
        <v>0.56410000000000005</v>
      </c>
      <c r="H315" s="25">
        <v>0.56410000000000005</v>
      </c>
      <c r="I315">
        <f t="shared" si="8"/>
        <v>1.3615395059058981E-2</v>
      </c>
      <c r="J315">
        <f t="shared" si="9"/>
        <v>1.3615395059058981E-2</v>
      </c>
    </row>
    <row r="316" spans="1:10" x14ac:dyDescent="0.25">
      <c r="A316" s="22" t="s">
        <v>420</v>
      </c>
      <c r="B316" s="22" t="s">
        <v>137</v>
      </c>
      <c r="C316" s="23">
        <v>38</v>
      </c>
      <c r="D316" s="23">
        <v>38</v>
      </c>
      <c r="E316" s="26"/>
      <c r="F316" s="22" t="s">
        <v>90</v>
      </c>
      <c r="G316" s="24">
        <v>0.5595</v>
      </c>
      <c r="H316" s="25">
        <v>0.5595</v>
      </c>
      <c r="I316">
        <f t="shared" si="8"/>
        <v>1.0690957363892814E-2</v>
      </c>
      <c r="J316">
        <f t="shared" si="9"/>
        <v>1.0690957363892814E-2</v>
      </c>
    </row>
    <row r="317" spans="1:10" x14ac:dyDescent="0.25">
      <c r="A317" s="22" t="s">
        <v>305</v>
      </c>
      <c r="B317" s="22" t="s">
        <v>122</v>
      </c>
      <c r="C317" s="23">
        <v>12</v>
      </c>
      <c r="D317" s="23">
        <v>48</v>
      </c>
      <c r="E317" s="26"/>
      <c r="F317" s="22" t="s">
        <v>122</v>
      </c>
      <c r="G317" s="24">
        <v>0.51739999999999997</v>
      </c>
      <c r="H317" s="25">
        <v>0.51739999999999997</v>
      </c>
      <c r="I317">
        <f t="shared" si="8"/>
        <v>1.2488220889128019E-2</v>
      </c>
      <c r="J317">
        <f t="shared" si="9"/>
        <v>1.2488220889128019E-2</v>
      </c>
    </row>
    <row r="318" spans="1:10" x14ac:dyDescent="0.25">
      <c r="A318" s="22" t="s">
        <v>436</v>
      </c>
      <c r="B318" s="22" t="s">
        <v>437</v>
      </c>
      <c r="C318" s="23">
        <v>48</v>
      </c>
      <c r="D318" s="23">
        <v>1</v>
      </c>
      <c r="E318" s="26"/>
      <c r="F318" s="22" t="s">
        <v>234</v>
      </c>
      <c r="G318" s="24">
        <v>0.50239999999999996</v>
      </c>
      <c r="H318" s="25">
        <v>0.50239999999999996</v>
      </c>
      <c r="I318">
        <f t="shared" si="8"/>
        <v>2.5262861481678892E-4</v>
      </c>
      <c r="J318">
        <f t="shared" si="9"/>
        <v>2.5262861481678892E-4</v>
      </c>
    </row>
    <row r="319" spans="1:10" x14ac:dyDescent="0.25">
      <c r="A319" s="22" t="s">
        <v>320</v>
      </c>
      <c r="B319" s="22" t="s">
        <v>115</v>
      </c>
      <c r="C319" s="23">
        <v>9</v>
      </c>
      <c r="D319" s="23">
        <v>54</v>
      </c>
      <c r="E319" s="23">
        <v>3845</v>
      </c>
      <c r="F319" s="22" t="s">
        <v>442</v>
      </c>
      <c r="G319" s="24">
        <v>0.46729999999999999</v>
      </c>
      <c r="H319" s="25">
        <v>0.46729999999999999</v>
      </c>
      <c r="I319">
        <f t="shared" si="8"/>
        <v>1.2688855477726543E-2</v>
      </c>
      <c r="J319">
        <f t="shared" si="9"/>
        <v>1.2688855477726543E-2</v>
      </c>
    </row>
    <row r="320" spans="1:10" x14ac:dyDescent="0.25">
      <c r="A320" s="22" t="s">
        <v>310</v>
      </c>
      <c r="B320" s="22" t="s">
        <v>311</v>
      </c>
      <c r="C320" s="23">
        <v>94</v>
      </c>
      <c r="D320" s="23">
        <v>220</v>
      </c>
      <c r="E320" s="23">
        <v>4576</v>
      </c>
      <c r="F320" s="22" t="s">
        <v>49</v>
      </c>
      <c r="G320" s="24">
        <v>0.21510000000000001</v>
      </c>
      <c r="H320" s="25">
        <v>0.21510000000000001</v>
      </c>
      <c r="I320">
        <f t="shared" si="8"/>
        <v>2.3795563913933292E-2</v>
      </c>
      <c r="J320">
        <f t="shared" si="9"/>
        <v>2.3795563913933292E-2</v>
      </c>
    </row>
    <row r="321" spans="1:10" x14ac:dyDescent="0.25">
      <c r="A321" s="22" t="s">
        <v>478</v>
      </c>
      <c r="B321" s="22" t="s">
        <v>277</v>
      </c>
      <c r="C321" s="23">
        <v>18</v>
      </c>
      <c r="D321" s="23">
        <v>36</v>
      </c>
      <c r="E321" s="23">
        <v>281</v>
      </c>
      <c r="F321" s="22" t="s">
        <v>440</v>
      </c>
      <c r="G321" s="24">
        <v>0.16450000000000001</v>
      </c>
      <c r="H321" s="25">
        <v>0.16450000000000001</v>
      </c>
      <c r="I321">
        <f t="shared" si="8"/>
        <v>2.9778396834096821E-3</v>
      </c>
      <c r="J321">
        <f t="shared" si="9"/>
        <v>2.9778396834096821E-3</v>
      </c>
    </row>
    <row r="322" spans="1:10" x14ac:dyDescent="0.25">
      <c r="A322" s="22" t="s">
        <v>511</v>
      </c>
      <c r="B322" s="22" t="s">
        <v>184</v>
      </c>
      <c r="C322" s="23">
        <v>8</v>
      </c>
      <c r="D322" s="23">
        <v>16</v>
      </c>
      <c r="E322" s="23">
        <v>128</v>
      </c>
      <c r="F322" s="22" t="s">
        <v>185</v>
      </c>
      <c r="G322" s="24">
        <v>0</v>
      </c>
      <c r="H322" s="25">
        <v>0</v>
      </c>
      <c r="I322">
        <f t="shared" si="8"/>
        <v>0</v>
      </c>
      <c r="J322">
        <f t="shared" si="9"/>
        <v>0</v>
      </c>
    </row>
    <row r="323" spans="1:10" x14ac:dyDescent="0.25">
      <c r="A323" s="22" t="s">
        <v>356</v>
      </c>
      <c r="B323" s="22" t="s">
        <v>128</v>
      </c>
      <c r="C323" s="23">
        <v>6</v>
      </c>
      <c r="D323" s="23">
        <v>32</v>
      </c>
      <c r="E323" s="23">
        <v>1805</v>
      </c>
      <c r="F323" s="22" t="s">
        <v>49</v>
      </c>
      <c r="G323" s="24">
        <v>0</v>
      </c>
      <c r="H323" s="25">
        <v>0</v>
      </c>
      <c r="I323">
        <f t="shared" si="8"/>
        <v>0</v>
      </c>
      <c r="J323">
        <f t="shared" si="9"/>
        <v>0</v>
      </c>
    </row>
    <row r="324" spans="1:10" x14ac:dyDescent="0.25">
      <c r="A324" s="22" t="s">
        <v>512</v>
      </c>
      <c r="B324" s="22" t="s">
        <v>84</v>
      </c>
      <c r="C324" s="26"/>
      <c r="D324" s="26"/>
      <c r="E324" s="26"/>
      <c r="F324" s="22" t="s">
        <v>445</v>
      </c>
      <c r="G324" s="24">
        <v>0</v>
      </c>
      <c r="H324" s="25">
        <v>0</v>
      </c>
      <c r="I324">
        <f t="shared" si="8"/>
        <v>0</v>
      </c>
      <c r="J324">
        <f t="shared" si="9"/>
        <v>0</v>
      </c>
    </row>
    <row r="325" spans="1:10" x14ac:dyDescent="0.25">
      <c r="A325" s="22" t="s">
        <v>213</v>
      </c>
      <c r="B325" s="22" t="s">
        <v>122</v>
      </c>
      <c r="C325" s="23">
        <v>18</v>
      </c>
      <c r="D325" s="23">
        <v>36</v>
      </c>
      <c r="E325" s="23">
        <v>281</v>
      </c>
      <c r="F325" s="22" t="s">
        <v>122</v>
      </c>
      <c r="G325" s="24">
        <v>0</v>
      </c>
      <c r="H325" s="25">
        <v>0</v>
      </c>
      <c r="I325">
        <f t="shared" si="8"/>
        <v>0</v>
      </c>
      <c r="J325">
        <f t="shared" si="9"/>
        <v>0</v>
      </c>
    </row>
    <row r="326" spans="1:10" x14ac:dyDescent="0.25">
      <c r="A326" s="22" t="s">
        <v>513</v>
      </c>
      <c r="B326" s="22" t="s">
        <v>74</v>
      </c>
      <c r="C326" s="23">
        <v>-1</v>
      </c>
      <c r="D326" s="23">
        <v>-1</v>
      </c>
      <c r="E326" s="26"/>
      <c r="F326" s="22" t="s">
        <v>75</v>
      </c>
      <c r="G326" s="26"/>
      <c r="H326" s="25">
        <v>0</v>
      </c>
      <c r="I326">
        <f t="shared" si="8"/>
        <v>0</v>
      </c>
      <c r="J326">
        <f t="shared" si="9"/>
        <v>0</v>
      </c>
    </row>
    <row r="327" spans="1:10" x14ac:dyDescent="0.25">
      <c r="A327" s="22" t="s">
        <v>350</v>
      </c>
      <c r="B327" s="22" t="s">
        <v>168</v>
      </c>
      <c r="C327" s="23">
        <v>600</v>
      </c>
      <c r="D327" s="23">
        <v>600</v>
      </c>
      <c r="E327" s="23">
        <v>9144</v>
      </c>
      <c r="F327" s="22" t="s">
        <v>490</v>
      </c>
      <c r="G327" s="26"/>
      <c r="H327" s="25">
        <v>-1</v>
      </c>
    </row>
    <row r="328" spans="1:10" x14ac:dyDescent="0.25">
      <c r="A328" s="22" t="s">
        <v>299</v>
      </c>
      <c r="B328" s="22" t="s">
        <v>168</v>
      </c>
      <c r="C328" s="23">
        <v>24</v>
      </c>
      <c r="D328" s="23">
        <v>24</v>
      </c>
      <c r="E328" s="23">
        <v>312</v>
      </c>
      <c r="F328" s="22" t="s">
        <v>490</v>
      </c>
      <c r="G328" s="26"/>
      <c r="H328" s="25">
        <v>-1</v>
      </c>
    </row>
    <row r="329" spans="1:10" x14ac:dyDescent="0.25">
      <c r="A329" s="22" t="s">
        <v>167</v>
      </c>
      <c r="B329" s="22" t="s">
        <v>168</v>
      </c>
      <c r="C329" s="23">
        <v>50</v>
      </c>
      <c r="D329" s="23">
        <v>200</v>
      </c>
      <c r="E329" s="23">
        <v>2080</v>
      </c>
      <c r="F329" s="22" t="s">
        <v>490</v>
      </c>
      <c r="G329" s="26"/>
      <c r="H329" s="25">
        <v>-1</v>
      </c>
    </row>
    <row r="330" spans="1:10" x14ac:dyDescent="0.25">
      <c r="A330" s="22" t="s">
        <v>222</v>
      </c>
      <c r="B330" s="22" t="s">
        <v>168</v>
      </c>
      <c r="C330" s="23">
        <v>80</v>
      </c>
      <c r="D330" s="23">
        <v>80</v>
      </c>
      <c r="E330" s="23">
        <v>504</v>
      </c>
      <c r="F330" s="22" t="s">
        <v>490</v>
      </c>
      <c r="G330" s="26"/>
      <c r="H330" s="25">
        <v>-1</v>
      </c>
    </row>
    <row r="331" spans="1:10" x14ac:dyDescent="0.25">
      <c r="A331" s="22" t="s">
        <v>355</v>
      </c>
      <c r="B331" s="22" t="s">
        <v>168</v>
      </c>
      <c r="C331" s="23">
        <v>6</v>
      </c>
      <c r="D331" s="23">
        <v>24</v>
      </c>
      <c r="E331" s="23">
        <v>146</v>
      </c>
      <c r="F331" s="22" t="s">
        <v>490</v>
      </c>
      <c r="G331" s="26"/>
      <c r="H331" s="25">
        <v>-1</v>
      </c>
    </row>
    <row r="332" spans="1:10" x14ac:dyDescent="0.25">
      <c r="A332" s="22" t="s">
        <v>357</v>
      </c>
      <c r="B332" s="22" t="s">
        <v>168</v>
      </c>
      <c r="C332" s="23">
        <v>44</v>
      </c>
      <c r="D332" s="23">
        <v>44</v>
      </c>
      <c r="E332" s="23">
        <v>352</v>
      </c>
      <c r="F332" s="22" t="s">
        <v>490</v>
      </c>
      <c r="G332" s="26"/>
      <c r="H332" s="25">
        <v>-1</v>
      </c>
    </row>
    <row r="333" spans="1:10" x14ac:dyDescent="0.25">
      <c r="A333" s="22" t="s">
        <v>344</v>
      </c>
      <c r="B333" s="22" t="s">
        <v>168</v>
      </c>
      <c r="C333" s="23">
        <v>2</v>
      </c>
      <c r="D333" s="23">
        <v>8</v>
      </c>
      <c r="E333" s="23">
        <v>83</v>
      </c>
      <c r="F333" s="22" t="s">
        <v>490</v>
      </c>
      <c r="G333" s="26"/>
      <c r="H333" s="25">
        <v>-1</v>
      </c>
    </row>
    <row r="334" spans="1:10" x14ac:dyDescent="0.25">
      <c r="A334" s="22" t="s">
        <v>175</v>
      </c>
      <c r="B334" s="22" t="s">
        <v>168</v>
      </c>
      <c r="C334" s="23">
        <v>800</v>
      </c>
      <c r="D334" s="23">
        <v>800</v>
      </c>
      <c r="E334" s="23">
        <v>6400</v>
      </c>
      <c r="F334" s="22" t="s">
        <v>490</v>
      </c>
      <c r="G334" s="26"/>
      <c r="H334" s="25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zoomScaleNormal="100" workbookViewId="0"/>
  </sheetViews>
  <sheetFormatPr defaultRowHeight="15" x14ac:dyDescent="0.25"/>
  <cols>
    <col min="1" max="1025" width="8.5703125"/>
  </cols>
  <sheetData>
    <row r="1" spans="1:13" ht="14.1" customHeight="1" x14ac:dyDescent="0.25">
      <c r="A1" s="81" t="s">
        <v>514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210</v>
      </c>
      <c r="B5" s="22" t="s">
        <v>200</v>
      </c>
      <c r="C5" s="23">
        <v>176</v>
      </c>
      <c r="D5" s="23">
        <v>704</v>
      </c>
      <c r="E5" s="23">
        <v>6758</v>
      </c>
      <c r="F5" s="22" t="s">
        <v>201</v>
      </c>
      <c r="G5" s="24">
        <v>1</v>
      </c>
      <c r="H5" s="25">
        <v>1</v>
      </c>
      <c r="I5">
        <f t="shared" ref="I5:I68" si="0">G5*D5/$M$5*100</f>
        <v>0.29702260156358773</v>
      </c>
      <c r="J5">
        <f t="shared" ref="J5:J68" si="1">H5*D5/$M$5*100</f>
        <v>0.29702260156358773</v>
      </c>
      <c r="K5">
        <f>SUM(I5:I326)</f>
        <v>96.226440665094387</v>
      </c>
      <c r="L5">
        <f>SUM(J5:J326)</f>
        <v>94.971878752336337</v>
      </c>
      <c r="M5">
        <f>SUM(D5:D326)</f>
        <v>237019</v>
      </c>
    </row>
    <row r="6" spans="1:13" x14ac:dyDescent="0.25">
      <c r="A6" s="22" t="s">
        <v>481</v>
      </c>
      <c r="B6" s="22" t="s">
        <v>228</v>
      </c>
      <c r="C6" s="23">
        <v>48</v>
      </c>
      <c r="D6" s="23">
        <v>288</v>
      </c>
      <c r="E6" s="23">
        <v>2822</v>
      </c>
      <c r="F6" s="22" t="s">
        <v>229</v>
      </c>
      <c r="G6" s="24">
        <v>1</v>
      </c>
      <c r="H6" s="25">
        <v>1</v>
      </c>
      <c r="I6">
        <f t="shared" si="0"/>
        <v>0.12150924609419499</v>
      </c>
      <c r="J6">
        <f t="shared" si="1"/>
        <v>0.12150924609419499</v>
      </c>
    </row>
    <row r="7" spans="1:13" x14ac:dyDescent="0.25">
      <c r="A7" s="22" t="s">
        <v>266</v>
      </c>
      <c r="B7" s="22" t="s">
        <v>74</v>
      </c>
      <c r="C7" s="23">
        <v>200</v>
      </c>
      <c r="D7" s="23">
        <v>332</v>
      </c>
      <c r="E7" s="23">
        <v>26977</v>
      </c>
      <c r="F7" s="22" t="s">
        <v>75</v>
      </c>
      <c r="G7" s="24">
        <v>1</v>
      </c>
      <c r="H7" s="25">
        <v>1</v>
      </c>
      <c r="I7">
        <f t="shared" si="0"/>
        <v>0.14007315869191922</v>
      </c>
      <c r="J7">
        <f t="shared" si="1"/>
        <v>0.14007315869191922</v>
      </c>
    </row>
    <row r="8" spans="1:13" x14ac:dyDescent="0.25">
      <c r="A8" s="22" t="s">
        <v>350</v>
      </c>
      <c r="B8" s="22" t="s">
        <v>168</v>
      </c>
      <c r="C8" s="23">
        <v>600</v>
      </c>
      <c r="D8" s="23">
        <v>600</v>
      </c>
      <c r="E8" s="23">
        <v>9144</v>
      </c>
      <c r="F8" s="22" t="s">
        <v>490</v>
      </c>
      <c r="G8" s="24">
        <v>1</v>
      </c>
      <c r="H8" s="25">
        <v>1</v>
      </c>
      <c r="I8">
        <f t="shared" si="0"/>
        <v>0.25314426269623952</v>
      </c>
      <c r="J8">
        <f t="shared" si="1"/>
        <v>0.25314426269623952</v>
      </c>
    </row>
    <row r="9" spans="1:13" x14ac:dyDescent="0.25">
      <c r="A9" s="22" t="s">
        <v>175</v>
      </c>
      <c r="B9" s="22" t="s">
        <v>168</v>
      </c>
      <c r="C9" s="23">
        <v>800</v>
      </c>
      <c r="D9" s="23">
        <v>800</v>
      </c>
      <c r="E9" s="23">
        <v>6400</v>
      </c>
      <c r="F9" s="22" t="s">
        <v>490</v>
      </c>
      <c r="G9" s="24">
        <v>1</v>
      </c>
      <c r="H9" s="25">
        <v>1</v>
      </c>
      <c r="I9">
        <f t="shared" si="0"/>
        <v>0.33752568359498608</v>
      </c>
      <c r="J9">
        <f t="shared" si="1"/>
        <v>0.33752568359498608</v>
      </c>
    </row>
    <row r="10" spans="1:13" x14ac:dyDescent="0.25">
      <c r="A10" s="22" t="s">
        <v>462</v>
      </c>
      <c r="B10" s="22" t="s">
        <v>43</v>
      </c>
      <c r="C10" s="23">
        <v>62</v>
      </c>
      <c r="D10" s="23">
        <v>248</v>
      </c>
      <c r="E10" s="23">
        <v>1991</v>
      </c>
      <c r="F10" s="22" t="s">
        <v>442</v>
      </c>
      <c r="G10" s="24">
        <v>1</v>
      </c>
      <c r="H10" s="25">
        <v>1</v>
      </c>
      <c r="I10">
        <f t="shared" si="0"/>
        <v>0.10463296191444568</v>
      </c>
      <c r="J10">
        <f t="shared" si="1"/>
        <v>0.10463296191444568</v>
      </c>
    </row>
    <row r="11" spans="1:13" x14ac:dyDescent="0.25">
      <c r="A11" s="22" t="s">
        <v>428</v>
      </c>
      <c r="B11" s="22" t="s">
        <v>130</v>
      </c>
      <c r="C11" s="23">
        <v>84</v>
      </c>
      <c r="D11" s="23">
        <v>336</v>
      </c>
      <c r="E11" s="23">
        <v>4539</v>
      </c>
      <c r="F11" s="22" t="s">
        <v>131</v>
      </c>
      <c r="G11" s="24">
        <v>1</v>
      </c>
      <c r="H11" s="25">
        <v>1</v>
      </c>
      <c r="I11">
        <f t="shared" si="0"/>
        <v>0.14176078710989415</v>
      </c>
      <c r="J11">
        <f t="shared" si="1"/>
        <v>0.14176078710989415</v>
      </c>
    </row>
    <row r="12" spans="1:13" x14ac:dyDescent="0.25">
      <c r="A12" s="22" t="s">
        <v>39</v>
      </c>
      <c r="B12" s="22" t="s">
        <v>40</v>
      </c>
      <c r="C12" s="23">
        <v>1</v>
      </c>
      <c r="D12" s="23">
        <v>1</v>
      </c>
      <c r="E12" s="26"/>
      <c r="F12" s="22" t="s">
        <v>41</v>
      </c>
      <c r="G12" s="24">
        <v>1</v>
      </c>
      <c r="H12" s="25">
        <v>1</v>
      </c>
      <c r="I12">
        <f t="shared" si="0"/>
        <v>4.2190710449373253E-4</v>
      </c>
      <c r="J12">
        <f t="shared" si="1"/>
        <v>4.2190710449373253E-4</v>
      </c>
    </row>
    <row r="13" spans="1:13" x14ac:dyDescent="0.25">
      <c r="A13" s="22" t="s">
        <v>67</v>
      </c>
      <c r="B13" s="22" t="s">
        <v>66</v>
      </c>
      <c r="C13" s="23">
        <v>4932</v>
      </c>
      <c r="D13" s="23">
        <v>23960</v>
      </c>
      <c r="E13" s="23">
        <v>338828</v>
      </c>
      <c r="F13" s="22" t="s">
        <v>68</v>
      </c>
      <c r="G13" s="24">
        <v>1</v>
      </c>
      <c r="H13" s="25">
        <v>1</v>
      </c>
      <c r="I13">
        <f t="shared" si="0"/>
        <v>10.108894223669832</v>
      </c>
      <c r="J13">
        <f t="shared" si="1"/>
        <v>10.108894223669832</v>
      </c>
    </row>
    <row r="14" spans="1:13" x14ac:dyDescent="0.25">
      <c r="A14" s="22" t="s">
        <v>320</v>
      </c>
      <c r="B14" s="22" t="s">
        <v>115</v>
      </c>
      <c r="C14" s="23">
        <v>9</v>
      </c>
      <c r="D14" s="23">
        <v>54</v>
      </c>
      <c r="E14" s="23">
        <v>3845</v>
      </c>
      <c r="F14" s="22" t="s">
        <v>442</v>
      </c>
      <c r="G14" s="24">
        <v>1</v>
      </c>
      <c r="H14" s="25">
        <v>1</v>
      </c>
      <c r="I14">
        <f t="shared" si="0"/>
        <v>2.2782983642661559E-2</v>
      </c>
      <c r="J14">
        <f t="shared" si="1"/>
        <v>2.2782983642661559E-2</v>
      </c>
    </row>
    <row r="15" spans="1:13" x14ac:dyDescent="0.25">
      <c r="A15" s="22" t="s">
        <v>263</v>
      </c>
      <c r="B15" s="22" t="s">
        <v>264</v>
      </c>
      <c r="C15" s="23">
        <v>22</v>
      </c>
      <c r="D15" s="23">
        <v>44</v>
      </c>
      <c r="E15" s="23">
        <v>299</v>
      </c>
      <c r="F15" s="22" t="s">
        <v>209</v>
      </c>
      <c r="G15" s="24">
        <v>1</v>
      </c>
      <c r="H15" s="25">
        <v>1</v>
      </c>
      <c r="I15">
        <f t="shared" si="0"/>
        <v>1.8563912597724233E-2</v>
      </c>
      <c r="J15">
        <f t="shared" si="1"/>
        <v>1.8563912597724233E-2</v>
      </c>
    </row>
    <row r="16" spans="1:13" x14ac:dyDescent="0.25">
      <c r="A16" s="22" t="s">
        <v>241</v>
      </c>
      <c r="B16" s="22" t="s">
        <v>43</v>
      </c>
      <c r="C16" s="23">
        <v>50</v>
      </c>
      <c r="D16" s="23">
        <v>172</v>
      </c>
      <c r="E16" s="23">
        <v>1458</v>
      </c>
      <c r="F16" s="22" t="s">
        <v>442</v>
      </c>
      <c r="G16" s="24">
        <v>1</v>
      </c>
      <c r="H16" s="25">
        <v>1</v>
      </c>
      <c r="I16">
        <f t="shared" si="0"/>
        <v>7.2568021972922003E-2</v>
      </c>
      <c r="J16">
        <f t="shared" si="1"/>
        <v>7.2568021972922003E-2</v>
      </c>
    </row>
    <row r="17" spans="1:10" x14ac:dyDescent="0.25">
      <c r="A17" s="22" t="s">
        <v>118</v>
      </c>
      <c r="B17" s="22" t="s">
        <v>119</v>
      </c>
      <c r="C17" s="23">
        <v>60</v>
      </c>
      <c r="D17" s="23">
        <v>240</v>
      </c>
      <c r="E17" s="23">
        <v>2326</v>
      </c>
      <c r="F17" s="22" t="s">
        <v>120</v>
      </c>
      <c r="G17" s="24">
        <v>1</v>
      </c>
      <c r="H17" s="25">
        <v>1</v>
      </c>
      <c r="I17">
        <f t="shared" si="0"/>
        <v>0.10125770507849582</v>
      </c>
      <c r="J17">
        <f t="shared" si="1"/>
        <v>0.10125770507849582</v>
      </c>
    </row>
    <row r="18" spans="1:10" x14ac:dyDescent="0.25">
      <c r="A18" s="22" t="s">
        <v>78</v>
      </c>
      <c r="B18" s="22" t="s">
        <v>62</v>
      </c>
      <c r="C18" s="23">
        <v>2488</v>
      </c>
      <c r="D18" s="23">
        <v>13616</v>
      </c>
      <c r="E18" s="23">
        <v>106847</v>
      </c>
      <c r="F18" s="22" t="s">
        <v>439</v>
      </c>
      <c r="G18" s="24">
        <v>1</v>
      </c>
      <c r="H18" s="25">
        <v>1</v>
      </c>
      <c r="I18">
        <f t="shared" si="0"/>
        <v>5.7446871347866626</v>
      </c>
      <c r="J18">
        <f t="shared" si="1"/>
        <v>5.7446871347866626</v>
      </c>
    </row>
    <row r="19" spans="1:10" x14ac:dyDescent="0.25">
      <c r="A19" s="22" t="s">
        <v>110</v>
      </c>
      <c r="B19" s="22" t="s">
        <v>46</v>
      </c>
      <c r="C19" s="23">
        <v>7</v>
      </c>
      <c r="D19" s="23">
        <v>14</v>
      </c>
      <c r="E19" s="23">
        <v>58</v>
      </c>
      <c r="F19" s="22" t="s">
        <v>515</v>
      </c>
      <c r="G19" s="24">
        <v>1</v>
      </c>
      <c r="H19" s="25">
        <v>1</v>
      </c>
      <c r="I19">
        <f t="shared" si="0"/>
        <v>5.9066994629122559E-3</v>
      </c>
      <c r="J19">
        <f t="shared" si="1"/>
        <v>5.9066994629122559E-3</v>
      </c>
    </row>
    <row r="20" spans="1:10" x14ac:dyDescent="0.25">
      <c r="A20" s="22" t="s">
        <v>183</v>
      </c>
      <c r="B20" s="22" t="s">
        <v>184</v>
      </c>
      <c r="C20" s="23">
        <v>54</v>
      </c>
      <c r="D20" s="23">
        <v>230</v>
      </c>
      <c r="E20" s="23">
        <v>1937</v>
      </c>
      <c r="F20" s="22" t="s">
        <v>185</v>
      </c>
      <c r="G20" s="24">
        <v>1</v>
      </c>
      <c r="H20" s="25">
        <v>1</v>
      </c>
      <c r="I20">
        <f t="shared" si="0"/>
        <v>9.7038634033558488E-2</v>
      </c>
      <c r="J20">
        <f t="shared" si="1"/>
        <v>9.7038634033558488E-2</v>
      </c>
    </row>
    <row r="21" spans="1:10" x14ac:dyDescent="0.25">
      <c r="A21" s="22" t="s">
        <v>261</v>
      </c>
      <c r="B21" s="22" t="s">
        <v>184</v>
      </c>
      <c r="C21" s="23">
        <v>20</v>
      </c>
      <c r="D21" s="23">
        <v>20</v>
      </c>
      <c r="E21" s="23">
        <v>144</v>
      </c>
      <c r="F21" s="22" t="s">
        <v>185</v>
      </c>
      <c r="G21" s="24">
        <v>1</v>
      </c>
      <c r="H21" s="25">
        <v>1</v>
      </c>
      <c r="I21">
        <f t="shared" si="0"/>
        <v>8.4381420898746503E-3</v>
      </c>
      <c r="J21">
        <f t="shared" si="1"/>
        <v>8.4381420898746503E-3</v>
      </c>
    </row>
    <row r="22" spans="1:10" x14ac:dyDescent="0.25">
      <c r="A22" s="22" t="s">
        <v>109</v>
      </c>
      <c r="B22" s="22" t="s">
        <v>74</v>
      </c>
      <c r="C22" s="23">
        <v>1606</v>
      </c>
      <c r="D22" s="23">
        <v>7415</v>
      </c>
      <c r="E22" s="23">
        <v>61484</v>
      </c>
      <c r="F22" s="22" t="s">
        <v>75</v>
      </c>
      <c r="G22" s="24">
        <v>1</v>
      </c>
      <c r="H22" s="25">
        <v>1</v>
      </c>
      <c r="I22">
        <f t="shared" si="0"/>
        <v>3.1284411798210265</v>
      </c>
      <c r="J22">
        <f t="shared" si="1"/>
        <v>3.1284411798210265</v>
      </c>
    </row>
    <row r="23" spans="1:10" x14ac:dyDescent="0.25">
      <c r="A23" s="22" t="s">
        <v>186</v>
      </c>
      <c r="B23" s="22" t="s">
        <v>46</v>
      </c>
      <c r="C23" s="23">
        <v>139</v>
      </c>
      <c r="D23" s="23">
        <v>278</v>
      </c>
      <c r="E23" s="23">
        <v>1985</v>
      </c>
      <c r="F23" s="22" t="s">
        <v>515</v>
      </c>
      <c r="G23" s="24">
        <v>1</v>
      </c>
      <c r="H23" s="25">
        <v>1</v>
      </c>
      <c r="I23">
        <f t="shared" si="0"/>
        <v>0.11729017504925765</v>
      </c>
      <c r="J23">
        <f t="shared" si="1"/>
        <v>0.11729017504925765</v>
      </c>
    </row>
    <row r="24" spans="1:10" x14ac:dyDescent="0.25">
      <c r="A24" s="22" t="s">
        <v>316</v>
      </c>
      <c r="B24" s="22" t="s">
        <v>46</v>
      </c>
      <c r="C24" s="23">
        <v>54</v>
      </c>
      <c r="D24" s="23">
        <v>108</v>
      </c>
      <c r="E24" s="23">
        <v>771</v>
      </c>
      <c r="F24" s="22" t="s">
        <v>515</v>
      </c>
      <c r="G24" s="24">
        <v>1</v>
      </c>
      <c r="H24" s="25">
        <v>1</v>
      </c>
      <c r="I24">
        <f t="shared" si="0"/>
        <v>4.5565967285323118E-2</v>
      </c>
      <c r="J24">
        <f t="shared" si="1"/>
        <v>4.5565967285323118E-2</v>
      </c>
    </row>
    <row r="25" spans="1:10" x14ac:dyDescent="0.25">
      <c r="A25" s="22" t="s">
        <v>410</v>
      </c>
      <c r="B25" s="22" t="s">
        <v>46</v>
      </c>
      <c r="C25" s="23">
        <v>62</v>
      </c>
      <c r="D25" s="23">
        <v>124</v>
      </c>
      <c r="E25" s="23">
        <v>982</v>
      </c>
      <c r="F25" s="22" t="s">
        <v>515</v>
      </c>
      <c r="G25" s="24">
        <v>1</v>
      </c>
      <c r="H25" s="25">
        <v>1</v>
      </c>
      <c r="I25">
        <f t="shared" si="0"/>
        <v>5.2316480957222841E-2</v>
      </c>
      <c r="J25">
        <f t="shared" si="1"/>
        <v>5.2316480957222841E-2</v>
      </c>
    </row>
    <row r="26" spans="1:10" x14ac:dyDescent="0.25">
      <c r="A26" s="22" t="s">
        <v>292</v>
      </c>
      <c r="B26" s="22" t="s">
        <v>184</v>
      </c>
      <c r="C26" s="23">
        <v>64</v>
      </c>
      <c r="D26" s="23">
        <v>64</v>
      </c>
      <c r="E26" s="23">
        <v>372</v>
      </c>
      <c r="F26" s="22" t="s">
        <v>185</v>
      </c>
      <c r="G26" s="24">
        <v>1</v>
      </c>
      <c r="H26" s="25">
        <v>1</v>
      </c>
      <c r="I26">
        <f t="shared" si="0"/>
        <v>2.7002054687598882E-2</v>
      </c>
      <c r="J26">
        <f t="shared" si="1"/>
        <v>2.7002054687598882E-2</v>
      </c>
    </row>
    <row r="27" spans="1:10" x14ac:dyDescent="0.25">
      <c r="A27" s="22" t="s">
        <v>258</v>
      </c>
      <c r="B27" s="22" t="s">
        <v>184</v>
      </c>
      <c r="C27" s="23">
        <v>120</v>
      </c>
      <c r="D27" s="23">
        <v>120</v>
      </c>
      <c r="E27" s="23">
        <v>866</v>
      </c>
      <c r="F27" s="22" t="s">
        <v>185</v>
      </c>
      <c r="G27" s="24">
        <v>1</v>
      </c>
      <c r="H27" s="25">
        <v>1</v>
      </c>
      <c r="I27">
        <f t="shared" si="0"/>
        <v>5.0628852539247912E-2</v>
      </c>
      <c r="J27">
        <f t="shared" si="1"/>
        <v>5.0628852539247912E-2</v>
      </c>
    </row>
    <row r="28" spans="1:10" x14ac:dyDescent="0.25">
      <c r="A28" s="22" t="s">
        <v>188</v>
      </c>
      <c r="B28" s="22" t="s">
        <v>184</v>
      </c>
      <c r="C28" s="23">
        <v>120</v>
      </c>
      <c r="D28" s="23">
        <v>120</v>
      </c>
      <c r="E28" s="23">
        <v>866</v>
      </c>
      <c r="F28" s="22" t="s">
        <v>185</v>
      </c>
      <c r="G28" s="24">
        <v>1</v>
      </c>
      <c r="H28" s="25">
        <v>1</v>
      </c>
      <c r="I28">
        <f t="shared" si="0"/>
        <v>5.0628852539247912E-2</v>
      </c>
      <c r="J28">
        <f t="shared" si="1"/>
        <v>5.0628852539247912E-2</v>
      </c>
    </row>
    <row r="29" spans="1:10" x14ac:dyDescent="0.25">
      <c r="A29" s="22" t="s">
        <v>196</v>
      </c>
      <c r="B29" s="22" t="s">
        <v>184</v>
      </c>
      <c r="C29" s="23">
        <v>116</v>
      </c>
      <c r="D29" s="23">
        <v>116</v>
      </c>
      <c r="E29" s="23">
        <v>838</v>
      </c>
      <c r="F29" s="22" t="s">
        <v>185</v>
      </c>
      <c r="G29" s="24">
        <v>1</v>
      </c>
      <c r="H29" s="25">
        <v>1</v>
      </c>
      <c r="I29">
        <f t="shared" si="0"/>
        <v>4.8941224121272976E-2</v>
      </c>
      <c r="J29">
        <f t="shared" si="1"/>
        <v>4.8941224121272976E-2</v>
      </c>
    </row>
    <row r="30" spans="1:10" x14ac:dyDescent="0.25">
      <c r="A30" s="22" t="s">
        <v>231</v>
      </c>
      <c r="B30" s="22" t="s">
        <v>184</v>
      </c>
      <c r="C30" s="23">
        <v>326</v>
      </c>
      <c r="D30" s="23">
        <v>626</v>
      </c>
      <c r="E30" s="23">
        <v>4536</v>
      </c>
      <c r="F30" s="22" t="s">
        <v>185</v>
      </c>
      <c r="G30" s="24">
        <v>1</v>
      </c>
      <c r="H30" s="25">
        <v>1</v>
      </c>
      <c r="I30">
        <f t="shared" si="0"/>
        <v>0.26411384741307659</v>
      </c>
      <c r="J30">
        <f t="shared" si="1"/>
        <v>0.26411384741307659</v>
      </c>
    </row>
    <row r="31" spans="1:10" x14ac:dyDescent="0.25">
      <c r="A31" s="22" t="s">
        <v>511</v>
      </c>
      <c r="B31" s="22" t="s">
        <v>184</v>
      </c>
      <c r="C31" s="23">
        <v>8</v>
      </c>
      <c r="D31" s="23">
        <v>16</v>
      </c>
      <c r="E31" s="23">
        <v>213</v>
      </c>
      <c r="F31" s="22" t="s">
        <v>185</v>
      </c>
      <c r="G31" s="24">
        <v>1</v>
      </c>
      <c r="H31" s="25">
        <v>1</v>
      </c>
      <c r="I31">
        <f t="shared" si="0"/>
        <v>6.7505136718997204E-3</v>
      </c>
      <c r="J31">
        <f t="shared" si="1"/>
        <v>6.7505136718997204E-3</v>
      </c>
    </row>
    <row r="32" spans="1:10" x14ac:dyDescent="0.25">
      <c r="A32" s="22" t="s">
        <v>155</v>
      </c>
      <c r="B32" s="22" t="s">
        <v>156</v>
      </c>
      <c r="C32" s="23">
        <v>92</v>
      </c>
      <c r="D32" s="23">
        <v>368</v>
      </c>
      <c r="E32" s="23">
        <v>2944</v>
      </c>
      <c r="F32" s="22" t="s">
        <v>90</v>
      </c>
      <c r="G32" s="24">
        <v>1</v>
      </c>
      <c r="H32" s="25">
        <v>1</v>
      </c>
      <c r="I32">
        <f t="shared" si="0"/>
        <v>0.15526181445369358</v>
      </c>
      <c r="J32">
        <f t="shared" si="1"/>
        <v>0.15526181445369358</v>
      </c>
    </row>
    <row r="33" spans="1:10" x14ac:dyDescent="0.25">
      <c r="A33" s="22" t="s">
        <v>160</v>
      </c>
      <c r="B33" s="22" t="s">
        <v>46</v>
      </c>
      <c r="C33" s="23">
        <v>24</v>
      </c>
      <c r="D33" s="23">
        <v>48</v>
      </c>
      <c r="E33" s="23">
        <v>235</v>
      </c>
      <c r="F33" s="22" t="s">
        <v>515</v>
      </c>
      <c r="G33" s="24">
        <v>1</v>
      </c>
      <c r="H33" s="25">
        <v>1</v>
      </c>
      <c r="I33">
        <f t="shared" si="0"/>
        <v>2.0251541015699162E-2</v>
      </c>
      <c r="J33">
        <f t="shared" si="1"/>
        <v>2.0251541015699162E-2</v>
      </c>
    </row>
    <row r="34" spans="1:10" x14ac:dyDescent="0.25">
      <c r="A34" s="22" t="s">
        <v>270</v>
      </c>
      <c r="B34" s="22" t="s">
        <v>43</v>
      </c>
      <c r="C34" s="23">
        <v>286</v>
      </c>
      <c r="D34" s="23">
        <v>1144</v>
      </c>
      <c r="E34" s="23">
        <v>8471</v>
      </c>
      <c r="F34" s="22" t="s">
        <v>442</v>
      </c>
      <c r="G34" s="24">
        <v>1</v>
      </c>
      <c r="H34" s="25">
        <v>1</v>
      </c>
      <c r="I34">
        <f t="shared" si="0"/>
        <v>0.48266172754083003</v>
      </c>
      <c r="J34">
        <f t="shared" si="1"/>
        <v>0.48266172754083003</v>
      </c>
    </row>
    <row r="35" spans="1:10" x14ac:dyDescent="0.25">
      <c r="A35" s="22" t="s">
        <v>278</v>
      </c>
      <c r="B35" s="22" t="s">
        <v>40</v>
      </c>
      <c r="C35" s="23">
        <v>3</v>
      </c>
      <c r="D35" s="23">
        <v>12</v>
      </c>
      <c r="E35" s="23">
        <v>240</v>
      </c>
      <c r="F35" s="22" t="s">
        <v>41</v>
      </c>
      <c r="G35" s="24">
        <v>1</v>
      </c>
      <c r="H35" s="25">
        <v>1</v>
      </c>
      <c r="I35">
        <f t="shared" si="0"/>
        <v>5.0628852539247905E-3</v>
      </c>
      <c r="J35">
        <f t="shared" si="1"/>
        <v>5.0628852539247905E-3</v>
      </c>
    </row>
    <row r="36" spans="1:10" x14ac:dyDescent="0.25">
      <c r="A36" s="22" t="s">
        <v>149</v>
      </c>
      <c r="B36" s="22" t="s">
        <v>119</v>
      </c>
      <c r="C36" s="23">
        <v>42</v>
      </c>
      <c r="D36" s="23">
        <v>176</v>
      </c>
      <c r="E36" s="23">
        <v>2083</v>
      </c>
      <c r="F36" s="22" t="s">
        <v>120</v>
      </c>
      <c r="G36" s="24">
        <v>1</v>
      </c>
      <c r="H36" s="25">
        <v>1</v>
      </c>
      <c r="I36">
        <f t="shared" si="0"/>
        <v>7.4255650390896932E-2</v>
      </c>
      <c r="J36">
        <f t="shared" si="1"/>
        <v>7.4255650390896932E-2</v>
      </c>
    </row>
    <row r="37" spans="1:10" x14ac:dyDescent="0.25">
      <c r="A37" s="22" t="s">
        <v>73</v>
      </c>
      <c r="B37" s="22" t="s">
        <v>74</v>
      </c>
      <c r="C37" s="23">
        <v>1614</v>
      </c>
      <c r="D37" s="23">
        <v>9068</v>
      </c>
      <c r="E37" s="23">
        <v>77985</v>
      </c>
      <c r="F37" s="22" t="s">
        <v>75</v>
      </c>
      <c r="G37" s="24">
        <v>1</v>
      </c>
      <c r="H37" s="25">
        <v>1</v>
      </c>
      <c r="I37">
        <f t="shared" si="0"/>
        <v>3.8258536235491669</v>
      </c>
      <c r="J37">
        <f t="shared" si="1"/>
        <v>3.8258536235491669</v>
      </c>
    </row>
    <row r="38" spans="1:10" x14ac:dyDescent="0.25">
      <c r="A38" s="22" t="s">
        <v>297</v>
      </c>
      <c r="B38" s="22" t="s">
        <v>46</v>
      </c>
      <c r="C38" s="23">
        <v>22</v>
      </c>
      <c r="D38" s="23">
        <v>84</v>
      </c>
      <c r="E38" s="23">
        <v>1156</v>
      </c>
      <c r="F38" s="22" t="s">
        <v>515</v>
      </c>
      <c r="G38" s="24">
        <v>1</v>
      </c>
      <c r="H38" s="25">
        <v>1</v>
      </c>
      <c r="I38">
        <f t="shared" si="0"/>
        <v>3.5440196777473537E-2</v>
      </c>
      <c r="J38">
        <f t="shared" si="1"/>
        <v>3.5440196777473537E-2</v>
      </c>
    </row>
    <row r="39" spans="1:10" x14ac:dyDescent="0.25">
      <c r="A39" s="22" t="s">
        <v>95</v>
      </c>
      <c r="B39" s="22" t="s">
        <v>46</v>
      </c>
      <c r="C39" s="23">
        <v>28</v>
      </c>
      <c r="D39" s="23">
        <v>28</v>
      </c>
      <c r="E39" s="23">
        <v>116</v>
      </c>
      <c r="F39" s="22" t="s">
        <v>515</v>
      </c>
      <c r="G39" s="24">
        <v>1</v>
      </c>
      <c r="H39" s="25">
        <v>1</v>
      </c>
      <c r="I39">
        <f t="shared" si="0"/>
        <v>1.1813398925824512E-2</v>
      </c>
      <c r="J39">
        <f t="shared" si="1"/>
        <v>1.1813398925824512E-2</v>
      </c>
    </row>
    <row r="40" spans="1:10" x14ac:dyDescent="0.25">
      <c r="A40" s="22" t="s">
        <v>189</v>
      </c>
      <c r="B40" s="22" t="s">
        <v>46</v>
      </c>
      <c r="C40" s="23">
        <v>240</v>
      </c>
      <c r="D40" s="23">
        <v>1048</v>
      </c>
      <c r="E40" s="23">
        <v>10711</v>
      </c>
      <c r="F40" s="22" t="s">
        <v>515</v>
      </c>
      <c r="G40" s="24">
        <v>1</v>
      </c>
      <c r="H40" s="25">
        <v>1</v>
      </c>
      <c r="I40">
        <f t="shared" si="0"/>
        <v>0.44215864550943174</v>
      </c>
      <c r="J40">
        <f t="shared" si="1"/>
        <v>0.44215864550943174</v>
      </c>
    </row>
    <row r="41" spans="1:10" x14ac:dyDescent="0.25">
      <c r="A41" s="22" t="s">
        <v>463</v>
      </c>
      <c r="B41" s="22" t="s">
        <v>46</v>
      </c>
      <c r="C41" s="23">
        <v>10</v>
      </c>
      <c r="D41" s="23">
        <v>40</v>
      </c>
      <c r="E41" s="23">
        <v>450</v>
      </c>
      <c r="F41" s="22" t="s">
        <v>515</v>
      </c>
      <c r="G41" s="24">
        <v>1</v>
      </c>
      <c r="H41" s="25">
        <v>1</v>
      </c>
      <c r="I41">
        <f t="shared" si="0"/>
        <v>1.6876284179749301E-2</v>
      </c>
      <c r="J41">
        <f t="shared" si="1"/>
        <v>1.6876284179749301E-2</v>
      </c>
    </row>
    <row r="42" spans="1:10" x14ac:dyDescent="0.25">
      <c r="A42" s="22" t="s">
        <v>116</v>
      </c>
      <c r="B42" s="22" t="s">
        <v>46</v>
      </c>
      <c r="C42" s="23">
        <v>120</v>
      </c>
      <c r="D42" s="23">
        <v>664</v>
      </c>
      <c r="E42" s="23">
        <v>5365</v>
      </c>
      <c r="F42" s="22" t="s">
        <v>515</v>
      </c>
      <c r="G42" s="24">
        <v>1</v>
      </c>
      <c r="H42" s="25">
        <v>1</v>
      </c>
      <c r="I42">
        <f t="shared" si="0"/>
        <v>0.28014631738383844</v>
      </c>
      <c r="J42">
        <f t="shared" si="1"/>
        <v>0.28014631738383844</v>
      </c>
    </row>
    <row r="43" spans="1:10" x14ac:dyDescent="0.25">
      <c r="A43" s="22" t="s">
        <v>45</v>
      </c>
      <c r="B43" s="22" t="s">
        <v>46</v>
      </c>
      <c r="C43" s="23">
        <v>-1</v>
      </c>
      <c r="D43" s="23">
        <v>-1</v>
      </c>
      <c r="E43" s="26"/>
      <c r="F43" s="22" t="s">
        <v>515</v>
      </c>
      <c r="G43" s="24">
        <v>1</v>
      </c>
      <c r="H43" s="25">
        <v>1</v>
      </c>
      <c r="I43">
        <f t="shared" si="0"/>
        <v>-4.2190710449373253E-4</v>
      </c>
      <c r="J43">
        <f t="shared" si="1"/>
        <v>-4.2190710449373253E-4</v>
      </c>
    </row>
    <row r="44" spans="1:10" x14ac:dyDescent="0.25">
      <c r="A44" s="22" t="s">
        <v>126</v>
      </c>
      <c r="B44" s="22" t="s">
        <v>46</v>
      </c>
      <c r="C44" s="23">
        <v>104</v>
      </c>
      <c r="D44" s="23">
        <v>416</v>
      </c>
      <c r="E44" s="23">
        <v>3257</v>
      </c>
      <c r="F44" s="22" t="s">
        <v>515</v>
      </c>
      <c r="G44" s="24">
        <v>1</v>
      </c>
      <c r="H44" s="25">
        <v>1</v>
      </c>
      <c r="I44">
        <f t="shared" si="0"/>
        <v>0.17551335546939276</v>
      </c>
      <c r="J44">
        <f t="shared" si="1"/>
        <v>0.17551335546939276</v>
      </c>
    </row>
    <row r="45" spans="1:10" x14ac:dyDescent="0.25">
      <c r="A45" s="22" t="s">
        <v>381</v>
      </c>
      <c r="B45" s="22" t="s">
        <v>46</v>
      </c>
      <c r="C45" s="23">
        <v>64</v>
      </c>
      <c r="D45" s="23">
        <v>64</v>
      </c>
      <c r="E45" s="23">
        <v>744</v>
      </c>
      <c r="F45" s="22" t="s">
        <v>515</v>
      </c>
      <c r="G45" s="24">
        <v>1</v>
      </c>
      <c r="H45" s="25">
        <v>1</v>
      </c>
      <c r="I45">
        <f t="shared" si="0"/>
        <v>2.7002054687598882E-2</v>
      </c>
      <c r="J45">
        <f t="shared" si="1"/>
        <v>2.7002054687598882E-2</v>
      </c>
    </row>
    <row r="46" spans="1:10" x14ac:dyDescent="0.25">
      <c r="A46" s="22" t="s">
        <v>92</v>
      </c>
      <c r="B46" s="22" t="s">
        <v>51</v>
      </c>
      <c r="C46" s="23">
        <v>8</v>
      </c>
      <c r="D46" s="23">
        <v>16</v>
      </c>
      <c r="E46" s="23">
        <v>98</v>
      </c>
      <c r="F46" s="22" t="s">
        <v>440</v>
      </c>
      <c r="G46" s="24">
        <v>1</v>
      </c>
      <c r="H46" s="25">
        <v>1</v>
      </c>
      <c r="I46">
        <f t="shared" si="0"/>
        <v>6.7505136718997204E-3</v>
      </c>
      <c r="J46">
        <f t="shared" si="1"/>
        <v>6.7505136718997204E-3</v>
      </c>
    </row>
    <row r="47" spans="1:10" x14ac:dyDescent="0.25">
      <c r="A47" s="22" t="s">
        <v>230</v>
      </c>
      <c r="B47" s="22" t="s">
        <v>51</v>
      </c>
      <c r="C47" s="23">
        <v>8</v>
      </c>
      <c r="D47" s="23">
        <v>32</v>
      </c>
      <c r="E47" s="23">
        <v>294</v>
      </c>
      <c r="F47" s="22" t="s">
        <v>440</v>
      </c>
      <c r="G47" s="24">
        <v>1</v>
      </c>
      <c r="H47" s="25">
        <v>1</v>
      </c>
      <c r="I47">
        <f t="shared" si="0"/>
        <v>1.3501027343799441E-2</v>
      </c>
      <c r="J47">
        <f t="shared" si="1"/>
        <v>1.3501027343799441E-2</v>
      </c>
    </row>
    <row r="48" spans="1:10" x14ac:dyDescent="0.25">
      <c r="A48" s="22" t="s">
        <v>50</v>
      </c>
      <c r="B48" s="22" t="s">
        <v>51</v>
      </c>
      <c r="C48" s="23">
        <v>8</v>
      </c>
      <c r="D48" s="23">
        <v>32</v>
      </c>
      <c r="E48" s="23">
        <v>294</v>
      </c>
      <c r="F48" s="22" t="s">
        <v>440</v>
      </c>
      <c r="G48" s="24">
        <v>1</v>
      </c>
      <c r="H48" s="25">
        <v>1</v>
      </c>
      <c r="I48">
        <f t="shared" si="0"/>
        <v>1.3501027343799441E-2</v>
      </c>
      <c r="J48">
        <f t="shared" si="1"/>
        <v>1.3501027343799441E-2</v>
      </c>
    </row>
    <row r="49" spans="1:10" x14ac:dyDescent="0.25">
      <c r="A49" s="22" t="s">
        <v>53</v>
      </c>
      <c r="B49" s="22" t="s">
        <v>51</v>
      </c>
      <c r="C49" s="23">
        <v>16</v>
      </c>
      <c r="D49" s="23">
        <v>16</v>
      </c>
      <c r="E49" s="23">
        <v>83</v>
      </c>
      <c r="F49" s="22" t="s">
        <v>440</v>
      </c>
      <c r="G49" s="24">
        <v>1</v>
      </c>
      <c r="H49" s="25">
        <v>1</v>
      </c>
      <c r="I49">
        <f t="shared" si="0"/>
        <v>6.7505136718997204E-3</v>
      </c>
      <c r="J49">
        <f t="shared" si="1"/>
        <v>6.7505136718997204E-3</v>
      </c>
    </row>
    <row r="50" spans="1:10" x14ac:dyDescent="0.25">
      <c r="A50" s="22" t="s">
        <v>159</v>
      </c>
      <c r="B50" s="22" t="s">
        <v>51</v>
      </c>
      <c r="C50" s="23">
        <v>8</v>
      </c>
      <c r="D50" s="23">
        <v>16</v>
      </c>
      <c r="E50" s="23">
        <v>98</v>
      </c>
      <c r="F50" s="22" t="s">
        <v>440</v>
      </c>
      <c r="G50" s="24">
        <v>1</v>
      </c>
      <c r="H50" s="25">
        <v>1</v>
      </c>
      <c r="I50">
        <f t="shared" si="0"/>
        <v>6.7505136718997204E-3</v>
      </c>
      <c r="J50">
        <f t="shared" si="1"/>
        <v>6.7505136718997204E-3</v>
      </c>
    </row>
    <row r="51" spans="1:10" x14ac:dyDescent="0.25">
      <c r="A51" s="22" t="s">
        <v>55</v>
      </c>
      <c r="B51" s="22" t="s">
        <v>51</v>
      </c>
      <c r="C51" s="23">
        <v>8</v>
      </c>
      <c r="D51" s="23">
        <v>32</v>
      </c>
      <c r="E51" s="23">
        <v>294</v>
      </c>
      <c r="F51" s="22" t="s">
        <v>440</v>
      </c>
      <c r="G51" s="24">
        <v>1</v>
      </c>
      <c r="H51" s="25">
        <v>1</v>
      </c>
      <c r="I51">
        <f t="shared" si="0"/>
        <v>1.3501027343799441E-2</v>
      </c>
      <c r="J51">
        <f t="shared" si="1"/>
        <v>1.3501027343799441E-2</v>
      </c>
    </row>
    <row r="52" spans="1:10" x14ac:dyDescent="0.25">
      <c r="A52" s="22" t="s">
        <v>190</v>
      </c>
      <c r="B52" s="22" t="s">
        <v>51</v>
      </c>
      <c r="C52" s="23">
        <v>8</v>
      </c>
      <c r="D52" s="23">
        <v>16</v>
      </c>
      <c r="E52" s="23">
        <v>98</v>
      </c>
      <c r="F52" s="22" t="s">
        <v>440</v>
      </c>
      <c r="G52" s="24">
        <v>1</v>
      </c>
      <c r="H52" s="25">
        <v>1</v>
      </c>
      <c r="I52">
        <f t="shared" si="0"/>
        <v>6.7505136718997204E-3</v>
      </c>
      <c r="J52">
        <f t="shared" si="1"/>
        <v>6.7505136718997204E-3</v>
      </c>
    </row>
    <row r="53" spans="1:10" x14ac:dyDescent="0.25">
      <c r="A53" s="22" t="s">
        <v>56</v>
      </c>
      <c r="B53" s="22" t="s">
        <v>51</v>
      </c>
      <c r="C53" s="23">
        <v>6</v>
      </c>
      <c r="D53" s="23">
        <v>12</v>
      </c>
      <c r="E53" s="23">
        <v>73</v>
      </c>
      <c r="F53" s="22" t="s">
        <v>440</v>
      </c>
      <c r="G53" s="24">
        <v>1</v>
      </c>
      <c r="H53" s="25">
        <v>1</v>
      </c>
      <c r="I53">
        <f t="shared" si="0"/>
        <v>5.0628852539247905E-3</v>
      </c>
      <c r="J53">
        <f t="shared" si="1"/>
        <v>5.0628852539247905E-3</v>
      </c>
    </row>
    <row r="54" spans="1:10" x14ac:dyDescent="0.25">
      <c r="A54" s="22" t="s">
        <v>144</v>
      </c>
      <c r="B54" s="22" t="s">
        <v>115</v>
      </c>
      <c r="C54" s="23">
        <v>312</v>
      </c>
      <c r="D54" s="23">
        <v>1248</v>
      </c>
      <c r="E54" s="23">
        <v>8524</v>
      </c>
      <c r="F54" s="22" t="s">
        <v>442</v>
      </c>
      <c r="G54" s="24">
        <v>1</v>
      </c>
      <c r="H54" s="25">
        <v>1</v>
      </c>
      <c r="I54">
        <f t="shared" si="0"/>
        <v>0.5265400664081783</v>
      </c>
      <c r="J54">
        <f t="shared" si="1"/>
        <v>0.5265400664081783</v>
      </c>
    </row>
    <row r="55" spans="1:10" x14ac:dyDescent="0.25">
      <c r="A55" s="22" t="s">
        <v>245</v>
      </c>
      <c r="B55" s="22" t="s">
        <v>180</v>
      </c>
      <c r="C55" s="23">
        <v>12</v>
      </c>
      <c r="D55" s="23">
        <v>12</v>
      </c>
      <c r="E55" s="23">
        <v>53</v>
      </c>
      <c r="F55" s="22" t="s">
        <v>475</v>
      </c>
      <c r="G55" s="24">
        <v>1</v>
      </c>
      <c r="H55" s="25">
        <v>1</v>
      </c>
      <c r="I55">
        <f t="shared" si="0"/>
        <v>5.0628852539247905E-3</v>
      </c>
      <c r="J55">
        <f t="shared" si="1"/>
        <v>5.0628852539247905E-3</v>
      </c>
    </row>
    <row r="56" spans="1:10" x14ac:dyDescent="0.25">
      <c r="A56" s="22" t="s">
        <v>380</v>
      </c>
      <c r="B56" s="22" t="s">
        <v>180</v>
      </c>
      <c r="C56" s="23">
        <v>98</v>
      </c>
      <c r="D56" s="23">
        <v>784</v>
      </c>
      <c r="E56" s="23">
        <v>6680</v>
      </c>
      <c r="F56" s="22" t="s">
        <v>475</v>
      </c>
      <c r="G56" s="24">
        <v>1</v>
      </c>
      <c r="H56" s="25">
        <v>1</v>
      </c>
      <c r="I56">
        <f t="shared" si="0"/>
        <v>0.33077516992308631</v>
      </c>
      <c r="J56">
        <f t="shared" si="1"/>
        <v>0.33077516992308631</v>
      </c>
    </row>
    <row r="57" spans="1:10" x14ac:dyDescent="0.25">
      <c r="A57" s="22" t="s">
        <v>244</v>
      </c>
      <c r="B57" s="22" t="s">
        <v>130</v>
      </c>
      <c r="C57" s="23">
        <v>94</v>
      </c>
      <c r="D57" s="23">
        <v>376</v>
      </c>
      <c r="E57" s="23">
        <v>4422</v>
      </c>
      <c r="F57" s="22" t="s">
        <v>131</v>
      </c>
      <c r="G57" s="24">
        <v>1</v>
      </c>
      <c r="H57" s="25">
        <v>1</v>
      </c>
      <c r="I57">
        <f t="shared" si="0"/>
        <v>0.15863707128964344</v>
      </c>
      <c r="J57">
        <f t="shared" si="1"/>
        <v>0.15863707128964344</v>
      </c>
    </row>
    <row r="58" spans="1:10" x14ac:dyDescent="0.25">
      <c r="A58" s="22" t="s">
        <v>507</v>
      </c>
      <c r="B58" s="22" t="s">
        <v>43</v>
      </c>
      <c r="C58" s="23">
        <v>8</v>
      </c>
      <c r="D58" s="23">
        <v>20</v>
      </c>
      <c r="E58" s="23">
        <v>396</v>
      </c>
      <c r="F58" s="22" t="s">
        <v>442</v>
      </c>
      <c r="G58" s="24">
        <v>1</v>
      </c>
      <c r="H58" s="25">
        <v>1</v>
      </c>
      <c r="I58">
        <f t="shared" si="0"/>
        <v>8.4381420898746503E-3</v>
      </c>
      <c r="J58">
        <f t="shared" si="1"/>
        <v>8.4381420898746503E-3</v>
      </c>
    </row>
    <row r="59" spans="1:10" x14ac:dyDescent="0.25">
      <c r="A59" s="22" t="s">
        <v>80</v>
      </c>
      <c r="B59" s="22" t="s">
        <v>81</v>
      </c>
      <c r="C59" s="23">
        <v>13</v>
      </c>
      <c r="D59" s="23">
        <v>33</v>
      </c>
      <c r="E59" s="26"/>
      <c r="F59" s="22" t="s">
        <v>444</v>
      </c>
      <c r="G59" s="24">
        <v>1</v>
      </c>
      <c r="H59" s="25">
        <v>1</v>
      </c>
      <c r="I59">
        <f t="shared" si="0"/>
        <v>1.3922934448293175E-2</v>
      </c>
      <c r="J59">
        <f t="shared" si="1"/>
        <v>1.3922934448293175E-2</v>
      </c>
    </row>
    <row r="60" spans="1:10" x14ac:dyDescent="0.25">
      <c r="A60" s="22" t="s">
        <v>187</v>
      </c>
      <c r="B60" s="22" t="s">
        <v>48</v>
      </c>
      <c r="C60" s="23">
        <v>288</v>
      </c>
      <c r="D60" s="23">
        <v>1152</v>
      </c>
      <c r="E60" s="23">
        <v>16531</v>
      </c>
      <c r="F60" s="22" t="s">
        <v>49</v>
      </c>
      <c r="G60" s="24">
        <v>1</v>
      </c>
      <c r="H60" s="25">
        <v>1</v>
      </c>
      <c r="I60">
        <f t="shared" si="0"/>
        <v>0.48603698437677995</v>
      </c>
      <c r="J60">
        <f t="shared" si="1"/>
        <v>0.48603698437677995</v>
      </c>
    </row>
    <row r="61" spans="1:10" x14ac:dyDescent="0.25">
      <c r="A61" s="22" t="s">
        <v>221</v>
      </c>
      <c r="B61" s="22" t="s">
        <v>62</v>
      </c>
      <c r="C61" s="23">
        <v>543</v>
      </c>
      <c r="D61" s="23">
        <v>2129</v>
      </c>
      <c r="E61" s="26"/>
      <c r="F61" s="22" t="s">
        <v>439</v>
      </c>
      <c r="G61" s="24">
        <v>1</v>
      </c>
      <c r="H61" s="25">
        <v>1</v>
      </c>
      <c r="I61">
        <f t="shared" si="0"/>
        <v>0.89824022546715676</v>
      </c>
      <c r="J61">
        <f t="shared" si="1"/>
        <v>0.89824022546715676</v>
      </c>
    </row>
    <row r="62" spans="1:10" x14ac:dyDescent="0.25">
      <c r="A62" s="22" t="s">
        <v>249</v>
      </c>
      <c r="B62" s="22" t="s">
        <v>46</v>
      </c>
      <c r="C62" s="23">
        <v>36</v>
      </c>
      <c r="D62" s="23">
        <v>36</v>
      </c>
      <c r="E62" s="23">
        <v>272</v>
      </c>
      <c r="F62" s="22" t="s">
        <v>515</v>
      </c>
      <c r="G62" s="24">
        <v>1</v>
      </c>
      <c r="H62" s="25">
        <v>1</v>
      </c>
      <c r="I62">
        <f t="shared" si="0"/>
        <v>1.5188655761774373E-2</v>
      </c>
      <c r="J62">
        <f t="shared" si="1"/>
        <v>1.5188655761774373E-2</v>
      </c>
    </row>
    <row r="63" spans="1:10" x14ac:dyDescent="0.25">
      <c r="A63" s="22" t="s">
        <v>415</v>
      </c>
      <c r="B63" s="22" t="s">
        <v>66</v>
      </c>
      <c r="C63" s="23">
        <v>-1</v>
      </c>
      <c r="D63" s="23">
        <v>-1</v>
      </c>
      <c r="E63" s="26"/>
      <c r="F63" s="22" t="s">
        <v>476</v>
      </c>
      <c r="G63" s="24">
        <v>1</v>
      </c>
      <c r="H63" s="25">
        <v>1</v>
      </c>
      <c r="I63">
        <f t="shared" si="0"/>
        <v>-4.2190710449373253E-4</v>
      </c>
      <c r="J63">
        <f t="shared" si="1"/>
        <v>-4.2190710449373253E-4</v>
      </c>
    </row>
    <row r="64" spans="1:10" x14ac:dyDescent="0.25">
      <c r="A64" s="22" t="s">
        <v>170</v>
      </c>
      <c r="B64" s="22" t="s">
        <v>137</v>
      </c>
      <c r="C64" s="23">
        <v>72</v>
      </c>
      <c r="D64" s="23">
        <v>144</v>
      </c>
      <c r="E64" s="23">
        <v>864</v>
      </c>
      <c r="F64" s="22" t="s">
        <v>90</v>
      </c>
      <c r="G64" s="24">
        <v>1</v>
      </c>
      <c r="H64" s="25">
        <v>1</v>
      </c>
      <c r="I64">
        <f t="shared" si="0"/>
        <v>6.0754623047097493E-2</v>
      </c>
      <c r="J64">
        <f t="shared" si="1"/>
        <v>6.0754623047097493E-2</v>
      </c>
    </row>
    <row r="65" spans="1:10" x14ac:dyDescent="0.25">
      <c r="A65" s="22" t="s">
        <v>303</v>
      </c>
      <c r="B65" s="22" t="s">
        <v>81</v>
      </c>
      <c r="C65" s="23">
        <v>2</v>
      </c>
      <c r="D65" s="23">
        <v>8</v>
      </c>
      <c r="E65" s="23">
        <v>28</v>
      </c>
      <c r="F65" s="22" t="s">
        <v>444</v>
      </c>
      <c r="G65" s="24">
        <v>1</v>
      </c>
      <c r="H65" s="25">
        <v>1</v>
      </c>
      <c r="I65">
        <f t="shared" si="0"/>
        <v>3.3752568359498602E-3</v>
      </c>
      <c r="J65">
        <f t="shared" si="1"/>
        <v>3.3752568359498602E-3</v>
      </c>
    </row>
    <row r="66" spans="1:10" x14ac:dyDescent="0.25">
      <c r="A66" s="22" t="s">
        <v>300</v>
      </c>
      <c r="B66" s="22" t="s">
        <v>272</v>
      </c>
      <c r="C66" s="23">
        <v>96</v>
      </c>
      <c r="D66" s="23">
        <v>96</v>
      </c>
      <c r="E66" s="23">
        <v>541440</v>
      </c>
      <c r="F66" s="22" t="s">
        <v>273</v>
      </c>
      <c r="G66" s="24">
        <v>1</v>
      </c>
      <c r="H66" s="25">
        <v>1</v>
      </c>
      <c r="I66">
        <f t="shared" si="0"/>
        <v>4.0503082031398324E-2</v>
      </c>
      <c r="J66">
        <f t="shared" si="1"/>
        <v>4.0503082031398324E-2</v>
      </c>
    </row>
    <row r="67" spans="1:10" x14ac:dyDescent="0.25">
      <c r="A67" s="22" t="s">
        <v>262</v>
      </c>
      <c r="B67" s="22" t="s">
        <v>43</v>
      </c>
      <c r="C67" s="23">
        <v>30</v>
      </c>
      <c r="D67" s="23">
        <v>360</v>
      </c>
      <c r="E67" s="23">
        <v>4950</v>
      </c>
      <c r="F67" s="22" t="s">
        <v>442</v>
      </c>
      <c r="G67" s="24">
        <v>1</v>
      </c>
      <c r="H67" s="25">
        <v>1</v>
      </c>
      <c r="I67">
        <f t="shared" si="0"/>
        <v>0.15188655761774372</v>
      </c>
      <c r="J67">
        <f t="shared" si="1"/>
        <v>0.15188655761774372</v>
      </c>
    </row>
    <row r="68" spans="1:10" x14ac:dyDescent="0.25">
      <c r="A68" s="22" t="s">
        <v>121</v>
      </c>
      <c r="B68" s="22" t="s">
        <v>122</v>
      </c>
      <c r="C68" s="23">
        <v>26</v>
      </c>
      <c r="D68" s="23">
        <v>52</v>
      </c>
      <c r="E68" s="23">
        <v>380</v>
      </c>
      <c r="F68" s="22" t="s">
        <v>122</v>
      </c>
      <c r="G68" s="24">
        <v>1</v>
      </c>
      <c r="H68" s="25">
        <v>1</v>
      </c>
      <c r="I68">
        <f t="shared" si="0"/>
        <v>2.1939169433674095E-2</v>
      </c>
      <c r="J68">
        <f t="shared" si="1"/>
        <v>2.1939169433674095E-2</v>
      </c>
    </row>
    <row r="69" spans="1:10" x14ac:dyDescent="0.25">
      <c r="A69" s="22" t="s">
        <v>281</v>
      </c>
      <c r="B69" s="22" t="s">
        <v>184</v>
      </c>
      <c r="C69" s="23">
        <v>120</v>
      </c>
      <c r="D69" s="23">
        <v>120</v>
      </c>
      <c r="E69" s="23">
        <v>926</v>
      </c>
      <c r="F69" s="22" t="s">
        <v>185</v>
      </c>
      <c r="G69" s="24">
        <v>1</v>
      </c>
      <c r="H69" s="25">
        <v>0.99729999999999996</v>
      </c>
      <c r="I69">
        <f t="shared" ref="I69:I132" si="2">G69*D69/$M$5*100</f>
        <v>5.0628852539247912E-2</v>
      </c>
      <c r="J69">
        <f t="shared" ref="J69:J132" si="3">H69*D69/$M$5*100</f>
        <v>5.0492154637391942E-2</v>
      </c>
    </row>
    <row r="70" spans="1:10" x14ac:dyDescent="0.25">
      <c r="A70" s="22" t="s">
        <v>314</v>
      </c>
      <c r="B70" s="22" t="s">
        <v>74</v>
      </c>
      <c r="C70" s="23">
        <v>246</v>
      </c>
      <c r="D70" s="23">
        <v>640</v>
      </c>
      <c r="E70" s="23">
        <v>5235</v>
      </c>
      <c r="F70" s="22" t="s">
        <v>75</v>
      </c>
      <c r="G70" s="24">
        <v>1</v>
      </c>
      <c r="H70" s="25">
        <v>0.99299999999999999</v>
      </c>
      <c r="I70">
        <f t="shared" si="2"/>
        <v>0.27002054687598881</v>
      </c>
      <c r="J70">
        <f t="shared" si="3"/>
        <v>0.2681304030478569</v>
      </c>
    </row>
    <row r="71" spans="1:10" x14ac:dyDescent="0.25">
      <c r="A71" s="22" t="s">
        <v>148</v>
      </c>
      <c r="B71" s="22" t="s">
        <v>119</v>
      </c>
      <c r="C71" s="23">
        <v>62</v>
      </c>
      <c r="D71" s="23">
        <v>248</v>
      </c>
      <c r="E71" s="23">
        <v>2714</v>
      </c>
      <c r="F71" s="22" t="s">
        <v>120</v>
      </c>
      <c r="G71" s="24">
        <v>1</v>
      </c>
      <c r="H71" s="25">
        <v>0.98919999999999997</v>
      </c>
      <c r="I71">
        <f t="shared" si="2"/>
        <v>0.10463296191444568</v>
      </c>
      <c r="J71">
        <f t="shared" si="3"/>
        <v>0.10350292592576965</v>
      </c>
    </row>
    <row r="72" spans="1:10" x14ac:dyDescent="0.25">
      <c r="A72" s="22" t="s">
        <v>214</v>
      </c>
      <c r="B72" s="22" t="s">
        <v>130</v>
      </c>
      <c r="C72" s="23">
        <v>460</v>
      </c>
      <c r="D72" s="23">
        <v>1200</v>
      </c>
      <c r="E72" s="23">
        <v>13381</v>
      </c>
      <c r="F72" s="22" t="s">
        <v>131</v>
      </c>
      <c r="G72" s="24">
        <v>1</v>
      </c>
      <c r="H72" s="25">
        <v>0.98370000000000002</v>
      </c>
      <c r="I72">
        <f t="shared" si="2"/>
        <v>0.50628852539247904</v>
      </c>
      <c r="J72">
        <f t="shared" si="3"/>
        <v>0.49803602242858169</v>
      </c>
    </row>
    <row r="73" spans="1:10" x14ac:dyDescent="0.25">
      <c r="A73" s="22" t="s">
        <v>105</v>
      </c>
      <c r="B73" s="22" t="s">
        <v>46</v>
      </c>
      <c r="C73" s="23">
        <v>124</v>
      </c>
      <c r="D73" s="23">
        <v>248</v>
      </c>
      <c r="E73" s="23">
        <v>1771</v>
      </c>
      <c r="F73" s="22" t="s">
        <v>515</v>
      </c>
      <c r="G73" s="24">
        <v>1</v>
      </c>
      <c r="H73" s="25">
        <v>0.9597</v>
      </c>
      <c r="I73">
        <f t="shared" si="2"/>
        <v>0.10463296191444568</v>
      </c>
      <c r="J73">
        <f t="shared" si="3"/>
        <v>0.10041625354929352</v>
      </c>
    </row>
    <row r="74" spans="1:10" x14ac:dyDescent="0.25">
      <c r="A74" s="22" t="s">
        <v>182</v>
      </c>
      <c r="B74" s="22" t="s">
        <v>59</v>
      </c>
      <c r="C74" s="23">
        <v>1010</v>
      </c>
      <c r="D74" s="23">
        <v>2770</v>
      </c>
      <c r="E74" s="23">
        <v>22264</v>
      </c>
      <c r="F74" s="22" t="s">
        <v>60</v>
      </c>
      <c r="G74" s="24">
        <v>1</v>
      </c>
      <c r="H74" s="25">
        <v>0.95620000000000005</v>
      </c>
      <c r="I74">
        <f t="shared" si="2"/>
        <v>1.1686826794476393</v>
      </c>
      <c r="J74">
        <f t="shared" si="3"/>
        <v>1.1174943780878328</v>
      </c>
    </row>
    <row r="75" spans="1:10" x14ac:dyDescent="0.25">
      <c r="A75" s="22" t="s">
        <v>42</v>
      </c>
      <c r="B75" s="22" t="s">
        <v>43</v>
      </c>
      <c r="C75" s="23">
        <v>100</v>
      </c>
      <c r="D75" s="23">
        <v>1280</v>
      </c>
      <c r="E75" s="23">
        <v>9748</v>
      </c>
      <c r="F75" s="22" t="s">
        <v>442</v>
      </c>
      <c r="G75" s="24">
        <v>1</v>
      </c>
      <c r="H75" s="25">
        <v>0.94910000000000005</v>
      </c>
      <c r="I75">
        <f t="shared" si="2"/>
        <v>0.54004109375197762</v>
      </c>
      <c r="J75">
        <f t="shared" si="3"/>
        <v>0.51255300208000198</v>
      </c>
    </row>
    <row r="76" spans="1:10" x14ac:dyDescent="0.25">
      <c r="A76" s="22" t="s">
        <v>459</v>
      </c>
      <c r="B76" s="22" t="s">
        <v>43</v>
      </c>
      <c r="C76" s="23">
        <v>120</v>
      </c>
      <c r="D76" s="23">
        <v>480</v>
      </c>
      <c r="E76" s="23">
        <v>42576</v>
      </c>
      <c r="F76" s="22" t="s">
        <v>442</v>
      </c>
      <c r="G76" s="24">
        <v>1</v>
      </c>
      <c r="H76" s="25">
        <v>0.94630000000000003</v>
      </c>
      <c r="I76">
        <f t="shared" si="2"/>
        <v>0.20251541015699165</v>
      </c>
      <c r="J76">
        <f t="shared" si="3"/>
        <v>0.19164033263156119</v>
      </c>
    </row>
    <row r="77" spans="1:10" x14ac:dyDescent="0.25">
      <c r="A77" s="22" t="s">
        <v>76</v>
      </c>
      <c r="B77" s="22" t="s">
        <v>74</v>
      </c>
      <c r="C77" s="23">
        <v>130</v>
      </c>
      <c r="D77" s="23">
        <v>314</v>
      </c>
      <c r="E77" s="23">
        <v>374</v>
      </c>
      <c r="F77" s="22" t="s">
        <v>75</v>
      </c>
      <c r="G77" s="24">
        <v>0.99960000000000004</v>
      </c>
      <c r="H77" s="25">
        <v>0.99960000000000004</v>
      </c>
      <c r="I77">
        <f t="shared" si="2"/>
        <v>0.13242583927870763</v>
      </c>
      <c r="J77">
        <f t="shared" si="3"/>
        <v>0.13242583927870763</v>
      </c>
    </row>
    <row r="78" spans="1:10" x14ac:dyDescent="0.25">
      <c r="A78" s="22" t="s">
        <v>57</v>
      </c>
      <c r="B78" s="22" t="s">
        <v>43</v>
      </c>
      <c r="C78" s="23">
        <v>-1</v>
      </c>
      <c r="D78" s="23">
        <v>-1</v>
      </c>
      <c r="E78" s="23">
        <v>800</v>
      </c>
      <c r="F78" s="22" t="s">
        <v>442</v>
      </c>
      <c r="G78" s="24">
        <v>0.99950000000000006</v>
      </c>
      <c r="H78" s="25">
        <v>0.99950000000000006</v>
      </c>
      <c r="I78">
        <f t="shared" si="2"/>
        <v>-4.2169615094148571E-4</v>
      </c>
      <c r="J78">
        <f t="shared" si="3"/>
        <v>-4.2169615094148571E-4</v>
      </c>
    </row>
    <row r="79" spans="1:10" x14ac:dyDescent="0.25">
      <c r="A79" s="22" t="s">
        <v>176</v>
      </c>
      <c r="B79" s="22" t="s">
        <v>130</v>
      </c>
      <c r="C79" s="23">
        <v>130</v>
      </c>
      <c r="D79" s="23">
        <v>130</v>
      </c>
      <c r="E79" s="23">
        <v>520</v>
      </c>
      <c r="F79" s="22" t="s">
        <v>131</v>
      </c>
      <c r="G79" s="24">
        <v>0.99950000000000006</v>
      </c>
      <c r="H79" s="25">
        <v>0.99950000000000006</v>
      </c>
      <c r="I79">
        <f t="shared" si="2"/>
        <v>5.4820499622393139E-2</v>
      </c>
      <c r="J79">
        <f t="shared" si="3"/>
        <v>5.4820499622393139E-2</v>
      </c>
    </row>
    <row r="80" spans="1:10" x14ac:dyDescent="0.25">
      <c r="A80" s="22" t="s">
        <v>193</v>
      </c>
      <c r="B80" s="22" t="s">
        <v>51</v>
      </c>
      <c r="C80" s="23">
        <v>688</v>
      </c>
      <c r="D80" s="23">
        <v>2488</v>
      </c>
      <c r="E80" s="23">
        <v>26746</v>
      </c>
      <c r="F80" s="22" t="s">
        <v>440</v>
      </c>
      <c r="G80" s="24">
        <v>0.99939999999999996</v>
      </c>
      <c r="H80" s="25">
        <v>0.99129999999999996</v>
      </c>
      <c r="I80">
        <f t="shared" si="2"/>
        <v>1.0490750530548183</v>
      </c>
      <c r="J80">
        <f t="shared" si="3"/>
        <v>1.0405724435593768</v>
      </c>
    </row>
    <row r="81" spans="1:10" x14ac:dyDescent="0.25">
      <c r="A81" s="22" t="s">
        <v>333</v>
      </c>
      <c r="B81" s="22" t="s">
        <v>74</v>
      </c>
      <c r="C81" s="23">
        <v>230</v>
      </c>
      <c r="D81" s="23">
        <v>832</v>
      </c>
      <c r="E81" s="23">
        <v>7372</v>
      </c>
      <c r="F81" s="22" t="s">
        <v>75</v>
      </c>
      <c r="G81" s="24">
        <v>0.999</v>
      </c>
      <c r="H81" s="25">
        <v>0.999</v>
      </c>
      <c r="I81">
        <f t="shared" si="2"/>
        <v>0.35067568422784673</v>
      </c>
      <c r="J81">
        <f t="shared" si="3"/>
        <v>0.35067568422784673</v>
      </c>
    </row>
    <row r="82" spans="1:10" x14ac:dyDescent="0.25">
      <c r="A82" s="22" t="s">
        <v>153</v>
      </c>
      <c r="B82" s="22" t="s">
        <v>46</v>
      </c>
      <c r="C82" s="23">
        <v>26</v>
      </c>
      <c r="D82" s="23">
        <v>92</v>
      </c>
      <c r="E82" s="23">
        <v>765</v>
      </c>
      <c r="F82" s="22" t="s">
        <v>515</v>
      </c>
      <c r="G82" s="24">
        <v>0.99870000000000003</v>
      </c>
      <c r="H82" s="25">
        <v>0.99870000000000003</v>
      </c>
      <c r="I82">
        <f t="shared" si="2"/>
        <v>3.8764993523725949E-2</v>
      </c>
      <c r="J82">
        <f t="shared" si="3"/>
        <v>3.8764993523725949E-2</v>
      </c>
    </row>
    <row r="83" spans="1:10" x14ac:dyDescent="0.25">
      <c r="A83" s="22" t="s">
        <v>102</v>
      </c>
      <c r="B83" s="22" t="s">
        <v>46</v>
      </c>
      <c r="C83" s="23">
        <v>7</v>
      </c>
      <c r="D83" s="23">
        <v>14</v>
      </c>
      <c r="E83" s="23">
        <v>74</v>
      </c>
      <c r="F83" s="22" t="s">
        <v>515</v>
      </c>
      <c r="G83" s="24">
        <v>0.99870000000000003</v>
      </c>
      <c r="H83" s="25">
        <v>0.99870000000000003</v>
      </c>
      <c r="I83">
        <f t="shared" si="2"/>
        <v>5.8990207536104696E-3</v>
      </c>
      <c r="J83">
        <f t="shared" si="3"/>
        <v>5.8990207536104696E-3</v>
      </c>
    </row>
    <row r="84" spans="1:10" x14ac:dyDescent="0.25">
      <c r="A84" s="22" t="s">
        <v>291</v>
      </c>
      <c r="B84" s="22" t="s">
        <v>62</v>
      </c>
      <c r="C84" s="23">
        <v>12</v>
      </c>
      <c r="D84" s="23">
        <v>12</v>
      </c>
      <c r="E84" s="23">
        <v>134</v>
      </c>
      <c r="F84" s="22" t="s">
        <v>439</v>
      </c>
      <c r="G84" s="24">
        <v>0.99870000000000003</v>
      </c>
      <c r="H84" s="25">
        <v>0.99870000000000003</v>
      </c>
      <c r="I84">
        <f t="shared" si="2"/>
        <v>5.056303503094689E-3</v>
      </c>
      <c r="J84">
        <f t="shared" si="3"/>
        <v>5.056303503094689E-3</v>
      </c>
    </row>
    <row r="85" spans="1:10" x14ac:dyDescent="0.25">
      <c r="A85" s="22" t="s">
        <v>243</v>
      </c>
      <c r="B85" s="22" t="s">
        <v>162</v>
      </c>
      <c r="C85" s="23">
        <v>226</v>
      </c>
      <c r="D85" s="23">
        <v>904</v>
      </c>
      <c r="E85" s="23">
        <v>8885</v>
      </c>
      <c r="F85" s="22" t="s">
        <v>131</v>
      </c>
      <c r="G85" s="24">
        <v>0.99860000000000004</v>
      </c>
      <c r="H85" s="25">
        <v>0.99860000000000004</v>
      </c>
      <c r="I85">
        <f t="shared" si="2"/>
        <v>0.38087005683088698</v>
      </c>
      <c r="J85">
        <f t="shared" si="3"/>
        <v>0.38087005683088698</v>
      </c>
    </row>
    <row r="86" spans="1:10" x14ac:dyDescent="0.25">
      <c r="A86" s="22" t="s">
        <v>267</v>
      </c>
      <c r="B86" s="22" t="s">
        <v>46</v>
      </c>
      <c r="C86" s="23">
        <v>2252</v>
      </c>
      <c r="D86" s="23">
        <v>8192</v>
      </c>
      <c r="E86" s="23">
        <v>85516</v>
      </c>
      <c r="F86" s="22" t="s">
        <v>515</v>
      </c>
      <c r="G86" s="24">
        <v>0.99860000000000004</v>
      </c>
      <c r="H86" s="25">
        <v>0.99860000000000004</v>
      </c>
      <c r="I86">
        <f t="shared" si="2"/>
        <v>3.4514242318126396</v>
      </c>
      <c r="J86">
        <f t="shared" si="3"/>
        <v>3.4514242318126396</v>
      </c>
    </row>
    <row r="87" spans="1:10" x14ac:dyDescent="0.25">
      <c r="A87" s="22" t="s">
        <v>61</v>
      </c>
      <c r="B87" s="22" t="s">
        <v>62</v>
      </c>
      <c r="C87" s="23">
        <v>222</v>
      </c>
      <c r="D87" s="23">
        <v>838</v>
      </c>
      <c r="E87" s="23">
        <v>7291</v>
      </c>
      <c r="F87" s="22" t="s">
        <v>439</v>
      </c>
      <c r="G87" s="24">
        <v>0.99860000000000004</v>
      </c>
      <c r="H87" s="25">
        <v>0.99860000000000004</v>
      </c>
      <c r="I87">
        <f t="shared" si="2"/>
        <v>0.35306317215075589</v>
      </c>
      <c r="J87">
        <f t="shared" si="3"/>
        <v>0.35306317215075589</v>
      </c>
    </row>
    <row r="88" spans="1:10" x14ac:dyDescent="0.25">
      <c r="A88" s="22" t="s">
        <v>358</v>
      </c>
      <c r="B88" s="22" t="s">
        <v>46</v>
      </c>
      <c r="C88" s="23">
        <v>134</v>
      </c>
      <c r="D88" s="23">
        <v>268</v>
      </c>
      <c r="E88" s="23">
        <v>1914</v>
      </c>
      <c r="F88" s="22" t="s">
        <v>515</v>
      </c>
      <c r="G88" s="24">
        <v>0.99829999999999997</v>
      </c>
      <c r="H88" s="25">
        <v>0.99829999999999997</v>
      </c>
      <c r="I88">
        <f t="shared" si="2"/>
        <v>0.11287888312751299</v>
      </c>
      <c r="J88">
        <f t="shared" si="3"/>
        <v>0.11287888312751299</v>
      </c>
    </row>
    <row r="89" spans="1:10" x14ac:dyDescent="0.25">
      <c r="A89" s="22" t="s">
        <v>114</v>
      </c>
      <c r="B89" s="22" t="s">
        <v>115</v>
      </c>
      <c r="C89" s="23">
        <v>90</v>
      </c>
      <c r="D89" s="23">
        <v>90</v>
      </c>
      <c r="E89" s="23">
        <v>548</v>
      </c>
      <c r="F89" s="22" t="s">
        <v>442</v>
      </c>
      <c r="G89" s="24">
        <v>0.99819999999999998</v>
      </c>
      <c r="H89" s="25">
        <v>0.99819999999999998</v>
      </c>
      <c r="I89">
        <f t="shared" si="2"/>
        <v>3.7903290453507946E-2</v>
      </c>
      <c r="J89">
        <f t="shared" si="3"/>
        <v>3.7903290453507946E-2</v>
      </c>
    </row>
    <row r="90" spans="1:10" x14ac:dyDescent="0.25">
      <c r="A90" s="22" t="s">
        <v>387</v>
      </c>
      <c r="B90" s="22" t="s">
        <v>147</v>
      </c>
      <c r="C90" s="23">
        <v>28</v>
      </c>
      <c r="D90" s="23">
        <v>40</v>
      </c>
      <c r="E90" s="23">
        <v>400</v>
      </c>
      <c r="F90" s="22" t="s">
        <v>451</v>
      </c>
      <c r="G90" s="24">
        <v>0.998</v>
      </c>
      <c r="H90" s="25">
        <v>0.998</v>
      </c>
      <c r="I90">
        <f t="shared" si="2"/>
        <v>1.6842531611389804E-2</v>
      </c>
      <c r="J90">
        <f t="shared" si="3"/>
        <v>1.6842531611389804E-2</v>
      </c>
    </row>
    <row r="91" spans="1:10" x14ac:dyDescent="0.25">
      <c r="A91" s="22" t="s">
        <v>225</v>
      </c>
      <c r="B91" s="22" t="s">
        <v>147</v>
      </c>
      <c r="C91" s="23">
        <v>6</v>
      </c>
      <c r="D91" s="23">
        <v>24</v>
      </c>
      <c r="E91" s="23">
        <v>278</v>
      </c>
      <c r="F91" s="22" t="s">
        <v>451</v>
      </c>
      <c r="G91" s="24">
        <v>0.99780000000000002</v>
      </c>
      <c r="H91" s="25">
        <v>0.88429999999999997</v>
      </c>
      <c r="I91">
        <f t="shared" si="2"/>
        <v>1.0103493812732314E-2</v>
      </c>
      <c r="J91">
        <f t="shared" si="3"/>
        <v>8.9542188600913852E-3</v>
      </c>
    </row>
    <row r="92" spans="1:10" x14ac:dyDescent="0.25">
      <c r="A92" s="22" t="s">
        <v>407</v>
      </c>
      <c r="B92" s="22" t="s">
        <v>51</v>
      </c>
      <c r="C92" s="23">
        <v>8</v>
      </c>
      <c r="D92" s="23">
        <v>32</v>
      </c>
      <c r="E92" s="23">
        <v>294</v>
      </c>
      <c r="F92" s="22" t="s">
        <v>440</v>
      </c>
      <c r="G92" s="24">
        <v>0.99739999999999995</v>
      </c>
      <c r="H92" s="25">
        <v>0.99739999999999995</v>
      </c>
      <c r="I92">
        <f t="shared" si="2"/>
        <v>1.3465924672705564E-2</v>
      </c>
      <c r="J92">
        <f t="shared" si="3"/>
        <v>1.3465924672705564E-2</v>
      </c>
    </row>
    <row r="93" spans="1:10" x14ac:dyDescent="0.25">
      <c r="A93" s="22" t="s">
        <v>54</v>
      </c>
      <c r="B93" s="22" t="s">
        <v>51</v>
      </c>
      <c r="C93" s="23">
        <v>8</v>
      </c>
      <c r="D93" s="23">
        <v>16</v>
      </c>
      <c r="E93" s="23">
        <v>98</v>
      </c>
      <c r="F93" s="22" t="s">
        <v>440</v>
      </c>
      <c r="G93" s="24">
        <v>0.99739999999999995</v>
      </c>
      <c r="H93" s="25">
        <v>0.99739999999999995</v>
      </c>
      <c r="I93">
        <f t="shared" si="2"/>
        <v>6.7329623363527819E-3</v>
      </c>
      <c r="J93">
        <f t="shared" si="3"/>
        <v>6.7329623363527819E-3</v>
      </c>
    </row>
    <row r="94" spans="1:10" x14ac:dyDescent="0.25">
      <c r="A94" s="22" t="s">
        <v>224</v>
      </c>
      <c r="B94" s="22" t="s">
        <v>115</v>
      </c>
      <c r="C94" s="23">
        <v>20</v>
      </c>
      <c r="D94" s="23">
        <v>20</v>
      </c>
      <c r="E94" s="23">
        <v>60</v>
      </c>
      <c r="F94" s="22" t="s">
        <v>442</v>
      </c>
      <c r="G94" s="24">
        <v>0.99739999999999995</v>
      </c>
      <c r="H94" s="25">
        <v>0.99739999999999995</v>
      </c>
      <c r="I94">
        <f t="shared" si="2"/>
        <v>8.416202920440978E-3</v>
      </c>
      <c r="J94">
        <f t="shared" si="3"/>
        <v>8.416202920440978E-3</v>
      </c>
    </row>
    <row r="95" spans="1:10" x14ac:dyDescent="0.25">
      <c r="A95" s="22" t="s">
        <v>446</v>
      </c>
      <c r="B95" s="22" t="s">
        <v>447</v>
      </c>
      <c r="C95" s="23">
        <v>2</v>
      </c>
      <c r="D95" s="23">
        <v>8</v>
      </c>
      <c r="E95" s="23">
        <v>118</v>
      </c>
      <c r="F95" s="22" t="s">
        <v>49</v>
      </c>
      <c r="G95" s="24">
        <v>0.99729999999999996</v>
      </c>
      <c r="H95" s="25">
        <v>0.99729999999999996</v>
      </c>
      <c r="I95">
        <f t="shared" si="2"/>
        <v>3.3661436424927958E-3</v>
      </c>
      <c r="J95">
        <f t="shared" si="3"/>
        <v>3.3661436424927958E-3</v>
      </c>
    </row>
    <row r="96" spans="1:10" x14ac:dyDescent="0.25">
      <c r="A96" s="22" t="s">
        <v>455</v>
      </c>
      <c r="B96" s="22" t="s">
        <v>284</v>
      </c>
      <c r="C96" s="23">
        <v>1</v>
      </c>
      <c r="D96" s="23">
        <v>4</v>
      </c>
      <c r="E96" s="23">
        <v>30</v>
      </c>
      <c r="F96" s="22" t="s">
        <v>49</v>
      </c>
      <c r="G96" s="24">
        <v>0.99729999999999996</v>
      </c>
      <c r="H96" s="25">
        <v>0.99729999999999996</v>
      </c>
      <c r="I96">
        <f t="shared" si="2"/>
        <v>1.6830718212463979E-3</v>
      </c>
      <c r="J96">
        <f t="shared" si="3"/>
        <v>1.6830718212463979E-3</v>
      </c>
    </row>
    <row r="97" spans="1:10" x14ac:dyDescent="0.25">
      <c r="A97" s="22" t="s">
        <v>138</v>
      </c>
      <c r="B97" s="22" t="s">
        <v>115</v>
      </c>
      <c r="C97" s="23">
        <v>46</v>
      </c>
      <c r="D97" s="23">
        <v>184</v>
      </c>
      <c r="E97" s="23">
        <v>1879</v>
      </c>
      <c r="F97" s="22" t="s">
        <v>442</v>
      </c>
      <c r="G97" s="24">
        <v>0.99729999999999996</v>
      </c>
      <c r="H97" s="25">
        <v>0.99729999999999996</v>
      </c>
      <c r="I97">
        <f t="shared" si="2"/>
        <v>7.7421303777334305E-2</v>
      </c>
      <c r="J97">
        <f t="shared" si="3"/>
        <v>7.7421303777334305E-2</v>
      </c>
    </row>
    <row r="98" spans="1:10" x14ac:dyDescent="0.25">
      <c r="A98" s="22" t="s">
        <v>107</v>
      </c>
      <c r="B98" s="22" t="s">
        <v>74</v>
      </c>
      <c r="C98" s="23">
        <v>252</v>
      </c>
      <c r="D98" s="23">
        <v>944</v>
      </c>
      <c r="E98" s="23">
        <v>9036</v>
      </c>
      <c r="F98" s="22" t="s">
        <v>75</v>
      </c>
      <c r="G98" s="24">
        <v>0.997</v>
      </c>
      <c r="H98" s="25">
        <v>0.81120000000000003</v>
      </c>
      <c r="I98">
        <f t="shared" si="2"/>
        <v>0.39708546572215736</v>
      </c>
      <c r="J98">
        <f t="shared" si="3"/>
        <v>0.32308498474805819</v>
      </c>
    </row>
    <row r="99" spans="1:10" x14ac:dyDescent="0.25">
      <c r="A99" s="22" t="s">
        <v>374</v>
      </c>
      <c r="B99" s="22" t="s">
        <v>248</v>
      </c>
      <c r="C99" s="23">
        <v>146</v>
      </c>
      <c r="D99" s="23">
        <v>584</v>
      </c>
      <c r="E99" s="23">
        <v>13097</v>
      </c>
      <c r="F99" s="22" t="s">
        <v>49</v>
      </c>
      <c r="G99" s="24">
        <v>0.997</v>
      </c>
      <c r="H99" s="25">
        <v>0.997</v>
      </c>
      <c r="I99">
        <f t="shared" si="2"/>
        <v>0.24565456777726682</v>
      </c>
      <c r="J99">
        <f t="shared" si="3"/>
        <v>0.24565456777726682</v>
      </c>
    </row>
    <row r="100" spans="1:10" x14ac:dyDescent="0.25">
      <c r="A100" s="22" t="s">
        <v>171</v>
      </c>
      <c r="B100" s="22" t="s">
        <v>74</v>
      </c>
      <c r="C100" s="23">
        <v>188</v>
      </c>
      <c r="D100" s="23">
        <v>856</v>
      </c>
      <c r="E100" s="23">
        <v>7293</v>
      </c>
      <c r="F100" s="22" t="s">
        <v>75</v>
      </c>
      <c r="G100" s="24">
        <v>0.99629999999999996</v>
      </c>
      <c r="H100" s="25">
        <v>0.99629999999999996</v>
      </c>
      <c r="I100">
        <f t="shared" si="2"/>
        <v>0.35981621726528257</v>
      </c>
      <c r="J100">
        <f t="shared" si="3"/>
        <v>0.35981621726528257</v>
      </c>
    </row>
    <row r="101" spans="1:10" x14ac:dyDescent="0.25">
      <c r="A101" s="22" t="s">
        <v>157</v>
      </c>
      <c r="B101" s="22" t="s">
        <v>100</v>
      </c>
      <c r="C101" s="23">
        <v>1</v>
      </c>
      <c r="D101" s="23">
        <v>1</v>
      </c>
      <c r="E101" s="23">
        <v>4</v>
      </c>
      <c r="F101" s="22" t="s">
        <v>60</v>
      </c>
      <c r="G101" s="24">
        <v>0.99629999999999996</v>
      </c>
      <c r="H101" s="25">
        <v>0.99629999999999996</v>
      </c>
      <c r="I101">
        <f t="shared" si="2"/>
        <v>4.2034604820710578E-4</v>
      </c>
      <c r="J101">
        <f t="shared" si="3"/>
        <v>4.2034604820710578E-4</v>
      </c>
    </row>
    <row r="102" spans="1:10" x14ac:dyDescent="0.25">
      <c r="A102" s="22" t="s">
        <v>282</v>
      </c>
      <c r="B102" s="22" t="s">
        <v>43</v>
      </c>
      <c r="C102" s="23">
        <v>744</v>
      </c>
      <c r="D102" s="23">
        <v>2976</v>
      </c>
      <c r="E102" s="23">
        <v>32312</v>
      </c>
      <c r="F102" s="22" t="s">
        <v>442</v>
      </c>
      <c r="G102" s="24">
        <v>0.99619999999999997</v>
      </c>
      <c r="H102" s="25">
        <v>0.99619999999999997</v>
      </c>
      <c r="I102">
        <f t="shared" si="2"/>
        <v>1.2508242799100493</v>
      </c>
      <c r="J102">
        <f t="shared" si="3"/>
        <v>1.2508242799100493</v>
      </c>
    </row>
    <row r="103" spans="1:10" x14ac:dyDescent="0.25">
      <c r="A103" s="22" t="s">
        <v>191</v>
      </c>
      <c r="B103" s="22" t="s">
        <v>74</v>
      </c>
      <c r="C103" s="23">
        <v>34</v>
      </c>
      <c r="D103" s="23">
        <v>152</v>
      </c>
      <c r="E103" s="23">
        <v>1201</v>
      </c>
      <c r="F103" s="22" t="s">
        <v>75</v>
      </c>
      <c r="G103" s="24">
        <v>0.99609999999999999</v>
      </c>
      <c r="H103" s="25">
        <v>0.99609999999999999</v>
      </c>
      <c r="I103">
        <f t="shared" si="2"/>
        <v>6.3879773351503466E-2</v>
      </c>
      <c r="J103">
        <f t="shared" si="3"/>
        <v>6.3879773351503466E-2</v>
      </c>
    </row>
    <row r="104" spans="1:10" x14ac:dyDescent="0.25">
      <c r="A104" s="22" t="s">
        <v>425</v>
      </c>
      <c r="B104" s="22" t="s">
        <v>272</v>
      </c>
      <c r="C104" s="23">
        <v>104</v>
      </c>
      <c r="D104" s="23">
        <v>104</v>
      </c>
      <c r="E104" s="23">
        <v>586560</v>
      </c>
      <c r="F104" s="22" t="s">
        <v>273</v>
      </c>
      <c r="G104" s="24">
        <v>0.99590000000000001</v>
      </c>
      <c r="H104" s="25">
        <v>0.99590000000000001</v>
      </c>
      <c r="I104">
        <f t="shared" si="2"/>
        <v>4.3698437677992058E-2</v>
      </c>
      <c r="J104">
        <f t="shared" si="3"/>
        <v>4.3698437677992058E-2</v>
      </c>
    </row>
    <row r="105" spans="1:10" x14ac:dyDescent="0.25">
      <c r="A105" s="22" t="s">
        <v>477</v>
      </c>
      <c r="B105" s="22" t="s">
        <v>200</v>
      </c>
      <c r="C105" s="23">
        <v>12</v>
      </c>
      <c r="D105" s="23">
        <v>48</v>
      </c>
      <c r="E105" s="23">
        <v>346</v>
      </c>
      <c r="F105" s="22" t="s">
        <v>201</v>
      </c>
      <c r="G105" s="24">
        <v>0.99570000000000003</v>
      </c>
      <c r="H105" s="25">
        <v>0.99570000000000003</v>
      </c>
      <c r="I105">
        <f t="shared" si="2"/>
        <v>2.0164459389331656E-2</v>
      </c>
      <c r="J105">
        <f t="shared" si="3"/>
        <v>2.0164459389331656E-2</v>
      </c>
    </row>
    <row r="106" spans="1:10" x14ac:dyDescent="0.25">
      <c r="A106" s="22" t="s">
        <v>86</v>
      </c>
      <c r="B106" s="22" t="s">
        <v>46</v>
      </c>
      <c r="C106" s="23">
        <v>128</v>
      </c>
      <c r="D106" s="23">
        <v>488</v>
      </c>
      <c r="E106" s="23">
        <v>4244</v>
      </c>
      <c r="F106" s="22" t="s">
        <v>515</v>
      </c>
      <c r="G106" s="24">
        <v>0.99570000000000003</v>
      </c>
      <c r="H106" s="25">
        <v>0.98029999999999995</v>
      </c>
      <c r="I106">
        <f t="shared" si="2"/>
        <v>0.20500533712487184</v>
      </c>
      <c r="J106">
        <f t="shared" si="3"/>
        <v>0.20183462085318055</v>
      </c>
    </row>
    <row r="107" spans="1:10" x14ac:dyDescent="0.25">
      <c r="A107" s="22" t="s">
        <v>211</v>
      </c>
      <c r="B107" s="22" t="s">
        <v>46</v>
      </c>
      <c r="C107" s="23">
        <v>60</v>
      </c>
      <c r="D107" s="23">
        <v>600</v>
      </c>
      <c r="E107" s="23">
        <v>12000</v>
      </c>
      <c r="F107" s="22" t="s">
        <v>515</v>
      </c>
      <c r="G107" s="24">
        <v>0.99560000000000004</v>
      </c>
      <c r="H107" s="25">
        <v>0.99560000000000004</v>
      </c>
      <c r="I107">
        <f t="shared" si="2"/>
        <v>0.25203042794037611</v>
      </c>
      <c r="J107">
        <f t="shared" si="3"/>
        <v>0.25203042794037611</v>
      </c>
    </row>
    <row r="108" spans="1:10" x14ac:dyDescent="0.25">
      <c r="A108" s="22" t="s">
        <v>287</v>
      </c>
      <c r="B108" s="22" t="s">
        <v>43</v>
      </c>
      <c r="C108" s="23">
        <v>94</v>
      </c>
      <c r="D108" s="23">
        <v>378</v>
      </c>
      <c r="E108" s="23">
        <v>3572</v>
      </c>
      <c r="F108" s="22" t="s">
        <v>442</v>
      </c>
      <c r="G108" s="24">
        <v>0.99550000000000005</v>
      </c>
      <c r="H108" s="25">
        <v>0.99550000000000005</v>
      </c>
      <c r="I108">
        <f t="shared" si="2"/>
        <v>0.15876322151388711</v>
      </c>
      <c r="J108">
        <f t="shared" si="3"/>
        <v>0.15876322151388711</v>
      </c>
    </row>
    <row r="109" spans="1:10" x14ac:dyDescent="0.25">
      <c r="A109" s="22" t="s">
        <v>265</v>
      </c>
      <c r="B109" s="22" t="s">
        <v>84</v>
      </c>
      <c r="C109" s="23">
        <v>32</v>
      </c>
      <c r="D109" s="23">
        <v>64</v>
      </c>
      <c r="E109" s="23">
        <v>435</v>
      </c>
      <c r="F109" s="22" t="s">
        <v>445</v>
      </c>
      <c r="G109" s="24">
        <v>0.99519999999999997</v>
      </c>
      <c r="H109" s="25">
        <v>0.99519999999999997</v>
      </c>
      <c r="I109">
        <f t="shared" si="2"/>
        <v>2.6872444825098409E-2</v>
      </c>
      <c r="J109">
        <f t="shared" si="3"/>
        <v>2.6872444825098409E-2</v>
      </c>
    </row>
    <row r="110" spans="1:10" x14ac:dyDescent="0.25">
      <c r="A110" s="22" t="s">
        <v>456</v>
      </c>
      <c r="B110" s="22" t="s">
        <v>457</v>
      </c>
      <c r="C110" s="23">
        <v>10</v>
      </c>
      <c r="D110" s="23">
        <v>40</v>
      </c>
      <c r="E110" s="23">
        <v>252</v>
      </c>
      <c r="F110" s="22" t="s">
        <v>492</v>
      </c>
      <c r="G110" s="24">
        <v>0.99519999999999997</v>
      </c>
      <c r="H110" s="25">
        <v>0.95450000000000002</v>
      </c>
      <c r="I110">
        <f t="shared" si="2"/>
        <v>1.6795278015686504E-2</v>
      </c>
      <c r="J110">
        <f t="shared" si="3"/>
        <v>1.610841324957071E-2</v>
      </c>
    </row>
    <row r="111" spans="1:10" x14ac:dyDescent="0.25">
      <c r="A111" s="22" t="s">
        <v>366</v>
      </c>
      <c r="B111" s="22" t="s">
        <v>180</v>
      </c>
      <c r="C111" s="23">
        <v>1</v>
      </c>
      <c r="D111" s="23">
        <v>2</v>
      </c>
      <c r="E111" s="23">
        <v>19</v>
      </c>
      <c r="F111" s="22" t="s">
        <v>475</v>
      </c>
      <c r="G111" s="24">
        <v>0.99460000000000004</v>
      </c>
      <c r="H111" s="25">
        <v>0.99460000000000004</v>
      </c>
      <c r="I111">
        <f t="shared" si="2"/>
        <v>8.3925761225893294E-4</v>
      </c>
      <c r="J111">
        <f t="shared" si="3"/>
        <v>8.3925761225893294E-4</v>
      </c>
    </row>
    <row r="112" spans="1:10" x14ac:dyDescent="0.25">
      <c r="A112" s="22" t="s">
        <v>357</v>
      </c>
      <c r="B112" s="22" t="s">
        <v>168</v>
      </c>
      <c r="C112" s="23">
        <v>44</v>
      </c>
      <c r="D112" s="23">
        <v>44</v>
      </c>
      <c r="E112" s="23">
        <v>352</v>
      </c>
      <c r="F112" s="22" t="s">
        <v>490</v>
      </c>
      <c r="G112" s="24">
        <v>0.99450000000000005</v>
      </c>
      <c r="H112" s="25">
        <v>0.99450000000000005</v>
      </c>
      <c r="I112">
        <f t="shared" si="2"/>
        <v>1.8461811078436752E-2</v>
      </c>
      <c r="J112">
        <f t="shared" si="3"/>
        <v>1.8461811078436752E-2</v>
      </c>
    </row>
    <row r="113" spans="1:10" x14ac:dyDescent="0.25">
      <c r="A113" s="22" t="s">
        <v>367</v>
      </c>
      <c r="B113" s="22" t="s">
        <v>46</v>
      </c>
      <c r="C113" s="23">
        <v>2252</v>
      </c>
      <c r="D113" s="23">
        <v>8192</v>
      </c>
      <c r="E113" s="23">
        <v>85516</v>
      </c>
      <c r="F113" s="22" t="s">
        <v>515</v>
      </c>
      <c r="G113" s="24">
        <v>0.99439999999999995</v>
      </c>
      <c r="H113" s="25">
        <v>0.9919</v>
      </c>
      <c r="I113">
        <f t="shared" si="2"/>
        <v>3.436907927212586</v>
      </c>
      <c r="J113">
        <f t="shared" si="3"/>
        <v>3.4282672697125545</v>
      </c>
    </row>
    <row r="114" spans="1:10" x14ac:dyDescent="0.25">
      <c r="A114" s="22" t="s">
        <v>388</v>
      </c>
      <c r="B114" s="22" t="s">
        <v>46</v>
      </c>
      <c r="C114" s="23">
        <v>10</v>
      </c>
      <c r="D114" s="23">
        <v>10</v>
      </c>
      <c r="E114" s="23">
        <v>183</v>
      </c>
      <c r="F114" s="22" t="s">
        <v>515</v>
      </c>
      <c r="G114" s="24">
        <v>0.99439999999999995</v>
      </c>
      <c r="H114" s="25">
        <v>0.99439999999999995</v>
      </c>
      <c r="I114">
        <f t="shared" si="2"/>
        <v>4.1954442470856761E-3</v>
      </c>
      <c r="J114">
        <f t="shared" si="3"/>
        <v>4.1954442470856761E-3</v>
      </c>
    </row>
    <row r="115" spans="1:10" x14ac:dyDescent="0.25">
      <c r="A115" s="22" t="s">
        <v>268</v>
      </c>
      <c r="B115" s="22" t="s">
        <v>122</v>
      </c>
      <c r="C115" s="23">
        <v>803</v>
      </c>
      <c r="D115" s="23">
        <v>1606</v>
      </c>
      <c r="E115" s="23">
        <v>16110</v>
      </c>
      <c r="F115" s="22" t="s">
        <v>122</v>
      </c>
      <c r="G115" s="24">
        <v>0.99439999999999995</v>
      </c>
      <c r="H115" s="25">
        <v>0.99029999999999996</v>
      </c>
      <c r="I115">
        <f t="shared" si="2"/>
        <v>0.6737883460819597</v>
      </c>
      <c r="J115">
        <f t="shared" si="3"/>
        <v>0.67101025656171021</v>
      </c>
    </row>
    <row r="116" spans="1:10" x14ac:dyDescent="0.25">
      <c r="A116" s="22" t="s">
        <v>364</v>
      </c>
      <c r="B116" s="22" t="s">
        <v>130</v>
      </c>
      <c r="C116" s="23">
        <v>112</v>
      </c>
      <c r="D116" s="23">
        <v>566</v>
      </c>
      <c r="E116" s="23">
        <v>4584</v>
      </c>
      <c r="F116" s="22" t="s">
        <v>131</v>
      </c>
      <c r="G116" s="24">
        <v>0.99419999999999997</v>
      </c>
      <c r="H116" s="25">
        <v>0.9536</v>
      </c>
      <c r="I116">
        <f t="shared" si="2"/>
        <v>0.23741438450082059</v>
      </c>
      <c r="J116">
        <f t="shared" si="3"/>
        <v>0.22771912800239646</v>
      </c>
    </row>
    <row r="117" spans="1:10" x14ac:dyDescent="0.25">
      <c r="A117" s="22" t="s">
        <v>354</v>
      </c>
      <c r="B117" s="22" t="s">
        <v>255</v>
      </c>
      <c r="C117" s="23">
        <v>34</v>
      </c>
      <c r="D117" s="23">
        <v>272</v>
      </c>
      <c r="E117" s="26"/>
      <c r="F117" s="22" t="s">
        <v>491</v>
      </c>
      <c r="G117" s="24">
        <v>0.99329999999999996</v>
      </c>
      <c r="H117" s="25">
        <v>0.99329999999999996</v>
      </c>
      <c r="I117">
        <f t="shared" si="2"/>
        <v>0.11398984891506586</v>
      </c>
      <c r="J117">
        <f t="shared" si="3"/>
        <v>0.11398984891506586</v>
      </c>
    </row>
    <row r="118" spans="1:10" x14ac:dyDescent="0.25">
      <c r="A118" s="22" t="s">
        <v>163</v>
      </c>
      <c r="B118" s="22" t="s">
        <v>62</v>
      </c>
      <c r="C118" s="23">
        <v>736</v>
      </c>
      <c r="D118" s="23">
        <v>4232</v>
      </c>
      <c r="E118" s="23">
        <v>33941</v>
      </c>
      <c r="F118" s="22" t="s">
        <v>439</v>
      </c>
      <c r="G118" s="24">
        <v>0.99319999999999997</v>
      </c>
      <c r="H118" s="25">
        <v>0.99319999999999997</v>
      </c>
      <c r="I118">
        <f t="shared" si="2"/>
        <v>1.7733693923271971</v>
      </c>
      <c r="J118">
        <f t="shared" si="3"/>
        <v>1.7733693923271971</v>
      </c>
    </row>
    <row r="119" spans="1:10" x14ac:dyDescent="0.25">
      <c r="A119" s="22" t="s">
        <v>197</v>
      </c>
      <c r="B119" s="22" t="s">
        <v>119</v>
      </c>
      <c r="C119" s="23">
        <v>1</v>
      </c>
      <c r="D119" s="23">
        <v>4</v>
      </c>
      <c r="E119" s="23">
        <v>40</v>
      </c>
      <c r="F119" s="22" t="s">
        <v>120</v>
      </c>
      <c r="G119" s="24">
        <v>0.99299999999999999</v>
      </c>
      <c r="H119" s="25">
        <v>0.99299999999999999</v>
      </c>
      <c r="I119">
        <f t="shared" si="2"/>
        <v>1.6758150190491058E-3</v>
      </c>
      <c r="J119">
        <f t="shared" si="3"/>
        <v>1.6758150190491058E-3</v>
      </c>
    </row>
    <row r="120" spans="1:10" x14ac:dyDescent="0.25">
      <c r="A120" s="22" t="s">
        <v>423</v>
      </c>
      <c r="B120" s="22" t="s">
        <v>43</v>
      </c>
      <c r="C120" s="23">
        <v>14</v>
      </c>
      <c r="D120" s="23">
        <v>14</v>
      </c>
      <c r="E120" s="23">
        <v>114</v>
      </c>
      <c r="F120" s="22" t="s">
        <v>442</v>
      </c>
      <c r="G120" s="24">
        <v>0.99280000000000002</v>
      </c>
      <c r="H120" s="25">
        <v>0.99280000000000002</v>
      </c>
      <c r="I120">
        <f t="shared" si="2"/>
        <v>5.8641712267792877E-3</v>
      </c>
      <c r="J120">
        <f t="shared" si="3"/>
        <v>5.8641712267792877E-3</v>
      </c>
    </row>
    <row r="121" spans="1:10" x14ac:dyDescent="0.25">
      <c r="A121" s="22" t="s">
        <v>93</v>
      </c>
      <c r="B121" s="22" t="s">
        <v>59</v>
      </c>
      <c r="C121" s="23">
        <v>492</v>
      </c>
      <c r="D121" s="23">
        <v>1968</v>
      </c>
      <c r="E121" s="23">
        <v>22351</v>
      </c>
      <c r="F121" s="22" t="s">
        <v>60</v>
      </c>
      <c r="G121" s="24">
        <v>0.99270000000000003</v>
      </c>
      <c r="H121" s="25">
        <v>0.99270000000000003</v>
      </c>
      <c r="I121">
        <f t="shared" si="2"/>
        <v>0.82425189541766708</v>
      </c>
      <c r="J121">
        <f t="shared" si="3"/>
        <v>0.82425189541766708</v>
      </c>
    </row>
    <row r="122" spans="1:10" x14ac:dyDescent="0.25">
      <c r="A122" s="22" t="s">
        <v>453</v>
      </c>
      <c r="B122" s="22" t="s">
        <v>100</v>
      </c>
      <c r="C122" s="23">
        <v>38</v>
      </c>
      <c r="D122" s="23">
        <v>58</v>
      </c>
      <c r="E122" s="23">
        <v>487</v>
      </c>
      <c r="F122" s="22" t="s">
        <v>60</v>
      </c>
      <c r="G122" s="24">
        <v>0.99229999999999996</v>
      </c>
      <c r="H122" s="25">
        <v>0.99229999999999996</v>
      </c>
      <c r="I122">
        <f t="shared" si="2"/>
        <v>2.4282188347769587E-2</v>
      </c>
      <c r="J122">
        <f t="shared" si="3"/>
        <v>2.4282188347769587E-2</v>
      </c>
    </row>
    <row r="123" spans="1:10" x14ac:dyDescent="0.25">
      <c r="A123" s="22" t="s">
        <v>469</v>
      </c>
      <c r="B123" s="22" t="s">
        <v>470</v>
      </c>
      <c r="C123" s="23">
        <v>6</v>
      </c>
      <c r="D123" s="23">
        <v>12</v>
      </c>
      <c r="E123" s="23">
        <v>120</v>
      </c>
      <c r="F123" s="22" t="s">
        <v>494</v>
      </c>
      <c r="G123" s="24">
        <v>0.99199999999999999</v>
      </c>
      <c r="H123" s="25">
        <v>0.99199999999999999</v>
      </c>
      <c r="I123">
        <f t="shared" si="2"/>
        <v>5.0223821718933925E-3</v>
      </c>
      <c r="J123">
        <f t="shared" si="3"/>
        <v>5.0223821718933925E-3</v>
      </c>
    </row>
    <row r="124" spans="1:10" x14ac:dyDescent="0.25">
      <c r="A124" s="22" t="s">
        <v>134</v>
      </c>
      <c r="B124" s="22" t="s">
        <v>115</v>
      </c>
      <c r="C124" s="23">
        <v>139</v>
      </c>
      <c r="D124" s="23">
        <v>532</v>
      </c>
      <c r="E124" s="23">
        <v>5432</v>
      </c>
      <c r="F124" s="22" t="s">
        <v>442</v>
      </c>
      <c r="G124" s="24">
        <v>0.99160000000000004</v>
      </c>
      <c r="H124" s="25">
        <v>0.98219999999999996</v>
      </c>
      <c r="I124">
        <f t="shared" si="2"/>
        <v>0.22256916112210415</v>
      </c>
      <c r="J124">
        <f t="shared" si="3"/>
        <v>0.22045928807395188</v>
      </c>
    </row>
    <row r="125" spans="1:10" x14ac:dyDescent="0.25">
      <c r="A125" s="22" t="s">
        <v>353</v>
      </c>
      <c r="B125" s="22" t="s">
        <v>74</v>
      </c>
      <c r="C125" s="23">
        <v>451</v>
      </c>
      <c r="D125" s="23">
        <v>2534</v>
      </c>
      <c r="E125" s="23">
        <v>21792</v>
      </c>
      <c r="F125" s="22" t="s">
        <v>75</v>
      </c>
      <c r="G125" s="24">
        <v>0.99160000000000004</v>
      </c>
      <c r="H125" s="25">
        <v>0.99160000000000004</v>
      </c>
      <c r="I125">
        <f t="shared" si="2"/>
        <v>1.0601320569237067</v>
      </c>
      <c r="J125">
        <f t="shared" si="3"/>
        <v>1.0601320569237067</v>
      </c>
    </row>
    <row r="126" spans="1:10" x14ac:dyDescent="0.25">
      <c r="A126" s="22" t="s">
        <v>98</v>
      </c>
      <c r="B126" s="22" t="s">
        <v>59</v>
      </c>
      <c r="C126" s="23">
        <v>145</v>
      </c>
      <c r="D126" s="23">
        <v>580</v>
      </c>
      <c r="E126" s="23">
        <v>8390</v>
      </c>
      <c r="F126" s="22" t="s">
        <v>60</v>
      </c>
      <c r="G126" s="24">
        <v>0.99070000000000003</v>
      </c>
      <c r="H126" s="25">
        <v>0.99070000000000003</v>
      </c>
      <c r="I126">
        <f t="shared" si="2"/>
        <v>0.24243035368472568</v>
      </c>
      <c r="J126">
        <f t="shared" si="3"/>
        <v>0.24243035368472568</v>
      </c>
    </row>
    <row r="127" spans="1:10" x14ac:dyDescent="0.25">
      <c r="A127" s="22" t="s">
        <v>509</v>
      </c>
      <c r="B127" s="22" t="s">
        <v>510</v>
      </c>
      <c r="C127" s="23">
        <v>24</v>
      </c>
      <c r="D127" s="23">
        <v>80</v>
      </c>
      <c r="E127" s="23">
        <v>656</v>
      </c>
      <c r="F127" s="22" t="s">
        <v>122</v>
      </c>
      <c r="G127" s="24">
        <v>0.99050000000000005</v>
      </c>
      <c r="H127" s="25">
        <v>0.99050000000000005</v>
      </c>
      <c r="I127">
        <f t="shared" si="2"/>
        <v>3.3431918960083379E-2</v>
      </c>
      <c r="J127">
        <f t="shared" si="3"/>
        <v>3.3431918960083379E-2</v>
      </c>
    </row>
    <row r="128" spans="1:10" x14ac:dyDescent="0.25">
      <c r="A128" s="22" t="s">
        <v>236</v>
      </c>
      <c r="B128" s="22" t="s">
        <v>46</v>
      </c>
      <c r="C128" s="23">
        <v>106</v>
      </c>
      <c r="D128" s="23">
        <v>356</v>
      </c>
      <c r="E128" s="23">
        <v>3072</v>
      </c>
      <c r="F128" s="22" t="s">
        <v>515</v>
      </c>
      <c r="G128" s="24">
        <v>0.99039999999999995</v>
      </c>
      <c r="H128" s="25">
        <v>0.99039999999999995</v>
      </c>
      <c r="I128">
        <f t="shared" si="2"/>
        <v>0.148757019479451</v>
      </c>
      <c r="J128">
        <f t="shared" si="3"/>
        <v>0.148757019479451</v>
      </c>
    </row>
    <row r="129" spans="1:10" x14ac:dyDescent="0.25">
      <c r="A129" s="22" t="s">
        <v>516</v>
      </c>
      <c r="B129" s="22" t="s">
        <v>66</v>
      </c>
      <c r="C129" s="23">
        <v>-1</v>
      </c>
      <c r="D129" s="23">
        <v>-1</v>
      </c>
      <c r="E129" s="26"/>
      <c r="F129" s="22" t="s">
        <v>476</v>
      </c>
      <c r="G129" s="24">
        <v>0.99029999999999996</v>
      </c>
      <c r="H129" s="25">
        <v>0.99029999999999996</v>
      </c>
      <c r="I129">
        <f t="shared" si="2"/>
        <v>-4.1781460558014334E-4</v>
      </c>
      <c r="J129">
        <f t="shared" si="3"/>
        <v>-4.1781460558014334E-4</v>
      </c>
    </row>
    <row r="130" spans="1:10" x14ac:dyDescent="0.25">
      <c r="A130" s="22" t="s">
        <v>331</v>
      </c>
      <c r="B130" s="22" t="s">
        <v>59</v>
      </c>
      <c r="C130" s="23">
        <v>124</v>
      </c>
      <c r="D130" s="23">
        <v>248</v>
      </c>
      <c r="E130" s="23">
        <v>1714</v>
      </c>
      <c r="F130" s="22" t="s">
        <v>60</v>
      </c>
      <c r="G130" s="24">
        <v>0.99019999999999997</v>
      </c>
      <c r="H130" s="25">
        <v>0.99019999999999997</v>
      </c>
      <c r="I130">
        <f t="shared" si="2"/>
        <v>0.1036075588876841</v>
      </c>
      <c r="J130">
        <f t="shared" si="3"/>
        <v>0.1036075588876841</v>
      </c>
    </row>
    <row r="131" spans="1:10" x14ac:dyDescent="0.25">
      <c r="A131" s="22" t="s">
        <v>290</v>
      </c>
      <c r="B131" s="22" t="s">
        <v>165</v>
      </c>
      <c r="C131" s="23">
        <v>562</v>
      </c>
      <c r="D131" s="23">
        <v>2956</v>
      </c>
      <c r="E131" s="23">
        <v>24417</v>
      </c>
      <c r="F131" s="22" t="s">
        <v>166</v>
      </c>
      <c r="G131" s="24">
        <v>0.99009999999999998</v>
      </c>
      <c r="H131" s="25">
        <v>0.99009999999999998</v>
      </c>
      <c r="I131">
        <f t="shared" si="2"/>
        <v>1.2348105426147271</v>
      </c>
      <c r="J131">
        <f t="shared" si="3"/>
        <v>1.2348105426147271</v>
      </c>
    </row>
    <row r="132" spans="1:10" x14ac:dyDescent="0.25">
      <c r="A132" s="22" t="s">
        <v>205</v>
      </c>
      <c r="B132" s="22" t="s">
        <v>74</v>
      </c>
      <c r="C132" s="23">
        <v>72</v>
      </c>
      <c r="D132" s="23">
        <v>384</v>
      </c>
      <c r="E132" s="23">
        <v>3226</v>
      </c>
      <c r="F132" s="22" t="s">
        <v>75</v>
      </c>
      <c r="G132" s="24">
        <v>0.99</v>
      </c>
      <c r="H132" s="25">
        <v>0.98470000000000002</v>
      </c>
      <c r="I132">
        <f t="shared" si="2"/>
        <v>0.16039220484433736</v>
      </c>
      <c r="J132">
        <f t="shared" si="3"/>
        <v>0.15953353950527174</v>
      </c>
    </row>
    <row r="133" spans="1:10" x14ac:dyDescent="0.25">
      <c r="A133" s="22" t="s">
        <v>215</v>
      </c>
      <c r="B133" s="22" t="s">
        <v>59</v>
      </c>
      <c r="C133" s="23">
        <v>300</v>
      </c>
      <c r="D133" s="23">
        <v>400</v>
      </c>
      <c r="E133" s="23">
        <v>4800</v>
      </c>
      <c r="F133" s="22" t="s">
        <v>60</v>
      </c>
      <c r="G133" s="24">
        <v>0.99</v>
      </c>
      <c r="H133" s="25">
        <v>0.99</v>
      </c>
      <c r="I133">
        <f t="shared" ref="I133:I196" si="4">G133*D133/$M$5*100</f>
        <v>0.16707521337951811</v>
      </c>
      <c r="J133">
        <f t="shared" ref="J133:J196" si="5">H133*D133/$M$5*100</f>
        <v>0.16707521337951811</v>
      </c>
    </row>
    <row r="134" spans="1:10" x14ac:dyDescent="0.25">
      <c r="A134" s="22" t="s">
        <v>344</v>
      </c>
      <c r="B134" s="22" t="s">
        <v>168</v>
      </c>
      <c r="C134" s="23">
        <v>2</v>
      </c>
      <c r="D134" s="23">
        <v>8</v>
      </c>
      <c r="E134" s="23">
        <v>83</v>
      </c>
      <c r="F134" s="22" t="s">
        <v>490</v>
      </c>
      <c r="G134" s="24">
        <v>0.9899</v>
      </c>
      <c r="H134" s="25">
        <v>0.9899</v>
      </c>
      <c r="I134">
        <f t="shared" si="4"/>
        <v>3.3411667419067665E-3</v>
      </c>
      <c r="J134">
        <f t="shared" si="5"/>
        <v>3.3411667419067665E-3</v>
      </c>
    </row>
    <row r="135" spans="1:10" x14ac:dyDescent="0.25">
      <c r="A135" s="22" t="s">
        <v>88</v>
      </c>
      <c r="B135" s="22" t="s">
        <v>89</v>
      </c>
      <c r="C135" s="23">
        <v>1380</v>
      </c>
      <c r="D135" s="23">
        <v>1380</v>
      </c>
      <c r="E135" s="23">
        <v>8220</v>
      </c>
      <c r="F135" s="22" t="s">
        <v>90</v>
      </c>
      <c r="G135" s="24">
        <v>0.98899999999999999</v>
      </c>
      <c r="H135" s="25">
        <v>0.98129999999999995</v>
      </c>
      <c r="I135">
        <f t="shared" si="4"/>
        <v>0.57582725435513604</v>
      </c>
      <c r="J135">
        <f t="shared" si="5"/>
        <v>0.5713440694627856</v>
      </c>
    </row>
    <row r="136" spans="1:10" x14ac:dyDescent="0.25">
      <c r="A136" s="22" t="s">
        <v>336</v>
      </c>
      <c r="B136" s="22" t="s">
        <v>184</v>
      </c>
      <c r="C136" s="23">
        <v>5</v>
      </c>
      <c r="D136" s="23">
        <v>10</v>
      </c>
      <c r="E136" s="23">
        <v>96</v>
      </c>
      <c r="F136" s="22" t="s">
        <v>185</v>
      </c>
      <c r="G136" s="24">
        <v>0.98829999999999996</v>
      </c>
      <c r="H136" s="25">
        <v>0.98829999999999996</v>
      </c>
      <c r="I136">
        <f t="shared" si="4"/>
        <v>4.1697079137115586E-3</v>
      </c>
      <c r="J136">
        <f t="shared" si="5"/>
        <v>4.1697079137115586E-3</v>
      </c>
    </row>
    <row r="137" spans="1:10" x14ac:dyDescent="0.25">
      <c r="A137" s="22" t="s">
        <v>332</v>
      </c>
      <c r="B137" s="22" t="s">
        <v>184</v>
      </c>
      <c r="C137" s="23">
        <v>12</v>
      </c>
      <c r="D137" s="23">
        <v>12</v>
      </c>
      <c r="E137" s="23">
        <v>43</v>
      </c>
      <c r="F137" s="22" t="s">
        <v>185</v>
      </c>
      <c r="G137" s="24">
        <v>0.98819999999999997</v>
      </c>
      <c r="H137" s="25">
        <v>0.98819999999999997</v>
      </c>
      <c r="I137">
        <f t="shared" si="4"/>
        <v>5.0031432079284781E-3</v>
      </c>
      <c r="J137">
        <f t="shared" si="5"/>
        <v>5.0031432079284781E-3</v>
      </c>
    </row>
    <row r="138" spans="1:10" x14ac:dyDescent="0.25">
      <c r="A138" s="22" t="s">
        <v>216</v>
      </c>
      <c r="B138" s="22" t="s">
        <v>200</v>
      </c>
      <c r="C138" s="23">
        <v>64</v>
      </c>
      <c r="D138" s="23">
        <v>128</v>
      </c>
      <c r="E138" s="23">
        <v>481</v>
      </c>
      <c r="F138" s="22" t="s">
        <v>201</v>
      </c>
      <c r="G138" s="24">
        <v>0.9879</v>
      </c>
      <c r="H138" s="25">
        <v>0.9879</v>
      </c>
      <c r="I138">
        <f t="shared" si="4"/>
        <v>5.3350659651757872E-2</v>
      </c>
      <c r="J138">
        <f t="shared" si="5"/>
        <v>5.3350659651757872E-2</v>
      </c>
    </row>
    <row r="139" spans="1:10" x14ac:dyDescent="0.25">
      <c r="A139" s="22" t="s">
        <v>346</v>
      </c>
      <c r="B139" s="22" t="s">
        <v>122</v>
      </c>
      <c r="C139" s="23">
        <v>120</v>
      </c>
      <c r="D139" s="23">
        <v>400</v>
      </c>
      <c r="E139" s="26"/>
      <c r="F139" s="22" t="s">
        <v>122</v>
      </c>
      <c r="G139" s="24">
        <v>0.9879</v>
      </c>
      <c r="H139" s="25">
        <v>0.9879</v>
      </c>
      <c r="I139">
        <f t="shared" si="4"/>
        <v>0.16672081141174336</v>
      </c>
      <c r="J139">
        <f t="shared" si="5"/>
        <v>0.16672081141174336</v>
      </c>
    </row>
    <row r="140" spans="1:10" x14ac:dyDescent="0.25">
      <c r="A140" s="22" t="s">
        <v>71</v>
      </c>
      <c r="B140" s="22" t="s">
        <v>59</v>
      </c>
      <c r="C140" s="23">
        <v>1268</v>
      </c>
      <c r="D140" s="23">
        <v>5072</v>
      </c>
      <c r="E140" s="23">
        <v>48184</v>
      </c>
      <c r="F140" s="22" t="s">
        <v>60</v>
      </c>
      <c r="G140" s="24">
        <v>0.98780000000000001</v>
      </c>
      <c r="H140" s="25">
        <v>0.96230000000000004</v>
      </c>
      <c r="I140">
        <f t="shared" si="4"/>
        <v>2.1138058974175067</v>
      </c>
      <c r="J140">
        <f t="shared" si="5"/>
        <v>2.0592381201507055</v>
      </c>
    </row>
    <row r="141" spans="1:10" x14ac:dyDescent="0.25">
      <c r="A141" s="22" t="s">
        <v>198</v>
      </c>
      <c r="B141" s="22" t="s">
        <v>62</v>
      </c>
      <c r="C141" s="23">
        <v>196</v>
      </c>
      <c r="D141" s="23">
        <v>784</v>
      </c>
      <c r="E141" s="23">
        <v>8663</v>
      </c>
      <c r="F141" s="22" t="s">
        <v>439</v>
      </c>
      <c r="G141" s="24">
        <v>0.98770000000000002</v>
      </c>
      <c r="H141" s="25">
        <v>0.98240000000000005</v>
      </c>
      <c r="I141">
        <f t="shared" si="4"/>
        <v>0.32670663533303235</v>
      </c>
      <c r="J141">
        <f t="shared" si="5"/>
        <v>0.32495352693244001</v>
      </c>
    </row>
    <row r="142" spans="1:10" x14ac:dyDescent="0.25">
      <c r="A142" s="22" t="s">
        <v>362</v>
      </c>
      <c r="B142" s="22" t="s">
        <v>275</v>
      </c>
      <c r="C142" s="23">
        <v>82</v>
      </c>
      <c r="D142" s="23">
        <v>82</v>
      </c>
      <c r="E142" s="26"/>
      <c r="F142" s="22" t="s">
        <v>474</v>
      </c>
      <c r="G142" s="24">
        <v>0.98760000000000003</v>
      </c>
      <c r="H142" s="25">
        <v>0.98760000000000003</v>
      </c>
      <c r="I142">
        <f t="shared" si="4"/>
        <v>3.416738742463684E-2</v>
      </c>
      <c r="J142">
        <f t="shared" si="5"/>
        <v>3.416738742463684E-2</v>
      </c>
    </row>
    <row r="143" spans="1:10" x14ac:dyDescent="0.25">
      <c r="A143" s="22" t="s">
        <v>508</v>
      </c>
      <c r="B143" s="22" t="s">
        <v>74</v>
      </c>
      <c r="C143" s="23">
        <v>180</v>
      </c>
      <c r="D143" s="23">
        <v>420</v>
      </c>
      <c r="E143" s="23">
        <v>5040</v>
      </c>
      <c r="F143" s="22" t="s">
        <v>75</v>
      </c>
      <c r="G143" s="24">
        <v>0.98660000000000003</v>
      </c>
      <c r="H143" s="25">
        <v>0.98660000000000003</v>
      </c>
      <c r="I143">
        <f t="shared" si="4"/>
        <v>0.17482649070327697</v>
      </c>
      <c r="J143">
        <f t="shared" si="5"/>
        <v>0.17482649070327697</v>
      </c>
    </row>
    <row r="144" spans="1:10" x14ac:dyDescent="0.25">
      <c r="A144" s="22" t="s">
        <v>411</v>
      </c>
      <c r="B144" s="22" t="s">
        <v>180</v>
      </c>
      <c r="C144" s="23">
        <v>40</v>
      </c>
      <c r="D144" s="23">
        <v>160</v>
      </c>
      <c r="E144" s="23">
        <v>1440</v>
      </c>
      <c r="F144" s="22" t="s">
        <v>475</v>
      </c>
      <c r="G144" s="24">
        <v>0.98619999999999997</v>
      </c>
      <c r="H144" s="25">
        <v>0.84030000000000005</v>
      </c>
      <c r="I144">
        <f t="shared" si="4"/>
        <v>6.6573565832275042E-2</v>
      </c>
      <c r="J144">
        <f t="shared" si="5"/>
        <v>5.6724566384973363E-2</v>
      </c>
    </row>
    <row r="145" spans="1:10" x14ac:dyDescent="0.25">
      <c r="A145" s="22" t="s">
        <v>94</v>
      </c>
      <c r="B145" s="22" t="s">
        <v>46</v>
      </c>
      <c r="C145" s="23">
        <v>20</v>
      </c>
      <c r="D145" s="23">
        <v>120</v>
      </c>
      <c r="E145" s="23">
        <v>1428</v>
      </c>
      <c r="F145" s="22" t="s">
        <v>515</v>
      </c>
      <c r="G145" s="24">
        <v>0.98550000000000004</v>
      </c>
      <c r="H145" s="25">
        <v>0.98550000000000004</v>
      </c>
      <c r="I145">
        <f t="shared" si="4"/>
        <v>4.9894734177428818E-2</v>
      </c>
      <c r="J145">
        <f t="shared" si="5"/>
        <v>4.9894734177428818E-2</v>
      </c>
    </row>
    <row r="146" spans="1:10" x14ac:dyDescent="0.25">
      <c r="A146" s="22" t="s">
        <v>108</v>
      </c>
      <c r="B146" s="22" t="s">
        <v>62</v>
      </c>
      <c r="C146" s="23">
        <v>10</v>
      </c>
      <c r="D146" s="23">
        <v>40</v>
      </c>
      <c r="E146" s="23">
        <v>539</v>
      </c>
      <c r="F146" s="22" t="s">
        <v>439</v>
      </c>
      <c r="G146" s="24">
        <v>0.98540000000000005</v>
      </c>
      <c r="H146" s="25">
        <v>0.98540000000000005</v>
      </c>
      <c r="I146">
        <f t="shared" si="4"/>
        <v>1.6629890430724964E-2</v>
      </c>
      <c r="J146">
        <f t="shared" si="5"/>
        <v>1.6629890430724964E-2</v>
      </c>
    </row>
    <row r="147" spans="1:10" x14ac:dyDescent="0.25">
      <c r="A147" s="22" t="s">
        <v>458</v>
      </c>
      <c r="B147" s="22" t="s">
        <v>43</v>
      </c>
      <c r="C147" s="23">
        <v>128</v>
      </c>
      <c r="D147" s="23">
        <v>512</v>
      </c>
      <c r="E147" s="23">
        <v>4557</v>
      </c>
      <c r="F147" s="22" t="s">
        <v>442</v>
      </c>
      <c r="G147" s="24">
        <v>0.98540000000000005</v>
      </c>
      <c r="H147" s="25">
        <v>0.9798</v>
      </c>
      <c r="I147">
        <f t="shared" si="4"/>
        <v>0.21286259751327954</v>
      </c>
      <c r="J147">
        <f t="shared" si="5"/>
        <v>0.21165290546327509</v>
      </c>
    </row>
    <row r="148" spans="1:10" x14ac:dyDescent="0.25">
      <c r="A148" s="22" t="s">
        <v>283</v>
      </c>
      <c r="B148" s="22" t="s">
        <v>284</v>
      </c>
      <c r="C148" s="23">
        <v>54</v>
      </c>
      <c r="D148" s="23">
        <v>216</v>
      </c>
      <c r="E148" s="23">
        <v>2538</v>
      </c>
      <c r="F148" s="22" t="s">
        <v>49</v>
      </c>
      <c r="G148" s="24">
        <v>0.98540000000000005</v>
      </c>
      <c r="H148" s="25">
        <v>0.98540000000000005</v>
      </c>
      <c r="I148">
        <f t="shared" si="4"/>
        <v>8.9801408325914808E-2</v>
      </c>
      <c r="J148">
        <f t="shared" si="5"/>
        <v>8.9801408325914808E-2</v>
      </c>
    </row>
    <row r="149" spans="1:10" x14ac:dyDescent="0.25">
      <c r="A149" s="22" t="s">
        <v>140</v>
      </c>
      <c r="B149" s="22" t="s">
        <v>141</v>
      </c>
      <c r="C149" s="23">
        <v>10504</v>
      </c>
      <c r="D149" s="23">
        <v>10504</v>
      </c>
      <c r="E149" s="23">
        <v>95092</v>
      </c>
      <c r="F149" s="22" t="s">
        <v>90</v>
      </c>
      <c r="G149" s="24">
        <v>0.98499999999999999</v>
      </c>
      <c r="H149" s="25">
        <v>0.9637</v>
      </c>
      <c r="I149">
        <f t="shared" si="4"/>
        <v>4.3652365422181347</v>
      </c>
      <c r="J149">
        <f t="shared" si="5"/>
        <v>4.270841071812808</v>
      </c>
    </row>
    <row r="150" spans="1:10" x14ac:dyDescent="0.25">
      <c r="A150" s="22" t="s">
        <v>301</v>
      </c>
      <c r="B150" s="22" t="s">
        <v>302</v>
      </c>
      <c r="C150" s="23">
        <v>106</v>
      </c>
      <c r="D150" s="23">
        <v>524</v>
      </c>
      <c r="E150" s="23">
        <v>6365</v>
      </c>
      <c r="F150" s="22" t="s">
        <v>49</v>
      </c>
      <c r="G150" s="24">
        <v>0.98499999999999999</v>
      </c>
      <c r="H150" s="25">
        <v>0.98499999999999999</v>
      </c>
      <c r="I150">
        <f t="shared" si="4"/>
        <v>0.21776313291339511</v>
      </c>
      <c r="J150">
        <f t="shared" si="5"/>
        <v>0.21776313291339511</v>
      </c>
    </row>
    <row r="151" spans="1:10" x14ac:dyDescent="0.25">
      <c r="A151" s="22" t="s">
        <v>257</v>
      </c>
      <c r="B151" s="22" t="s">
        <v>100</v>
      </c>
      <c r="C151" s="23">
        <v>258</v>
      </c>
      <c r="D151" s="23">
        <v>1154</v>
      </c>
      <c r="E151" s="23">
        <v>9057</v>
      </c>
      <c r="F151" s="22" t="s">
        <v>60</v>
      </c>
      <c r="G151" s="24">
        <v>0.98480000000000001</v>
      </c>
      <c r="H151" s="25">
        <v>0.98480000000000001</v>
      </c>
      <c r="I151">
        <f t="shared" si="4"/>
        <v>0.47948021044726369</v>
      </c>
      <c r="J151">
        <f t="shared" si="5"/>
        <v>0.47948021044726369</v>
      </c>
    </row>
    <row r="152" spans="1:10" x14ac:dyDescent="0.25">
      <c r="A152" s="22" t="s">
        <v>361</v>
      </c>
      <c r="B152" s="22" t="s">
        <v>43</v>
      </c>
      <c r="C152" s="23">
        <v>420</v>
      </c>
      <c r="D152" s="23">
        <v>1680</v>
      </c>
      <c r="E152" s="23">
        <v>14146</v>
      </c>
      <c r="F152" s="22" t="s">
        <v>442</v>
      </c>
      <c r="G152" s="24">
        <v>0.98470000000000002</v>
      </c>
      <c r="H152" s="25">
        <v>0.98470000000000002</v>
      </c>
      <c r="I152">
        <f t="shared" si="4"/>
        <v>0.69795923533556392</v>
      </c>
      <c r="J152">
        <f t="shared" si="5"/>
        <v>0.69795923533556392</v>
      </c>
    </row>
    <row r="153" spans="1:10" x14ac:dyDescent="0.25">
      <c r="A153" s="22" t="s">
        <v>256</v>
      </c>
      <c r="B153" s="22" t="s">
        <v>46</v>
      </c>
      <c r="C153" s="23">
        <v>8</v>
      </c>
      <c r="D153" s="23">
        <v>32</v>
      </c>
      <c r="E153" s="23">
        <v>288</v>
      </c>
      <c r="F153" s="22" t="s">
        <v>515</v>
      </c>
      <c r="G153" s="24">
        <v>0.98429999999999995</v>
      </c>
      <c r="H153" s="25">
        <v>0.98429999999999995</v>
      </c>
      <c r="I153">
        <f t="shared" si="4"/>
        <v>1.3289061214501789E-2</v>
      </c>
      <c r="J153">
        <f t="shared" si="5"/>
        <v>1.3289061214501789E-2</v>
      </c>
    </row>
    <row r="154" spans="1:10" x14ac:dyDescent="0.25">
      <c r="A154" s="22" t="s">
        <v>143</v>
      </c>
      <c r="B154" s="22" t="s">
        <v>81</v>
      </c>
      <c r="C154" s="23">
        <v>125</v>
      </c>
      <c r="D154" s="23">
        <v>500</v>
      </c>
      <c r="E154" s="23">
        <v>5350</v>
      </c>
      <c r="F154" s="22" t="s">
        <v>444</v>
      </c>
      <c r="G154" s="24">
        <v>0.98419999999999996</v>
      </c>
      <c r="H154" s="25">
        <v>0.98419999999999996</v>
      </c>
      <c r="I154">
        <f t="shared" si="4"/>
        <v>0.2076204861213658</v>
      </c>
      <c r="J154">
        <f t="shared" si="5"/>
        <v>0.2076204861213658</v>
      </c>
    </row>
    <row r="155" spans="1:10" x14ac:dyDescent="0.25">
      <c r="A155" s="22" t="s">
        <v>269</v>
      </c>
      <c r="B155" s="22" t="s">
        <v>168</v>
      </c>
      <c r="C155" s="23">
        <v>80</v>
      </c>
      <c r="D155" s="23">
        <v>80</v>
      </c>
      <c r="E155" s="23">
        <v>384</v>
      </c>
      <c r="F155" s="22" t="s">
        <v>490</v>
      </c>
      <c r="G155" s="24">
        <v>0.98409999999999997</v>
      </c>
      <c r="H155" s="25">
        <v>0.98409999999999997</v>
      </c>
      <c r="I155">
        <f t="shared" si="4"/>
        <v>3.321590252258258E-2</v>
      </c>
      <c r="J155">
        <f t="shared" si="5"/>
        <v>3.321590252258258E-2</v>
      </c>
    </row>
    <row r="156" spans="1:10" x14ac:dyDescent="0.25">
      <c r="A156" s="22" t="s">
        <v>125</v>
      </c>
      <c r="B156" s="22" t="s">
        <v>51</v>
      </c>
      <c r="C156" s="23">
        <v>412</v>
      </c>
      <c r="D156" s="23">
        <v>1648</v>
      </c>
      <c r="E156" s="23">
        <v>12795</v>
      </c>
      <c r="F156" s="22" t="s">
        <v>440</v>
      </c>
      <c r="G156" s="24">
        <v>0.98399999999999999</v>
      </c>
      <c r="H156" s="25">
        <v>0.98399999999999999</v>
      </c>
      <c r="I156">
        <f t="shared" si="4"/>
        <v>0.68417806167438056</v>
      </c>
      <c r="J156">
        <f t="shared" si="5"/>
        <v>0.68417806167438056</v>
      </c>
    </row>
    <row r="157" spans="1:10" x14ac:dyDescent="0.25">
      <c r="A157" s="22" t="s">
        <v>330</v>
      </c>
      <c r="B157" s="22" t="s">
        <v>180</v>
      </c>
      <c r="C157" s="23">
        <v>12</v>
      </c>
      <c r="D157" s="23">
        <v>28</v>
      </c>
      <c r="E157" s="26"/>
      <c r="F157" s="22" t="s">
        <v>475</v>
      </c>
      <c r="G157" s="24">
        <v>0.98340000000000005</v>
      </c>
      <c r="H157" s="25">
        <v>0.98340000000000005</v>
      </c>
      <c r="I157">
        <f t="shared" si="4"/>
        <v>1.1617296503655826E-2</v>
      </c>
      <c r="J157">
        <f t="shared" si="5"/>
        <v>1.1617296503655826E-2</v>
      </c>
    </row>
    <row r="158" spans="1:10" x14ac:dyDescent="0.25">
      <c r="A158" s="22" t="s">
        <v>154</v>
      </c>
      <c r="B158" s="22" t="s">
        <v>59</v>
      </c>
      <c r="C158" s="23">
        <v>400</v>
      </c>
      <c r="D158" s="23">
        <v>1600</v>
      </c>
      <c r="E158" s="23">
        <v>12800</v>
      </c>
      <c r="F158" s="22" t="s">
        <v>60</v>
      </c>
      <c r="G158" s="24">
        <v>0.98240000000000005</v>
      </c>
      <c r="H158" s="25">
        <v>0.94530000000000003</v>
      </c>
      <c r="I158">
        <f t="shared" si="4"/>
        <v>0.66317046312742867</v>
      </c>
      <c r="J158">
        <f t="shared" si="5"/>
        <v>0.63812605740468065</v>
      </c>
    </row>
    <row r="159" spans="1:10" x14ac:dyDescent="0.25">
      <c r="A159" s="22" t="s">
        <v>247</v>
      </c>
      <c r="B159" s="22" t="s">
        <v>248</v>
      </c>
      <c r="C159" s="23">
        <v>336</v>
      </c>
      <c r="D159" s="23">
        <v>336</v>
      </c>
      <c r="E159" s="23">
        <v>2003</v>
      </c>
      <c r="F159" s="22" t="s">
        <v>49</v>
      </c>
      <c r="G159" s="24">
        <v>0.98129999999999995</v>
      </c>
      <c r="H159" s="25">
        <v>0.98129999999999995</v>
      </c>
      <c r="I159">
        <f t="shared" si="4"/>
        <v>0.13910986039093912</v>
      </c>
      <c r="J159">
        <f t="shared" si="5"/>
        <v>0.13910986039093912</v>
      </c>
    </row>
    <row r="160" spans="1:10" x14ac:dyDescent="0.25">
      <c r="A160" s="22" t="s">
        <v>307</v>
      </c>
      <c r="B160" s="22" t="s">
        <v>74</v>
      </c>
      <c r="C160" s="23">
        <v>34</v>
      </c>
      <c r="D160" s="23">
        <v>34</v>
      </c>
      <c r="E160" s="26"/>
      <c r="F160" s="22" t="s">
        <v>75</v>
      </c>
      <c r="G160" s="24">
        <v>0.98040000000000005</v>
      </c>
      <c r="H160" s="25">
        <v>0.98040000000000005</v>
      </c>
      <c r="I160">
        <f t="shared" si="4"/>
        <v>1.4063682658352285E-2</v>
      </c>
      <c r="J160">
        <f t="shared" si="5"/>
        <v>1.4063682658352285E-2</v>
      </c>
    </row>
    <row r="161" spans="1:10" x14ac:dyDescent="0.25">
      <c r="A161" s="22" t="s">
        <v>393</v>
      </c>
      <c r="B161" s="22" t="s">
        <v>40</v>
      </c>
      <c r="C161" s="23">
        <v>2</v>
      </c>
      <c r="D161" s="23">
        <v>4</v>
      </c>
      <c r="E161" s="23">
        <v>16</v>
      </c>
      <c r="F161" s="22" t="s">
        <v>41</v>
      </c>
      <c r="G161" s="24">
        <v>0.98029999999999995</v>
      </c>
      <c r="H161" s="25">
        <v>0.98029999999999995</v>
      </c>
      <c r="I161">
        <f t="shared" si="4"/>
        <v>1.6543821381408239E-3</v>
      </c>
      <c r="J161">
        <f t="shared" si="5"/>
        <v>1.6543821381408239E-3</v>
      </c>
    </row>
    <row r="162" spans="1:10" x14ac:dyDescent="0.25">
      <c r="A162" s="22" t="s">
        <v>389</v>
      </c>
      <c r="B162" s="22" t="s">
        <v>84</v>
      </c>
      <c r="C162" s="23">
        <v>160</v>
      </c>
      <c r="D162" s="23">
        <v>320</v>
      </c>
      <c r="E162" s="23">
        <v>2176</v>
      </c>
      <c r="F162" s="22" t="s">
        <v>445</v>
      </c>
      <c r="G162" s="24">
        <v>0.97919999999999996</v>
      </c>
      <c r="H162" s="25">
        <v>0.94830000000000003</v>
      </c>
      <c r="I162">
        <f t="shared" si="4"/>
        <v>0.13220205975048413</v>
      </c>
      <c r="J162">
        <f t="shared" si="5"/>
        <v>0.12803024230125012</v>
      </c>
    </row>
    <row r="163" spans="1:10" x14ac:dyDescent="0.25">
      <c r="A163" s="22" t="s">
        <v>132</v>
      </c>
      <c r="B163" s="22" t="s">
        <v>74</v>
      </c>
      <c r="C163" s="23">
        <v>168</v>
      </c>
      <c r="D163" s="23">
        <v>736</v>
      </c>
      <c r="E163" s="23">
        <v>6053</v>
      </c>
      <c r="F163" s="22" t="s">
        <v>75</v>
      </c>
      <c r="G163" s="24">
        <v>0.97909999999999997</v>
      </c>
      <c r="H163" s="25">
        <v>0.97909999999999997</v>
      </c>
      <c r="I163">
        <f t="shared" si="4"/>
        <v>0.30403368506322276</v>
      </c>
      <c r="J163">
        <f t="shared" si="5"/>
        <v>0.30403368506322276</v>
      </c>
    </row>
    <row r="164" spans="1:10" x14ac:dyDescent="0.25">
      <c r="A164" s="22" t="s">
        <v>274</v>
      </c>
      <c r="B164" s="22" t="s">
        <v>275</v>
      </c>
      <c r="C164" s="23">
        <v>10</v>
      </c>
      <c r="D164" s="23">
        <v>10</v>
      </c>
      <c r="E164" s="26"/>
      <c r="F164" s="22" t="s">
        <v>474</v>
      </c>
      <c r="G164" s="24">
        <v>0.9788</v>
      </c>
      <c r="H164" s="25">
        <v>0.9788</v>
      </c>
      <c r="I164">
        <f t="shared" si="4"/>
        <v>4.1296267387846541E-3</v>
      </c>
      <c r="J164">
        <f t="shared" si="5"/>
        <v>4.1296267387846541E-3</v>
      </c>
    </row>
    <row r="165" spans="1:10" x14ac:dyDescent="0.25">
      <c r="A165" s="22" t="s">
        <v>443</v>
      </c>
      <c r="B165" s="22" t="s">
        <v>100</v>
      </c>
      <c r="C165" s="23">
        <v>70</v>
      </c>
      <c r="D165" s="23">
        <v>90</v>
      </c>
      <c r="E165" s="23">
        <v>756</v>
      </c>
      <c r="F165" s="22" t="s">
        <v>60</v>
      </c>
      <c r="G165" s="24">
        <v>0.97850000000000004</v>
      </c>
      <c r="H165" s="25">
        <v>0.97850000000000004</v>
      </c>
      <c r="I165">
        <f t="shared" si="4"/>
        <v>3.7155249157240562E-2</v>
      </c>
      <c r="J165">
        <f t="shared" si="5"/>
        <v>3.7155249157240562E-2</v>
      </c>
    </row>
    <row r="166" spans="1:10" x14ac:dyDescent="0.25">
      <c r="A166" s="22" t="s">
        <v>259</v>
      </c>
      <c r="B166" s="22" t="s">
        <v>156</v>
      </c>
      <c r="C166" s="23">
        <v>39</v>
      </c>
      <c r="D166" s="23">
        <v>262</v>
      </c>
      <c r="E166" s="23">
        <v>1857</v>
      </c>
      <c r="F166" s="22" t="s">
        <v>90</v>
      </c>
      <c r="G166" s="24">
        <v>0.97709999999999997</v>
      </c>
      <c r="H166" s="25">
        <v>0.97709999999999997</v>
      </c>
      <c r="I166">
        <f t="shared" si="4"/>
        <v>0.10800830313181643</v>
      </c>
      <c r="J166">
        <f t="shared" si="5"/>
        <v>0.10800830313181643</v>
      </c>
    </row>
    <row r="167" spans="1:10" x14ac:dyDescent="0.25">
      <c r="A167" s="22" t="s">
        <v>123</v>
      </c>
      <c r="B167" s="22" t="s">
        <v>46</v>
      </c>
      <c r="C167" s="23">
        <v>12</v>
      </c>
      <c r="D167" s="23">
        <v>48</v>
      </c>
      <c r="E167" s="23">
        <v>4373</v>
      </c>
      <c r="F167" s="22" t="s">
        <v>515</v>
      </c>
      <c r="G167" s="24">
        <v>0.97650000000000003</v>
      </c>
      <c r="H167" s="25">
        <v>0.97650000000000003</v>
      </c>
      <c r="I167">
        <f t="shared" si="4"/>
        <v>1.9775629801830234E-2</v>
      </c>
      <c r="J167">
        <f t="shared" si="5"/>
        <v>1.9775629801830234E-2</v>
      </c>
    </row>
    <row r="168" spans="1:10" x14ac:dyDescent="0.25">
      <c r="A168" s="22" t="s">
        <v>421</v>
      </c>
      <c r="B168" s="22" t="s">
        <v>62</v>
      </c>
      <c r="C168" s="23">
        <v>600</v>
      </c>
      <c r="D168" s="23">
        <v>2320</v>
      </c>
      <c r="E168" s="23">
        <v>18896</v>
      </c>
      <c r="F168" s="22" t="s">
        <v>439</v>
      </c>
      <c r="G168" s="24">
        <v>0.97650000000000003</v>
      </c>
      <c r="H168" s="25">
        <v>0.97650000000000003</v>
      </c>
      <c r="I168">
        <f t="shared" si="4"/>
        <v>0.95582210708846127</v>
      </c>
      <c r="J168">
        <f t="shared" si="5"/>
        <v>0.95582210708846127</v>
      </c>
    </row>
    <row r="169" spans="1:10" x14ac:dyDescent="0.25">
      <c r="A169" s="22" t="s">
        <v>150</v>
      </c>
      <c r="B169" s="22" t="s">
        <v>46</v>
      </c>
      <c r="C169" s="23">
        <v>12</v>
      </c>
      <c r="D169" s="23">
        <v>32</v>
      </c>
      <c r="E169" s="23">
        <v>300</v>
      </c>
      <c r="F169" s="22" t="s">
        <v>515</v>
      </c>
      <c r="G169" s="24">
        <v>0.97560000000000002</v>
      </c>
      <c r="H169" s="25">
        <v>0.97560000000000002</v>
      </c>
      <c r="I169">
        <f t="shared" si="4"/>
        <v>1.3171602276610737E-2</v>
      </c>
      <c r="J169">
        <f t="shared" si="5"/>
        <v>1.3171602276610737E-2</v>
      </c>
    </row>
    <row r="170" spans="1:10" x14ac:dyDescent="0.25">
      <c r="A170" s="22" t="s">
        <v>280</v>
      </c>
      <c r="B170" s="22" t="s">
        <v>46</v>
      </c>
      <c r="C170" s="23">
        <v>32</v>
      </c>
      <c r="D170" s="23">
        <v>128</v>
      </c>
      <c r="E170" s="23">
        <v>1080</v>
      </c>
      <c r="F170" s="22" t="s">
        <v>515</v>
      </c>
      <c r="G170" s="24">
        <v>0.97460000000000002</v>
      </c>
      <c r="H170" s="25">
        <v>0.97460000000000002</v>
      </c>
      <c r="I170">
        <f t="shared" si="4"/>
        <v>5.2632404997067742E-2</v>
      </c>
      <c r="J170">
        <f t="shared" si="5"/>
        <v>5.2632404997067742E-2</v>
      </c>
    </row>
    <row r="171" spans="1:10" x14ac:dyDescent="0.25">
      <c r="A171" s="22" t="s">
        <v>177</v>
      </c>
      <c r="B171" s="22" t="s">
        <v>43</v>
      </c>
      <c r="C171" s="23">
        <v>94</v>
      </c>
      <c r="D171" s="23">
        <v>310</v>
      </c>
      <c r="E171" s="23">
        <v>1835</v>
      </c>
      <c r="F171" s="22" t="s">
        <v>442</v>
      </c>
      <c r="G171" s="24">
        <v>0.97340000000000004</v>
      </c>
      <c r="H171" s="25">
        <v>0.97340000000000004</v>
      </c>
      <c r="I171">
        <f t="shared" si="4"/>
        <v>0.1273121564094018</v>
      </c>
      <c r="J171">
        <f t="shared" si="5"/>
        <v>0.1273121564094018</v>
      </c>
    </row>
    <row r="172" spans="1:10" x14ac:dyDescent="0.25">
      <c r="A172" s="22" t="s">
        <v>207</v>
      </c>
      <c r="B172" s="22" t="s">
        <v>208</v>
      </c>
      <c r="C172" s="23">
        <v>19</v>
      </c>
      <c r="D172" s="23">
        <v>58</v>
      </c>
      <c r="E172" s="23">
        <v>1800</v>
      </c>
      <c r="F172" s="22" t="s">
        <v>209</v>
      </c>
      <c r="G172" s="24">
        <v>0.97319999999999995</v>
      </c>
      <c r="H172" s="25">
        <v>0.97319999999999995</v>
      </c>
      <c r="I172">
        <f t="shared" si="4"/>
        <v>2.3814799657411428E-2</v>
      </c>
      <c r="J172">
        <f t="shared" si="5"/>
        <v>2.3814799657411428E-2</v>
      </c>
    </row>
    <row r="173" spans="1:10" x14ac:dyDescent="0.25">
      <c r="A173" s="22" t="s">
        <v>368</v>
      </c>
      <c r="B173" s="22" t="s">
        <v>180</v>
      </c>
      <c r="C173" s="23">
        <v>37</v>
      </c>
      <c r="D173" s="23">
        <v>282</v>
      </c>
      <c r="E173" s="23">
        <v>2459</v>
      </c>
      <c r="F173" s="22" t="s">
        <v>475</v>
      </c>
      <c r="G173" s="24">
        <v>0.97289999999999999</v>
      </c>
      <c r="H173" s="25">
        <v>0.97289999999999999</v>
      </c>
      <c r="I173">
        <f t="shared" si="4"/>
        <v>0.11575350499327058</v>
      </c>
      <c r="J173">
        <f t="shared" si="5"/>
        <v>0.11575350499327058</v>
      </c>
    </row>
    <row r="174" spans="1:10" x14ac:dyDescent="0.25">
      <c r="A174" s="22" t="s">
        <v>349</v>
      </c>
      <c r="B174" s="22" t="s">
        <v>84</v>
      </c>
      <c r="C174" s="23">
        <v>156</v>
      </c>
      <c r="D174" s="23">
        <v>312</v>
      </c>
      <c r="E174" s="23">
        <v>2122</v>
      </c>
      <c r="F174" s="22" t="s">
        <v>445</v>
      </c>
      <c r="G174" s="24">
        <v>0.9728</v>
      </c>
      <c r="H174" s="25">
        <v>0.9728</v>
      </c>
      <c r="I174">
        <f t="shared" si="4"/>
        <v>0.12805454415046894</v>
      </c>
      <c r="J174">
        <f t="shared" si="5"/>
        <v>0.12805454415046894</v>
      </c>
    </row>
    <row r="175" spans="1:10" x14ac:dyDescent="0.25">
      <c r="A175" s="22" t="s">
        <v>158</v>
      </c>
      <c r="B175" s="22" t="s">
        <v>40</v>
      </c>
      <c r="C175" s="23">
        <v>1020</v>
      </c>
      <c r="D175" s="23">
        <v>5104</v>
      </c>
      <c r="E175" s="23">
        <v>52571</v>
      </c>
      <c r="F175" s="22" t="s">
        <v>41</v>
      </c>
      <c r="G175" s="24">
        <v>0.97130000000000005</v>
      </c>
      <c r="H175" s="25">
        <v>0.97130000000000005</v>
      </c>
      <c r="I175">
        <f t="shared" si="4"/>
        <v>2.0916108835156675</v>
      </c>
      <c r="J175">
        <f t="shared" si="5"/>
        <v>2.0916108835156675</v>
      </c>
    </row>
    <row r="176" spans="1:10" x14ac:dyDescent="0.25">
      <c r="A176" s="22" t="s">
        <v>304</v>
      </c>
      <c r="B176" s="22" t="s">
        <v>46</v>
      </c>
      <c r="C176" s="23">
        <v>10</v>
      </c>
      <c r="D176" s="23">
        <v>20</v>
      </c>
      <c r="E176" s="23">
        <v>83</v>
      </c>
      <c r="F176" s="22" t="s">
        <v>515</v>
      </c>
      <c r="G176" s="24">
        <v>0.97119999999999995</v>
      </c>
      <c r="H176" s="25">
        <v>0.97119999999999995</v>
      </c>
      <c r="I176">
        <f t="shared" si="4"/>
        <v>8.1951235976862619E-3</v>
      </c>
      <c r="J176">
        <f t="shared" si="5"/>
        <v>8.1951235976862619E-3</v>
      </c>
    </row>
    <row r="177" spans="1:10" x14ac:dyDescent="0.25">
      <c r="A177" s="22" t="s">
        <v>246</v>
      </c>
      <c r="B177" s="22" t="s">
        <v>122</v>
      </c>
      <c r="C177" s="23">
        <v>48</v>
      </c>
      <c r="D177" s="23">
        <v>192</v>
      </c>
      <c r="E177" s="23">
        <v>1531</v>
      </c>
      <c r="F177" s="22" t="s">
        <v>122</v>
      </c>
      <c r="G177" s="24">
        <v>0.97109999999999996</v>
      </c>
      <c r="H177" s="25">
        <v>0.97109999999999996</v>
      </c>
      <c r="I177">
        <f t="shared" si="4"/>
        <v>7.8665085921381828E-2</v>
      </c>
      <c r="J177">
        <f t="shared" si="5"/>
        <v>7.8665085921381828E-2</v>
      </c>
    </row>
    <row r="178" spans="1:10" x14ac:dyDescent="0.25">
      <c r="A178" s="22" t="s">
        <v>91</v>
      </c>
      <c r="B178" s="22" t="s">
        <v>43</v>
      </c>
      <c r="C178" s="23">
        <v>298</v>
      </c>
      <c r="D178" s="23">
        <v>836</v>
      </c>
      <c r="E178" s="23">
        <v>9581</v>
      </c>
      <c r="F178" s="22" t="s">
        <v>442</v>
      </c>
      <c r="G178" s="24">
        <v>0.97070000000000001</v>
      </c>
      <c r="H178" s="25">
        <v>0.97070000000000001</v>
      </c>
      <c r="I178">
        <f t="shared" si="4"/>
        <v>0.34237980921360733</v>
      </c>
      <c r="J178">
        <f t="shared" si="5"/>
        <v>0.34237980921360733</v>
      </c>
    </row>
    <row r="179" spans="1:10" x14ac:dyDescent="0.25">
      <c r="A179" s="22" t="s">
        <v>167</v>
      </c>
      <c r="B179" s="22" t="s">
        <v>168</v>
      </c>
      <c r="C179" s="23">
        <v>50</v>
      </c>
      <c r="D179" s="23">
        <v>200</v>
      </c>
      <c r="E179" s="23">
        <v>2080</v>
      </c>
      <c r="F179" s="22" t="s">
        <v>490</v>
      </c>
      <c r="G179" s="24">
        <v>0.97070000000000001</v>
      </c>
      <c r="H179" s="25">
        <v>0.97070000000000001</v>
      </c>
      <c r="I179">
        <f t="shared" si="4"/>
        <v>8.1909045266413252E-2</v>
      </c>
      <c r="J179">
        <f t="shared" si="5"/>
        <v>8.1909045266413252E-2</v>
      </c>
    </row>
    <row r="180" spans="1:10" x14ac:dyDescent="0.25">
      <c r="A180" s="22" t="s">
        <v>342</v>
      </c>
      <c r="B180" s="22" t="s">
        <v>84</v>
      </c>
      <c r="C180" s="23">
        <v>448</v>
      </c>
      <c r="D180" s="23">
        <v>5376</v>
      </c>
      <c r="E180" s="23">
        <v>45320</v>
      </c>
      <c r="F180" s="22" t="s">
        <v>445</v>
      </c>
      <c r="G180" s="24">
        <v>0.97</v>
      </c>
      <c r="H180" s="25">
        <v>0.97</v>
      </c>
      <c r="I180">
        <f t="shared" si="4"/>
        <v>2.2001274159455573</v>
      </c>
      <c r="J180">
        <f t="shared" si="5"/>
        <v>2.2001274159455573</v>
      </c>
    </row>
    <row r="181" spans="1:10" x14ac:dyDescent="0.25">
      <c r="A181" s="22" t="s">
        <v>104</v>
      </c>
      <c r="B181" s="22" t="s">
        <v>46</v>
      </c>
      <c r="C181" s="23">
        <v>128</v>
      </c>
      <c r="D181" s="23">
        <v>512</v>
      </c>
      <c r="E181" s="23">
        <v>3840</v>
      </c>
      <c r="F181" s="22" t="s">
        <v>515</v>
      </c>
      <c r="G181" s="24">
        <v>0.96960000000000002</v>
      </c>
      <c r="H181" s="25">
        <v>0.96960000000000002</v>
      </c>
      <c r="I181">
        <f t="shared" si="4"/>
        <v>0.20944953780076703</v>
      </c>
      <c r="J181">
        <f t="shared" si="5"/>
        <v>0.20944953780076703</v>
      </c>
    </row>
    <row r="182" spans="1:10" x14ac:dyDescent="0.25">
      <c r="A182" s="22" t="s">
        <v>360</v>
      </c>
      <c r="B182" s="22" t="s">
        <v>51</v>
      </c>
      <c r="C182" s="23">
        <v>506</v>
      </c>
      <c r="D182" s="23">
        <v>2024</v>
      </c>
      <c r="E182" s="23">
        <v>21495</v>
      </c>
      <c r="F182" s="22" t="s">
        <v>440</v>
      </c>
      <c r="G182" s="24">
        <v>0.96799999999999997</v>
      </c>
      <c r="H182" s="25">
        <v>0.95309999999999995</v>
      </c>
      <c r="I182">
        <f t="shared" si="4"/>
        <v>0.82661390015146463</v>
      </c>
      <c r="J182">
        <f t="shared" si="5"/>
        <v>0.81389019445698452</v>
      </c>
    </row>
    <row r="183" spans="1:10" x14ac:dyDescent="0.25">
      <c r="A183" s="22" t="s">
        <v>192</v>
      </c>
      <c r="B183" s="22" t="s">
        <v>40</v>
      </c>
      <c r="C183" s="23">
        <v>501</v>
      </c>
      <c r="D183" s="23">
        <v>2004</v>
      </c>
      <c r="E183" s="23">
        <v>20040</v>
      </c>
      <c r="F183" s="22" t="s">
        <v>41</v>
      </c>
      <c r="G183" s="24">
        <v>0.96789999999999998</v>
      </c>
      <c r="H183" s="25">
        <v>0.96399999999999997</v>
      </c>
      <c r="I183">
        <f t="shared" si="4"/>
        <v>0.81836122842472536</v>
      </c>
      <c r="J183">
        <f t="shared" si="5"/>
        <v>0.81506377125884422</v>
      </c>
    </row>
    <row r="184" spans="1:10" x14ac:dyDescent="0.25">
      <c r="A184" s="22" t="s">
        <v>319</v>
      </c>
      <c r="B184" s="22" t="s">
        <v>74</v>
      </c>
      <c r="C184" s="23">
        <v>288</v>
      </c>
      <c r="D184" s="23">
        <v>1504</v>
      </c>
      <c r="E184" s="23">
        <v>13536</v>
      </c>
      <c r="F184" s="22" t="s">
        <v>75</v>
      </c>
      <c r="G184" s="24">
        <v>0.96789999999999998</v>
      </c>
      <c r="H184" s="25">
        <v>0.96789999999999998</v>
      </c>
      <c r="I184">
        <f t="shared" si="4"/>
        <v>0.61417928520498366</v>
      </c>
      <c r="J184">
        <f t="shared" si="5"/>
        <v>0.61417928520498366</v>
      </c>
    </row>
    <row r="185" spans="1:10" x14ac:dyDescent="0.25">
      <c r="A185" s="22" t="s">
        <v>383</v>
      </c>
      <c r="B185" s="22" t="s">
        <v>46</v>
      </c>
      <c r="C185" s="23">
        <v>35</v>
      </c>
      <c r="D185" s="23">
        <v>280</v>
      </c>
      <c r="E185" s="23">
        <v>1820</v>
      </c>
      <c r="F185" s="22" t="s">
        <v>515</v>
      </c>
      <c r="G185" s="24">
        <v>0.9667</v>
      </c>
      <c r="H185" s="25">
        <v>0.96409999999999996</v>
      </c>
      <c r="I185">
        <f t="shared" si="4"/>
        <v>0.11420012741594554</v>
      </c>
      <c r="J185">
        <f t="shared" si="5"/>
        <v>0.1138929790438741</v>
      </c>
    </row>
    <row r="186" spans="1:10" x14ac:dyDescent="0.25">
      <c r="A186" s="22" t="s">
        <v>106</v>
      </c>
      <c r="B186" s="22" t="s">
        <v>62</v>
      </c>
      <c r="C186" s="23">
        <v>600</v>
      </c>
      <c r="D186" s="23">
        <v>1800</v>
      </c>
      <c r="E186" s="23">
        <v>15066</v>
      </c>
      <c r="F186" s="22" t="s">
        <v>439</v>
      </c>
      <c r="G186" s="24">
        <v>0.96599999999999997</v>
      </c>
      <c r="H186" s="25">
        <v>0.94359999999999999</v>
      </c>
      <c r="I186">
        <f t="shared" si="4"/>
        <v>0.73361207329370215</v>
      </c>
      <c r="J186">
        <f t="shared" si="5"/>
        <v>0.71660077884051487</v>
      </c>
    </row>
    <row r="187" spans="1:10" x14ac:dyDescent="0.25">
      <c r="A187" s="22" t="s">
        <v>111</v>
      </c>
      <c r="B187" s="22" t="s">
        <v>62</v>
      </c>
      <c r="C187" s="23">
        <v>62</v>
      </c>
      <c r="D187" s="23">
        <v>152</v>
      </c>
      <c r="E187" s="23">
        <v>198</v>
      </c>
      <c r="F187" s="22" t="s">
        <v>439</v>
      </c>
      <c r="G187" s="24">
        <v>0.96579999999999999</v>
      </c>
      <c r="H187" s="25">
        <v>0.89039999999999997</v>
      </c>
      <c r="I187">
        <f t="shared" si="4"/>
        <v>6.1936637991047136E-2</v>
      </c>
      <c r="J187">
        <f t="shared" si="5"/>
        <v>5.7101245047865359E-2</v>
      </c>
    </row>
    <row r="188" spans="1:10" x14ac:dyDescent="0.25">
      <c r="A188" s="22" t="s">
        <v>312</v>
      </c>
      <c r="B188" s="22" t="s">
        <v>122</v>
      </c>
      <c r="C188" s="23">
        <v>20</v>
      </c>
      <c r="D188" s="23">
        <v>80</v>
      </c>
      <c r="E188" s="23">
        <v>672</v>
      </c>
      <c r="F188" s="22" t="s">
        <v>122</v>
      </c>
      <c r="G188" s="24">
        <v>0.96499999999999997</v>
      </c>
      <c r="H188" s="25">
        <v>0.85240000000000005</v>
      </c>
      <c r="I188">
        <f t="shared" si="4"/>
        <v>3.2571228466916152E-2</v>
      </c>
      <c r="J188">
        <f t="shared" si="5"/>
        <v>2.8770689269636614E-2</v>
      </c>
    </row>
    <row r="189" spans="1:10" x14ac:dyDescent="0.25">
      <c r="A189" s="22" t="s">
        <v>288</v>
      </c>
      <c r="B189" s="22" t="s">
        <v>233</v>
      </c>
      <c r="C189" s="23">
        <v>94</v>
      </c>
      <c r="D189" s="23">
        <v>344</v>
      </c>
      <c r="E189" s="23">
        <v>4919</v>
      </c>
      <c r="F189" s="22" t="s">
        <v>209</v>
      </c>
      <c r="G189" s="24">
        <v>0.9647</v>
      </c>
      <c r="H189" s="25">
        <v>0.9647</v>
      </c>
      <c r="I189">
        <f t="shared" si="4"/>
        <v>0.14001274159455573</v>
      </c>
      <c r="J189">
        <f t="shared" si="5"/>
        <v>0.14001274159455573</v>
      </c>
    </row>
    <row r="190" spans="1:10" x14ac:dyDescent="0.25">
      <c r="A190" s="22" t="s">
        <v>133</v>
      </c>
      <c r="B190" s="22" t="s">
        <v>59</v>
      </c>
      <c r="C190" s="23">
        <v>243</v>
      </c>
      <c r="D190" s="23">
        <v>785</v>
      </c>
      <c r="E190" s="23">
        <v>7902</v>
      </c>
      <c r="F190" s="22" t="s">
        <v>60</v>
      </c>
      <c r="G190" s="24">
        <v>0.96299999999999997</v>
      </c>
      <c r="H190" s="25">
        <v>0.96299999999999997</v>
      </c>
      <c r="I190">
        <f t="shared" si="4"/>
        <v>0.31894278517755958</v>
      </c>
      <c r="J190">
        <f t="shared" si="5"/>
        <v>0.31894278517755958</v>
      </c>
    </row>
    <row r="191" spans="1:10" x14ac:dyDescent="0.25">
      <c r="A191" s="22" t="s">
        <v>64</v>
      </c>
      <c r="B191" s="22" t="s">
        <v>46</v>
      </c>
      <c r="C191" s="23">
        <v>64</v>
      </c>
      <c r="D191" s="23">
        <v>256</v>
      </c>
      <c r="E191" s="23">
        <v>1920</v>
      </c>
      <c r="F191" s="22" t="s">
        <v>515</v>
      </c>
      <c r="G191" s="24">
        <v>0.9627</v>
      </c>
      <c r="H191" s="25">
        <v>0.94879999999999998</v>
      </c>
      <c r="I191">
        <f t="shared" si="4"/>
        <v>0.10397951219100578</v>
      </c>
      <c r="J191">
        <f t="shared" si="5"/>
        <v>0.10247819795037529</v>
      </c>
    </row>
    <row r="192" spans="1:10" x14ac:dyDescent="0.25">
      <c r="A192" s="22" t="s">
        <v>112</v>
      </c>
      <c r="B192" s="22" t="s">
        <v>46</v>
      </c>
      <c r="C192" s="23">
        <v>2</v>
      </c>
      <c r="D192" s="23">
        <v>4</v>
      </c>
      <c r="E192" s="23">
        <v>24</v>
      </c>
      <c r="F192" s="22" t="s">
        <v>515</v>
      </c>
      <c r="G192" s="24">
        <v>0.96130000000000004</v>
      </c>
      <c r="H192" s="25">
        <v>0.96130000000000004</v>
      </c>
      <c r="I192">
        <f t="shared" si="4"/>
        <v>1.6223171981993006E-3</v>
      </c>
      <c r="J192">
        <f t="shared" si="5"/>
        <v>1.6223171981993006E-3</v>
      </c>
    </row>
    <row r="193" spans="1:10" x14ac:dyDescent="0.25">
      <c r="A193" s="22" t="s">
        <v>226</v>
      </c>
      <c r="B193" s="22" t="s">
        <v>46</v>
      </c>
      <c r="C193" s="23">
        <v>112</v>
      </c>
      <c r="D193" s="23">
        <v>462</v>
      </c>
      <c r="E193" s="23">
        <v>3825</v>
      </c>
      <c r="F193" s="22" t="s">
        <v>515</v>
      </c>
      <c r="G193" s="24">
        <v>0.96109999999999995</v>
      </c>
      <c r="H193" s="25">
        <v>0.96109999999999995</v>
      </c>
      <c r="I193">
        <f t="shared" si="4"/>
        <v>0.18733865217556397</v>
      </c>
      <c r="J193">
        <f t="shared" si="5"/>
        <v>0.18733865217556397</v>
      </c>
    </row>
    <row r="194" spans="1:10" x14ac:dyDescent="0.25">
      <c r="A194" s="22" t="s">
        <v>146</v>
      </c>
      <c r="B194" s="22" t="s">
        <v>147</v>
      </c>
      <c r="C194" s="23">
        <v>4</v>
      </c>
      <c r="D194" s="23">
        <v>16</v>
      </c>
      <c r="E194" s="23">
        <v>160</v>
      </c>
      <c r="F194" s="22" t="s">
        <v>451</v>
      </c>
      <c r="G194" s="24">
        <v>0.96089999999999998</v>
      </c>
      <c r="H194" s="25">
        <v>0.96089999999999998</v>
      </c>
      <c r="I194">
        <f t="shared" si="4"/>
        <v>6.4865685873284418E-3</v>
      </c>
      <c r="J194">
        <f t="shared" si="5"/>
        <v>6.4865685873284418E-3</v>
      </c>
    </row>
    <row r="195" spans="1:10" x14ac:dyDescent="0.25">
      <c r="A195" s="22" t="s">
        <v>87</v>
      </c>
      <c r="B195" s="22" t="s">
        <v>59</v>
      </c>
      <c r="C195" s="23">
        <v>510</v>
      </c>
      <c r="D195" s="23">
        <v>2112</v>
      </c>
      <c r="E195" s="23">
        <v>21298</v>
      </c>
      <c r="F195" s="22" t="s">
        <v>60</v>
      </c>
      <c r="G195" s="24">
        <v>0.96050000000000002</v>
      </c>
      <c r="H195" s="25">
        <v>0.96050000000000002</v>
      </c>
      <c r="I195">
        <f t="shared" si="4"/>
        <v>0.85587062640547806</v>
      </c>
      <c r="J195">
        <f t="shared" si="5"/>
        <v>0.85587062640547806</v>
      </c>
    </row>
    <row r="196" spans="1:10" x14ac:dyDescent="0.25">
      <c r="A196" s="22" t="s">
        <v>417</v>
      </c>
      <c r="B196" s="22" t="s">
        <v>46</v>
      </c>
      <c r="C196" s="23">
        <v>298</v>
      </c>
      <c r="D196" s="23">
        <v>596</v>
      </c>
      <c r="E196" s="23">
        <v>4255</v>
      </c>
      <c r="F196" s="22" t="s">
        <v>515</v>
      </c>
      <c r="G196" s="24">
        <v>0.96030000000000004</v>
      </c>
      <c r="H196" s="25">
        <v>0.93079999999999996</v>
      </c>
      <c r="I196">
        <f t="shared" si="4"/>
        <v>0.24147380589741749</v>
      </c>
      <c r="J196">
        <f t="shared" si="5"/>
        <v>0.2340558351862087</v>
      </c>
    </row>
    <row r="197" spans="1:10" x14ac:dyDescent="0.25">
      <c r="A197" s="22" t="s">
        <v>392</v>
      </c>
      <c r="B197" s="22" t="s">
        <v>43</v>
      </c>
      <c r="C197" s="23">
        <v>14</v>
      </c>
      <c r="D197" s="23">
        <v>112</v>
      </c>
      <c r="E197" s="23">
        <v>11133</v>
      </c>
      <c r="F197" s="22" t="s">
        <v>442</v>
      </c>
      <c r="G197" s="24">
        <v>0.95960000000000001</v>
      </c>
      <c r="H197" s="25">
        <v>0.95960000000000001</v>
      </c>
      <c r="I197">
        <f t="shared" ref="I197:I260" si="6">G197*D197/$M$5*100</f>
        <v>4.534455043688481E-2</v>
      </c>
      <c r="J197">
        <f t="shared" ref="J197:J260" si="7">H197*D197/$M$5*100</f>
        <v>4.534455043688481E-2</v>
      </c>
    </row>
    <row r="198" spans="1:10" x14ac:dyDescent="0.25">
      <c r="A198" s="22" t="s">
        <v>472</v>
      </c>
      <c r="B198" s="22" t="s">
        <v>43</v>
      </c>
      <c r="C198" s="23">
        <v>58</v>
      </c>
      <c r="D198" s="23">
        <v>116</v>
      </c>
      <c r="E198" s="23">
        <v>428</v>
      </c>
      <c r="F198" s="22" t="s">
        <v>442</v>
      </c>
      <c r="G198" s="24">
        <v>0.95889999999999997</v>
      </c>
      <c r="H198" s="25">
        <v>0.95889999999999997</v>
      </c>
      <c r="I198">
        <f t="shared" si="6"/>
        <v>4.6929739809888654E-2</v>
      </c>
      <c r="J198">
        <f t="shared" si="7"/>
        <v>4.6929739809888654E-2</v>
      </c>
    </row>
    <row r="199" spans="1:10" x14ac:dyDescent="0.25">
      <c r="A199" s="22" t="s">
        <v>217</v>
      </c>
      <c r="B199" s="22" t="s">
        <v>74</v>
      </c>
      <c r="C199" s="23">
        <v>88</v>
      </c>
      <c r="D199" s="23">
        <v>344</v>
      </c>
      <c r="E199" s="23">
        <v>3618</v>
      </c>
      <c r="F199" s="22" t="s">
        <v>75</v>
      </c>
      <c r="G199" s="24">
        <v>0.95889999999999997</v>
      </c>
      <c r="H199" s="25">
        <v>0.95889999999999997</v>
      </c>
      <c r="I199">
        <f t="shared" si="6"/>
        <v>0.13917095253966982</v>
      </c>
      <c r="J199">
        <f t="shared" si="7"/>
        <v>0.13917095253966982</v>
      </c>
    </row>
    <row r="200" spans="1:10" x14ac:dyDescent="0.25">
      <c r="A200" s="22" t="s">
        <v>324</v>
      </c>
      <c r="B200" s="22" t="s">
        <v>130</v>
      </c>
      <c r="C200" s="23">
        <v>268</v>
      </c>
      <c r="D200" s="23">
        <v>1072</v>
      </c>
      <c r="E200" s="23">
        <v>13400</v>
      </c>
      <c r="F200" s="22" t="s">
        <v>131</v>
      </c>
      <c r="G200" s="24">
        <v>0.95689999999999997</v>
      </c>
      <c r="H200" s="25">
        <v>0.95689999999999997</v>
      </c>
      <c r="I200">
        <f t="shared" si="6"/>
        <v>0.43279095768693654</v>
      </c>
      <c r="J200">
        <f t="shared" si="7"/>
        <v>0.43279095768693654</v>
      </c>
    </row>
    <row r="201" spans="1:10" x14ac:dyDescent="0.25">
      <c r="A201" s="22" t="s">
        <v>72</v>
      </c>
      <c r="B201" s="22" t="s">
        <v>66</v>
      </c>
      <c r="C201" s="23">
        <v>1</v>
      </c>
      <c r="D201" s="23">
        <v>1</v>
      </c>
      <c r="E201" s="26"/>
      <c r="F201" s="22" t="s">
        <v>476</v>
      </c>
      <c r="G201" s="24">
        <v>0.95669999999999999</v>
      </c>
      <c r="H201" s="25">
        <v>0.95669999999999999</v>
      </c>
      <c r="I201">
        <f t="shared" si="6"/>
        <v>4.0363852686915394E-4</v>
      </c>
      <c r="J201">
        <f t="shared" si="7"/>
        <v>4.0363852686915394E-4</v>
      </c>
    </row>
    <row r="202" spans="1:10" x14ac:dyDescent="0.25">
      <c r="A202" s="22" t="s">
        <v>401</v>
      </c>
      <c r="B202" s="22" t="s">
        <v>46</v>
      </c>
      <c r="C202" s="23">
        <v>44</v>
      </c>
      <c r="D202" s="23">
        <v>164</v>
      </c>
      <c r="E202" s="23">
        <v>1576</v>
      </c>
      <c r="F202" s="22" t="s">
        <v>515</v>
      </c>
      <c r="G202" s="24">
        <v>0.95589999999999997</v>
      </c>
      <c r="H202" s="25">
        <v>0.95589999999999997</v>
      </c>
      <c r="I202">
        <f t="shared" si="6"/>
        <v>6.6141364194431659E-2</v>
      </c>
      <c r="J202">
        <f t="shared" si="7"/>
        <v>6.6141364194431659E-2</v>
      </c>
    </row>
    <row r="203" spans="1:10" x14ac:dyDescent="0.25">
      <c r="A203" s="22" t="s">
        <v>308</v>
      </c>
      <c r="B203" s="22" t="s">
        <v>200</v>
      </c>
      <c r="C203" s="23">
        <v>16</v>
      </c>
      <c r="D203" s="23">
        <v>64</v>
      </c>
      <c r="E203" s="23">
        <v>614</v>
      </c>
      <c r="F203" s="22" t="s">
        <v>201</v>
      </c>
      <c r="G203" s="24">
        <v>0.95569999999999999</v>
      </c>
      <c r="H203" s="25">
        <v>0.95569999999999999</v>
      </c>
      <c r="I203">
        <f t="shared" si="6"/>
        <v>2.5805863664938256E-2</v>
      </c>
      <c r="J203">
        <f t="shared" si="7"/>
        <v>2.5805863664938256E-2</v>
      </c>
    </row>
    <row r="204" spans="1:10" x14ac:dyDescent="0.25">
      <c r="A204" s="22" t="s">
        <v>117</v>
      </c>
      <c r="B204" s="22" t="s">
        <v>59</v>
      </c>
      <c r="C204" s="23">
        <v>168</v>
      </c>
      <c r="D204" s="23">
        <v>672</v>
      </c>
      <c r="E204" s="23">
        <v>5699</v>
      </c>
      <c r="F204" s="22" t="s">
        <v>60</v>
      </c>
      <c r="G204" s="24">
        <v>0.95479999999999998</v>
      </c>
      <c r="H204" s="25">
        <v>0.95479999999999998</v>
      </c>
      <c r="I204">
        <f t="shared" si="6"/>
        <v>0.27070639906505384</v>
      </c>
      <c r="J204">
        <f t="shared" si="7"/>
        <v>0.27070639906505384</v>
      </c>
    </row>
    <row r="205" spans="1:10" x14ac:dyDescent="0.25">
      <c r="A205" s="22" t="s">
        <v>452</v>
      </c>
      <c r="B205" s="22" t="s">
        <v>74</v>
      </c>
      <c r="C205" s="23">
        <v>28</v>
      </c>
      <c r="D205" s="23">
        <v>112</v>
      </c>
      <c r="E205" s="23">
        <v>1605</v>
      </c>
      <c r="F205" s="22" t="s">
        <v>75</v>
      </c>
      <c r="G205" s="24">
        <v>0.95469999999999999</v>
      </c>
      <c r="H205" s="25">
        <v>0.95469999999999999</v>
      </c>
      <c r="I205">
        <f t="shared" si="6"/>
        <v>4.5113007817938644E-2</v>
      </c>
      <c r="J205">
        <f t="shared" si="7"/>
        <v>4.5113007817938644E-2</v>
      </c>
    </row>
    <row r="206" spans="1:10" x14ac:dyDescent="0.25">
      <c r="A206" s="22" t="s">
        <v>394</v>
      </c>
      <c r="B206" s="22" t="s">
        <v>184</v>
      </c>
      <c r="C206" s="23">
        <v>120</v>
      </c>
      <c r="D206" s="23">
        <v>120</v>
      </c>
      <c r="E206" s="23">
        <v>866</v>
      </c>
      <c r="F206" s="22" t="s">
        <v>185</v>
      </c>
      <c r="G206" s="24">
        <v>0.95420000000000005</v>
      </c>
      <c r="H206" s="25">
        <v>0.95420000000000005</v>
      </c>
      <c r="I206">
        <f t="shared" si="6"/>
        <v>4.8310051092950355E-2</v>
      </c>
      <c r="J206">
        <f t="shared" si="7"/>
        <v>4.8310051092950355E-2</v>
      </c>
    </row>
    <row r="207" spans="1:10" x14ac:dyDescent="0.25">
      <c r="A207" s="22" t="s">
        <v>370</v>
      </c>
      <c r="B207" s="22" t="s">
        <v>204</v>
      </c>
      <c r="C207" s="23">
        <v>63</v>
      </c>
      <c r="D207" s="23">
        <v>404</v>
      </c>
      <c r="E207" s="23">
        <v>3212</v>
      </c>
      <c r="F207" s="22" t="s">
        <v>90</v>
      </c>
      <c r="G207" s="24">
        <v>0.95389999999999997</v>
      </c>
      <c r="H207" s="25">
        <v>0.95389999999999997</v>
      </c>
      <c r="I207">
        <f t="shared" si="6"/>
        <v>0.16259270353853486</v>
      </c>
      <c r="J207">
        <f t="shared" si="7"/>
        <v>0.16259270353853486</v>
      </c>
    </row>
    <row r="208" spans="1:10" x14ac:dyDescent="0.25">
      <c r="A208" s="22" t="s">
        <v>345</v>
      </c>
      <c r="B208" s="22" t="s">
        <v>122</v>
      </c>
      <c r="C208" s="23">
        <v>180</v>
      </c>
      <c r="D208" s="23">
        <v>1104</v>
      </c>
      <c r="E208" s="23">
        <v>11705</v>
      </c>
      <c r="F208" s="22" t="s">
        <v>122</v>
      </c>
      <c r="G208" s="24">
        <v>0.95320000000000005</v>
      </c>
      <c r="H208" s="25">
        <v>0.94020000000000004</v>
      </c>
      <c r="I208">
        <f t="shared" si="6"/>
        <v>0.44398668461178226</v>
      </c>
      <c r="J208">
        <f t="shared" si="7"/>
        <v>0.43793147384808812</v>
      </c>
    </row>
    <row r="209" spans="1:10" x14ac:dyDescent="0.25">
      <c r="A209" s="22" t="s">
        <v>124</v>
      </c>
      <c r="B209" s="22" t="s">
        <v>66</v>
      </c>
      <c r="C209" s="23">
        <v>1</v>
      </c>
      <c r="D209" s="23">
        <v>2</v>
      </c>
      <c r="E209" s="26"/>
      <c r="F209" s="22" t="s">
        <v>476</v>
      </c>
      <c r="G209" s="24">
        <v>0.95230000000000004</v>
      </c>
      <c r="H209" s="25">
        <v>0.95230000000000004</v>
      </c>
      <c r="I209">
        <f t="shared" si="6"/>
        <v>8.0356427121876315E-4</v>
      </c>
      <c r="J209">
        <f t="shared" si="7"/>
        <v>8.0356427121876315E-4</v>
      </c>
    </row>
    <row r="210" spans="1:10" x14ac:dyDescent="0.25">
      <c r="A210" s="22" t="s">
        <v>461</v>
      </c>
      <c r="B210" s="22" t="s">
        <v>122</v>
      </c>
      <c r="C210" s="23">
        <v>4</v>
      </c>
      <c r="D210" s="23">
        <v>16</v>
      </c>
      <c r="E210" s="26"/>
      <c r="F210" s="22" t="s">
        <v>122</v>
      </c>
      <c r="G210" s="24">
        <v>0.95209999999999995</v>
      </c>
      <c r="H210" s="25">
        <v>0.95209999999999995</v>
      </c>
      <c r="I210">
        <f t="shared" si="6"/>
        <v>6.4271640670157245E-3</v>
      </c>
      <c r="J210">
        <f t="shared" si="7"/>
        <v>6.4271640670157245E-3</v>
      </c>
    </row>
    <row r="211" spans="1:10" x14ac:dyDescent="0.25">
      <c r="A211" s="22" t="s">
        <v>402</v>
      </c>
      <c r="B211" s="22" t="s">
        <v>59</v>
      </c>
      <c r="C211" s="23">
        <v>72</v>
      </c>
      <c r="D211" s="23">
        <v>384</v>
      </c>
      <c r="E211" s="23">
        <v>3368</v>
      </c>
      <c r="F211" s="22" t="s">
        <v>60</v>
      </c>
      <c r="G211" s="24">
        <v>0.95109999999999995</v>
      </c>
      <c r="H211" s="25">
        <v>0.92010000000000003</v>
      </c>
      <c r="I211">
        <f t="shared" si="6"/>
        <v>0.15408992528025178</v>
      </c>
      <c r="J211">
        <f t="shared" si="7"/>
        <v>0.1490675431083584</v>
      </c>
    </row>
    <row r="212" spans="1:10" x14ac:dyDescent="0.25">
      <c r="A212" s="22" t="s">
        <v>83</v>
      </c>
      <c r="B212" s="22" t="s">
        <v>84</v>
      </c>
      <c r="C212" s="23">
        <v>32</v>
      </c>
      <c r="D212" s="23">
        <v>64</v>
      </c>
      <c r="E212" s="23">
        <v>435</v>
      </c>
      <c r="F212" s="22" t="s">
        <v>445</v>
      </c>
      <c r="G212" s="24">
        <v>0.9506</v>
      </c>
      <c r="H212" s="25">
        <v>0.9506</v>
      </c>
      <c r="I212">
        <f t="shared" si="6"/>
        <v>2.5668153186031498E-2</v>
      </c>
      <c r="J212">
        <f t="shared" si="7"/>
        <v>2.5668153186031498E-2</v>
      </c>
    </row>
    <row r="213" spans="1:10" x14ac:dyDescent="0.25">
      <c r="A213" s="22" t="s">
        <v>127</v>
      </c>
      <c r="B213" s="22" t="s">
        <v>128</v>
      </c>
      <c r="C213" s="23">
        <v>8</v>
      </c>
      <c r="D213" s="23">
        <v>16</v>
      </c>
      <c r="E213" s="23">
        <v>1600</v>
      </c>
      <c r="F213" s="22" t="s">
        <v>49</v>
      </c>
      <c r="G213" s="24">
        <v>0.95050000000000001</v>
      </c>
      <c r="H213" s="25">
        <v>0.74050000000000005</v>
      </c>
      <c r="I213">
        <f t="shared" si="6"/>
        <v>6.4163632451406851E-3</v>
      </c>
      <c r="J213">
        <f t="shared" si="7"/>
        <v>4.9987553740417443E-3</v>
      </c>
    </row>
    <row r="214" spans="1:10" x14ac:dyDescent="0.25">
      <c r="A214" s="22" t="s">
        <v>406</v>
      </c>
      <c r="B214" s="22" t="s">
        <v>233</v>
      </c>
      <c r="C214" s="23">
        <v>22</v>
      </c>
      <c r="D214" s="23">
        <v>22</v>
      </c>
      <c r="E214" s="23">
        <v>2200</v>
      </c>
      <c r="F214" s="22" t="s">
        <v>234</v>
      </c>
      <c r="G214" s="24">
        <v>0.95040000000000002</v>
      </c>
      <c r="H214" s="25">
        <v>0.95040000000000002</v>
      </c>
      <c r="I214">
        <f t="shared" si="6"/>
        <v>8.8215712664385555E-3</v>
      </c>
      <c r="J214">
        <f t="shared" si="7"/>
        <v>8.8215712664385555E-3</v>
      </c>
    </row>
    <row r="215" spans="1:10" x14ac:dyDescent="0.25">
      <c r="A215" s="22" t="s">
        <v>488</v>
      </c>
      <c r="B215" s="22" t="s">
        <v>152</v>
      </c>
      <c r="C215" s="23">
        <v>4</v>
      </c>
      <c r="D215" s="23">
        <v>8</v>
      </c>
      <c r="E215" s="23">
        <v>584</v>
      </c>
      <c r="F215" s="22" t="s">
        <v>49</v>
      </c>
      <c r="G215" s="24">
        <v>0.95</v>
      </c>
      <c r="H215" s="25">
        <v>0.95</v>
      </c>
      <c r="I215">
        <f t="shared" si="6"/>
        <v>3.2064939941523671E-3</v>
      </c>
      <c r="J215">
        <f t="shared" si="7"/>
        <v>3.2064939941523671E-3</v>
      </c>
    </row>
    <row r="216" spans="1:10" x14ac:dyDescent="0.25">
      <c r="A216" s="22" t="s">
        <v>69</v>
      </c>
      <c r="B216" s="22" t="s">
        <v>46</v>
      </c>
      <c r="C216" s="23">
        <v>756</v>
      </c>
      <c r="D216" s="23">
        <v>3024</v>
      </c>
      <c r="E216" s="23">
        <v>26460</v>
      </c>
      <c r="F216" s="22" t="s">
        <v>515</v>
      </c>
      <c r="G216" s="24">
        <v>0.94979999999999998</v>
      </c>
      <c r="H216" s="25">
        <v>0.94979999999999998</v>
      </c>
      <c r="I216">
        <f t="shared" si="6"/>
        <v>1.2117995603727971</v>
      </c>
      <c r="J216">
        <f t="shared" si="7"/>
        <v>1.2117995603727971</v>
      </c>
    </row>
    <row r="217" spans="1:10" x14ac:dyDescent="0.25">
      <c r="A217" s="22" t="s">
        <v>181</v>
      </c>
      <c r="B217" s="22" t="s">
        <v>62</v>
      </c>
      <c r="C217" s="23">
        <v>126</v>
      </c>
      <c r="D217" s="23">
        <v>896</v>
      </c>
      <c r="E217" s="23">
        <v>12992</v>
      </c>
      <c r="F217" s="22" t="s">
        <v>439</v>
      </c>
      <c r="G217" s="24">
        <v>0.94630000000000003</v>
      </c>
      <c r="H217" s="25">
        <v>0.94630000000000003</v>
      </c>
      <c r="I217">
        <f t="shared" si="6"/>
        <v>0.35772862091224755</v>
      </c>
      <c r="J217">
        <f t="shared" si="7"/>
        <v>0.35772862091224755</v>
      </c>
    </row>
    <row r="218" spans="1:10" x14ac:dyDescent="0.25">
      <c r="A218" s="22" t="s">
        <v>382</v>
      </c>
      <c r="B218" s="22" t="s">
        <v>233</v>
      </c>
      <c r="C218" s="23">
        <v>48</v>
      </c>
      <c r="D218" s="23">
        <v>192</v>
      </c>
      <c r="E218" s="23">
        <v>2304</v>
      </c>
      <c r="F218" s="22" t="s">
        <v>209</v>
      </c>
      <c r="G218" s="24">
        <v>0.94620000000000004</v>
      </c>
      <c r="H218" s="25">
        <v>0.94620000000000004</v>
      </c>
      <c r="I218">
        <f t="shared" si="6"/>
        <v>7.6648032436218191E-2</v>
      </c>
      <c r="J218">
        <f t="shared" si="7"/>
        <v>7.6648032436218191E-2</v>
      </c>
    </row>
    <row r="219" spans="1:10" x14ac:dyDescent="0.25">
      <c r="A219" s="22" t="s">
        <v>254</v>
      </c>
      <c r="B219" s="22" t="s">
        <v>255</v>
      </c>
      <c r="C219" s="23">
        <v>34</v>
      </c>
      <c r="D219" s="23">
        <v>272</v>
      </c>
      <c r="E219" s="26"/>
      <c r="F219" s="22" t="s">
        <v>491</v>
      </c>
      <c r="G219" s="24">
        <v>0.94610000000000005</v>
      </c>
      <c r="H219" s="25">
        <v>0.94610000000000005</v>
      </c>
      <c r="I219">
        <f t="shared" si="6"/>
        <v>0.10857323674473354</v>
      </c>
      <c r="J219">
        <f t="shared" si="7"/>
        <v>0.10857323674473354</v>
      </c>
    </row>
    <row r="220" spans="1:10" x14ac:dyDescent="0.25">
      <c r="A220" s="22" t="s">
        <v>222</v>
      </c>
      <c r="B220" s="22" t="s">
        <v>168</v>
      </c>
      <c r="C220" s="23">
        <v>80</v>
      </c>
      <c r="D220" s="23">
        <v>80</v>
      </c>
      <c r="E220" s="23">
        <v>504</v>
      </c>
      <c r="F220" s="22" t="s">
        <v>490</v>
      </c>
      <c r="G220" s="24">
        <v>0.94550000000000001</v>
      </c>
      <c r="H220" s="25">
        <v>0.94550000000000001</v>
      </c>
      <c r="I220">
        <f t="shared" si="6"/>
        <v>3.1913053383905932E-2</v>
      </c>
      <c r="J220">
        <f t="shared" si="7"/>
        <v>3.1913053383905932E-2</v>
      </c>
    </row>
    <row r="221" spans="1:10" x14ac:dyDescent="0.25">
      <c r="A221" s="22" t="s">
        <v>432</v>
      </c>
      <c r="B221" s="22" t="s">
        <v>322</v>
      </c>
      <c r="C221" s="23">
        <v>12</v>
      </c>
      <c r="D221" s="23">
        <v>48</v>
      </c>
      <c r="E221" s="26"/>
      <c r="F221" s="22" t="s">
        <v>90</v>
      </c>
      <c r="G221" s="24">
        <v>0.94489999999999996</v>
      </c>
      <c r="H221" s="25">
        <v>0.94489999999999996</v>
      </c>
      <c r="I221">
        <f t="shared" si="6"/>
        <v>1.9135681105734138E-2</v>
      </c>
      <c r="J221">
        <f t="shared" si="7"/>
        <v>1.9135681105734138E-2</v>
      </c>
    </row>
    <row r="222" spans="1:10" x14ac:dyDescent="0.25">
      <c r="A222" s="22" t="s">
        <v>484</v>
      </c>
      <c r="B222" s="22" t="s">
        <v>141</v>
      </c>
      <c r="C222" s="26">
        <v>1</v>
      </c>
      <c r="D222" s="26">
        <v>1</v>
      </c>
      <c r="E222" s="26"/>
      <c r="F222" s="22" t="s">
        <v>90</v>
      </c>
      <c r="G222" s="24">
        <v>0.94450000000000001</v>
      </c>
      <c r="H222" s="25">
        <v>0.94450000000000001</v>
      </c>
      <c r="I222">
        <f t="shared" si="6"/>
        <v>3.9849126019433044E-4</v>
      </c>
      <c r="J222">
        <f t="shared" si="7"/>
        <v>3.9849126019433044E-4</v>
      </c>
    </row>
    <row r="223" spans="1:10" x14ac:dyDescent="0.25">
      <c r="A223" s="22" t="s">
        <v>517</v>
      </c>
      <c r="B223" s="22" t="s">
        <v>240</v>
      </c>
      <c r="C223" s="23">
        <v>228</v>
      </c>
      <c r="D223" s="23">
        <v>1168</v>
      </c>
      <c r="E223" s="23">
        <v>11535</v>
      </c>
      <c r="F223" s="22" t="s">
        <v>90</v>
      </c>
      <c r="G223" s="24">
        <v>0.94310000000000005</v>
      </c>
      <c r="H223" s="25">
        <v>0.89449999999999996</v>
      </c>
      <c r="I223">
        <f t="shared" si="6"/>
        <v>0.46474788940970974</v>
      </c>
      <c r="J223">
        <f t="shared" si="7"/>
        <v>0.44079841700454397</v>
      </c>
    </row>
    <row r="224" spans="1:10" x14ac:dyDescent="0.25">
      <c r="A224" s="22" t="s">
        <v>315</v>
      </c>
      <c r="B224" s="22" t="s">
        <v>184</v>
      </c>
      <c r="C224" s="23">
        <v>76</v>
      </c>
      <c r="D224" s="23">
        <v>256</v>
      </c>
      <c r="E224" s="23">
        <v>3046</v>
      </c>
      <c r="F224" s="22" t="s">
        <v>185</v>
      </c>
      <c r="G224" s="24">
        <v>0.94230000000000003</v>
      </c>
      <c r="H224" s="25">
        <v>0.94230000000000003</v>
      </c>
      <c r="I224">
        <f t="shared" si="6"/>
        <v>0.10177614452849772</v>
      </c>
      <c r="J224">
        <f t="shared" si="7"/>
        <v>0.10177614452849772</v>
      </c>
    </row>
    <row r="225" spans="1:10" x14ac:dyDescent="0.25">
      <c r="A225" s="22" t="s">
        <v>260</v>
      </c>
      <c r="B225" s="22" t="s">
        <v>59</v>
      </c>
      <c r="C225" s="23">
        <v>296</v>
      </c>
      <c r="D225" s="23">
        <v>2368</v>
      </c>
      <c r="E225" s="23">
        <v>28627</v>
      </c>
      <c r="F225" s="22" t="s">
        <v>60</v>
      </c>
      <c r="G225" s="24">
        <v>0.94159999999999999</v>
      </c>
      <c r="H225" s="25">
        <v>0.94159999999999999</v>
      </c>
      <c r="I225">
        <f t="shared" si="6"/>
        <v>0.94072998367219496</v>
      </c>
      <c r="J225">
        <f t="shared" si="7"/>
        <v>0.94072998367219496</v>
      </c>
    </row>
    <row r="226" spans="1:10" x14ac:dyDescent="0.25">
      <c r="A226" s="22" t="s">
        <v>212</v>
      </c>
      <c r="B226" s="22" t="s">
        <v>40</v>
      </c>
      <c r="C226" s="23">
        <v>2</v>
      </c>
      <c r="D226" s="23">
        <v>8</v>
      </c>
      <c r="E226" s="23">
        <v>160</v>
      </c>
      <c r="F226" s="22" t="s">
        <v>41</v>
      </c>
      <c r="G226" s="24">
        <v>0.9415</v>
      </c>
      <c r="H226" s="25">
        <v>0.9415</v>
      </c>
      <c r="I226">
        <f t="shared" si="6"/>
        <v>3.177804311046794E-3</v>
      </c>
      <c r="J226">
        <f t="shared" si="7"/>
        <v>3.177804311046794E-3</v>
      </c>
    </row>
    <row r="227" spans="1:10" x14ac:dyDescent="0.25">
      <c r="A227" s="22" t="s">
        <v>164</v>
      </c>
      <c r="B227" s="22" t="s">
        <v>165</v>
      </c>
      <c r="C227" s="23">
        <v>20</v>
      </c>
      <c r="D227" s="23">
        <v>80</v>
      </c>
      <c r="E227" s="23">
        <v>657</v>
      </c>
      <c r="F227" s="22" t="s">
        <v>166</v>
      </c>
      <c r="G227" s="24">
        <v>0.94110000000000005</v>
      </c>
      <c r="H227" s="25">
        <v>0.94110000000000005</v>
      </c>
      <c r="I227">
        <f t="shared" si="6"/>
        <v>3.1764542083124139E-2</v>
      </c>
      <c r="J227">
        <f t="shared" si="7"/>
        <v>3.1764542083124139E-2</v>
      </c>
    </row>
    <row r="228" spans="1:10" x14ac:dyDescent="0.25">
      <c r="A228" s="22" t="s">
        <v>227</v>
      </c>
      <c r="B228" s="22" t="s">
        <v>228</v>
      </c>
      <c r="C228" s="23">
        <v>335</v>
      </c>
      <c r="D228" s="23">
        <v>1162</v>
      </c>
      <c r="E228" s="23">
        <v>11388</v>
      </c>
      <c r="F228" s="22" t="s">
        <v>229</v>
      </c>
      <c r="G228" s="24">
        <v>0.94010000000000005</v>
      </c>
      <c r="H228" s="25">
        <v>0.94010000000000005</v>
      </c>
      <c r="I228">
        <f t="shared" si="6"/>
        <v>0.46088971770195647</v>
      </c>
      <c r="J228">
        <f t="shared" si="7"/>
        <v>0.46088971770195647</v>
      </c>
    </row>
    <row r="229" spans="1:10" x14ac:dyDescent="0.25">
      <c r="A229" s="22" t="s">
        <v>317</v>
      </c>
      <c r="B229" s="22" t="s">
        <v>46</v>
      </c>
      <c r="C229" s="23">
        <v>218</v>
      </c>
      <c r="D229" s="23">
        <v>1308</v>
      </c>
      <c r="E229" s="23">
        <v>11772</v>
      </c>
      <c r="F229" s="22" t="s">
        <v>515</v>
      </c>
      <c r="G229" s="24">
        <v>0.9375</v>
      </c>
      <c r="H229" s="25">
        <v>0.87819999999999998</v>
      </c>
      <c r="I229">
        <f t="shared" si="6"/>
        <v>0.5173635868854396</v>
      </c>
      <c r="J229">
        <f t="shared" si="7"/>
        <v>0.48463861546964593</v>
      </c>
    </row>
    <row r="230" spans="1:10" x14ac:dyDescent="0.25">
      <c r="A230" s="22" t="s">
        <v>285</v>
      </c>
      <c r="B230" s="22" t="s">
        <v>200</v>
      </c>
      <c r="C230" s="23">
        <v>12</v>
      </c>
      <c r="D230" s="23">
        <v>48</v>
      </c>
      <c r="E230" s="23">
        <v>461</v>
      </c>
      <c r="F230" s="22" t="s">
        <v>201</v>
      </c>
      <c r="G230" s="24">
        <v>0.93740000000000001</v>
      </c>
      <c r="H230" s="25">
        <v>0.93740000000000001</v>
      </c>
      <c r="I230">
        <f t="shared" si="6"/>
        <v>1.8983794548116394E-2</v>
      </c>
      <c r="J230">
        <f t="shared" si="7"/>
        <v>1.8983794548116394E-2</v>
      </c>
    </row>
    <row r="231" spans="1:10" x14ac:dyDescent="0.25">
      <c r="A231" s="22" t="s">
        <v>299</v>
      </c>
      <c r="B231" s="22" t="s">
        <v>168</v>
      </c>
      <c r="C231" s="23">
        <v>24</v>
      </c>
      <c r="D231" s="23">
        <v>24</v>
      </c>
      <c r="E231" s="23">
        <v>312</v>
      </c>
      <c r="F231" s="22" t="s">
        <v>490</v>
      </c>
      <c r="G231" s="24">
        <v>0.93730000000000002</v>
      </c>
      <c r="H231" s="25">
        <v>0.93730000000000002</v>
      </c>
      <c r="I231">
        <f t="shared" si="6"/>
        <v>9.4908846970074134E-3</v>
      </c>
      <c r="J231">
        <f t="shared" si="7"/>
        <v>9.4908846970074134E-3</v>
      </c>
    </row>
    <row r="232" spans="1:10" x14ac:dyDescent="0.25">
      <c r="A232" s="22" t="s">
        <v>398</v>
      </c>
      <c r="B232" s="22" t="s">
        <v>43</v>
      </c>
      <c r="C232" s="23">
        <v>6</v>
      </c>
      <c r="D232" s="23">
        <v>36</v>
      </c>
      <c r="E232" s="23">
        <v>137</v>
      </c>
      <c r="F232" s="22" t="s">
        <v>442</v>
      </c>
      <c r="G232" s="24">
        <v>0.93610000000000004</v>
      </c>
      <c r="H232" s="25">
        <v>0.93610000000000004</v>
      </c>
      <c r="I232">
        <f t="shared" si="6"/>
        <v>1.4218100658596992E-2</v>
      </c>
      <c r="J232">
        <f t="shared" si="7"/>
        <v>1.4218100658596992E-2</v>
      </c>
    </row>
    <row r="233" spans="1:10" x14ac:dyDescent="0.25">
      <c r="A233" s="22" t="s">
        <v>279</v>
      </c>
      <c r="B233" s="22" t="s">
        <v>46</v>
      </c>
      <c r="C233" s="23">
        <v>32</v>
      </c>
      <c r="D233" s="23">
        <v>168</v>
      </c>
      <c r="E233" s="23">
        <v>1341</v>
      </c>
      <c r="F233" s="22" t="s">
        <v>515</v>
      </c>
      <c r="G233" s="24">
        <v>0.93600000000000005</v>
      </c>
      <c r="H233" s="25">
        <v>0.93600000000000005</v>
      </c>
      <c r="I233">
        <f t="shared" si="6"/>
        <v>6.6344048367430464E-2</v>
      </c>
      <c r="J233">
        <f t="shared" si="7"/>
        <v>6.6344048367430464E-2</v>
      </c>
    </row>
    <row r="234" spans="1:10" x14ac:dyDescent="0.25">
      <c r="A234" s="22" t="s">
        <v>405</v>
      </c>
      <c r="B234" s="22" t="s">
        <v>251</v>
      </c>
      <c r="C234" s="23">
        <v>12</v>
      </c>
      <c r="D234" s="23">
        <v>24</v>
      </c>
      <c r="E234" s="23">
        <v>96</v>
      </c>
      <c r="F234" s="22" t="s">
        <v>493</v>
      </c>
      <c r="G234" s="24">
        <v>0.93489999999999995</v>
      </c>
      <c r="H234" s="25">
        <v>0.93489999999999995</v>
      </c>
      <c r="I234">
        <f t="shared" si="6"/>
        <v>9.4665828477885749E-3</v>
      </c>
      <c r="J234">
        <f t="shared" si="7"/>
        <v>9.4665828477885749E-3</v>
      </c>
    </row>
    <row r="235" spans="1:10" x14ac:dyDescent="0.25">
      <c r="A235" s="22" t="s">
        <v>518</v>
      </c>
      <c r="B235" s="22" t="s">
        <v>130</v>
      </c>
      <c r="C235" s="23">
        <v>1</v>
      </c>
      <c r="D235" s="23">
        <v>1</v>
      </c>
      <c r="E235" s="26"/>
      <c r="F235" s="22" t="s">
        <v>131</v>
      </c>
      <c r="G235" s="24">
        <v>0.93369999999999997</v>
      </c>
      <c r="H235" s="25">
        <v>0.93369999999999997</v>
      </c>
      <c r="I235">
        <f t="shared" si="6"/>
        <v>3.9393466346579812E-4</v>
      </c>
      <c r="J235">
        <f t="shared" si="7"/>
        <v>3.9393466346579812E-4</v>
      </c>
    </row>
    <row r="236" spans="1:10" x14ac:dyDescent="0.25">
      <c r="A236" s="22" t="s">
        <v>435</v>
      </c>
      <c r="B236" s="22" t="s">
        <v>46</v>
      </c>
      <c r="C236" s="23">
        <v>46</v>
      </c>
      <c r="D236" s="23">
        <v>176</v>
      </c>
      <c r="E236" s="23">
        <v>1533</v>
      </c>
      <c r="F236" s="22" t="s">
        <v>515</v>
      </c>
      <c r="G236" s="24">
        <v>0.93210000000000004</v>
      </c>
      <c r="H236" s="25">
        <v>0.93210000000000004</v>
      </c>
      <c r="I236">
        <f t="shared" si="6"/>
        <v>6.9213691729355029E-2</v>
      </c>
      <c r="J236">
        <f t="shared" si="7"/>
        <v>6.9213691729355029E-2</v>
      </c>
    </row>
    <row r="237" spans="1:10" x14ac:dyDescent="0.25">
      <c r="A237" s="22" t="s">
        <v>77</v>
      </c>
      <c r="B237" s="22" t="s">
        <v>59</v>
      </c>
      <c r="C237" s="23">
        <v>52</v>
      </c>
      <c r="D237" s="23">
        <v>160</v>
      </c>
      <c r="E237" s="23">
        <v>1386</v>
      </c>
      <c r="F237" s="22" t="s">
        <v>60</v>
      </c>
      <c r="G237" s="24">
        <v>0.93030000000000002</v>
      </c>
      <c r="H237" s="25">
        <v>0.93030000000000002</v>
      </c>
      <c r="I237">
        <f t="shared" si="6"/>
        <v>6.280002868968311E-2</v>
      </c>
      <c r="J237">
        <f t="shared" si="7"/>
        <v>6.280002868968311E-2</v>
      </c>
    </row>
    <row r="238" spans="1:10" x14ac:dyDescent="0.25">
      <c r="A238" s="22" t="s">
        <v>376</v>
      </c>
      <c r="B238" s="22" t="s">
        <v>59</v>
      </c>
      <c r="C238" s="23">
        <v>62</v>
      </c>
      <c r="D238" s="23">
        <v>248</v>
      </c>
      <c r="E238" s="23">
        <v>2186</v>
      </c>
      <c r="F238" s="22" t="s">
        <v>60</v>
      </c>
      <c r="G238" s="24">
        <v>0.92989999999999995</v>
      </c>
      <c r="H238" s="25">
        <v>0.92989999999999995</v>
      </c>
      <c r="I238">
        <f t="shared" si="6"/>
        <v>9.7298191284243024E-2</v>
      </c>
      <c r="J238">
        <f t="shared" si="7"/>
        <v>9.7298191284243024E-2</v>
      </c>
    </row>
    <row r="239" spans="1:10" x14ac:dyDescent="0.25">
      <c r="A239" s="22" t="s">
        <v>179</v>
      </c>
      <c r="B239" s="22" t="s">
        <v>180</v>
      </c>
      <c r="C239" s="23">
        <v>54</v>
      </c>
      <c r="D239" s="23">
        <v>108</v>
      </c>
      <c r="E239" s="23">
        <v>10800</v>
      </c>
      <c r="F239" s="22" t="s">
        <v>475</v>
      </c>
      <c r="G239" s="24">
        <v>0.92879999999999996</v>
      </c>
      <c r="H239" s="25">
        <v>0.92879999999999996</v>
      </c>
      <c r="I239">
        <f t="shared" si="6"/>
        <v>4.2321670414608117E-2</v>
      </c>
      <c r="J239">
        <f t="shared" si="7"/>
        <v>4.2321670414608117E-2</v>
      </c>
    </row>
    <row r="240" spans="1:10" x14ac:dyDescent="0.25">
      <c r="A240" s="22" t="s">
        <v>202</v>
      </c>
      <c r="B240" s="22" t="s">
        <v>46</v>
      </c>
      <c r="C240" s="23">
        <v>42</v>
      </c>
      <c r="D240" s="23">
        <v>52</v>
      </c>
      <c r="E240" s="23">
        <v>229</v>
      </c>
      <c r="F240" s="22" t="s">
        <v>515</v>
      </c>
      <c r="G240" s="24">
        <v>0.92810000000000004</v>
      </c>
      <c r="H240" s="25">
        <v>0.86570000000000003</v>
      </c>
      <c r="I240">
        <f t="shared" si="6"/>
        <v>2.0361743151392928E-2</v>
      </c>
      <c r="J240">
        <f t="shared" si="7"/>
        <v>1.8992738978731664E-2</v>
      </c>
    </row>
    <row r="241" spans="1:10" x14ac:dyDescent="0.25">
      <c r="A241" s="22" t="s">
        <v>178</v>
      </c>
      <c r="B241" s="22" t="s">
        <v>59</v>
      </c>
      <c r="C241" s="23">
        <v>55</v>
      </c>
      <c r="D241" s="23">
        <v>220</v>
      </c>
      <c r="E241" s="23">
        <v>2181</v>
      </c>
      <c r="F241" s="22" t="s">
        <v>60</v>
      </c>
      <c r="G241" s="24">
        <v>0.92379999999999995</v>
      </c>
      <c r="H241" s="25">
        <v>0.92379999999999995</v>
      </c>
      <c r="I241">
        <f t="shared" si="6"/>
        <v>8.5746712288888235E-2</v>
      </c>
      <c r="J241">
        <f t="shared" si="7"/>
        <v>8.5746712288888235E-2</v>
      </c>
    </row>
    <row r="242" spans="1:10" x14ac:dyDescent="0.25">
      <c r="A242" s="22" t="s">
        <v>97</v>
      </c>
      <c r="B242" s="22" t="s">
        <v>40</v>
      </c>
      <c r="C242" s="23">
        <v>396</v>
      </c>
      <c r="D242" s="23">
        <v>1376</v>
      </c>
      <c r="E242" s="26"/>
      <c r="F242" s="22" t="s">
        <v>41</v>
      </c>
      <c r="G242" s="24">
        <v>0.91910000000000003</v>
      </c>
      <c r="H242" s="25">
        <v>0.76729999999999998</v>
      </c>
      <c r="I242">
        <f t="shared" si="6"/>
        <v>0.53357815196250091</v>
      </c>
      <c r="J242">
        <f t="shared" si="7"/>
        <v>0.44545154607858434</v>
      </c>
    </row>
    <row r="243" spans="1:10" x14ac:dyDescent="0.25">
      <c r="A243" s="22" t="s">
        <v>203</v>
      </c>
      <c r="B243" s="22" t="s">
        <v>204</v>
      </c>
      <c r="C243" s="23">
        <v>10</v>
      </c>
      <c r="D243" s="23">
        <v>10</v>
      </c>
      <c r="E243" s="23">
        <v>36</v>
      </c>
      <c r="F243" s="22" t="s">
        <v>90</v>
      </c>
      <c r="G243" s="24">
        <v>0.91849999999999998</v>
      </c>
      <c r="H243" s="25">
        <v>0.91849999999999998</v>
      </c>
      <c r="I243">
        <f t="shared" si="6"/>
        <v>3.8752167547749339E-3</v>
      </c>
      <c r="J243">
        <f t="shared" si="7"/>
        <v>3.8752167547749339E-3</v>
      </c>
    </row>
    <row r="244" spans="1:10" x14ac:dyDescent="0.25">
      <c r="A244" s="22" t="s">
        <v>464</v>
      </c>
      <c r="B244" s="22" t="s">
        <v>465</v>
      </c>
      <c r="C244" s="23">
        <v>20</v>
      </c>
      <c r="D244" s="23">
        <v>40</v>
      </c>
      <c r="E244" s="23">
        <v>4000</v>
      </c>
      <c r="F244" s="22" t="s">
        <v>495</v>
      </c>
      <c r="G244" s="24">
        <v>0.91539999999999999</v>
      </c>
      <c r="H244" s="25">
        <v>0.91539999999999999</v>
      </c>
      <c r="I244">
        <f t="shared" si="6"/>
        <v>1.5448550538142513E-2</v>
      </c>
      <c r="J244">
        <f t="shared" si="7"/>
        <v>1.5448550538142513E-2</v>
      </c>
    </row>
    <row r="245" spans="1:10" x14ac:dyDescent="0.25">
      <c r="A245" s="22" t="s">
        <v>313</v>
      </c>
      <c r="B245" s="22" t="s">
        <v>180</v>
      </c>
      <c r="C245" s="23">
        <v>16</v>
      </c>
      <c r="D245" s="23">
        <v>64</v>
      </c>
      <c r="E245" s="23">
        <v>452</v>
      </c>
      <c r="F245" s="22" t="s">
        <v>475</v>
      </c>
      <c r="G245" s="24">
        <v>0.91490000000000005</v>
      </c>
      <c r="H245" s="25">
        <v>0.91490000000000005</v>
      </c>
      <c r="I245">
        <f t="shared" si="6"/>
        <v>2.4704179833684219E-2</v>
      </c>
      <c r="J245">
        <f t="shared" si="7"/>
        <v>2.4704179833684219E-2</v>
      </c>
    </row>
    <row r="246" spans="1:10" x14ac:dyDescent="0.25">
      <c r="A246" s="22" t="s">
        <v>404</v>
      </c>
      <c r="B246" s="22" t="s">
        <v>396</v>
      </c>
      <c r="C246" s="23">
        <v>12</v>
      </c>
      <c r="D246" s="23">
        <v>48</v>
      </c>
      <c r="E246" s="23">
        <v>440</v>
      </c>
      <c r="F246" s="22" t="s">
        <v>483</v>
      </c>
      <c r="G246" s="24">
        <v>0.91390000000000005</v>
      </c>
      <c r="H246" s="25">
        <v>0.91390000000000005</v>
      </c>
      <c r="I246">
        <f t="shared" si="6"/>
        <v>1.8507883334247469E-2</v>
      </c>
      <c r="J246">
        <f t="shared" si="7"/>
        <v>1.8507883334247469E-2</v>
      </c>
    </row>
    <row r="247" spans="1:10" x14ac:dyDescent="0.25">
      <c r="A247" s="22" t="s">
        <v>441</v>
      </c>
      <c r="B247" s="22" t="s">
        <v>62</v>
      </c>
      <c r="C247" s="23">
        <v>224</v>
      </c>
      <c r="D247" s="23">
        <v>896</v>
      </c>
      <c r="E247" s="23">
        <v>4086</v>
      </c>
      <c r="F247" s="22" t="s">
        <v>439</v>
      </c>
      <c r="G247" s="24">
        <v>0.91349999999999998</v>
      </c>
      <c r="H247" s="25">
        <v>0.91349999999999998</v>
      </c>
      <c r="I247">
        <f t="shared" si="6"/>
        <v>0.34532927739970209</v>
      </c>
      <c r="J247">
        <f t="shared" si="7"/>
        <v>0.34532927739970209</v>
      </c>
    </row>
    <row r="248" spans="1:10" x14ac:dyDescent="0.25">
      <c r="A248" s="22" t="s">
        <v>296</v>
      </c>
      <c r="B248" s="22" t="s">
        <v>46</v>
      </c>
      <c r="C248" s="23">
        <v>11</v>
      </c>
      <c r="D248" s="23">
        <v>28</v>
      </c>
      <c r="E248" s="23">
        <v>152</v>
      </c>
      <c r="F248" s="22" t="s">
        <v>515</v>
      </c>
      <c r="G248" s="24">
        <v>0.91339999999999999</v>
      </c>
      <c r="H248" s="25">
        <v>0.87990000000000002</v>
      </c>
      <c r="I248">
        <f t="shared" si="6"/>
        <v>1.0790358578848108E-2</v>
      </c>
      <c r="J248">
        <f t="shared" si="7"/>
        <v>1.0394609714832987E-2</v>
      </c>
    </row>
    <row r="249" spans="1:10" x14ac:dyDescent="0.25">
      <c r="A249" s="22" t="s">
        <v>486</v>
      </c>
      <c r="B249" s="22" t="s">
        <v>62</v>
      </c>
      <c r="C249" s="23">
        <v>78</v>
      </c>
      <c r="D249" s="23">
        <v>156</v>
      </c>
      <c r="E249" s="26"/>
      <c r="F249" s="22" t="s">
        <v>439</v>
      </c>
      <c r="G249" s="24">
        <v>0.91300000000000003</v>
      </c>
      <c r="H249" s="25">
        <v>0.91300000000000003</v>
      </c>
      <c r="I249">
        <f t="shared" si="6"/>
        <v>6.0091385078833347E-2</v>
      </c>
      <c r="J249">
        <f t="shared" si="7"/>
        <v>6.0091385078833347E-2</v>
      </c>
    </row>
    <row r="250" spans="1:10" x14ac:dyDescent="0.25">
      <c r="A250" s="22" t="s">
        <v>79</v>
      </c>
      <c r="B250" s="22" t="s">
        <v>51</v>
      </c>
      <c r="C250" s="23">
        <v>8</v>
      </c>
      <c r="D250" s="23">
        <v>32</v>
      </c>
      <c r="E250" s="23">
        <v>294</v>
      </c>
      <c r="F250" s="22" t="s">
        <v>440</v>
      </c>
      <c r="G250" s="24">
        <v>0.91090000000000004</v>
      </c>
      <c r="H250" s="25">
        <v>0.91090000000000004</v>
      </c>
      <c r="I250">
        <f t="shared" si="6"/>
        <v>1.2298085807466911E-2</v>
      </c>
      <c r="J250">
        <f t="shared" si="7"/>
        <v>1.2298085807466911E-2</v>
      </c>
    </row>
    <row r="251" spans="1:10" x14ac:dyDescent="0.25">
      <c r="A251" s="22" t="s">
        <v>448</v>
      </c>
      <c r="B251" s="22" t="s">
        <v>43</v>
      </c>
      <c r="C251" s="23">
        <v>152</v>
      </c>
      <c r="D251" s="23">
        <v>344</v>
      </c>
      <c r="E251" s="23">
        <v>4150</v>
      </c>
      <c r="F251" s="22" t="s">
        <v>442</v>
      </c>
      <c r="G251" s="24">
        <v>0.91059999999999997</v>
      </c>
      <c r="H251" s="25">
        <v>0.91059999999999997</v>
      </c>
      <c r="I251">
        <f t="shared" si="6"/>
        <v>0.13216088161708556</v>
      </c>
      <c r="J251">
        <f t="shared" si="7"/>
        <v>0.13216088161708556</v>
      </c>
    </row>
    <row r="252" spans="1:10" x14ac:dyDescent="0.25">
      <c r="A252" s="22" t="s">
        <v>377</v>
      </c>
      <c r="B252" s="22" t="s">
        <v>62</v>
      </c>
      <c r="C252" s="23">
        <v>506</v>
      </c>
      <c r="D252" s="23">
        <v>2024</v>
      </c>
      <c r="E252" s="23">
        <v>17002</v>
      </c>
      <c r="F252" s="22" t="s">
        <v>439</v>
      </c>
      <c r="G252" s="24">
        <v>0.90910000000000002</v>
      </c>
      <c r="H252" s="25">
        <v>0.88339999999999996</v>
      </c>
      <c r="I252">
        <f t="shared" si="6"/>
        <v>0.7763168353591906</v>
      </c>
      <c r="J252">
        <f t="shared" si="7"/>
        <v>0.75437057788616091</v>
      </c>
    </row>
    <row r="253" spans="1:10" x14ac:dyDescent="0.25">
      <c r="A253" s="22" t="s">
        <v>365</v>
      </c>
      <c r="B253" s="22" t="s">
        <v>51</v>
      </c>
      <c r="C253" s="23">
        <v>164</v>
      </c>
      <c r="D253" s="23">
        <v>164</v>
      </c>
      <c r="E253" s="26"/>
      <c r="F253" s="22" t="s">
        <v>440</v>
      </c>
      <c r="G253" s="24">
        <v>0.90839999999999999</v>
      </c>
      <c r="H253" s="25">
        <v>0.90839999999999999</v>
      </c>
      <c r="I253">
        <f t="shared" si="6"/>
        <v>6.285470785042549E-2</v>
      </c>
      <c r="J253">
        <f t="shared" si="7"/>
        <v>6.285470785042549E-2</v>
      </c>
    </row>
    <row r="254" spans="1:10" x14ac:dyDescent="0.25">
      <c r="A254" s="22" t="s">
        <v>454</v>
      </c>
      <c r="B254" s="22" t="s">
        <v>46</v>
      </c>
      <c r="C254" s="23">
        <v>24</v>
      </c>
      <c r="D254" s="23">
        <v>96</v>
      </c>
      <c r="E254" s="23">
        <v>675</v>
      </c>
      <c r="F254" s="22" t="s">
        <v>515</v>
      </c>
      <c r="G254" s="24">
        <v>0.90669999999999995</v>
      </c>
      <c r="H254" s="25">
        <v>0.90669999999999995</v>
      </c>
      <c r="I254">
        <f t="shared" si="6"/>
        <v>3.6724144477868863E-2</v>
      </c>
      <c r="J254">
        <f t="shared" si="7"/>
        <v>3.6724144477868863E-2</v>
      </c>
    </row>
    <row r="255" spans="1:10" x14ac:dyDescent="0.25">
      <c r="A255" s="22" t="s">
        <v>334</v>
      </c>
      <c r="B255" s="22" t="s">
        <v>59</v>
      </c>
      <c r="C255" s="23">
        <v>1592</v>
      </c>
      <c r="D255" s="23">
        <v>4224</v>
      </c>
      <c r="E255" s="23">
        <v>22699</v>
      </c>
      <c r="F255" s="22" t="s">
        <v>60</v>
      </c>
      <c r="G255" s="24">
        <v>0.90629999999999999</v>
      </c>
      <c r="H255" s="25">
        <v>0.64200000000000002</v>
      </c>
      <c r="I255">
        <f t="shared" si="6"/>
        <v>1.6151495027824776</v>
      </c>
      <c r="J255">
        <f t="shared" si="7"/>
        <v>1.1441310612229398</v>
      </c>
    </row>
    <row r="256" spans="1:10" x14ac:dyDescent="0.25">
      <c r="A256" s="22" t="s">
        <v>145</v>
      </c>
      <c r="B256" s="22" t="s">
        <v>46</v>
      </c>
      <c r="C256" s="23">
        <v>9</v>
      </c>
      <c r="D256" s="23">
        <v>9</v>
      </c>
      <c r="E256" s="23">
        <v>53</v>
      </c>
      <c r="F256" s="22" t="s">
        <v>515</v>
      </c>
      <c r="G256" s="24">
        <v>0.90529999999999999</v>
      </c>
      <c r="H256" s="25">
        <v>0.70760000000000001</v>
      </c>
      <c r="I256">
        <f t="shared" si="6"/>
        <v>3.4375725152835852E-3</v>
      </c>
      <c r="J256">
        <f t="shared" si="7"/>
        <v>2.6868732042578864E-3</v>
      </c>
    </row>
    <row r="257" spans="1:10" x14ac:dyDescent="0.25">
      <c r="A257" s="22" t="s">
        <v>194</v>
      </c>
      <c r="B257" s="22" t="s">
        <v>62</v>
      </c>
      <c r="C257" s="23">
        <v>1</v>
      </c>
      <c r="D257" s="23">
        <v>1</v>
      </c>
      <c r="E257" s="26"/>
      <c r="F257" s="22" t="s">
        <v>439</v>
      </c>
      <c r="G257" s="24">
        <v>0.9002</v>
      </c>
      <c r="H257" s="25">
        <v>0.9002</v>
      </c>
      <c r="I257">
        <f t="shared" si="6"/>
        <v>3.7980077546525805E-4</v>
      </c>
      <c r="J257">
        <f t="shared" si="7"/>
        <v>3.7980077546525805E-4</v>
      </c>
    </row>
    <row r="258" spans="1:10" x14ac:dyDescent="0.25">
      <c r="A258" s="22" t="s">
        <v>286</v>
      </c>
      <c r="B258" s="22" t="s">
        <v>180</v>
      </c>
      <c r="C258" s="23">
        <v>68</v>
      </c>
      <c r="D258" s="23">
        <v>272</v>
      </c>
      <c r="E258" s="23">
        <v>2448</v>
      </c>
      <c r="F258" s="22" t="s">
        <v>475</v>
      </c>
      <c r="G258" s="24">
        <v>0.89980000000000004</v>
      </c>
      <c r="H258" s="25">
        <v>0.89980000000000004</v>
      </c>
      <c r="I258">
        <f t="shared" si="6"/>
        <v>0.10325990743358128</v>
      </c>
      <c r="J258">
        <f t="shared" si="7"/>
        <v>0.10325990743358128</v>
      </c>
    </row>
    <row r="259" spans="1:10" x14ac:dyDescent="0.25">
      <c r="A259" s="22" t="s">
        <v>271</v>
      </c>
      <c r="B259" s="22" t="s">
        <v>272</v>
      </c>
      <c r="C259" s="23">
        <v>168</v>
      </c>
      <c r="D259" s="23">
        <v>168</v>
      </c>
      <c r="E259" s="23">
        <v>947520</v>
      </c>
      <c r="F259" s="22" t="s">
        <v>273</v>
      </c>
      <c r="G259" s="24">
        <v>0.89739999999999998</v>
      </c>
      <c r="H259" s="25">
        <v>0.89739999999999998</v>
      </c>
      <c r="I259">
        <f t="shared" si="6"/>
        <v>6.3608065176209497E-2</v>
      </c>
      <c r="J259">
        <f t="shared" si="7"/>
        <v>6.3608065176209497E-2</v>
      </c>
    </row>
    <row r="260" spans="1:10" x14ac:dyDescent="0.25">
      <c r="A260" s="22" t="s">
        <v>512</v>
      </c>
      <c r="B260" s="22" t="s">
        <v>84</v>
      </c>
      <c r="C260" s="23">
        <v>128</v>
      </c>
      <c r="D260" s="23">
        <v>256</v>
      </c>
      <c r="E260" s="23">
        <v>1741</v>
      </c>
      <c r="F260" s="22" t="s">
        <v>445</v>
      </c>
      <c r="G260" s="24">
        <v>0.89339999999999997</v>
      </c>
      <c r="H260" s="25">
        <v>0.89339999999999997</v>
      </c>
      <c r="I260">
        <f t="shared" si="6"/>
        <v>9.6494542631603369E-2</v>
      </c>
      <c r="J260">
        <f t="shared" si="7"/>
        <v>9.6494542631603369E-2</v>
      </c>
    </row>
    <row r="261" spans="1:10" x14ac:dyDescent="0.25">
      <c r="A261" s="22" t="s">
        <v>235</v>
      </c>
      <c r="B261" s="22" t="s">
        <v>46</v>
      </c>
      <c r="C261" s="23">
        <v>188</v>
      </c>
      <c r="D261" s="23">
        <v>278</v>
      </c>
      <c r="E261" s="23">
        <v>812</v>
      </c>
      <c r="F261" s="22" t="s">
        <v>515</v>
      </c>
      <c r="G261" s="24">
        <v>0.88619999999999999</v>
      </c>
      <c r="H261" s="25">
        <v>0.88619999999999999</v>
      </c>
      <c r="I261">
        <f t="shared" ref="I261:I324" si="8">G261*D261/$M$5*100</f>
        <v>0.10394255312865214</v>
      </c>
      <c r="J261">
        <f t="shared" ref="J261:J324" si="9">H261*D261/$M$5*100</f>
        <v>0.10394255312865214</v>
      </c>
    </row>
    <row r="262" spans="1:10" x14ac:dyDescent="0.25">
      <c r="A262" s="22" t="s">
        <v>384</v>
      </c>
      <c r="B262" s="22" t="s">
        <v>115</v>
      </c>
      <c r="C262" s="23">
        <v>5</v>
      </c>
      <c r="D262" s="23">
        <v>10</v>
      </c>
      <c r="E262" s="23">
        <v>89</v>
      </c>
      <c r="F262" s="22" t="s">
        <v>442</v>
      </c>
      <c r="G262" s="24">
        <v>0.8861</v>
      </c>
      <c r="H262" s="25">
        <v>0.8861</v>
      </c>
      <c r="I262">
        <f t="shared" si="8"/>
        <v>3.7385188529189643E-3</v>
      </c>
      <c r="J262">
        <f t="shared" si="9"/>
        <v>3.7385188529189643E-3</v>
      </c>
    </row>
    <row r="263" spans="1:10" x14ac:dyDescent="0.25">
      <c r="A263" s="22" t="s">
        <v>429</v>
      </c>
      <c r="B263" s="22" t="s">
        <v>430</v>
      </c>
      <c r="C263" s="23">
        <v>5458</v>
      </c>
      <c r="D263" s="23">
        <v>5458</v>
      </c>
      <c r="E263" s="23">
        <v>50945</v>
      </c>
      <c r="F263" s="22" t="s">
        <v>90</v>
      </c>
      <c r="G263" s="24">
        <v>0.88370000000000004</v>
      </c>
      <c r="H263" s="25">
        <v>0.88370000000000004</v>
      </c>
      <c r="I263">
        <f t="shared" si="8"/>
        <v>2.0349569443799864</v>
      </c>
      <c r="J263">
        <f t="shared" si="9"/>
        <v>2.0349569443799864</v>
      </c>
    </row>
    <row r="264" spans="1:10" x14ac:dyDescent="0.25">
      <c r="A264" s="22" t="s">
        <v>375</v>
      </c>
      <c r="B264" s="22" t="s">
        <v>311</v>
      </c>
      <c r="C264" s="23">
        <v>48</v>
      </c>
      <c r="D264" s="23">
        <v>384</v>
      </c>
      <c r="E264" s="23">
        <v>25728</v>
      </c>
      <c r="F264" s="22" t="s">
        <v>49</v>
      </c>
      <c r="G264" s="24">
        <v>0.88339999999999996</v>
      </c>
      <c r="H264" s="25">
        <v>0.83740000000000003</v>
      </c>
      <c r="I264">
        <f t="shared" si="8"/>
        <v>0.14312169066614913</v>
      </c>
      <c r="J264">
        <f t="shared" si="9"/>
        <v>0.13566912357237182</v>
      </c>
    </row>
    <row r="265" spans="1:10" x14ac:dyDescent="0.25">
      <c r="A265" s="22" t="s">
        <v>70</v>
      </c>
      <c r="B265" s="22" t="s">
        <v>62</v>
      </c>
      <c r="C265" s="23">
        <v>232</v>
      </c>
      <c r="D265" s="23">
        <v>928</v>
      </c>
      <c r="E265" s="23">
        <v>8064</v>
      </c>
      <c r="F265" s="22" t="s">
        <v>439</v>
      </c>
      <c r="G265" s="24">
        <v>0.88160000000000005</v>
      </c>
      <c r="H265" s="25">
        <v>0.88160000000000005</v>
      </c>
      <c r="I265">
        <f t="shared" si="8"/>
        <v>0.34517266548251407</v>
      </c>
      <c r="J265">
        <f t="shared" si="9"/>
        <v>0.34517266548251407</v>
      </c>
    </row>
    <row r="266" spans="1:10" x14ac:dyDescent="0.25">
      <c r="A266" s="22" t="s">
        <v>373</v>
      </c>
      <c r="B266" s="22" t="s">
        <v>81</v>
      </c>
      <c r="C266" s="23">
        <v>44</v>
      </c>
      <c r="D266" s="23">
        <v>56</v>
      </c>
      <c r="E266" s="23">
        <v>175</v>
      </c>
      <c r="F266" s="22" t="s">
        <v>444</v>
      </c>
      <c r="G266" s="24">
        <v>0.88100000000000001</v>
      </c>
      <c r="H266" s="25">
        <v>0.84309999999999996</v>
      </c>
      <c r="I266">
        <f t="shared" si="8"/>
        <v>2.081520890730279E-2</v>
      </c>
      <c r="J266">
        <f t="shared" si="9"/>
        <v>1.991975326872529E-2</v>
      </c>
    </row>
    <row r="267" spans="1:10" x14ac:dyDescent="0.25">
      <c r="A267" s="22" t="s">
        <v>65</v>
      </c>
      <c r="B267" s="22" t="s">
        <v>66</v>
      </c>
      <c r="C267" s="23">
        <v>212</v>
      </c>
      <c r="D267" s="23">
        <v>1392</v>
      </c>
      <c r="E267" s="23">
        <v>13488</v>
      </c>
      <c r="F267" s="22" t="s">
        <v>476</v>
      </c>
      <c r="G267" s="24">
        <v>0.87739999999999996</v>
      </c>
      <c r="H267" s="25">
        <v>0.86609999999999998</v>
      </c>
      <c r="I267">
        <f t="shared" si="8"/>
        <v>0.51529236052805893</v>
      </c>
      <c r="J267">
        <f t="shared" si="9"/>
        <v>0.50865593053721436</v>
      </c>
    </row>
    <row r="268" spans="1:10" x14ac:dyDescent="0.25">
      <c r="A268" s="22" t="s">
        <v>250</v>
      </c>
      <c r="B268" s="22" t="s">
        <v>251</v>
      </c>
      <c r="C268" s="23">
        <v>48</v>
      </c>
      <c r="D268" s="23">
        <v>72</v>
      </c>
      <c r="E268" s="23">
        <v>644</v>
      </c>
      <c r="F268" s="22" t="s">
        <v>493</v>
      </c>
      <c r="G268" s="24">
        <v>0.87719999999999998</v>
      </c>
      <c r="H268" s="25">
        <v>0.87719999999999998</v>
      </c>
      <c r="I268">
        <f t="shared" si="8"/>
        <v>2.6646977668456959E-2</v>
      </c>
      <c r="J268">
        <f t="shared" si="9"/>
        <v>2.6646977668456959E-2</v>
      </c>
    </row>
    <row r="269" spans="1:10" x14ac:dyDescent="0.25">
      <c r="A269" s="22" t="s">
        <v>339</v>
      </c>
      <c r="B269" s="22" t="s">
        <v>62</v>
      </c>
      <c r="C269" s="23">
        <v>64</v>
      </c>
      <c r="D269" s="23">
        <v>256</v>
      </c>
      <c r="E269" s="23">
        <v>2496</v>
      </c>
      <c r="F269" s="22" t="s">
        <v>439</v>
      </c>
      <c r="G269" s="24">
        <v>0.87609999999999999</v>
      </c>
      <c r="H269" s="25">
        <v>0.87609999999999999</v>
      </c>
      <c r="I269">
        <f t="shared" si="8"/>
        <v>9.4626000447221539E-2</v>
      </c>
      <c r="J269">
        <f t="shared" si="9"/>
        <v>9.4626000447221539E-2</v>
      </c>
    </row>
    <row r="270" spans="1:10" x14ac:dyDescent="0.25">
      <c r="A270" s="22" t="s">
        <v>101</v>
      </c>
      <c r="B270" s="22" t="s">
        <v>62</v>
      </c>
      <c r="C270" s="23">
        <v>1</v>
      </c>
      <c r="D270" s="23">
        <v>1</v>
      </c>
      <c r="E270" s="26"/>
      <c r="F270" s="22" t="s">
        <v>439</v>
      </c>
      <c r="G270" s="24">
        <v>0.875</v>
      </c>
      <c r="H270" s="25">
        <v>0.875</v>
      </c>
      <c r="I270">
        <f t="shared" si="8"/>
        <v>3.6916871643201599E-4</v>
      </c>
      <c r="J270">
        <f t="shared" si="9"/>
        <v>3.6916871643201599E-4</v>
      </c>
    </row>
    <row r="271" spans="1:10" x14ac:dyDescent="0.25">
      <c r="A271" s="22" t="s">
        <v>113</v>
      </c>
      <c r="B271" s="22" t="s">
        <v>48</v>
      </c>
      <c r="C271" s="23">
        <v>84</v>
      </c>
      <c r="D271" s="23">
        <v>416</v>
      </c>
      <c r="E271" s="23">
        <v>2334</v>
      </c>
      <c r="F271" s="22" t="s">
        <v>49</v>
      </c>
      <c r="G271" s="24">
        <v>0.87490000000000001</v>
      </c>
      <c r="H271" s="25">
        <v>0.70750000000000002</v>
      </c>
      <c r="I271">
        <f t="shared" si="8"/>
        <v>0.1535566347001717</v>
      </c>
      <c r="J271">
        <f t="shared" si="9"/>
        <v>0.12417569899459537</v>
      </c>
    </row>
    <row r="272" spans="1:10" x14ac:dyDescent="0.25">
      <c r="A272" s="22" t="s">
        <v>174</v>
      </c>
      <c r="B272" s="22" t="s">
        <v>46</v>
      </c>
      <c r="C272" s="23">
        <v>14</v>
      </c>
      <c r="D272" s="23">
        <v>14</v>
      </c>
      <c r="E272" s="23">
        <v>46</v>
      </c>
      <c r="F272" s="22" t="s">
        <v>515</v>
      </c>
      <c r="G272" s="24">
        <v>0.873</v>
      </c>
      <c r="H272" s="25">
        <v>0.873</v>
      </c>
      <c r="I272">
        <f t="shared" si="8"/>
        <v>5.1565486311223995E-3</v>
      </c>
      <c r="J272">
        <f t="shared" si="9"/>
        <v>5.1565486311223995E-3</v>
      </c>
    </row>
    <row r="273" spans="1:10" x14ac:dyDescent="0.25">
      <c r="A273" s="22" t="s">
        <v>323</v>
      </c>
      <c r="B273" s="22" t="s">
        <v>152</v>
      </c>
      <c r="C273" s="23">
        <v>102</v>
      </c>
      <c r="D273" s="23">
        <v>404</v>
      </c>
      <c r="E273" s="23">
        <v>4202</v>
      </c>
      <c r="F273" s="22" t="s">
        <v>49</v>
      </c>
      <c r="G273" s="24">
        <v>0.8679</v>
      </c>
      <c r="H273" s="25">
        <v>0.8679</v>
      </c>
      <c r="I273">
        <f t="shared" si="8"/>
        <v>0.14793396310000465</v>
      </c>
      <c r="J273">
        <f t="shared" si="9"/>
        <v>0.14793396310000465</v>
      </c>
    </row>
    <row r="274" spans="1:10" x14ac:dyDescent="0.25">
      <c r="A274" s="22" t="s">
        <v>369</v>
      </c>
      <c r="B274" s="22" t="s">
        <v>46</v>
      </c>
      <c r="C274" s="23">
        <v>77</v>
      </c>
      <c r="D274" s="23">
        <v>448</v>
      </c>
      <c r="E274" s="23">
        <v>3642</v>
      </c>
      <c r="F274" s="22" t="s">
        <v>515</v>
      </c>
      <c r="G274" s="24">
        <v>0.85899999999999999</v>
      </c>
      <c r="H274" s="25">
        <v>0.85580000000000001</v>
      </c>
      <c r="I274">
        <f t="shared" si="8"/>
        <v>0.16236335483653208</v>
      </c>
      <c r="J274">
        <f t="shared" si="9"/>
        <v>0.16175850881152987</v>
      </c>
    </row>
    <row r="275" spans="1:10" x14ac:dyDescent="0.25">
      <c r="A275" s="22" t="s">
        <v>298</v>
      </c>
      <c r="B275" s="22" t="s">
        <v>59</v>
      </c>
      <c r="C275" s="23">
        <v>158</v>
      </c>
      <c r="D275" s="23">
        <v>632</v>
      </c>
      <c r="E275" s="23">
        <v>5485</v>
      </c>
      <c r="F275" s="22" t="s">
        <v>60</v>
      </c>
      <c r="G275" s="24">
        <v>0.85250000000000004</v>
      </c>
      <c r="H275" s="25">
        <v>0.85250000000000004</v>
      </c>
      <c r="I275">
        <f t="shared" si="8"/>
        <v>0.22731510975913324</v>
      </c>
      <c r="J275">
        <f t="shared" si="9"/>
        <v>0.22731510975913324</v>
      </c>
    </row>
    <row r="276" spans="1:10" x14ac:dyDescent="0.25">
      <c r="A276" s="22" t="s">
        <v>391</v>
      </c>
      <c r="B276" s="22" t="s">
        <v>59</v>
      </c>
      <c r="C276" s="23">
        <v>100</v>
      </c>
      <c r="D276" s="23">
        <v>400</v>
      </c>
      <c r="E276" s="23">
        <v>3160</v>
      </c>
      <c r="F276" s="22" t="s">
        <v>60</v>
      </c>
      <c r="G276" s="24">
        <v>0.84550000000000003</v>
      </c>
      <c r="H276" s="25">
        <v>0.80940000000000001</v>
      </c>
      <c r="I276">
        <f t="shared" si="8"/>
        <v>0.14268898273978034</v>
      </c>
      <c r="J276">
        <f t="shared" si="9"/>
        <v>0.13659664415089084</v>
      </c>
    </row>
    <row r="277" spans="1:10" x14ac:dyDescent="0.25">
      <c r="A277" s="22" t="s">
        <v>505</v>
      </c>
      <c r="B277" s="22" t="s">
        <v>152</v>
      </c>
      <c r="C277" s="23">
        <v>2</v>
      </c>
      <c r="D277" s="23">
        <v>4</v>
      </c>
      <c r="E277" s="23">
        <v>292</v>
      </c>
      <c r="F277" s="22" t="s">
        <v>49</v>
      </c>
      <c r="G277" s="24">
        <v>0.83960000000000001</v>
      </c>
      <c r="H277" s="25">
        <v>0.83960000000000001</v>
      </c>
      <c r="I277">
        <f t="shared" si="8"/>
        <v>1.4169328197317513E-3</v>
      </c>
      <c r="J277">
        <f t="shared" si="9"/>
        <v>1.4169328197317513E-3</v>
      </c>
    </row>
    <row r="278" spans="1:10" x14ac:dyDescent="0.25">
      <c r="A278" s="22" t="s">
        <v>242</v>
      </c>
      <c r="B278" s="22" t="s">
        <v>59</v>
      </c>
      <c r="C278" s="23">
        <v>460</v>
      </c>
      <c r="D278" s="23">
        <v>1544</v>
      </c>
      <c r="E278" s="23">
        <v>12584</v>
      </c>
      <c r="F278" s="22" t="s">
        <v>60</v>
      </c>
      <c r="G278" s="24">
        <v>0.83699999999999997</v>
      </c>
      <c r="H278" s="25">
        <v>0.83360000000000001</v>
      </c>
      <c r="I278">
        <f t="shared" si="8"/>
        <v>0.54524236453617647</v>
      </c>
      <c r="J278">
        <f t="shared" si="9"/>
        <v>0.54302752100042617</v>
      </c>
    </row>
    <row r="279" spans="1:10" x14ac:dyDescent="0.25">
      <c r="A279" s="22" t="s">
        <v>99</v>
      </c>
      <c r="B279" s="22" t="s">
        <v>100</v>
      </c>
      <c r="C279" s="23">
        <v>2</v>
      </c>
      <c r="D279" s="23">
        <v>2</v>
      </c>
      <c r="E279" s="23">
        <v>8</v>
      </c>
      <c r="F279" s="22" t="s">
        <v>60</v>
      </c>
      <c r="G279" s="24">
        <v>0.83430000000000004</v>
      </c>
      <c r="H279" s="25">
        <v>0.83430000000000004</v>
      </c>
      <c r="I279">
        <f t="shared" si="8"/>
        <v>7.0399419455824213E-4</v>
      </c>
      <c r="J279">
        <f t="shared" si="9"/>
        <v>7.0399419455824213E-4</v>
      </c>
    </row>
    <row r="280" spans="1:10" x14ac:dyDescent="0.25">
      <c r="A280" s="22" t="s">
        <v>199</v>
      </c>
      <c r="B280" s="22" t="s">
        <v>200</v>
      </c>
      <c r="C280" s="23">
        <v>32</v>
      </c>
      <c r="D280" s="23">
        <v>64</v>
      </c>
      <c r="E280" s="23">
        <v>563</v>
      </c>
      <c r="F280" s="22" t="s">
        <v>201</v>
      </c>
      <c r="G280" s="24">
        <v>0.83309999999999995</v>
      </c>
      <c r="H280" s="25">
        <v>0.77239999999999998</v>
      </c>
      <c r="I280">
        <f t="shared" si="8"/>
        <v>2.2495411760238629E-2</v>
      </c>
      <c r="J280">
        <f t="shared" si="9"/>
        <v>2.085638704070138E-2</v>
      </c>
    </row>
    <row r="281" spans="1:10" x14ac:dyDescent="0.25">
      <c r="A281" s="22" t="s">
        <v>386</v>
      </c>
      <c r="B281" s="22" t="s">
        <v>122</v>
      </c>
      <c r="C281" s="23">
        <v>128</v>
      </c>
      <c r="D281" s="23">
        <v>272</v>
      </c>
      <c r="E281" s="23">
        <v>3646</v>
      </c>
      <c r="F281" s="22" t="s">
        <v>122</v>
      </c>
      <c r="G281" s="24">
        <v>0.83240000000000003</v>
      </c>
      <c r="H281" s="25">
        <v>0.83240000000000003</v>
      </c>
      <c r="I281">
        <f t="shared" si="8"/>
        <v>9.5525168868318577E-2</v>
      </c>
      <c r="J281">
        <f t="shared" si="9"/>
        <v>9.5525168868318577E-2</v>
      </c>
    </row>
    <row r="282" spans="1:10" x14ac:dyDescent="0.25">
      <c r="A282" s="22" t="s">
        <v>363</v>
      </c>
      <c r="B282" s="22" t="s">
        <v>46</v>
      </c>
      <c r="C282" s="23">
        <v>34</v>
      </c>
      <c r="D282" s="23">
        <v>58</v>
      </c>
      <c r="E282" s="23">
        <v>460</v>
      </c>
      <c r="F282" s="22" t="s">
        <v>515</v>
      </c>
      <c r="G282" s="24">
        <v>0.83240000000000003</v>
      </c>
      <c r="H282" s="25">
        <v>0.83240000000000003</v>
      </c>
      <c r="I282">
        <f t="shared" si="8"/>
        <v>2.0369337479273816E-2</v>
      </c>
      <c r="J282">
        <f t="shared" si="9"/>
        <v>2.0369337479273816E-2</v>
      </c>
    </row>
    <row r="283" spans="1:10" x14ac:dyDescent="0.25">
      <c r="A283" s="22" t="s">
        <v>343</v>
      </c>
      <c r="B283" s="22" t="s">
        <v>255</v>
      </c>
      <c r="C283" s="23">
        <v>124</v>
      </c>
      <c r="D283" s="23">
        <v>496</v>
      </c>
      <c r="E283" s="23">
        <v>54560</v>
      </c>
      <c r="F283" s="22" t="s">
        <v>491</v>
      </c>
      <c r="G283" s="24">
        <v>0.82930000000000004</v>
      </c>
      <c r="H283" s="25">
        <v>0.82930000000000004</v>
      </c>
      <c r="I283">
        <f t="shared" si="8"/>
        <v>0.17354423063129959</v>
      </c>
      <c r="J283">
        <f t="shared" si="9"/>
        <v>0.17354423063129959</v>
      </c>
    </row>
    <row r="284" spans="1:10" x14ac:dyDescent="0.25">
      <c r="A284" s="22" t="s">
        <v>232</v>
      </c>
      <c r="B284" s="22" t="s">
        <v>233</v>
      </c>
      <c r="C284" s="23">
        <v>408</v>
      </c>
      <c r="D284" s="23">
        <v>912</v>
      </c>
      <c r="E284" s="23">
        <v>5828</v>
      </c>
      <c r="F284" s="22" t="s">
        <v>234</v>
      </c>
      <c r="G284" s="24">
        <v>0.82709999999999995</v>
      </c>
      <c r="H284" s="25">
        <v>0.82709999999999995</v>
      </c>
      <c r="I284">
        <f t="shared" si="8"/>
        <v>0.31825094190761083</v>
      </c>
      <c r="J284">
        <f t="shared" si="9"/>
        <v>0.31825094190761083</v>
      </c>
    </row>
    <row r="285" spans="1:10" x14ac:dyDescent="0.25">
      <c r="A285" s="22" t="s">
        <v>306</v>
      </c>
      <c r="B285" s="22" t="s">
        <v>46</v>
      </c>
      <c r="C285" s="23">
        <v>106</v>
      </c>
      <c r="D285" s="23">
        <v>382</v>
      </c>
      <c r="E285" s="23">
        <v>3300</v>
      </c>
      <c r="F285" s="22" t="s">
        <v>515</v>
      </c>
      <c r="G285" s="24">
        <v>0.82240000000000002</v>
      </c>
      <c r="H285" s="25">
        <v>0.81740000000000002</v>
      </c>
      <c r="I285">
        <f t="shared" si="8"/>
        <v>0.13254498584501667</v>
      </c>
      <c r="J285">
        <f t="shared" si="9"/>
        <v>0.13173914327543362</v>
      </c>
    </row>
    <row r="286" spans="1:10" x14ac:dyDescent="0.25">
      <c r="A286" s="22" t="s">
        <v>253</v>
      </c>
      <c r="B286" s="22" t="s">
        <v>147</v>
      </c>
      <c r="C286" s="23">
        <v>7</v>
      </c>
      <c r="D286" s="23">
        <v>84</v>
      </c>
      <c r="E286" s="23">
        <v>9660</v>
      </c>
      <c r="F286" s="22" t="s">
        <v>451</v>
      </c>
      <c r="G286" s="24">
        <v>0.8175</v>
      </c>
      <c r="H286" s="25">
        <v>0.54890000000000005</v>
      </c>
      <c r="I286">
        <f t="shared" si="8"/>
        <v>2.897236086558462E-2</v>
      </c>
      <c r="J286">
        <f t="shared" si="9"/>
        <v>1.9453124011155225E-2</v>
      </c>
    </row>
    <row r="287" spans="1:10" x14ac:dyDescent="0.25">
      <c r="A287" s="22" t="s">
        <v>449</v>
      </c>
      <c r="B287" s="22" t="s">
        <v>450</v>
      </c>
      <c r="C287" s="23">
        <v>5</v>
      </c>
      <c r="D287" s="23">
        <v>10</v>
      </c>
      <c r="E287" s="23">
        <v>123</v>
      </c>
      <c r="F287" s="22" t="s">
        <v>234</v>
      </c>
      <c r="G287" s="24">
        <v>0.80930000000000002</v>
      </c>
      <c r="H287" s="25">
        <v>0.80930000000000002</v>
      </c>
      <c r="I287">
        <f t="shared" si="8"/>
        <v>3.4144941966677777E-3</v>
      </c>
      <c r="J287">
        <f t="shared" si="9"/>
        <v>3.4144941966677777E-3</v>
      </c>
    </row>
    <row r="288" spans="1:10" x14ac:dyDescent="0.25">
      <c r="A288" s="22" t="s">
        <v>337</v>
      </c>
      <c r="B288" s="22" t="s">
        <v>338</v>
      </c>
      <c r="C288" s="23">
        <v>54</v>
      </c>
      <c r="D288" s="23">
        <v>216</v>
      </c>
      <c r="E288" s="23">
        <v>1944</v>
      </c>
      <c r="F288" s="22" t="s">
        <v>209</v>
      </c>
      <c r="G288" s="24">
        <v>0.80149999999999999</v>
      </c>
      <c r="H288" s="25">
        <v>0.75249999999999995</v>
      </c>
      <c r="I288">
        <f t="shared" si="8"/>
        <v>7.3042245558372965E-2</v>
      </c>
      <c r="J288">
        <f t="shared" si="9"/>
        <v>6.8576780764411288E-2</v>
      </c>
    </row>
    <row r="289" spans="1:10" x14ac:dyDescent="0.25">
      <c r="A289" s="22" t="s">
        <v>252</v>
      </c>
      <c r="B289" s="22" t="s">
        <v>152</v>
      </c>
      <c r="C289" s="23">
        <v>1204</v>
      </c>
      <c r="D289" s="23">
        <v>4816</v>
      </c>
      <c r="E289" s="23">
        <v>46258</v>
      </c>
      <c r="F289" s="22" t="s">
        <v>49</v>
      </c>
      <c r="G289" s="24">
        <v>0.80130000000000001</v>
      </c>
      <c r="H289" s="25">
        <v>0.80130000000000001</v>
      </c>
      <c r="I289">
        <f t="shared" si="8"/>
        <v>1.6281651681932672</v>
      </c>
      <c r="J289">
        <f t="shared" si="9"/>
        <v>1.6281651681932672</v>
      </c>
    </row>
    <row r="290" spans="1:10" x14ac:dyDescent="0.25">
      <c r="A290" s="22" t="s">
        <v>479</v>
      </c>
      <c r="B290" s="22" t="s">
        <v>152</v>
      </c>
      <c r="C290" s="23">
        <v>12</v>
      </c>
      <c r="D290" s="23">
        <v>48</v>
      </c>
      <c r="E290" s="23">
        <v>4800</v>
      </c>
      <c r="F290" s="22" t="s">
        <v>49</v>
      </c>
      <c r="G290" s="24">
        <v>0.79449999999999998</v>
      </c>
      <c r="H290" s="25">
        <v>0.79449999999999998</v>
      </c>
      <c r="I290">
        <f t="shared" si="8"/>
        <v>1.6089849336972984E-2</v>
      </c>
      <c r="J290">
        <f t="shared" si="9"/>
        <v>1.6089849336972984E-2</v>
      </c>
    </row>
    <row r="291" spans="1:10" x14ac:dyDescent="0.25">
      <c r="A291" s="22" t="s">
        <v>195</v>
      </c>
      <c r="B291" s="22" t="s">
        <v>40</v>
      </c>
      <c r="C291" s="23">
        <v>1180</v>
      </c>
      <c r="D291" s="23">
        <v>4720</v>
      </c>
      <c r="E291" s="23">
        <v>44840</v>
      </c>
      <c r="F291" s="22" t="s">
        <v>41</v>
      </c>
      <c r="G291" s="24">
        <v>0.79169999999999996</v>
      </c>
      <c r="H291" s="25">
        <v>0.77580000000000005</v>
      </c>
      <c r="I291">
        <f t="shared" si="8"/>
        <v>1.5765925938426875</v>
      </c>
      <c r="J291">
        <f t="shared" si="9"/>
        <v>1.5449293094646421</v>
      </c>
    </row>
    <row r="292" spans="1:10" x14ac:dyDescent="0.25">
      <c r="A292" s="22" t="s">
        <v>172</v>
      </c>
      <c r="B292" s="22" t="s">
        <v>122</v>
      </c>
      <c r="C292" s="23">
        <v>2</v>
      </c>
      <c r="D292" s="23">
        <v>4</v>
      </c>
      <c r="E292" s="23">
        <v>16</v>
      </c>
      <c r="F292" s="22" t="s">
        <v>122</v>
      </c>
      <c r="G292" s="24">
        <v>0.78639999999999999</v>
      </c>
      <c r="H292" s="25">
        <v>0.78639999999999999</v>
      </c>
      <c r="I292">
        <f t="shared" si="8"/>
        <v>1.3271509878954853E-3</v>
      </c>
      <c r="J292">
        <f t="shared" si="9"/>
        <v>1.3271509878954853E-3</v>
      </c>
    </row>
    <row r="293" spans="1:10" x14ac:dyDescent="0.25">
      <c r="A293" s="22" t="s">
        <v>329</v>
      </c>
      <c r="B293" s="22" t="s">
        <v>137</v>
      </c>
      <c r="C293" s="23">
        <v>22</v>
      </c>
      <c r="D293" s="23">
        <v>44</v>
      </c>
      <c r="E293" s="26"/>
      <c r="F293" s="22" t="s">
        <v>90</v>
      </c>
      <c r="G293" s="24">
        <v>0.77700000000000002</v>
      </c>
      <c r="H293" s="25">
        <v>0.77700000000000002</v>
      </c>
      <c r="I293">
        <f t="shared" si="8"/>
        <v>1.4424160088431729E-2</v>
      </c>
      <c r="J293">
        <f t="shared" si="9"/>
        <v>1.4424160088431729E-2</v>
      </c>
    </row>
    <row r="294" spans="1:10" x14ac:dyDescent="0.25">
      <c r="A294" s="22" t="s">
        <v>223</v>
      </c>
      <c r="B294" s="22" t="s">
        <v>46</v>
      </c>
      <c r="C294" s="23">
        <v>28</v>
      </c>
      <c r="D294" s="23">
        <v>112</v>
      </c>
      <c r="E294" s="23">
        <v>815</v>
      </c>
      <c r="F294" s="22" t="s">
        <v>515</v>
      </c>
      <c r="G294" s="24">
        <v>0.77270000000000005</v>
      </c>
      <c r="H294" s="25">
        <v>0.72289999999999999</v>
      </c>
      <c r="I294">
        <f t="shared" si="8"/>
        <v>3.6512853399938407E-2</v>
      </c>
      <c r="J294">
        <f t="shared" si="9"/>
        <v>3.415962433391416E-2</v>
      </c>
    </row>
    <row r="295" spans="1:10" x14ac:dyDescent="0.25">
      <c r="A295" s="22" t="s">
        <v>371</v>
      </c>
      <c r="B295" s="22" t="s">
        <v>295</v>
      </c>
      <c r="C295" s="23">
        <v>4</v>
      </c>
      <c r="D295" s="23">
        <v>16</v>
      </c>
      <c r="E295" s="26"/>
      <c r="F295" s="22" t="s">
        <v>49</v>
      </c>
      <c r="G295" s="24">
        <v>0.77239999999999998</v>
      </c>
      <c r="H295" s="25">
        <v>0.77239999999999998</v>
      </c>
      <c r="I295">
        <f t="shared" si="8"/>
        <v>5.2140967601753451E-3</v>
      </c>
      <c r="J295">
        <f t="shared" si="9"/>
        <v>5.2140967601753451E-3</v>
      </c>
    </row>
    <row r="296" spans="1:10" x14ac:dyDescent="0.25">
      <c r="A296" s="22" t="s">
        <v>408</v>
      </c>
      <c r="B296" s="22" t="s">
        <v>396</v>
      </c>
      <c r="C296" s="23">
        <v>32</v>
      </c>
      <c r="D296" s="23">
        <v>128</v>
      </c>
      <c r="E296" s="23">
        <v>1174</v>
      </c>
      <c r="F296" s="22" t="s">
        <v>483</v>
      </c>
      <c r="G296" s="24">
        <v>0.76770000000000005</v>
      </c>
      <c r="H296" s="25">
        <v>0.76770000000000005</v>
      </c>
      <c r="I296">
        <f t="shared" si="8"/>
        <v>4.145895476733933E-2</v>
      </c>
      <c r="J296">
        <f t="shared" si="9"/>
        <v>4.145895476733933E-2</v>
      </c>
    </row>
    <row r="297" spans="1:10" x14ac:dyDescent="0.25">
      <c r="A297" s="22" t="s">
        <v>395</v>
      </c>
      <c r="B297" s="22" t="s">
        <v>396</v>
      </c>
      <c r="C297" s="23">
        <v>12</v>
      </c>
      <c r="D297" s="23">
        <v>48</v>
      </c>
      <c r="E297" s="23">
        <v>440</v>
      </c>
      <c r="F297" s="22" t="s">
        <v>483</v>
      </c>
      <c r="G297" s="24">
        <v>0.76480000000000004</v>
      </c>
      <c r="H297" s="25">
        <v>0.76480000000000004</v>
      </c>
      <c r="I297">
        <f t="shared" si="8"/>
        <v>1.5488378568806721E-2</v>
      </c>
      <c r="J297">
        <f t="shared" si="9"/>
        <v>1.5488378568806721E-2</v>
      </c>
    </row>
    <row r="298" spans="1:10" x14ac:dyDescent="0.25">
      <c r="A298" s="22" t="s">
        <v>305</v>
      </c>
      <c r="B298" s="22" t="s">
        <v>122</v>
      </c>
      <c r="C298" s="23">
        <v>12</v>
      </c>
      <c r="D298" s="23">
        <v>48</v>
      </c>
      <c r="E298" s="26"/>
      <c r="F298" s="22" t="s">
        <v>122</v>
      </c>
      <c r="G298" s="24">
        <v>0.76200000000000001</v>
      </c>
      <c r="H298" s="25">
        <v>0.76200000000000001</v>
      </c>
      <c r="I298">
        <f t="shared" si="8"/>
        <v>1.5431674253962762E-2</v>
      </c>
      <c r="J298">
        <f t="shared" si="9"/>
        <v>1.5431674253962762E-2</v>
      </c>
    </row>
    <row r="299" spans="1:10" x14ac:dyDescent="0.25">
      <c r="A299" s="22" t="s">
        <v>424</v>
      </c>
      <c r="B299" s="22" t="s">
        <v>128</v>
      </c>
      <c r="C299" s="23">
        <v>86</v>
      </c>
      <c r="D299" s="23">
        <v>344</v>
      </c>
      <c r="E299" s="23">
        <v>19405</v>
      </c>
      <c r="F299" s="22" t="s">
        <v>49</v>
      </c>
      <c r="G299" s="24">
        <v>0.75629999999999997</v>
      </c>
      <c r="H299" s="25">
        <v>0.75629999999999997</v>
      </c>
      <c r="I299">
        <f t="shared" si="8"/>
        <v>0.10976639003624181</v>
      </c>
      <c r="J299">
        <f t="shared" si="9"/>
        <v>0.10976639003624181</v>
      </c>
    </row>
    <row r="300" spans="1:10" x14ac:dyDescent="0.25">
      <c r="A300" s="22" t="s">
        <v>414</v>
      </c>
      <c r="B300" s="22" t="s">
        <v>396</v>
      </c>
      <c r="C300" s="23">
        <v>12</v>
      </c>
      <c r="D300" s="23">
        <v>48</v>
      </c>
      <c r="E300" s="23">
        <v>440</v>
      </c>
      <c r="F300" s="22" t="s">
        <v>483</v>
      </c>
      <c r="G300" s="24">
        <v>0.74580000000000002</v>
      </c>
      <c r="H300" s="25">
        <v>0.74580000000000002</v>
      </c>
      <c r="I300">
        <f t="shared" si="8"/>
        <v>1.5103599289508437E-2</v>
      </c>
      <c r="J300">
        <f t="shared" si="9"/>
        <v>1.5103599289508437E-2</v>
      </c>
    </row>
    <row r="301" spans="1:10" x14ac:dyDescent="0.25">
      <c r="A301" s="22" t="s">
        <v>139</v>
      </c>
      <c r="B301" s="22" t="s">
        <v>62</v>
      </c>
      <c r="C301" s="23">
        <v>8</v>
      </c>
      <c r="D301" s="23">
        <v>32</v>
      </c>
      <c r="E301" s="23">
        <v>3200</v>
      </c>
      <c r="F301" s="22" t="s">
        <v>439</v>
      </c>
      <c r="G301" s="24">
        <v>0.73799999999999999</v>
      </c>
      <c r="H301" s="25">
        <v>0.73799999999999999</v>
      </c>
      <c r="I301">
        <f t="shared" si="8"/>
        <v>9.9637581797239888E-3</v>
      </c>
      <c r="J301">
        <f t="shared" si="9"/>
        <v>9.9637581797239888E-3</v>
      </c>
    </row>
    <row r="302" spans="1:10" x14ac:dyDescent="0.25">
      <c r="A302" s="22" t="s">
        <v>206</v>
      </c>
      <c r="B302" s="22" t="s">
        <v>122</v>
      </c>
      <c r="C302" s="23">
        <v>116</v>
      </c>
      <c r="D302" s="23">
        <v>232</v>
      </c>
      <c r="E302" s="23">
        <v>2064</v>
      </c>
      <c r="F302" s="22" t="s">
        <v>122</v>
      </c>
      <c r="G302" s="24">
        <v>0.7359</v>
      </c>
      <c r="H302" s="25">
        <v>0.56920000000000004</v>
      </c>
      <c r="I302">
        <f t="shared" si="8"/>
        <v>7.2031693661689572E-2</v>
      </c>
      <c r="J302">
        <f t="shared" si="9"/>
        <v>5.5714689539657164E-2</v>
      </c>
    </row>
    <row r="303" spans="1:10" x14ac:dyDescent="0.25">
      <c r="A303" s="22" t="s">
        <v>318</v>
      </c>
      <c r="B303" s="22" t="s">
        <v>277</v>
      </c>
      <c r="C303" s="23">
        <v>176</v>
      </c>
      <c r="D303" s="23">
        <v>406</v>
      </c>
      <c r="E303" s="23">
        <v>3654</v>
      </c>
      <c r="F303" s="22" t="s">
        <v>440</v>
      </c>
      <c r="G303" s="24">
        <v>0.71350000000000002</v>
      </c>
      <c r="H303" s="25">
        <v>0.68679999999999997</v>
      </c>
      <c r="I303">
        <f t="shared" si="8"/>
        <v>0.12221847193684893</v>
      </c>
      <c r="J303">
        <f t="shared" si="9"/>
        <v>0.11764491454271599</v>
      </c>
    </row>
    <row r="304" spans="1:10" x14ac:dyDescent="0.25">
      <c r="A304" s="22" t="s">
        <v>161</v>
      </c>
      <c r="B304" s="22" t="s">
        <v>162</v>
      </c>
      <c r="C304" s="23">
        <v>2</v>
      </c>
      <c r="D304" s="23">
        <v>2</v>
      </c>
      <c r="E304" s="23">
        <v>20</v>
      </c>
      <c r="F304" s="22" t="s">
        <v>49</v>
      </c>
      <c r="G304" s="24">
        <v>0.71079999999999999</v>
      </c>
      <c r="H304" s="25">
        <v>0.71079999999999999</v>
      </c>
      <c r="I304">
        <f t="shared" si="8"/>
        <v>5.997831397482902E-4</v>
      </c>
      <c r="J304">
        <f t="shared" si="9"/>
        <v>5.997831397482902E-4</v>
      </c>
    </row>
    <row r="305" spans="1:10" x14ac:dyDescent="0.25">
      <c r="A305" s="22" t="s">
        <v>403</v>
      </c>
      <c r="B305" s="22" t="s">
        <v>128</v>
      </c>
      <c r="C305" s="23">
        <v>12</v>
      </c>
      <c r="D305" s="23">
        <v>48</v>
      </c>
      <c r="E305" s="23">
        <v>3161</v>
      </c>
      <c r="F305" s="22" t="s">
        <v>49</v>
      </c>
      <c r="G305" s="24">
        <v>0.70040000000000002</v>
      </c>
      <c r="H305" s="25">
        <v>0.70040000000000002</v>
      </c>
      <c r="I305">
        <f t="shared" si="8"/>
        <v>1.4184179327395694E-2</v>
      </c>
      <c r="J305">
        <f t="shared" si="9"/>
        <v>1.4184179327395694E-2</v>
      </c>
    </row>
    <row r="306" spans="1:10" x14ac:dyDescent="0.25">
      <c r="A306" s="22" t="s">
        <v>359</v>
      </c>
      <c r="B306" s="22" t="s">
        <v>277</v>
      </c>
      <c r="C306" s="23">
        <v>57</v>
      </c>
      <c r="D306" s="23">
        <v>113</v>
      </c>
      <c r="E306" s="23">
        <v>172</v>
      </c>
      <c r="F306" s="22" t="s">
        <v>440</v>
      </c>
      <c r="G306" s="24">
        <v>0.68300000000000005</v>
      </c>
      <c r="H306" s="25">
        <v>0.68300000000000005</v>
      </c>
      <c r="I306">
        <f t="shared" si="8"/>
        <v>3.2562368417721782E-2</v>
      </c>
      <c r="J306">
        <f t="shared" si="9"/>
        <v>3.2562368417721782E-2</v>
      </c>
    </row>
    <row r="307" spans="1:10" x14ac:dyDescent="0.25">
      <c r="A307" s="22" t="s">
        <v>418</v>
      </c>
      <c r="B307" s="22" t="s">
        <v>46</v>
      </c>
      <c r="C307" s="23">
        <v>30</v>
      </c>
      <c r="D307" s="23">
        <v>96</v>
      </c>
      <c r="E307" s="23">
        <v>873</v>
      </c>
      <c r="F307" s="22" t="s">
        <v>515</v>
      </c>
      <c r="G307" s="24">
        <v>0.67369999999999997</v>
      </c>
      <c r="H307" s="25">
        <v>0.67369999999999997</v>
      </c>
      <c r="I307">
        <f t="shared" si="8"/>
        <v>2.728692636455305E-2</v>
      </c>
      <c r="J307">
        <f t="shared" si="9"/>
        <v>2.728692636455305E-2</v>
      </c>
    </row>
    <row r="308" spans="1:10" x14ac:dyDescent="0.25">
      <c r="A308" s="22" t="s">
        <v>356</v>
      </c>
      <c r="B308" s="22" t="s">
        <v>128</v>
      </c>
      <c r="C308" s="23">
        <v>6</v>
      </c>
      <c r="D308" s="23">
        <v>24</v>
      </c>
      <c r="E308" s="23">
        <v>1354</v>
      </c>
      <c r="F308" s="22" t="s">
        <v>49</v>
      </c>
      <c r="G308" s="24">
        <v>0.67359999999999998</v>
      </c>
      <c r="H308" s="25">
        <v>0.67359999999999998</v>
      </c>
      <c r="I308">
        <f t="shared" si="8"/>
        <v>6.8207190140874788E-3</v>
      </c>
      <c r="J308">
        <f t="shared" si="9"/>
        <v>6.8207190140874788E-3</v>
      </c>
    </row>
    <row r="309" spans="1:10" x14ac:dyDescent="0.25">
      <c r="A309" s="22" t="s">
        <v>218</v>
      </c>
      <c r="B309" s="22" t="s">
        <v>81</v>
      </c>
      <c r="C309" s="23">
        <v>14</v>
      </c>
      <c r="D309" s="23">
        <v>28</v>
      </c>
      <c r="E309" s="23">
        <v>168</v>
      </c>
      <c r="F309" s="22" t="s">
        <v>444</v>
      </c>
      <c r="G309" s="24">
        <v>0.62139999999999995</v>
      </c>
      <c r="H309" s="25">
        <v>0.62139999999999995</v>
      </c>
      <c r="I309">
        <f t="shared" si="8"/>
        <v>7.3408460925073523E-3</v>
      </c>
      <c r="J309">
        <f t="shared" si="9"/>
        <v>7.3408460925073523E-3</v>
      </c>
    </row>
    <row r="310" spans="1:10" x14ac:dyDescent="0.25">
      <c r="A310" s="22" t="s">
        <v>341</v>
      </c>
      <c r="B310" s="22" t="s">
        <v>43</v>
      </c>
      <c r="C310" s="23">
        <v>68</v>
      </c>
      <c r="D310" s="23">
        <v>272</v>
      </c>
      <c r="E310" s="23">
        <v>1904</v>
      </c>
      <c r="F310" s="22" t="s">
        <v>442</v>
      </c>
      <c r="G310" s="24">
        <v>0.5988</v>
      </c>
      <c r="H310" s="25">
        <v>0.5988</v>
      </c>
      <c r="I310">
        <f t="shared" si="8"/>
        <v>6.8717528974470407E-2</v>
      </c>
      <c r="J310">
        <f t="shared" si="9"/>
        <v>6.8717528974470407E-2</v>
      </c>
    </row>
    <row r="311" spans="1:10" x14ac:dyDescent="0.25">
      <c r="A311" s="22" t="s">
        <v>309</v>
      </c>
      <c r="B311" s="22" t="s">
        <v>46</v>
      </c>
      <c r="C311" s="23">
        <v>170</v>
      </c>
      <c r="D311" s="23">
        <v>512</v>
      </c>
      <c r="E311" s="23">
        <v>4608</v>
      </c>
      <c r="F311" s="22" t="s">
        <v>515</v>
      </c>
      <c r="G311" s="24">
        <v>0.57289999999999996</v>
      </c>
      <c r="H311" s="25">
        <v>0.57289999999999996</v>
      </c>
      <c r="I311">
        <f t="shared" si="8"/>
        <v>0.1237558170442032</v>
      </c>
      <c r="J311">
        <f t="shared" si="9"/>
        <v>0.1237558170442032</v>
      </c>
    </row>
    <row r="312" spans="1:10" x14ac:dyDescent="0.25">
      <c r="A312" s="22" t="s">
        <v>335</v>
      </c>
      <c r="B312" s="22" t="s">
        <v>48</v>
      </c>
      <c r="C312" s="23">
        <v>1</v>
      </c>
      <c r="D312" s="23">
        <v>1</v>
      </c>
      <c r="E312" s="23">
        <v>23417</v>
      </c>
      <c r="F312" s="22" t="s">
        <v>49</v>
      </c>
      <c r="G312" s="24">
        <v>0.57140000000000002</v>
      </c>
      <c r="H312" s="25">
        <v>0.57140000000000002</v>
      </c>
      <c r="I312">
        <f t="shared" si="8"/>
        <v>2.4107771950771878E-4</v>
      </c>
      <c r="J312">
        <f t="shared" si="9"/>
        <v>2.4107771950771878E-4</v>
      </c>
    </row>
    <row r="313" spans="1:10" x14ac:dyDescent="0.25">
      <c r="A313" s="22" t="s">
        <v>372</v>
      </c>
      <c r="B313" s="22" t="s">
        <v>152</v>
      </c>
      <c r="C313" s="23">
        <v>2</v>
      </c>
      <c r="D313" s="23">
        <v>2</v>
      </c>
      <c r="E313" s="26"/>
      <c r="F313" s="22" t="s">
        <v>49</v>
      </c>
      <c r="G313" s="24">
        <v>0.55410000000000004</v>
      </c>
      <c r="H313" s="25">
        <v>0.55410000000000004</v>
      </c>
      <c r="I313">
        <f t="shared" si="8"/>
        <v>4.6755745319995446E-4</v>
      </c>
      <c r="J313">
        <f t="shared" si="9"/>
        <v>4.6755745319995446E-4</v>
      </c>
    </row>
    <row r="314" spans="1:10" x14ac:dyDescent="0.25">
      <c r="A314" s="22" t="s">
        <v>96</v>
      </c>
      <c r="B314" s="22" t="s">
        <v>46</v>
      </c>
      <c r="C314" s="23">
        <v>80</v>
      </c>
      <c r="D314" s="23">
        <v>160</v>
      </c>
      <c r="E314" s="23">
        <v>1120</v>
      </c>
      <c r="F314" s="22" t="s">
        <v>515</v>
      </c>
      <c r="G314" s="24">
        <v>0.55179999999999996</v>
      </c>
      <c r="H314" s="25">
        <v>0.55179999999999996</v>
      </c>
      <c r="I314">
        <f t="shared" si="8"/>
        <v>3.7249334441542659E-2</v>
      </c>
      <c r="J314">
        <f t="shared" si="9"/>
        <v>3.7249334441542659E-2</v>
      </c>
    </row>
    <row r="315" spans="1:10" x14ac:dyDescent="0.25">
      <c r="A315" s="22" t="s">
        <v>321</v>
      </c>
      <c r="B315" s="22" t="s">
        <v>322</v>
      </c>
      <c r="C315" s="23">
        <v>7</v>
      </c>
      <c r="D315" s="23">
        <v>28</v>
      </c>
      <c r="E315" s="23">
        <v>168</v>
      </c>
      <c r="F315" s="22" t="s">
        <v>90</v>
      </c>
      <c r="G315" s="24">
        <v>0.53849999999999998</v>
      </c>
      <c r="H315" s="25">
        <v>0.27279999999999999</v>
      </c>
      <c r="I315">
        <f t="shared" si="8"/>
        <v>6.3615153215565001E-3</v>
      </c>
      <c r="J315">
        <f t="shared" si="9"/>
        <v>3.2226952269649271E-3</v>
      </c>
    </row>
    <row r="316" spans="1:10" x14ac:dyDescent="0.25">
      <c r="A316" s="22" t="s">
        <v>310</v>
      </c>
      <c r="B316" s="22" t="s">
        <v>311</v>
      </c>
      <c r="C316" s="23">
        <v>94</v>
      </c>
      <c r="D316" s="23">
        <v>220</v>
      </c>
      <c r="E316" s="23">
        <v>4576</v>
      </c>
      <c r="F316" s="22" t="s">
        <v>49</v>
      </c>
      <c r="G316" s="24">
        <v>0.50660000000000005</v>
      </c>
      <c r="H316" s="25">
        <v>0.50660000000000005</v>
      </c>
      <c r="I316">
        <f t="shared" si="8"/>
        <v>4.7022390610035485E-2</v>
      </c>
      <c r="J316">
        <f t="shared" si="9"/>
        <v>4.7022390610035485E-2</v>
      </c>
    </row>
    <row r="317" spans="1:10" x14ac:dyDescent="0.25">
      <c r="A317" s="22" t="s">
        <v>420</v>
      </c>
      <c r="B317" s="22" t="s">
        <v>137</v>
      </c>
      <c r="C317" s="23">
        <v>38</v>
      </c>
      <c r="D317" s="23">
        <v>38</v>
      </c>
      <c r="E317" s="26"/>
      <c r="F317" s="22" t="s">
        <v>90</v>
      </c>
      <c r="G317" s="24">
        <v>0.46949999999999997</v>
      </c>
      <c r="H317" s="25">
        <v>0.46949999999999997</v>
      </c>
      <c r="I317">
        <f t="shared" si="8"/>
        <v>7.5272446512726814E-3</v>
      </c>
      <c r="J317">
        <f t="shared" si="9"/>
        <v>7.5272446512726814E-3</v>
      </c>
    </row>
    <row r="318" spans="1:10" x14ac:dyDescent="0.25">
      <c r="A318" s="22" t="s">
        <v>289</v>
      </c>
      <c r="B318" s="22" t="s">
        <v>100</v>
      </c>
      <c r="C318" s="23">
        <v>1</v>
      </c>
      <c r="D318" s="23">
        <v>1</v>
      </c>
      <c r="E318" s="23">
        <v>4</v>
      </c>
      <c r="F318" s="22" t="s">
        <v>60</v>
      </c>
      <c r="G318" s="24">
        <v>0.42709999999999998</v>
      </c>
      <c r="H318" s="25">
        <v>0.42709999999999998</v>
      </c>
      <c r="I318">
        <f t="shared" si="8"/>
        <v>1.8019652432927318E-4</v>
      </c>
      <c r="J318">
        <f t="shared" si="9"/>
        <v>1.8019652432927318E-4</v>
      </c>
    </row>
    <row r="319" spans="1:10" x14ac:dyDescent="0.25">
      <c r="A319" s="22" t="s">
        <v>276</v>
      </c>
      <c r="B319" s="22" t="s">
        <v>277</v>
      </c>
      <c r="C319" s="23">
        <v>158</v>
      </c>
      <c r="D319" s="23">
        <v>632</v>
      </c>
      <c r="E319" s="23">
        <v>4550</v>
      </c>
      <c r="F319" s="22" t="s">
        <v>440</v>
      </c>
      <c r="G319" s="24">
        <v>0.3901</v>
      </c>
      <c r="H319" s="25">
        <v>0.35770000000000002</v>
      </c>
      <c r="I319">
        <f t="shared" si="8"/>
        <v>0.10401832764461921</v>
      </c>
      <c r="J319">
        <f t="shared" si="9"/>
        <v>9.5379020247321949E-2</v>
      </c>
    </row>
    <row r="320" spans="1:10" x14ac:dyDescent="0.25">
      <c r="A320" s="22" t="s">
        <v>47</v>
      </c>
      <c r="B320" s="22" t="s">
        <v>48</v>
      </c>
      <c r="C320" s="23">
        <v>12</v>
      </c>
      <c r="D320" s="23">
        <v>24</v>
      </c>
      <c r="E320" s="26"/>
      <c r="F320" s="22" t="s">
        <v>49</v>
      </c>
      <c r="G320" s="24">
        <v>0.36559999999999998</v>
      </c>
      <c r="H320" s="25">
        <v>0.36559999999999998</v>
      </c>
      <c r="I320">
        <f t="shared" si="8"/>
        <v>3.7019816976698069E-3</v>
      </c>
      <c r="J320">
        <f t="shared" si="9"/>
        <v>3.7019816976698069E-3</v>
      </c>
    </row>
    <row r="321" spans="1:10" x14ac:dyDescent="0.25">
      <c r="A321" s="22" t="s">
        <v>436</v>
      </c>
      <c r="B321" s="22" t="s">
        <v>437</v>
      </c>
      <c r="C321" s="23">
        <v>48</v>
      </c>
      <c r="D321" s="23">
        <v>48</v>
      </c>
      <c r="E321" s="26"/>
      <c r="F321" s="22" t="s">
        <v>234</v>
      </c>
      <c r="G321" s="24">
        <v>0.32819999999999999</v>
      </c>
      <c r="H321" s="25">
        <v>0.21690000000000001</v>
      </c>
      <c r="I321">
        <f t="shared" si="8"/>
        <v>6.6465557613524648E-3</v>
      </c>
      <c r="J321">
        <f t="shared" si="9"/>
        <v>4.3925592463051489E-3</v>
      </c>
    </row>
    <row r="322" spans="1:10" x14ac:dyDescent="0.25">
      <c r="A322" s="22" t="s">
        <v>478</v>
      </c>
      <c r="B322" s="22" t="s">
        <v>277</v>
      </c>
      <c r="C322" s="23">
        <v>18</v>
      </c>
      <c r="D322" s="23">
        <v>36</v>
      </c>
      <c r="E322" s="23">
        <v>281</v>
      </c>
      <c r="F322" s="22" t="s">
        <v>440</v>
      </c>
      <c r="G322" s="24">
        <v>0.30230000000000001</v>
      </c>
      <c r="H322" s="25">
        <v>0.30230000000000001</v>
      </c>
      <c r="I322">
        <f t="shared" si="8"/>
        <v>4.5915306367843925E-3</v>
      </c>
      <c r="J322">
        <f t="shared" si="9"/>
        <v>4.5915306367843925E-3</v>
      </c>
    </row>
    <row r="323" spans="1:10" x14ac:dyDescent="0.25">
      <c r="A323" s="22" t="s">
        <v>237</v>
      </c>
      <c r="B323" s="22" t="s">
        <v>238</v>
      </c>
      <c r="C323" s="23">
        <v>12</v>
      </c>
      <c r="D323" s="23">
        <v>48</v>
      </c>
      <c r="E323" s="23">
        <v>628</v>
      </c>
      <c r="F323" s="22" t="s">
        <v>49</v>
      </c>
      <c r="G323" s="24">
        <v>0.29909999999999998</v>
      </c>
      <c r="H323" s="25">
        <v>0.29909999999999998</v>
      </c>
      <c r="I323">
        <f t="shared" si="8"/>
        <v>6.0572359177956201E-3</v>
      </c>
      <c r="J323">
        <f t="shared" si="9"/>
        <v>6.0572359177956201E-3</v>
      </c>
    </row>
    <row r="324" spans="1:10" x14ac:dyDescent="0.25">
      <c r="A324" s="22" t="s">
        <v>355</v>
      </c>
      <c r="B324" s="22" t="s">
        <v>168</v>
      </c>
      <c r="C324" s="23">
        <v>6</v>
      </c>
      <c r="D324" s="23">
        <v>24</v>
      </c>
      <c r="E324" s="23">
        <v>146</v>
      </c>
      <c r="F324" s="22" t="s">
        <v>490</v>
      </c>
      <c r="G324" s="24">
        <v>0.2782</v>
      </c>
      <c r="H324" s="25">
        <v>0.2782</v>
      </c>
      <c r="I324">
        <f t="shared" si="8"/>
        <v>2.8169893552837536E-3</v>
      </c>
      <c r="J324">
        <f t="shared" si="9"/>
        <v>2.8169893552837536E-3</v>
      </c>
    </row>
    <row r="325" spans="1:10" x14ac:dyDescent="0.25">
      <c r="A325" s="22" t="s">
        <v>294</v>
      </c>
      <c r="B325" s="22" t="s">
        <v>295</v>
      </c>
      <c r="C325" s="23">
        <v>8</v>
      </c>
      <c r="D325" s="23">
        <v>48</v>
      </c>
      <c r="E325" s="23">
        <v>4800</v>
      </c>
      <c r="F325" s="22" t="s">
        <v>49</v>
      </c>
      <c r="G325" s="24">
        <v>0.24099999999999999</v>
      </c>
      <c r="H325" s="25">
        <v>0.24099999999999999</v>
      </c>
      <c r="I325">
        <f t="shared" ref="I325:I331" si="10">G325*D325/$M$5*100</f>
        <v>4.8806213847834984E-3</v>
      </c>
      <c r="J325">
        <f t="shared" ref="J325:J331" si="11">H325*D325/$M$5*100</f>
        <v>4.8806213847834984E-3</v>
      </c>
    </row>
    <row r="326" spans="1:10" x14ac:dyDescent="0.25">
      <c r="A326" s="22" t="s">
        <v>409</v>
      </c>
      <c r="B326" s="22" t="s">
        <v>43</v>
      </c>
      <c r="C326" s="23">
        <v>10</v>
      </c>
      <c r="D326" s="23">
        <v>10</v>
      </c>
      <c r="E326" s="23">
        <v>69</v>
      </c>
      <c r="F326" s="22" t="s">
        <v>442</v>
      </c>
      <c r="G326" s="24">
        <v>0.22120000000000001</v>
      </c>
      <c r="H326" s="25">
        <v>0.22120000000000001</v>
      </c>
      <c r="I326">
        <f t="shared" si="10"/>
        <v>9.3325851514013656E-4</v>
      </c>
      <c r="J326">
        <f t="shared" si="11"/>
        <v>9.3325851514013656E-4</v>
      </c>
    </row>
    <row r="327" spans="1:10" x14ac:dyDescent="0.25">
      <c r="A327" s="22" t="s">
        <v>513</v>
      </c>
      <c r="B327" s="22" t="s">
        <v>74</v>
      </c>
      <c r="C327" s="23">
        <v>1</v>
      </c>
      <c r="D327" s="23">
        <v>4</v>
      </c>
      <c r="E327" s="26"/>
      <c r="F327" s="22" t="s">
        <v>75</v>
      </c>
      <c r="G327" s="24">
        <v>0.16200000000000001</v>
      </c>
      <c r="H327" s="25">
        <v>2.1499999999999998E-2</v>
      </c>
      <c r="I327">
        <f t="shared" si="10"/>
        <v>2.7339580371193875E-4</v>
      </c>
      <c r="J327">
        <f t="shared" si="11"/>
        <v>3.6284010986461002E-5</v>
      </c>
    </row>
    <row r="328" spans="1:10" x14ac:dyDescent="0.25">
      <c r="A328" s="22" t="s">
        <v>328</v>
      </c>
      <c r="B328" s="22" t="s">
        <v>122</v>
      </c>
      <c r="C328" s="23">
        <v>155</v>
      </c>
      <c r="D328" s="23">
        <v>310</v>
      </c>
      <c r="E328" s="23">
        <v>3410</v>
      </c>
      <c r="F328" s="22" t="s">
        <v>122</v>
      </c>
      <c r="G328" s="24">
        <v>4.9299999999999997E-2</v>
      </c>
      <c r="H328" s="25">
        <v>4.9299999999999997E-2</v>
      </c>
      <c r="I328">
        <f t="shared" si="10"/>
        <v>6.4480062779777147E-3</v>
      </c>
      <c r="J328">
        <f t="shared" si="11"/>
        <v>6.4480062779777147E-3</v>
      </c>
    </row>
    <row r="329" spans="1:10" x14ac:dyDescent="0.25">
      <c r="A329" s="22" t="s">
        <v>347</v>
      </c>
      <c r="B329" s="22" t="s">
        <v>46</v>
      </c>
      <c r="C329" s="23">
        <v>84</v>
      </c>
      <c r="D329" s="23">
        <v>168</v>
      </c>
      <c r="E329" s="23">
        <v>1331</v>
      </c>
      <c r="F329" s="22" t="s">
        <v>515</v>
      </c>
      <c r="G329" s="24">
        <v>0</v>
      </c>
      <c r="H329" s="25">
        <v>0</v>
      </c>
      <c r="I329">
        <f t="shared" si="10"/>
        <v>0</v>
      </c>
      <c r="J329">
        <f t="shared" si="11"/>
        <v>0</v>
      </c>
    </row>
    <row r="330" spans="1:10" x14ac:dyDescent="0.25">
      <c r="A330" s="22" t="s">
        <v>340</v>
      </c>
      <c r="B330" s="22" t="s">
        <v>46</v>
      </c>
      <c r="C330" s="23">
        <v>195</v>
      </c>
      <c r="D330" s="23">
        <v>495</v>
      </c>
      <c r="E330" s="26"/>
      <c r="F330" s="22" t="s">
        <v>515</v>
      </c>
      <c r="G330" s="24">
        <v>0</v>
      </c>
      <c r="H330" s="25">
        <v>0</v>
      </c>
      <c r="I330">
        <f t="shared" si="10"/>
        <v>0</v>
      </c>
      <c r="J330">
        <f t="shared" si="11"/>
        <v>0</v>
      </c>
    </row>
    <row r="331" spans="1:10" x14ac:dyDescent="0.25">
      <c r="A331" s="22" t="s">
        <v>325</v>
      </c>
      <c r="B331" s="22" t="s">
        <v>322</v>
      </c>
      <c r="C331" s="23">
        <v>1</v>
      </c>
      <c r="D331" s="23">
        <v>1</v>
      </c>
      <c r="E331" s="23">
        <v>27</v>
      </c>
      <c r="F331" s="22" t="s">
        <v>90</v>
      </c>
      <c r="G331" s="24">
        <v>0</v>
      </c>
      <c r="H331" s="25">
        <v>0</v>
      </c>
      <c r="I331">
        <f t="shared" si="10"/>
        <v>0</v>
      </c>
      <c r="J331">
        <f t="shared" si="11"/>
        <v>0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/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519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210</v>
      </c>
      <c r="B5" s="22" t="s">
        <v>200</v>
      </c>
      <c r="C5" s="23">
        <v>176</v>
      </c>
      <c r="D5" s="23">
        <v>704</v>
      </c>
      <c r="E5" s="23">
        <v>6758</v>
      </c>
      <c r="F5" s="22" t="s">
        <v>201</v>
      </c>
      <c r="G5" s="24">
        <v>1</v>
      </c>
      <c r="H5" s="25">
        <v>1</v>
      </c>
      <c r="I5">
        <f t="shared" ref="I5:I68" si="0">G5*D5/$M$5*100</f>
        <v>0.28312775737881607</v>
      </c>
      <c r="J5">
        <f t="shared" ref="J5:J68" si="1">H5*D5/$M$5*100</f>
        <v>0.28312775737881607</v>
      </c>
      <c r="K5">
        <f>SUM(I5:I334)</f>
        <v>95.054568612231634</v>
      </c>
      <c r="L5">
        <f>SUM(J5:J334)</f>
        <v>93.944120474078119</v>
      </c>
      <c r="M5">
        <f>SUM(D5:D334)</f>
        <v>248651</v>
      </c>
    </row>
    <row r="6" spans="1:13" x14ac:dyDescent="0.25">
      <c r="A6" s="22" t="s">
        <v>477</v>
      </c>
      <c r="B6" s="22" t="s">
        <v>200</v>
      </c>
      <c r="C6" s="23">
        <v>12</v>
      </c>
      <c r="D6" s="23">
        <v>48</v>
      </c>
      <c r="E6" s="23">
        <v>346</v>
      </c>
      <c r="F6" s="22" t="s">
        <v>201</v>
      </c>
      <c r="G6" s="24">
        <v>1</v>
      </c>
      <c r="H6" s="25">
        <v>1</v>
      </c>
      <c r="I6">
        <f t="shared" si="0"/>
        <v>1.9304165275828369E-2</v>
      </c>
      <c r="J6">
        <f t="shared" si="1"/>
        <v>1.9304165275828369E-2</v>
      </c>
    </row>
    <row r="7" spans="1:13" x14ac:dyDescent="0.25">
      <c r="A7" s="22" t="s">
        <v>216</v>
      </c>
      <c r="B7" s="22" t="s">
        <v>200</v>
      </c>
      <c r="C7" s="23">
        <v>64</v>
      </c>
      <c r="D7" s="23">
        <v>128</v>
      </c>
      <c r="E7" s="23">
        <v>481</v>
      </c>
      <c r="F7" s="22" t="s">
        <v>201</v>
      </c>
      <c r="G7" s="24">
        <v>1</v>
      </c>
      <c r="H7" s="25">
        <v>1</v>
      </c>
      <c r="I7">
        <f t="shared" si="0"/>
        <v>5.1477774068875652E-2</v>
      </c>
      <c r="J7">
        <f t="shared" si="1"/>
        <v>5.1477774068875652E-2</v>
      </c>
    </row>
    <row r="8" spans="1:13" x14ac:dyDescent="0.25">
      <c r="A8" s="22" t="s">
        <v>199</v>
      </c>
      <c r="B8" s="22" t="s">
        <v>200</v>
      </c>
      <c r="C8" s="23">
        <v>32</v>
      </c>
      <c r="D8" s="23">
        <v>64</v>
      </c>
      <c r="E8" s="23">
        <v>563</v>
      </c>
      <c r="F8" s="22" t="s">
        <v>201</v>
      </c>
      <c r="G8" s="24">
        <v>1</v>
      </c>
      <c r="H8" s="25">
        <v>1</v>
      </c>
      <c r="I8">
        <f t="shared" si="0"/>
        <v>2.5738887034437826E-2</v>
      </c>
      <c r="J8">
        <f t="shared" si="1"/>
        <v>2.5738887034437826E-2</v>
      </c>
    </row>
    <row r="9" spans="1:13" x14ac:dyDescent="0.25">
      <c r="A9" s="22" t="s">
        <v>359</v>
      </c>
      <c r="B9" s="22" t="s">
        <v>277</v>
      </c>
      <c r="C9" s="23">
        <v>57</v>
      </c>
      <c r="D9" s="23">
        <v>113</v>
      </c>
      <c r="E9" s="23">
        <v>172</v>
      </c>
      <c r="F9" s="22" t="s">
        <v>440</v>
      </c>
      <c r="G9" s="24">
        <v>1</v>
      </c>
      <c r="H9" s="25">
        <v>1</v>
      </c>
      <c r="I9">
        <f t="shared" si="0"/>
        <v>4.5445222420179288E-2</v>
      </c>
      <c r="J9">
        <f t="shared" si="1"/>
        <v>4.5445222420179288E-2</v>
      </c>
    </row>
    <row r="10" spans="1:13" x14ac:dyDescent="0.25">
      <c r="A10" s="22" t="s">
        <v>39</v>
      </c>
      <c r="B10" s="22" t="s">
        <v>40</v>
      </c>
      <c r="C10" s="23">
        <v>1</v>
      </c>
      <c r="D10" s="23">
        <v>1</v>
      </c>
      <c r="E10" s="26"/>
      <c r="F10" s="22" t="s">
        <v>41</v>
      </c>
      <c r="G10" s="24">
        <v>1</v>
      </c>
      <c r="H10" s="25">
        <v>1</v>
      </c>
      <c r="I10">
        <f t="shared" si="0"/>
        <v>4.0217010991309103E-4</v>
      </c>
      <c r="J10">
        <f t="shared" si="1"/>
        <v>4.0217010991309103E-4</v>
      </c>
    </row>
    <row r="11" spans="1:13" x14ac:dyDescent="0.25">
      <c r="A11" s="22" t="s">
        <v>288</v>
      </c>
      <c r="B11" s="22" t="s">
        <v>233</v>
      </c>
      <c r="C11" s="23">
        <v>74</v>
      </c>
      <c r="D11" s="23">
        <v>296</v>
      </c>
      <c r="E11" s="23">
        <v>20520</v>
      </c>
      <c r="F11" s="22" t="s">
        <v>209</v>
      </c>
      <c r="G11" s="24">
        <v>1</v>
      </c>
      <c r="H11" s="25">
        <v>1</v>
      </c>
      <c r="I11">
        <f t="shared" si="0"/>
        <v>0.11904235253427495</v>
      </c>
      <c r="J11">
        <f t="shared" si="1"/>
        <v>0.11904235253427495</v>
      </c>
    </row>
    <row r="12" spans="1:13" x14ac:dyDescent="0.25">
      <c r="A12" s="22" t="s">
        <v>67</v>
      </c>
      <c r="B12" s="22" t="s">
        <v>66</v>
      </c>
      <c r="C12" s="23">
        <v>4854</v>
      </c>
      <c r="D12" s="23">
        <v>23644</v>
      </c>
      <c r="E12" s="23">
        <v>329656</v>
      </c>
      <c r="F12" s="22" t="s">
        <v>68</v>
      </c>
      <c r="G12" s="24">
        <v>1</v>
      </c>
      <c r="H12" s="25">
        <v>1</v>
      </c>
      <c r="I12">
        <f t="shared" si="0"/>
        <v>9.5089100787851244</v>
      </c>
      <c r="J12">
        <f t="shared" si="1"/>
        <v>9.5089100787851244</v>
      </c>
    </row>
    <row r="13" spans="1:13" x14ac:dyDescent="0.25">
      <c r="A13" s="22" t="s">
        <v>42</v>
      </c>
      <c r="B13" s="22" t="s">
        <v>43</v>
      </c>
      <c r="C13" s="23">
        <v>30</v>
      </c>
      <c r="D13" s="23">
        <v>720</v>
      </c>
      <c r="E13" s="23">
        <v>6898</v>
      </c>
      <c r="F13" s="22" t="s">
        <v>442</v>
      </c>
      <c r="G13" s="24">
        <v>1</v>
      </c>
      <c r="H13" s="25">
        <v>1</v>
      </c>
      <c r="I13">
        <f t="shared" si="0"/>
        <v>0.28956247913742555</v>
      </c>
      <c r="J13">
        <f t="shared" si="1"/>
        <v>0.28956247913742555</v>
      </c>
    </row>
    <row r="14" spans="1:13" x14ac:dyDescent="0.25">
      <c r="A14" s="22" t="s">
        <v>112</v>
      </c>
      <c r="B14" s="22" t="s">
        <v>46</v>
      </c>
      <c r="C14" s="23">
        <v>2</v>
      </c>
      <c r="D14" s="23">
        <v>4</v>
      </c>
      <c r="E14" s="23">
        <v>24</v>
      </c>
      <c r="F14" s="22" t="s">
        <v>515</v>
      </c>
      <c r="G14" s="24">
        <v>1</v>
      </c>
      <c r="H14" s="25">
        <v>1</v>
      </c>
      <c r="I14">
        <f t="shared" si="0"/>
        <v>1.6086804396523641E-3</v>
      </c>
      <c r="J14">
        <f t="shared" si="1"/>
        <v>1.6086804396523641E-3</v>
      </c>
    </row>
    <row r="15" spans="1:13" x14ac:dyDescent="0.25">
      <c r="A15" s="22" t="s">
        <v>388</v>
      </c>
      <c r="B15" s="22" t="s">
        <v>46</v>
      </c>
      <c r="C15" s="23">
        <v>10</v>
      </c>
      <c r="D15" s="23">
        <v>10</v>
      </c>
      <c r="E15" s="23">
        <v>183</v>
      </c>
      <c r="F15" s="22" t="s">
        <v>515</v>
      </c>
      <c r="G15" s="24">
        <v>1</v>
      </c>
      <c r="H15" s="25">
        <v>1</v>
      </c>
      <c r="I15">
        <f t="shared" si="0"/>
        <v>4.0217010991309109E-3</v>
      </c>
      <c r="J15">
        <f t="shared" si="1"/>
        <v>4.0217010991309109E-3</v>
      </c>
    </row>
    <row r="16" spans="1:13" x14ac:dyDescent="0.25">
      <c r="A16" s="22" t="s">
        <v>486</v>
      </c>
      <c r="B16" s="22" t="s">
        <v>62</v>
      </c>
      <c r="C16" s="23">
        <v>78</v>
      </c>
      <c r="D16" s="23">
        <v>156</v>
      </c>
      <c r="E16" s="26"/>
      <c r="F16" s="22" t="s">
        <v>439</v>
      </c>
      <c r="G16" s="24">
        <v>1</v>
      </c>
      <c r="H16" s="25">
        <v>1</v>
      </c>
      <c r="I16">
        <f t="shared" si="0"/>
        <v>6.2738537146442203E-2</v>
      </c>
      <c r="J16">
        <f t="shared" si="1"/>
        <v>6.2738537146442203E-2</v>
      </c>
    </row>
    <row r="17" spans="1:10" x14ac:dyDescent="0.25">
      <c r="A17" s="22" t="s">
        <v>183</v>
      </c>
      <c r="B17" s="22" t="s">
        <v>184</v>
      </c>
      <c r="C17" s="23">
        <v>54</v>
      </c>
      <c r="D17" s="23">
        <v>230</v>
      </c>
      <c r="E17" s="23">
        <v>1937</v>
      </c>
      <c r="F17" s="22" t="s">
        <v>185</v>
      </c>
      <c r="G17" s="24">
        <v>1</v>
      </c>
      <c r="H17" s="25">
        <v>1</v>
      </c>
      <c r="I17">
        <f t="shared" si="0"/>
        <v>9.2499125280010946E-2</v>
      </c>
      <c r="J17">
        <f t="shared" si="1"/>
        <v>9.2499125280010946E-2</v>
      </c>
    </row>
    <row r="18" spans="1:10" x14ac:dyDescent="0.25">
      <c r="A18" s="22" t="s">
        <v>332</v>
      </c>
      <c r="B18" s="22" t="s">
        <v>184</v>
      </c>
      <c r="C18" s="23">
        <v>12</v>
      </c>
      <c r="D18" s="23">
        <v>12</v>
      </c>
      <c r="E18" s="23">
        <v>43</v>
      </c>
      <c r="F18" s="22" t="s">
        <v>185</v>
      </c>
      <c r="G18" s="24">
        <v>1</v>
      </c>
      <c r="H18" s="25">
        <v>1</v>
      </c>
      <c r="I18">
        <f t="shared" si="0"/>
        <v>4.8260413189570922E-3</v>
      </c>
      <c r="J18">
        <f t="shared" si="1"/>
        <v>4.8260413189570922E-3</v>
      </c>
    </row>
    <row r="19" spans="1:10" x14ac:dyDescent="0.25">
      <c r="A19" s="22" t="s">
        <v>261</v>
      </c>
      <c r="B19" s="22" t="s">
        <v>184</v>
      </c>
      <c r="C19" s="23">
        <v>20</v>
      </c>
      <c r="D19" s="23">
        <v>20</v>
      </c>
      <c r="E19" s="23">
        <v>144</v>
      </c>
      <c r="F19" s="22" t="s">
        <v>185</v>
      </c>
      <c r="G19" s="24">
        <v>1</v>
      </c>
      <c r="H19" s="25">
        <v>1</v>
      </c>
      <c r="I19">
        <f t="shared" si="0"/>
        <v>8.0434021982618217E-3</v>
      </c>
      <c r="J19">
        <f t="shared" si="1"/>
        <v>8.0434021982618217E-3</v>
      </c>
    </row>
    <row r="20" spans="1:10" x14ac:dyDescent="0.25">
      <c r="A20" s="22" t="s">
        <v>281</v>
      </c>
      <c r="B20" s="22" t="s">
        <v>184</v>
      </c>
      <c r="C20" s="23">
        <v>120</v>
      </c>
      <c r="D20" s="23">
        <v>120</v>
      </c>
      <c r="E20" s="23">
        <v>926</v>
      </c>
      <c r="F20" s="22" t="s">
        <v>185</v>
      </c>
      <c r="G20" s="24">
        <v>1</v>
      </c>
      <c r="H20" s="25">
        <v>1</v>
      </c>
      <c r="I20">
        <f t="shared" si="0"/>
        <v>4.8260413189570923E-2</v>
      </c>
      <c r="J20">
        <f t="shared" si="1"/>
        <v>4.8260413189570923E-2</v>
      </c>
    </row>
    <row r="21" spans="1:10" x14ac:dyDescent="0.25">
      <c r="A21" s="22" t="s">
        <v>292</v>
      </c>
      <c r="B21" s="22" t="s">
        <v>184</v>
      </c>
      <c r="C21" s="23">
        <v>64</v>
      </c>
      <c r="D21" s="23">
        <v>64</v>
      </c>
      <c r="E21" s="23">
        <v>372</v>
      </c>
      <c r="F21" s="22" t="s">
        <v>185</v>
      </c>
      <c r="G21" s="24">
        <v>1</v>
      </c>
      <c r="H21" s="25">
        <v>1</v>
      </c>
      <c r="I21">
        <f t="shared" si="0"/>
        <v>2.5738887034437826E-2</v>
      </c>
      <c r="J21">
        <f t="shared" si="1"/>
        <v>2.5738887034437826E-2</v>
      </c>
    </row>
    <row r="22" spans="1:10" x14ac:dyDescent="0.25">
      <c r="A22" s="22" t="s">
        <v>258</v>
      </c>
      <c r="B22" s="22" t="s">
        <v>184</v>
      </c>
      <c r="C22" s="23">
        <v>120</v>
      </c>
      <c r="D22" s="23">
        <v>120</v>
      </c>
      <c r="E22" s="23">
        <v>866</v>
      </c>
      <c r="F22" s="22" t="s">
        <v>185</v>
      </c>
      <c r="G22" s="24">
        <v>1</v>
      </c>
      <c r="H22" s="25">
        <v>1</v>
      </c>
      <c r="I22">
        <f t="shared" si="0"/>
        <v>4.8260413189570923E-2</v>
      </c>
      <c r="J22">
        <f t="shared" si="1"/>
        <v>4.8260413189570923E-2</v>
      </c>
    </row>
    <row r="23" spans="1:10" x14ac:dyDescent="0.25">
      <c r="A23" s="22" t="s">
        <v>188</v>
      </c>
      <c r="B23" s="22" t="s">
        <v>184</v>
      </c>
      <c r="C23" s="23">
        <v>120</v>
      </c>
      <c r="D23" s="23">
        <v>120</v>
      </c>
      <c r="E23" s="23">
        <v>866</v>
      </c>
      <c r="F23" s="22" t="s">
        <v>185</v>
      </c>
      <c r="G23" s="24">
        <v>1</v>
      </c>
      <c r="H23" s="25">
        <v>1</v>
      </c>
      <c r="I23">
        <f t="shared" si="0"/>
        <v>4.8260413189570923E-2</v>
      </c>
      <c r="J23">
        <f t="shared" si="1"/>
        <v>4.8260413189570923E-2</v>
      </c>
    </row>
    <row r="24" spans="1:10" x14ac:dyDescent="0.25">
      <c r="A24" s="22" t="s">
        <v>196</v>
      </c>
      <c r="B24" s="22" t="s">
        <v>184</v>
      </c>
      <c r="C24" s="23">
        <v>116</v>
      </c>
      <c r="D24" s="23">
        <v>116</v>
      </c>
      <c r="E24" s="23">
        <v>838</v>
      </c>
      <c r="F24" s="22" t="s">
        <v>185</v>
      </c>
      <c r="G24" s="24">
        <v>1</v>
      </c>
      <c r="H24" s="25">
        <v>1</v>
      </c>
      <c r="I24">
        <f t="shared" si="0"/>
        <v>4.6651732749918559E-2</v>
      </c>
      <c r="J24">
        <f t="shared" si="1"/>
        <v>4.6651732749918559E-2</v>
      </c>
    </row>
    <row r="25" spans="1:10" x14ac:dyDescent="0.25">
      <c r="A25" s="22" t="s">
        <v>511</v>
      </c>
      <c r="B25" s="22" t="s">
        <v>184</v>
      </c>
      <c r="C25" s="23">
        <v>8</v>
      </c>
      <c r="D25" s="23">
        <v>16</v>
      </c>
      <c r="E25" s="23">
        <v>213</v>
      </c>
      <c r="F25" s="22" t="s">
        <v>185</v>
      </c>
      <c r="G25" s="24">
        <v>1</v>
      </c>
      <c r="H25" s="25">
        <v>1</v>
      </c>
      <c r="I25">
        <f t="shared" si="0"/>
        <v>6.4347217586094565E-3</v>
      </c>
      <c r="J25">
        <f t="shared" si="1"/>
        <v>6.4347217586094565E-3</v>
      </c>
    </row>
    <row r="26" spans="1:10" x14ac:dyDescent="0.25">
      <c r="A26" s="22" t="s">
        <v>161</v>
      </c>
      <c r="B26" s="22" t="s">
        <v>162</v>
      </c>
      <c r="C26" s="23">
        <v>2</v>
      </c>
      <c r="D26" s="23">
        <v>2</v>
      </c>
      <c r="E26" s="23">
        <v>20</v>
      </c>
      <c r="F26" s="22" t="s">
        <v>49</v>
      </c>
      <c r="G26" s="24">
        <v>1</v>
      </c>
      <c r="H26" s="25">
        <v>1</v>
      </c>
      <c r="I26">
        <f t="shared" si="0"/>
        <v>8.0434021982618206E-4</v>
      </c>
      <c r="J26">
        <f t="shared" si="1"/>
        <v>8.0434021982618206E-4</v>
      </c>
    </row>
    <row r="27" spans="1:10" x14ac:dyDescent="0.25">
      <c r="A27" s="22" t="s">
        <v>160</v>
      </c>
      <c r="B27" s="22" t="s">
        <v>46</v>
      </c>
      <c r="C27" s="23">
        <v>24</v>
      </c>
      <c r="D27" s="23">
        <v>48</v>
      </c>
      <c r="E27" s="23">
        <v>235</v>
      </c>
      <c r="F27" s="22" t="s">
        <v>515</v>
      </c>
      <c r="G27" s="24">
        <v>1</v>
      </c>
      <c r="H27" s="25">
        <v>1</v>
      </c>
      <c r="I27">
        <f t="shared" si="0"/>
        <v>1.9304165275828369E-2</v>
      </c>
      <c r="J27">
        <f t="shared" si="1"/>
        <v>1.9304165275828369E-2</v>
      </c>
    </row>
    <row r="28" spans="1:10" x14ac:dyDescent="0.25">
      <c r="A28" s="22" t="s">
        <v>278</v>
      </c>
      <c r="B28" s="22" t="s">
        <v>40</v>
      </c>
      <c r="C28" s="23">
        <v>12</v>
      </c>
      <c r="D28" s="23">
        <v>48</v>
      </c>
      <c r="E28" s="23">
        <v>1166</v>
      </c>
      <c r="F28" s="22" t="s">
        <v>41</v>
      </c>
      <c r="G28" s="24">
        <v>1</v>
      </c>
      <c r="H28" s="25">
        <v>1</v>
      </c>
      <c r="I28">
        <f t="shared" si="0"/>
        <v>1.9304165275828369E-2</v>
      </c>
      <c r="J28">
        <f t="shared" si="1"/>
        <v>1.9304165275828369E-2</v>
      </c>
    </row>
    <row r="29" spans="1:10" x14ac:dyDescent="0.25">
      <c r="A29" s="22" t="s">
        <v>149</v>
      </c>
      <c r="B29" s="22" t="s">
        <v>119</v>
      </c>
      <c r="C29" s="23">
        <v>42</v>
      </c>
      <c r="D29" s="23">
        <v>176</v>
      </c>
      <c r="E29" s="23">
        <v>2083</v>
      </c>
      <c r="F29" s="22" t="s">
        <v>120</v>
      </c>
      <c r="G29" s="24">
        <v>1</v>
      </c>
      <c r="H29" s="25">
        <v>1</v>
      </c>
      <c r="I29">
        <f t="shared" si="0"/>
        <v>7.0781939344704017E-2</v>
      </c>
      <c r="J29">
        <f t="shared" si="1"/>
        <v>7.0781939344704017E-2</v>
      </c>
    </row>
    <row r="30" spans="1:10" x14ac:dyDescent="0.25">
      <c r="A30" s="22" t="s">
        <v>310</v>
      </c>
      <c r="B30" s="22" t="s">
        <v>311</v>
      </c>
      <c r="C30" s="23">
        <v>94</v>
      </c>
      <c r="D30" s="23">
        <v>220</v>
      </c>
      <c r="E30" s="23">
        <v>8463</v>
      </c>
      <c r="F30" s="22" t="s">
        <v>49</v>
      </c>
      <c r="G30" s="24">
        <v>1</v>
      </c>
      <c r="H30" s="25">
        <v>1</v>
      </c>
      <c r="I30">
        <f t="shared" si="0"/>
        <v>8.8477424180880032E-2</v>
      </c>
      <c r="J30">
        <f t="shared" si="1"/>
        <v>8.8477424180880032E-2</v>
      </c>
    </row>
    <row r="31" spans="1:10" x14ac:dyDescent="0.25">
      <c r="A31" s="22" t="s">
        <v>314</v>
      </c>
      <c r="B31" s="22" t="s">
        <v>74</v>
      </c>
      <c r="C31" s="23">
        <v>246</v>
      </c>
      <c r="D31" s="23">
        <v>616</v>
      </c>
      <c r="E31" s="23">
        <v>5039</v>
      </c>
      <c r="F31" s="22" t="s">
        <v>75</v>
      </c>
      <c r="G31" s="24">
        <v>1</v>
      </c>
      <c r="H31" s="25">
        <v>1</v>
      </c>
      <c r="I31">
        <f t="shared" si="0"/>
        <v>0.24773678770646407</v>
      </c>
      <c r="J31">
        <f t="shared" si="1"/>
        <v>0.24773678770646407</v>
      </c>
    </row>
    <row r="32" spans="1:10" x14ac:dyDescent="0.25">
      <c r="A32" s="22" t="s">
        <v>150</v>
      </c>
      <c r="B32" s="22" t="s">
        <v>46</v>
      </c>
      <c r="C32" s="23">
        <v>16</v>
      </c>
      <c r="D32" s="23">
        <v>80</v>
      </c>
      <c r="E32" s="23">
        <v>888</v>
      </c>
      <c r="F32" s="22" t="s">
        <v>515</v>
      </c>
      <c r="G32" s="24">
        <v>1</v>
      </c>
      <c r="H32" s="25">
        <v>1</v>
      </c>
      <c r="I32">
        <f t="shared" si="0"/>
        <v>3.2173608793047287E-2</v>
      </c>
      <c r="J32">
        <f t="shared" si="1"/>
        <v>3.2173608793047287E-2</v>
      </c>
    </row>
    <row r="33" spans="1:10" x14ac:dyDescent="0.25">
      <c r="A33" s="22" t="s">
        <v>189</v>
      </c>
      <c r="B33" s="22" t="s">
        <v>46</v>
      </c>
      <c r="C33" s="23">
        <v>240</v>
      </c>
      <c r="D33" s="23">
        <v>1048</v>
      </c>
      <c r="E33" s="23">
        <v>12283</v>
      </c>
      <c r="F33" s="22" t="s">
        <v>515</v>
      </c>
      <c r="G33" s="24">
        <v>1</v>
      </c>
      <c r="H33" s="25">
        <v>1</v>
      </c>
      <c r="I33">
        <f t="shared" si="0"/>
        <v>0.42147427518891939</v>
      </c>
      <c r="J33">
        <f t="shared" si="1"/>
        <v>0.42147427518891939</v>
      </c>
    </row>
    <row r="34" spans="1:10" x14ac:dyDescent="0.25">
      <c r="A34" s="22" t="s">
        <v>304</v>
      </c>
      <c r="B34" s="22" t="s">
        <v>46</v>
      </c>
      <c r="C34" s="23">
        <v>10</v>
      </c>
      <c r="D34" s="23">
        <v>20</v>
      </c>
      <c r="E34" s="23">
        <v>83</v>
      </c>
      <c r="F34" s="22" t="s">
        <v>515</v>
      </c>
      <c r="G34" s="24">
        <v>1</v>
      </c>
      <c r="H34" s="25">
        <v>1</v>
      </c>
      <c r="I34">
        <f t="shared" si="0"/>
        <v>8.0434021982618217E-3</v>
      </c>
      <c r="J34">
        <f t="shared" si="1"/>
        <v>8.0434021982618217E-3</v>
      </c>
    </row>
    <row r="35" spans="1:10" x14ac:dyDescent="0.25">
      <c r="A35" s="22" t="s">
        <v>463</v>
      </c>
      <c r="B35" s="22" t="s">
        <v>46</v>
      </c>
      <c r="C35" s="23">
        <v>10</v>
      </c>
      <c r="D35" s="23">
        <v>40</v>
      </c>
      <c r="E35" s="23">
        <v>450</v>
      </c>
      <c r="F35" s="22" t="s">
        <v>515</v>
      </c>
      <c r="G35" s="24">
        <v>1</v>
      </c>
      <c r="H35" s="25">
        <v>1</v>
      </c>
      <c r="I35">
        <f t="shared" si="0"/>
        <v>1.6086804396523643E-2</v>
      </c>
      <c r="J35">
        <f t="shared" si="1"/>
        <v>1.6086804396523643E-2</v>
      </c>
    </row>
    <row r="36" spans="1:10" x14ac:dyDescent="0.25">
      <c r="A36" s="22" t="s">
        <v>116</v>
      </c>
      <c r="B36" s="22" t="s">
        <v>46</v>
      </c>
      <c r="C36" s="23">
        <v>120</v>
      </c>
      <c r="D36" s="23">
        <v>664</v>
      </c>
      <c r="E36" s="23">
        <v>5365</v>
      </c>
      <c r="F36" s="22" t="s">
        <v>515</v>
      </c>
      <c r="G36" s="24">
        <v>1</v>
      </c>
      <c r="H36" s="25">
        <v>1</v>
      </c>
      <c r="I36">
        <f t="shared" si="0"/>
        <v>0.26704095298229247</v>
      </c>
      <c r="J36">
        <f t="shared" si="1"/>
        <v>0.26704095298229247</v>
      </c>
    </row>
    <row r="37" spans="1:10" x14ac:dyDescent="0.25">
      <c r="A37" s="22" t="s">
        <v>45</v>
      </c>
      <c r="B37" s="22" t="s">
        <v>46</v>
      </c>
      <c r="C37" s="23">
        <v>1</v>
      </c>
      <c r="D37" s="23">
        <v>1</v>
      </c>
      <c r="E37" s="26"/>
      <c r="F37" s="22" t="s">
        <v>515</v>
      </c>
      <c r="G37" s="24">
        <v>1</v>
      </c>
      <c r="H37" s="25">
        <v>1</v>
      </c>
      <c r="I37">
        <f t="shared" si="0"/>
        <v>4.0217010991309103E-4</v>
      </c>
      <c r="J37">
        <f t="shared" si="1"/>
        <v>4.0217010991309103E-4</v>
      </c>
    </row>
    <row r="38" spans="1:10" x14ac:dyDescent="0.25">
      <c r="A38" s="22" t="s">
        <v>126</v>
      </c>
      <c r="B38" s="22" t="s">
        <v>46</v>
      </c>
      <c r="C38" s="23">
        <v>104</v>
      </c>
      <c r="D38" s="23">
        <v>416</v>
      </c>
      <c r="E38" s="23">
        <v>3257</v>
      </c>
      <c r="F38" s="22" t="s">
        <v>515</v>
      </c>
      <c r="G38" s="24">
        <v>1</v>
      </c>
      <c r="H38" s="25">
        <v>1</v>
      </c>
      <c r="I38">
        <f t="shared" si="0"/>
        <v>0.16730276572384586</v>
      </c>
      <c r="J38">
        <f t="shared" si="1"/>
        <v>0.16730276572384586</v>
      </c>
    </row>
    <row r="39" spans="1:10" x14ac:dyDescent="0.25">
      <c r="A39" s="22" t="s">
        <v>381</v>
      </c>
      <c r="B39" s="22" t="s">
        <v>46</v>
      </c>
      <c r="C39" s="23">
        <v>64</v>
      </c>
      <c r="D39" s="23">
        <v>64</v>
      </c>
      <c r="E39" s="23">
        <v>744</v>
      </c>
      <c r="F39" s="22" t="s">
        <v>515</v>
      </c>
      <c r="G39" s="24">
        <v>1</v>
      </c>
      <c r="H39" s="25">
        <v>1</v>
      </c>
      <c r="I39">
        <f t="shared" si="0"/>
        <v>2.5738887034437826E-2</v>
      </c>
      <c r="J39">
        <f t="shared" si="1"/>
        <v>2.5738887034437826E-2</v>
      </c>
    </row>
    <row r="40" spans="1:10" x14ac:dyDescent="0.25">
      <c r="A40" s="22" t="s">
        <v>267</v>
      </c>
      <c r="B40" s="22" t="s">
        <v>46</v>
      </c>
      <c r="C40" s="23">
        <v>2252</v>
      </c>
      <c r="D40" s="23">
        <v>8192</v>
      </c>
      <c r="E40" s="23">
        <v>85516</v>
      </c>
      <c r="F40" s="22" t="s">
        <v>515</v>
      </c>
      <c r="G40" s="24">
        <v>1</v>
      </c>
      <c r="H40" s="25">
        <v>1</v>
      </c>
      <c r="I40">
        <f t="shared" si="0"/>
        <v>3.2945775404080417</v>
      </c>
      <c r="J40">
        <f t="shared" si="1"/>
        <v>3.2945775404080417</v>
      </c>
    </row>
    <row r="41" spans="1:10" x14ac:dyDescent="0.25">
      <c r="A41" s="22" t="s">
        <v>86</v>
      </c>
      <c r="B41" s="22" t="s">
        <v>46</v>
      </c>
      <c r="C41" s="23">
        <v>128</v>
      </c>
      <c r="D41" s="23">
        <v>488</v>
      </c>
      <c r="E41" s="23">
        <v>4244</v>
      </c>
      <c r="F41" s="22" t="s">
        <v>515</v>
      </c>
      <c r="G41" s="24">
        <v>1</v>
      </c>
      <c r="H41" s="25">
        <v>1</v>
      </c>
      <c r="I41">
        <f t="shared" si="0"/>
        <v>0.19625901363758844</v>
      </c>
      <c r="J41">
        <f t="shared" si="1"/>
        <v>0.19625901363758844</v>
      </c>
    </row>
    <row r="42" spans="1:10" x14ac:dyDescent="0.25">
      <c r="A42" s="22" t="s">
        <v>113</v>
      </c>
      <c r="B42" s="22" t="s">
        <v>48</v>
      </c>
      <c r="C42" s="23">
        <v>84</v>
      </c>
      <c r="D42" s="23">
        <v>416</v>
      </c>
      <c r="E42" s="23">
        <v>2334</v>
      </c>
      <c r="F42" s="22" t="s">
        <v>49</v>
      </c>
      <c r="G42" s="24">
        <v>1</v>
      </c>
      <c r="H42" s="25">
        <v>1</v>
      </c>
      <c r="I42">
        <f t="shared" si="0"/>
        <v>0.16730276572384586</v>
      </c>
      <c r="J42">
        <f t="shared" si="1"/>
        <v>0.16730276572384586</v>
      </c>
    </row>
    <row r="43" spans="1:10" x14ac:dyDescent="0.25">
      <c r="A43" s="22" t="s">
        <v>247</v>
      </c>
      <c r="B43" s="22" t="s">
        <v>248</v>
      </c>
      <c r="C43" s="23">
        <v>140</v>
      </c>
      <c r="D43" s="23">
        <v>336</v>
      </c>
      <c r="E43" s="23">
        <v>2003</v>
      </c>
      <c r="F43" s="22" t="s">
        <v>49</v>
      </c>
      <c r="G43" s="24">
        <v>1</v>
      </c>
      <c r="H43" s="25">
        <v>1</v>
      </c>
      <c r="I43">
        <f t="shared" si="0"/>
        <v>0.13512915693079858</v>
      </c>
      <c r="J43">
        <f t="shared" si="1"/>
        <v>0.13512915693079858</v>
      </c>
    </row>
    <row r="44" spans="1:10" x14ac:dyDescent="0.25">
      <c r="A44" s="22" t="s">
        <v>134</v>
      </c>
      <c r="B44" s="22" t="s">
        <v>115</v>
      </c>
      <c r="C44" s="23">
        <v>139</v>
      </c>
      <c r="D44" s="23">
        <v>532</v>
      </c>
      <c r="E44" s="23">
        <v>5432</v>
      </c>
      <c r="F44" s="22" t="s">
        <v>442</v>
      </c>
      <c r="G44" s="24">
        <v>1</v>
      </c>
      <c r="H44" s="25">
        <v>1</v>
      </c>
      <c r="I44">
        <f t="shared" si="0"/>
        <v>0.21395449847376444</v>
      </c>
      <c r="J44">
        <f t="shared" si="1"/>
        <v>0.21395449847376444</v>
      </c>
    </row>
    <row r="45" spans="1:10" x14ac:dyDescent="0.25">
      <c r="A45" s="22" t="s">
        <v>92</v>
      </c>
      <c r="B45" s="22" t="s">
        <v>51</v>
      </c>
      <c r="C45" s="23">
        <v>8</v>
      </c>
      <c r="D45" s="23">
        <v>16</v>
      </c>
      <c r="E45" s="23">
        <v>98</v>
      </c>
      <c r="F45" s="22" t="s">
        <v>440</v>
      </c>
      <c r="G45" s="24">
        <v>1</v>
      </c>
      <c r="H45" s="25">
        <v>1</v>
      </c>
      <c r="I45">
        <f t="shared" si="0"/>
        <v>6.4347217586094565E-3</v>
      </c>
      <c r="J45">
        <f t="shared" si="1"/>
        <v>6.4347217586094565E-3</v>
      </c>
    </row>
    <row r="46" spans="1:10" x14ac:dyDescent="0.25">
      <c r="A46" s="22" t="s">
        <v>54</v>
      </c>
      <c r="B46" s="22" t="s">
        <v>51</v>
      </c>
      <c r="C46" s="23">
        <v>8</v>
      </c>
      <c r="D46" s="23">
        <v>16</v>
      </c>
      <c r="E46" s="23">
        <v>98</v>
      </c>
      <c r="F46" s="22" t="s">
        <v>440</v>
      </c>
      <c r="G46" s="24">
        <v>1</v>
      </c>
      <c r="H46" s="25">
        <v>1</v>
      </c>
      <c r="I46">
        <f t="shared" si="0"/>
        <v>6.4347217586094565E-3</v>
      </c>
      <c r="J46">
        <f t="shared" si="1"/>
        <v>6.4347217586094565E-3</v>
      </c>
    </row>
    <row r="47" spans="1:10" x14ac:dyDescent="0.25">
      <c r="A47" s="22" t="s">
        <v>407</v>
      </c>
      <c r="B47" s="22" t="s">
        <v>51</v>
      </c>
      <c r="C47" s="23">
        <v>8</v>
      </c>
      <c r="D47" s="23">
        <v>32</v>
      </c>
      <c r="E47" s="23">
        <v>294</v>
      </c>
      <c r="F47" s="22" t="s">
        <v>440</v>
      </c>
      <c r="G47" s="24">
        <v>1</v>
      </c>
      <c r="H47" s="25">
        <v>1</v>
      </c>
      <c r="I47">
        <f t="shared" si="0"/>
        <v>1.2869443517218913E-2</v>
      </c>
      <c r="J47">
        <f t="shared" si="1"/>
        <v>1.2869443517218913E-2</v>
      </c>
    </row>
    <row r="48" spans="1:10" x14ac:dyDescent="0.25">
      <c r="A48" s="22" t="s">
        <v>55</v>
      </c>
      <c r="B48" s="22" t="s">
        <v>51</v>
      </c>
      <c r="C48" s="23">
        <v>8</v>
      </c>
      <c r="D48" s="23">
        <v>32</v>
      </c>
      <c r="E48" s="23">
        <v>294</v>
      </c>
      <c r="F48" s="22" t="s">
        <v>440</v>
      </c>
      <c r="G48" s="24">
        <v>1</v>
      </c>
      <c r="H48" s="25">
        <v>1</v>
      </c>
      <c r="I48">
        <f t="shared" si="0"/>
        <v>1.2869443517218913E-2</v>
      </c>
      <c r="J48">
        <f t="shared" si="1"/>
        <v>1.2869443517218913E-2</v>
      </c>
    </row>
    <row r="49" spans="1:10" x14ac:dyDescent="0.25">
      <c r="A49" s="22" t="s">
        <v>190</v>
      </c>
      <c r="B49" s="22" t="s">
        <v>51</v>
      </c>
      <c r="C49" s="23">
        <v>8</v>
      </c>
      <c r="D49" s="23">
        <v>16</v>
      </c>
      <c r="E49" s="23">
        <v>98</v>
      </c>
      <c r="F49" s="22" t="s">
        <v>440</v>
      </c>
      <c r="G49" s="24">
        <v>1</v>
      </c>
      <c r="H49" s="25">
        <v>1</v>
      </c>
      <c r="I49">
        <f t="shared" si="0"/>
        <v>6.4347217586094565E-3</v>
      </c>
      <c r="J49">
        <f t="shared" si="1"/>
        <v>6.4347217586094565E-3</v>
      </c>
    </row>
    <row r="50" spans="1:10" x14ac:dyDescent="0.25">
      <c r="A50" s="22" t="s">
        <v>127</v>
      </c>
      <c r="B50" s="22" t="s">
        <v>128</v>
      </c>
      <c r="C50" s="23">
        <v>8</v>
      </c>
      <c r="D50" s="23">
        <v>16</v>
      </c>
      <c r="E50" s="23">
        <v>1600</v>
      </c>
      <c r="F50" s="22" t="s">
        <v>49</v>
      </c>
      <c r="G50" s="24">
        <v>1</v>
      </c>
      <c r="H50" s="25">
        <v>1</v>
      </c>
      <c r="I50">
        <f t="shared" si="0"/>
        <v>6.4347217586094565E-3</v>
      </c>
      <c r="J50">
        <f t="shared" si="1"/>
        <v>6.4347217586094565E-3</v>
      </c>
    </row>
    <row r="51" spans="1:10" x14ac:dyDescent="0.25">
      <c r="A51" s="22" t="s">
        <v>366</v>
      </c>
      <c r="B51" s="22" t="s">
        <v>180</v>
      </c>
      <c r="C51" s="23">
        <v>1</v>
      </c>
      <c r="D51" s="23">
        <v>2</v>
      </c>
      <c r="E51" s="23">
        <v>19</v>
      </c>
      <c r="F51" s="22" t="s">
        <v>475</v>
      </c>
      <c r="G51" s="24">
        <v>1</v>
      </c>
      <c r="H51" s="25">
        <v>1</v>
      </c>
      <c r="I51">
        <f t="shared" si="0"/>
        <v>8.0434021982618206E-4</v>
      </c>
      <c r="J51">
        <f t="shared" si="1"/>
        <v>8.0434021982618206E-4</v>
      </c>
    </row>
    <row r="52" spans="1:10" x14ac:dyDescent="0.25">
      <c r="A52" s="22" t="s">
        <v>411</v>
      </c>
      <c r="B52" s="22" t="s">
        <v>180</v>
      </c>
      <c r="C52" s="23">
        <v>40</v>
      </c>
      <c r="D52" s="23">
        <v>160</v>
      </c>
      <c r="E52" s="23">
        <v>1440</v>
      </c>
      <c r="F52" s="22" t="s">
        <v>475</v>
      </c>
      <c r="G52" s="24">
        <v>1</v>
      </c>
      <c r="H52" s="25">
        <v>1</v>
      </c>
      <c r="I52">
        <f t="shared" si="0"/>
        <v>6.4347217586094574E-2</v>
      </c>
      <c r="J52">
        <f t="shared" si="1"/>
        <v>6.4347217586094574E-2</v>
      </c>
    </row>
    <row r="53" spans="1:10" x14ac:dyDescent="0.25">
      <c r="A53" s="22" t="s">
        <v>461</v>
      </c>
      <c r="B53" s="22" t="s">
        <v>122</v>
      </c>
      <c r="C53" s="23">
        <v>4</v>
      </c>
      <c r="D53" s="23">
        <v>16</v>
      </c>
      <c r="E53" s="26"/>
      <c r="F53" s="22" t="s">
        <v>122</v>
      </c>
      <c r="G53" s="24">
        <v>1</v>
      </c>
      <c r="H53" s="25">
        <v>1</v>
      </c>
      <c r="I53">
        <f t="shared" si="0"/>
        <v>6.4347217586094565E-3</v>
      </c>
      <c r="J53">
        <f t="shared" si="1"/>
        <v>6.4347217586094565E-3</v>
      </c>
    </row>
    <row r="54" spans="1:10" x14ac:dyDescent="0.25">
      <c r="A54" s="22" t="s">
        <v>57</v>
      </c>
      <c r="B54" s="22" t="s">
        <v>43</v>
      </c>
      <c r="C54" s="23">
        <v>1</v>
      </c>
      <c r="D54" s="23">
        <v>1</v>
      </c>
      <c r="E54" s="23">
        <v>800</v>
      </c>
      <c r="F54" s="22" t="s">
        <v>442</v>
      </c>
      <c r="G54" s="24">
        <v>1</v>
      </c>
      <c r="H54" s="25">
        <v>1</v>
      </c>
      <c r="I54">
        <f t="shared" si="0"/>
        <v>4.0217010991309103E-4</v>
      </c>
      <c r="J54">
        <f t="shared" si="1"/>
        <v>4.0217010991309103E-4</v>
      </c>
    </row>
    <row r="55" spans="1:10" x14ac:dyDescent="0.25">
      <c r="A55" s="22" t="s">
        <v>244</v>
      </c>
      <c r="B55" s="22" t="s">
        <v>130</v>
      </c>
      <c r="C55" s="23">
        <v>114</v>
      </c>
      <c r="D55" s="23">
        <v>456</v>
      </c>
      <c r="E55" s="23">
        <v>5510</v>
      </c>
      <c r="F55" s="22" t="s">
        <v>131</v>
      </c>
      <c r="G55" s="24">
        <v>1</v>
      </c>
      <c r="H55" s="25">
        <v>1</v>
      </c>
      <c r="I55">
        <f t="shared" si="0"/>
        <v>0.18338957012036949</v>
      </c>
      <c r="J55">
        <f t="shared" si="1"/>
        <v>0.18338957012036949</v>
      </c>
    </row>
    <row r="56" spans="1:10" x14ac:dyDescent="0.25">
      <c r="A56" s="22" t="s">
        <v>80</v>
      </c>
      <c r="B56" s="22" t="s">
        <v>81</v>
      </c>
      <c r="C56" s="23">
        <v>13</v>
      </c>
      <c r="D56" s="23">
        <v>33</v>
      </c>
      <c r="E56" s="26"/>
      <c r="F56" s="22" t="s">
        <v>444</v>
      </c>
      <c r="G56" s="24">
        <v>1</v>
      </c>
      <c r="H56" s="25">
        <v>1</v>
      </c>
      <c r="I56">
        <f t="shared" si="0"/>
        <v>1.3271613627132006E-2</v>
      </c>
      <c r="J56">
        <f t="shared" si="1"/>
        <v>1.3271613627132006E-2</v>
      </c>
    </row>
    <row r="57" spans="1:10" x14ac:dyDescent="0.25">
      <c r="A57" s="22" t="s">
        <v>187</v>
      </c>
      <c r="B57" s="22" t="s">
        <v>48</v>
      </c>
      <c r="C57" s="23">
        <v>288</v>
      </c>
      <c r="D57" s="23">
        <v>1152</v>
      </c>
      <c r="E57" s="23">
        <v>16531</v>
      </c>
      <c r="F57" s="22" t="s">
        <v>49</v>
      </c>
      <c r="G57" s="24">
        <v>1</v>
      </c>
      <c r="H57" s="25">
        <v>1</v>
      </c>
      <c r="I57">
        <f t="shared" si="0"/>
        <v>0.46329996661988082</v>
      </c>
      <c r="J57">
        <f t="shared" si="1"/>
        <v>0.46329996661988082</v>
      </c>
    </row>
    <row r="58" spans="1:10" x14ac:dyDescent="0.25">
      <c r="A58" s="22" t="s">
        <v>96</v>
      </c>
      <c r="B58" s="22" t="s">
        <v>46</v>
      </c>
      <c r="C58" s="23">
        <v>80</v>
      </c>
      <c r="D58" s="23">
        <v>160</v>
      </c>
      <c r="E58" s="23">
        <v>1120</v>
      </c>
      <c r="F58" s="22" t="s">
        <v>515</v>
      </c>
      <c r="G58" s="24">
        <v>1</v>
      </c>
      <c r="H58" s="25">
        <v>1</v>
      </c>
      <c r="I58">
        <f t="shared" si="0"/>
        <v>6.4347217586094574E-2</v>
      </c>
      <c r="J58">
        <f t="shared" si="1"/>
        <v>6.4347217586094574E-2</v>
      </c>
    </row>
    <row r="59" spans="1:10" x14ac:dyDescent="0.25">
      <c r="A59" s="22" t="s">
        <v>214</v>
      </c>
      <c r="B59" s="22" t="s">
        <v>130</v>
      </c>
      <c r="C59" s="23">
        <v>460</v>
      </c>
      <c r="D59" s="23">
        <v>1200</v>
      </c>
      <c r="E59" s="23">
        <v>13381</v>
      </c>
      <c r="F59" s="22" t="s">
        <v>131</v>
      </c>
      <c r="G59" s="24">
        <v>1</v>
      </c>
      <c r="H59" s="25">
        <v>1</v>
      </c>
      <c r="I59">
        <f t="shared" si="0"/>
        <v>0.48260413189570922</v>
      </c>
      <c r="J59">
        <f t="shared" si="1"/>
        <v>0.48260413189570922</v>
      </c>
    </row>
    <row r="60" spans="1:10" x14ac:dyDescent="0.25">
      <c r="A60" s="22" t="s">
        <v>505</v>
      </c>
      <c r="B60" s="22" t="s">
        <v>152</v>
      </c>
      <c r="C60" s="23">
        <v>2</v>
      </c>
      <c r="D60" s="23">
        <v>4</v>
      </c>
      <c r="E60" s="23">
        <v>400</v>
      </c>
      <c r="F60" s="22" t="s">
        <v>49</v>
      </c>
      <c r="G60" s="24">
        <v>1</v>
      </c>
      <c r="H60" s="25">
        <v>1</v>
      </c>
      <c r="I60">
        <f t="shared" si="0"/>
        <v>1.6086804396523641E-3</v>
      </c>
      <c r="J60">
        <f t="shared" si="1"/>
        <v>1.6086804396523641E-3</v>
      </c>
    </row>
    <row r="61" spans="1:10" x14ac:dyDescent="0.25">
      <c r="A61" s="22" t="s">
        <v>488</v>
      </c>
      <c r="B61" s="22" t="s">
        <v>152</v>
      </c>
      <c r="C61" s="23">
        <v>2</v>
      </c>
      <c r="D61" s="23">
        <v>8</v>
      </c>
      <c r="E61" s="23">
        <v>800</v>
      </c>
      <c r="F61" s="22" t="s">
        <v>49</v>
      </c>
      <c r="G61" s="24">
        <v>1</v>
      </c>
      <c r="H61" s="25">
        <v>1</v>
      </c>
      <c r="I61">
        <f t="shared" si="0"/>
        <v>3.2173608793047283E-3</v>
      </c>
      <c r="J61">
        <f t="shared" si="1"/>
        <v>3.2173608793047283E-3</v>
      </c>
    </row>
    <row r="62" spans="1:10" x14ac:dyDescent="0.25">
      <c r="A62" s="22" t="s">
        <v>133</v>
      </c>
      <c r="B62" s="22" t="s">
        <v>59</v>
      </c>
      <c r="C62" s="23">
        <v>249</v>
      </c>
      <c r="D62" s="23">
        <v>893</v>
      </c>
      <c r="E62" s="23">
        <v>10490</v>
      </c>
      <c r="F62" s="22" t="s">
        <v>60</v>
      </c>
      <c r="G62" s="24">
        <v>1</v>
      </c>
      <c r="H62" s="25">
        <v>1</v>
      </c>
      <c r="I62">
        <f t="shared" si="0"/>
        <v>0.35913790815239033</v>
      </c>
      <c r="J62">
        <f t="shared" si="1"/>
        <v>0.35913790815239033</v>
      </c>
    </row>
    <row r="63" spans="1:10" x14ac:dyDescent="0.25">
      <c r="A63" s="22" t="s">
        <v>221</v>
      </c>
      <c r="B63" s="22" t="s">
        <v>62</v>
      </c>
      <c r="C63" s="23">
        <v>543</v>
      </c>
      <c r="D63" s="23">
        <v>2129</v>
      </c>
      <c r="E63" s="26"/>
      <c r="F63" s="22" t="s">
        <v>439</v>
      </c>
      <c r="G63" s="24">
        <v>1</v>
      </c>
      <c r="H63" s="25">
        <v>1</v>
      </c>
      <c r="I63">
        <f t="shared" si="0"/>
        <v>0.85622016400497081</v>
      </c>
      <c r="J63">
        <f t="shared" si="1"/>
        <v>0.85622016400497081</v>
      </c>
    </row>
    <row r="64" spans="1:10" x14ac:dyDescent="0.25">
      <c r="A64" s="22" t="s">
        <v>194</v>
      </c>
      <c r="B64" s="22" t="s">
        <v>62</v>
      </c>
      <c r="C64" s="23">
        <v>1</v>
      </c>
      <c r="D64" s="23">
        <v>1</v>
      </c>
      <c r="E64" s="26"/>
      <c r="F64" s="22" t="s">
        <v>439</v>
      </c>
      <c r="G64" s="24">
        <v>1</v>
      </c>
      <c r="H64" s="25">
        <v>1</v>
      </c>
      <c r="I64">
        <f t="shared" si="0"/>
        <v>4.0217010991309103E-4</v>
      </c>
      <c r="J64">
        <f t="shared" si="1"/>
        <v>4.0217010991309103E-4</v>
      </c>
    </row>
    <row r="65" spans="1:10" x14ac:dyDescent="0.25">
      <c r="A65" s="22" t="s">
        <v>249</v>
      </c>
      <c r="B65" s="22" t="s">
        <v>46</v>
      </c>
      <c r="C65" s="23">
        <v>36</v>
      </c>
      <c r="D65" s="23">
        <v>36</v>
      </c>
      <c r="E65" s="23">
        <v>272</v>
      </c>
      <c r="F65" s="22" t="s">
        <v>515</v>
      </c>
      <c r="G65" s="24">
        <v>1</v>
      </c>
      <c r="H65" s="25">
        <v>1</v>
      </c>
      <c r="I65">
        <f t="shared" si="0"/>
        <v>1.4478123956871276E-2</v>
      </c>
      <c r="J65">
        <f t="shared" si="1"/>
        <v>1.4478123956871276E-2</v>
      </c>
    </row>
    <row r="66" spans="1:10" x14ac:dyDescent="0.25">
      <c r="A66" s="22" t="s">
        <v>415</v>
      </c>
      <c r="B66" s="22" t="s">
        <v>66</v>
      </c>
      <c r="C66" s="23">
        <v>1</v>
      </c>
      <c r="D66" s="23">
        <v>1</v>
      </c>
      <c r="E66" s="26"/>
      <c r="F66" s="22" t="s">
        <v>476</v>
      </c>
      <c r="G66" s="24">
        <v>1</v>
      </c>
      <c r="H66" s="25">
        <v>1</v>
      </c>
      <c r="I66">
        <f t="shared" si="0"/>
        <v>4.0217010991309103E-4</v>
      </c>
      <c r="J66">
        <f t="shared" si="1"/>
        <v>4.0217010991309103E-4</v>
      </c>
    </row>
    <row r="67" spans="1:10" x14ac:dyDescent="0.25">
      <c r="A67" s="22" t="s">
        <v>114</v>
      </c>
      <c r="B67" s="22" t="s">
        <v>115</v>
      </c>
      <c r="C67" s="23">
        <v>90</v>
      </c>
      <c r="D67" s="23">
        <v>90</v>
      </c>
      <c r="E67" s="23">
        <v>548</v>
      </c>
      <c r="F67" s="22" t="s">
        <v>442</v>
      </c>
      <c r="G67" s="24">
        <v>1</v>
      </c>
      <c r="H67" s="25">
        <v>1</v>
      </c>
      <c r="I67">
        <f t="shared" si="0"/>
        <v>3.6195309892178194E-2</v>
      </c>
      <c r="J67">
        <f t="shared" si="1"/>
        <v>3.6195309892178194E-2</v>
      </c>
    </row>
    <row r="68" spans="1:10" x14ac:dyDescent="0.25">
      <c r="A68" s="22" t="s">
        <v>176</v>
      </c>
      <c r="B68" s="22" t="s">
        <v>130</v>
      </c>
      <c r="C68" s="23">
        <v>130</v>
      </c>
      <c r="D68" s="23">
        <v>130</v>
      </c>
      <c r="E68" s="23">
        <v>520</v>
      </c>
      <c r="F68" s="22" t="s">
        <v>131</v>
      </c>
      <c r="G68" s="24">
        <v>1</v>
      </c>
      <c r="H68" s="25">
        <v>1</v>
      </c>
      <c r="I68">
        <f t="shared" si="0"/>
        <v>5.2282114288701831E-2</v>
      </c>
      <c r="J68">
        <f t="shared" si="1"/>
        <v>5.2282114288701831E-2</v>
      </c>
    </row>
    <row r="69" spans="1:10" x14ac:dyDescent="0.25">
      <c r="A69" s="22" t="s">
        <v>289</v>
      </c>
      <c r="B69" s="22" t="s">
        <v>100</v>
      </c>
      <c r="C69" s="23">
        <v>1</v>
      </c>
      <c r="D69" s="23">
        <v>1</v>
      </c>
      <c r="E69" s="23">
        <v>4</v>
      </c>
      <c r="F69" s="22" t="s">
        <v>520</v>
      </c>
      <c r="G69" s="24">
        <v>1</v>
      </c>
      <c r="H69" s="25">
        <v>1</v>
      </c>
      <c r="I69">
        <f t="shared" ref="I69:I132" si="2">G69*D69/$M$5*100</f>
        <v>4.0217010991309103E-4</v>
      </c>
      <c r="J69">
        <f t="shared" ref="J69:J132" si="3">H69*D69/$M$5*100</f>
        <v>4.0217010991309103E-4</v>
      </c>
    </row>
    <row r="70" spans="1:10" x14ac:dyDescent="0.25">
      <c r="A70" s="22" t="s">
        <v>157</v>
      </c>
      <c r="B70" s="22" t="s">
        <v>100</v>
      </c>
      <c r="C70" s="23">
        <v>1</v>
      </c>
      <c r="D70" s="23">
        <v>1</v>
      </c>
      <c r="E70" s="23">
        <v>4</v>
      </c>
      <c r="F70" s="22" t="s">
        <v>520</v>
      </c>
      <c r="G70" s="24">
        <v>1</v>
      </c>
      <c r="H70" s="25">
        <v>1</v>
      </c>
      <c r="I70">
        <f t="shared" si="2"/>
        <v>4.0217010991309103E-4</v>
      </c>
      <c r="J70">
        <f t="shared" si="3"/>
        <v>4.0217010991309103E-4</v>
      </c>
    </row>
    <row r="71" spans="1:10" x14ac:dyDescent="0.25">
      <c r="A71" s="22" t="s">
        <v>443</v>
      </c>
      <c r="B71" s="22" t="s">
        <v>100</v>
      </c>
      <c r="C71" s="23">
        <v>69</v>
      </c>
      <c r="D71" s="23">
        <v>89</v>
      </c>
      <c r="E71" s="23">
        <v>716</v>
      </c>
      <c r="F71" s="22" t="s">
        <v>520</v>
      </c>
      <c r="G71" s="24">
        <v>1</v>
      </c>
      <c r="H71" s="25">
        <v>1</v>
      </c>
      <c r="I71">
        <f t="shared" si="2"/>
        <v>3.5793139782265102E-2</v>
      </c>
      <c r="J71">
        <f t="shared" si="3"/>
        <v>3.5793139782265102E-2</v>
      </c>
    </row>
    <row r="72" spans="1:10" x14ac:dyDescent="0.25">
      <c r="A72" s="22" t="s">
        <v>360</v>
      </c>
      <c r="B72" s="22" t="s">
        <v>51</v>
      </c>
      <c r="C72" s="23">
        <v>506</v>
      </c>
      <c r="D72" s="23">
        <v>2024</v>
      </c>
      <c r="E72" s="23">
        <v>21495</v>
      </c>
      <c r="F72" s="22" t="s">
        <v>440</v>
      </c>
      <c r="G72" s="24">
        <v>1</v>
      </c>
      <c r="H72" s="25">
        <v>0.99860000000000004</v>
      </c>
      <c r="I72">
        <f t="shared" si="2"/>
        <v>0.81399230246409626</v>
      </c>
      <c r="J72">
        <f t="shared" si="3"/>
        <v>0.81285271324064656</v>
      </c>
    </row>
    <row r="73" spans="1:10" x14ac:dyDescent="0.25">
      <c r="A73" s="22" t="s">
        <v>306</v>
      </c>
      <c r="B73" s="22" t="s">
        <v>46</v>
      </c>
      <c r="C73" s="23">
        <v>106</v>
      </c>
      <c r="D73" s="23">
        <v>382</v>
      </c>
      <c r="E73" s="23">
        <v>3300</v>
      </c>
      <c r="F73" s="22" t="s">
        <v>515</v>
      </c>
      <c r="G73" s="24">
        <v>1</v>
      </c>
      <c r="H73" s="25">
        <v>0.99739999999999995</v>
      </c>
      <c r="I73">
        <f t="shared" si="2"/>
        <v>0.15362898198680078</v>
      </c>
      <c r="J73">
        <f t="shared" si="3"/>
        <v>0.15322954663363508</v>
      </c>
    </row>
    <row r="74" spans="1:10" x14ac:dyDescent="0.25">
      <c r="A74" s="22" t="s">
        <v>287</v>
      </c>
      <c r="B74" s="22" t="s">
        <v>43</v>
      </c>
      <c r="C74" s="23">
        <v>94</v>
      </c>
      <c r="D74" s="23">
        <v>378</v>
      </c>
      <c r="E74" s="23">
        <v>3572</v>
      </c>
      <c r="F74" s="22" t="s">
        <v>442</v>
      </c>
      <c r="G74" s="24">
        <v>1</v>
      </c>
      <c r="H74" s="25">
        <v>0.99170000000000003</v>
      </c>
      <c r="I74">
        <f t="shared" si="2"/>
        <v>0.15202030154714841</v>
      </c>
      <c r="J74">
        <f t="shared" si="3"/>
        <v>0.15075853304430709</v>
      </c>
    </row>
    <row r="75" spans="1:10" x14ac:dyDescent="0.25">
      <c r="A75" s="22" t="s">
        <v>459</v>
      </c>
      <c r="B75" s="22" t="s">
        <v>43</v>
      </c>
      <c r="C75" s="23">
        <v>120</v>
      </c>
      <c r="D75" s="23">
        <v>480</v>
      </c>
      <c r="E75" s="23">
        <v>42576</v>
      </c>
      <c r="F75" s="22" t="s">
        <v>442</v>
      </c>
      <c r="G75" s="24">
        <v>1</v>
      </c>
      <c r="H75" s="25">
        <v>0.98470000000000002</v>
      </c>
      <c r="I75">
        <f t="shared" si="2"/>
        <v>0.19304165275828369</v>
      </c>
      <c r="J75">
        <f t="shared" si="3"/>
        <v>0.19008811547108195</v>
      </c>
    </row>
    <row r="76" spans="1:10" x14ac:dyDescent="0.25">
      <c r="A76" s="22" t="s">
        <v>205</v>
      </c>
      <c r="B76" s="22" t="s">
        <v>74</v>
      </c>
      <c r="C76" s="23">
        <v>72</v>
      </c>
      <c r="D76" s="23">
        <v>384</v>
      </c>
      <c r="E76" s="23">
        <v>3226</v>
      </c>
      <c r="F76" s="22" t="s">
        <v>75</v>
      </c>
      <c r="G76" s="24">
        <v>1</v>
      </c>
      <c r="H76" s="25">
        <v>0.9667</v>
      </c>
      <c r="I76">
        <f t="shared" si="2"/>
        <v>0.15443332220662695</v>
      </c>
      <c r="J76">
        <f t="shared" si="3"/>
        <v>0.14929069257714631</v>
      </c>
    </row>
    <row r="77" spans="1:10" x14ac:dyDescent="0.25">
      <c r="A77" s="22" t="s">
        <v>77</v>
      </c>
      <c r="B77" s="22" t="s">
        <v>59</v>
      </c>
      <c r="C77" s="23">
        <v>52</v>
      </c>
      <c r="D77" s="23">
        <v>160</v>
      </c>
      <c r="E77" s="23">
        <v>1386</v>
      </c>
      <c r="F77" s="22" t="s">
        <v>60</v>
      </c>
      <c r="G77" s="24">
        <v>1</v>
      </c>
      <c r="H77" s="25">
        <v>0.75</v>
      </c>
      <c r="I77">
        <f t="shared" si="2"/>
        <v>6.4347217586094574E-2</v>
      </c>
      <c r="J77">
        <f t="shared" si="3"/>
        <v>4.8260413189570923E-2</v>
      </c>
    </row>
    <row r="78" spans="1:10" x14ac:dyDescent="0.25">
      <c r="A78" s="22" t="s">
        <v>513</v>
      </c>
      <c r="B78" s="22" t="s">
        <v>74</v>
      </c>
      <c r="C78" s="23">
        <v>2</v>
      </c>
      <c r="D78" s="23">
        <v>8</v>
      </c>
      <c r="E78" s="23">
        <v>96</v>
      </c>
      <c r="F78" s="22" t="s">
        <v>75</v>
      </c>
      <c r="G78" s="24">
        <v>1</v>
      </c>
      <c r="H78" s="25">
        <v>0.65369999999999995</v>
      </c>
      <c r="I78">
        <f t="shared" si="2"/>
        <v>3.2173608793047283E-3</v>
      </c>
      <c r="J78">
        <f t="shared" si="3"/>
        <v>2.1031888068015004E-3</v>
      </c>
    </row>
    <row r="79" spans="1:10" x14ac:dyDescent="0.25">
      <c r="A79" s="22" t="s">
        <v>299</v>
      </c>
      <c r="B79" s="22" t="s">
        <v>168</v>
      </c>
      <c r="C79" s="23">
        <v>24</v>
      </c>
      <c r="D79" s="23">
        <v>24</v>
      </c>
      <c r="E79" s="23">
        <v>312</v>
      </c>
      <c r="F79" s="22" t="s">
        <v>490</v>
      </c>
      <c r="G79" s="24">
        <v>1</v>
      </c>
      <c r="H79" s="25">
        <v>1</v>
      </c>
      <c r="I79">
        <f t="shared" si="2"/>
        <v>9.6520826379141843E-3</v>
      </c>
      <c r="J79">
        <f t="shared" si="3"/>
        <v>9.6520826379141843E-3</v>
      </c>
    </row>
    <row r="80" spans="1:10" x14ac:dyDescent="0.25">
      <c r="A80" s="22" t="s">
        <v>257</v>
      </c>
      <c r="B80" s="22" t="s">
        <v>100</v>
      </c>
      <c r="C80" s="23">
        <v>257</v>
      </c>
      <c r="D80" s="23">
        <v>1153</v>
      </c>
      <c r="E80" s="23">
        <v>9049</v>
      </c>
      <c r="F80" s="22" t="s">
        <v>520</v>
      </c>
      <c r="G80" s="24">
        <v>0.999</v>
      </c>
      <c r="H80" s="25">
        <v>0.999</v>
      </c>
      <c r="I80">
        <f t="shared" si="2"/>
        <v>0.46323843459306413</v>
      </c>
      <c r="J80">
        <f t="shared" si="3"/>
        <v>0.46323843459306413</v>
      </c>
    </row>
    <row r="81" spans="1:10" x14ac:dyDescent="0.25">
      <c r="A81" s="22" t="s">
        <v>193</v>
      </c>
      <c r="B81" s="22" t="s">
        <v>51</v>
      </c>
      <c r="C81" s="23">
        <v>688</v>
      </c>
      <c r="D81" s="23">
        <v>2488</v>
      </c>
      <c r="E81" s="23">
        <v>26746</v>
      </c>
      <c r="F81" s="22" t="s">
        <v>440</v>
      </c>
      <c r="G81" s="24">
        <v>0.99880000000000002</v>
      </c>
      <c r="H81" s="25">
        <v>0.99880000000000002</v>
      </c>
      <c r="I81">
        <f t="shared" si="2"/>
        <v>0.99939851438361393</v>
      </c>
      <c r="J81">
        <f t="shared" si="3"/>
        <v>0.99939851438361393</v>
      </c>
    </row>
    <row r="82" spans="1:10" x14ac:dyDescent="0.25">
      <c r="A82" s="22" t="s">
        <v>393</v>
      </c>
      <c r="B82" s="22" t="s">
        <v>40</v>
      </c>
      <c r="C82" s="23">
        <v>2</v>
      </c>
      <c r="D82" s="23">
        <v>4</v>
      </c>
      <c r="E82" s="23">
        <v>16</v>
      </c>
      <c r="F82" s="22" t="s">
        <v>41</v>
      </c>
      <c r="G82" s="24">
        <v>0.99880000000000002</v>
      </c>
      <c r="H82" s="25">
        <v>0.99409999999999998</v>
      </c>
      <c r="I82">
        <f t="shared" si="2"/>
        <v>1.6067500231247813E-3</v>
      </c>
      <c r="J82">
        <f t="shared" si="3"/>
        <v>1.5991892250584153E-3</v>
      </c>
    </row>
    <row r="83" spans="1:10" x14ac:dyDescent="0.25">
      <c r="A83" s="22" t="s">
        <v>300</v>
      </c>
      <c r="B83" s="22" t="s">
        <v>272</v>
      </c>
      <c r="C83" s="23">
        <v>96</v>
      </c>
      <c r="D83" s="23">
        <v>96</v>
      </c>
      <c r="E83" s="23">
        <v>541440</v>
      </c>
      <c r="F83" s="22" t="s">
        <v>273</v>
      </c>
      <c r="G83" s="24">
        <v>0.99860000000000004</v>
      </c>
      <c r="H83" s="25">
        <v>0.99860000000000004</v>
      </c>
      <c r="I83">
        <f t="shared" si="2"/>
        <v>3.8554278888884422E-2</v>
      </c>
      <c r="J83">
        <f t="shared" si="3"/>
        <v>3.8554278888884422E-2</v>
      </c>
    </row>
    <row r="84" spans="1:10" x14ac:dyDescent="0.25">
      <c r="A84" s="22" t="s">
        <v>236</v>
      </c>
      <c r="B84" s="22" t="s">
        <v>46</v>
      </c>
      <c r="C84" s="23">
        <v>106</v>
      </c>
      <c r="D84" s="23">
        <v>356</v>
      </c>
      <c r="E84" s="23">
        <v>3072</v>
      </c>
      <c r="F84" s="22" t="s">
        <v>515</v>
      </c>
      <c r="G84" s="24">
        <v>0.99860000000000004</v>
      </c>
      <c r="H84" s="25">
        <v>0.99860000000000004</v>
      </c>
      <c r="I84">
        <f t="shared" si="2"/>
        <v>0.14297211754627973</v>
      </c>
      <c r="J84">
        <f t="shared" si="3"/>
        <v>0.14297211754627973</v>
      </c>
    </row>
    <row r="85" spans="1:10" x14ac:dyDescent="0.25">
      <c r="A85" s="22" t="s">
        <v>453</v>
      </c>
      <c r="B85" s="22" t="s">
        <v>100</v>
      </c>
      <c r="C85" s="23">
        <v>37</v>
      </c>
      <c r="D85" s="23">
        <v>57</v>
      </c>
      <c r="E85" s="23">
        <v>458</v>
      </c>
      <c r="F85" s="22" t="s">
        <v>520</v>
      </c>
      <c r="G85" s="24">
        <v>0.99850000000000005</v>
      </c>
      <c r="H85" s="25">
        <v>0.99850000000000005</v>
      </c>
      <c r="I85">
        <f t="shared" si="2"/>
        <v>2.288931072064862E-2</v>
      </c>
      <c r="J85">
        <f t="shared" si="3"/>
        <v>2.288931072064862E-2</v>
      </c>
    </row>
    <row r="86" spans="1:10" x14ac:dyDescent="0.25">
      <c r="A86" s="22" t="s">
        <v>271</v>
      </c>
      <c r="B86" s="22" t="s">
        <v>272</v>
      </c>
      <c r="C86" s="23">
        <v>168</v>
      </c>
      <c r="D86" s="23">
        <v>168</v>
      </c>
      <c r="E86" s="23">
        <v>947520</v>
      </c>
      <c r="F86" s="22" t="s">
        <v>273</v>
      </c>
      <c r="G86" s="24">
        <v>0.99850000000000005</v>
      </c>
      <c r="H86" s="25">
        <v>0.99850000000000005</v>
      </c>
      <c r="I86">
        <f t="shared" si="2"/>
        <v>6.7463231597701206E-2</v>
      </c>
      <c r="J86">
        <f t="shared" si="3"/>
        <v>6.7463231597701206E-2</v>
      </c>
    </row>
    <row r="87" spans="1:10" x14ac:dyDescent="0.25">
      <c r="A87" s="22" t="s">
        <v>230</v>
      </c>
      <c r="B87" s="22" t="s">
        <v>51</v>
      </c>
      <c r="C87" s="23">
        <v>8</v>
      </c>
      <c r="D87" s="23">
        <v>32</v>
      </c>
      <c r="E87" s="23">
        <v>294</v>
      </c>
      <c r="F87" s="22" t="s">
        <v>440</v>
      </c>
      <c r="G87" s="24">
        <v>0.99850000000000005</v>
      </c>
      <c r="H87" s="25">
        <v>0.99850000000000005</v>
      </c>
      <c r="I87">
        <f t="shared" si="2"/>
        <v>1.2850139351943086E-2</v>
      </c>
      <c r="J87">
        <f t="shared" si="3"/>
        <v>1.2850139351943086E-2</v>
      </c>
    </row>
    <row r="88" spans="1:10" x14ac:dyDescent="0.25">
      <c r="A88" s="22" t="s">
        <v>211</v>
      </c>
      <c r="B88" s="22" t="s">
        <v>46</v>
      </c>
      <c r="C88" s="23">
        <v>150</v>
      </c>
      <c r="D88" s="23">
        <v>1500</v>
      </c>
      <c r="E88" s="23">
        <v>30000</v>
      </c>
      <c r="F88" s="22" t="s">
        <v>515</v>
      </c>
      <c r="G88" s="24">
        <v>0.99829999999999997</v>
      </c>
      <c r="H88" s="25">
        <v>0.99829999999999997</v>
      </c>
      <c r="I88">
        <f t="shared" si="2"/>
        <v>0.60222963108935812</v>
      </c>
      <c r="J88">
        <f t="shared" si="3"/>
        <v>0.60222963108935812</v>
      </c>
    </row>
    <row r="89" spans="1:10" x14ac:dyDescent="0.25">
      <c r="A89" s="22" t="s">
        <v>462</v>
      </c>
      <c r="B89" s="22" t="s">
        <v>43</v>
      </c>
      <c r="C89" s="23">
        <v>62</v>
      </c>
      <c r="D89" s="23">
        <v>248</v>
      </c>
      <c r="E89" s="23">
        <v>1991</v>
      </c>
      <c r="F89" s="22" t="s">
        <v>442</v>
      </c>
      <c r="G89" s="24">
        <v>0.99780000000000002</v>
      </c>
      <c r="H89" s="25">
        <v>0.99780000000000002</v>
      </c>
      <c r="I89">
        <f t="shared" si="2"/>
        <v>9.9518763246478001E-2</v>
      </c>
      <c r="J89">
        <f t="shared" si="3"/>
        <v>9.9518763246478001E-2</v>
      </c>
    </row>
    <row r="90" spans="1:10" x14ac:dyDescent="0.25">
      <c r="A90" s="22" t="s">
        <v>362</v>
      </c>
      <c r="B90" s="22" t="s">
        <v>275</v>
      </c>
      <c r="C90" s="23">
        <v>82</v>
      </c>
      <c r="D90" s="23">
        <v>82</v>
      </c>
      <c r="E90" s="26"/>
      <c r="F90" s="22" t="s">
        <v>474</v>
      </c>
      <c r="G90" s="24">
        <v>0.99750000000000005</v>
      </c>
      <c r="H90" s="25">
        <v>0.99750000000000005</v>
      </c>
      <c r="I90">
        <f t="shared" si="2"/>
        <v>3.2895504140341286E-2</v>
      </c>
      <c r="J90">
        <f t="shared" si="3"/>
        <v>3.2895504140341286E-2</v>
      </c>
    </row>
    <row r="91" spans="1:10" x14ac:dyDescent="0.25">
      <c r="A91" s="22" t="s">
        <v>56</v>
      </c>
      <c r="B91" s="22" t="s">
        <v>51</v>
      </c>
      <c r="C91" s="23">
        <v>6</v>
      </c>
      <c r="D91" s="23">
        <v>12</v>
      </c>
      <c r="E91" s="23">
        <v>73</v>
      </c>
      <c r="F91" s="22" t="s">
        <v>440</v>
      </c>
      <c r="G91" s="24">
        <v>0.99729999999999996</v>
      </c>
      <c r="H91" s="25">
        <v>0.99729999999999996</v>
      </c>
      <c r="I91">
        <f t="shared" si="2"/>
        <v>4.8130110073959075E-3</v>
      </c>
      <c r="J91">
        <f t="shared" si="3"/>
        <v>4.8130110073959075E-3</v>
      </c>
    </row>
    <row r="92" spans="1:10" x14ac:dyDescent="0.25">
      <c r="A92" s="22" t="s">
        <v>53</v>
      </c>
      <c r="B92" s="22" t="s">
        <v>51</v>
      </c>
      <c r="C92" s="23">
        <v>16</v>
      </c>
      <c r="D92" s="23">
        <v>16</v>
      </c>
      <c r="E92" s="23">
        <v>83</v>
      </c>
      <c r="F92" s="22" t="s">
        <v>440</v>
      </c>
      <c r="G92" s="24">
        <v>0.99729999999999996</v>
      </c>
      <c r="H92" s="25">
        <v>0.99729999999999996</v>
      </c>
      <c r="I92">
        <f t="shared" si="2"/>
        <v>6.4173480098612106E-3</v>
      </c>
      <c r="J92">
        <f t="shared" si="3"/>
        <v>6.4173480098612106E-3</v>
      </c>
    </row>
    <row r="93" spans="1:10" x14ac:dyDescent="0.25">
      <c r="A93" s="22" t="s">
        <v>274</v>
      </c>
      <c r="B93" s="22" t="s">
        <v>275</v>
      </c>
      <c r="C93" s="23">
        <v>10</v>
      </c>
      <c r="D93" s="23">
        <v>10</v>
      </c>
      <c r="E93" s="26"/>
      <c r="F93" s="22" t="s">
        <v>474</v>
      </c>
      <c r="G93" s="24">
        <v>0.99719999999999998</v>
      </c>
      <c r="H93" s="25">
        <v>0.99719999999999998</v>
      </c>
      <c r="I93">
        <f t="shared" si="2"/>
        <v>4.0104403360533437E-3</v>
      </c>
      <c r="J93">
        <f t="shared" si="3"/>
        <v>4.0104403360533437E-3</v>
      </c>
    </row>
    <row r="94" spans="1:10" x14ac:dyDescent="0.25">
      <c r="A94" s="22" t="s">
        <v>102</v>
      </c>
      <c r="B94" s="22" t="s">
        <v>46</v>
      </c>
      <c r="C94" s="23">
        <v>7</v>
      </c>
      <c r="D94" s="23">
        <v>14</v>
      </c>
      <c r="E94" s="23">
        <v>74</v>
      </c>
      <c r="F94" s="22" t="s">
        <v>515</v>
      </c>
      <c r="G94" s="24">
        <v>0.99719999999999998</v>
      </c>
      <c r="H94" s="25">
        <v>0.99719999999999998</v>
      </c>
      <c r="I94">
        <f t="shared" si="2"/>
        <v>5.6146164704746811E-3</v>
      </c>
      <c r="J94">
        <f t="shared" si="3"/>
        <v>5.6146164704746811E-3</v>
      </c>
    </row>
    <row r="95" spans="1:10" x14ac:dyDescent="0.25">
      <c r="A95" s="22" t="s">
        <v>159</v>
      </c>
      <c r="B95" s="22" t="s">
        <v>51</v>
      </c>
      <c r="C95" s="23">
        <v>8</v>
      </c>
      <c r="D95" s="23">
        <v>16</v>
      </c>
      <c r="E95" s="23">
        <v>98</v>
      </c>
      <c r="F95" s="22" t="s">
        <v>440</v>
      </c>
      <c r="G95" s="24">
        <v>0.99719999999999998</v>
      </c>
      <c r="H95" s="25">
        <v>0.99719999999999998</v>
      </c>
      <c r="I95">
        <f t="shared" si="2"/>
        <v>6.4167045376853507E-3</v>
      </c>
      <c r="J95">
        <f t="shared" si="3"/>
        <v>6.4167045376853507E-3</v>
      </c>
    </row>
    <row r="96" spans="1:10" x14ac:dyDescent="0.25">
      <c r="A96" s="22" t="s">
        <v>109</v>
      </c>
      <c r="B96" s="22" t="s">
        <v>74</v>
      </c>
      <c r="C96" s="23">
        <v>1598</v>
      </c>
      <c r="D96" s="23">
        <v>7385</v>
      </c>
      <c r="E96" s="23">
        <v>61263</v>
      </c>
      <c r="F96" s="22" t="s">
        <v>75</v>
      </c>
      <c r="G96" s="24">
        <v>0.99709999999999999</v>
      </c>
      <c r="H96" s="25">
        <v>0.99709999999999999</v>
      </c>
      <c r="I96">
        <f t="shared" si="2"/>
        <v>2.9614131855492234</v>
      </c>
      <c r="J96">
        <f t="shared" si="3"/>
        <v>2.9614131855492234</v>
      </c>
    </row>
    <row r="97" spans="1:10" x14ac:dyDescent="0.25">
      <c r="A97" s="22" t="s">
        <v>140</v>
      </c>
      <c r="B97" s="22" t="s">
        <v>141</v>
      </c>
      <c r="C97" s="23">
        <v>9168</v>
      </c>
      <c r="D97" s="23">
        <v>9168</v>
      </c>
      <c r="E97" s="23">
        <v>85429</v>
      </c>
      <c r="F97" s="22" t="s">
        <v>90</v>
      </c>
      <c r="G97" s="24">
        <v>0.99680000000000002</v>
      </c>
      <c r="H97" s="25">
        <v>0.87609999999999999</v>
      </c>
      <c r="I97">
        <f t="shared" si="2"/>
        <v>3.6752968618666331</v>
      </c>
      <c r="J97">
        <f t="shared" si="3"/>
        <v>3.2302644268472678</v>
      </c>
    </row>
    <row r="98" spans="1:10" x14ac:dyDescent="0.25">
      <c r="A98" s="22" t="s">
        <v>429</v>
      </c>
      <c r="B98" s="22" t="s">
        <v>430</v>
      </c>
      <c r="C98" s="23">
        <v>5462</v>
      </c>
      <c r="D98" s="23">
        <v>5462</v>
      </c>
      <c r="E98" s="23">
        <v>50945</v>
      </c>
      <c r="F98" s="22" t="s">
        <v>90</v>
      </c>
      <c r="G98" s="24">
        <v>0.99680000000000002</v>
      </c>
      <c r="H98" s="25">
        <v>0.99680000000000002</v>
      </c>
      <c r="I98">
        <f t="shared" si="2"/>
        <v>2.1896238502961984</v>
      </c>
      <c r="J98">
        <f t="shared" si="3"/>
        <v>2.1896238502961984</v>
      </c>
    </row>
    <row r="99" spans="1:10" x14ac:dyDescent="0.25">
      <c r="A99" s="22" t="s">
        <v>509</v>
      </c>
      <c r="B99" s="22" t="s">
        <v>510</v>
      </c>
      <c r="C99" s="23">
        <v>24</v>
      </c>
      <c r="D99" s="23">
        <v>80</v>
      </c>
      <c r="E99" s="23">
        <v>656</v>
      </c>
      <c r="F99" s="22" t="s">
        <v>122</v>
      </c>
      <c r="G99" s="24">
        <v>0.99650000000000005</v>
      </c>
      <c r="H99" s="25">
        <v>0.99650000000000005</v>
      </c>
      <c r="I99">
        <f t="shared" si="2"/>
        <v>3.2061001162271618E-2</v>
      </c>
      <c r="J99">
        <f t="shared" si="3"/>
        <v>3.2061001162271618E-2</v>
      </c>
    </row>
    <row r="100" spans="1:10" x14ac:dyDescent="0.25">
      <c r="A100" s="22" t="s">
        <v>285</v>
      </c>
      <c r="B100" s="22" t="s">
        <v>200</v>
      </c>
      <c r="C100" s="23">
        <v>12</v>
      </c>
      <c r="D100" s="23">
        <v>48</v>
      </c>
      <c r="E100" s="23">
        <v>461</v>
      </c>
      <c r="F100" s="22" t="s">
        <v>201</v>
      </c>
      <c r="G100" s="24">
        <v>0.99650000000000005</v>
      </c>
      <c r="H100" s="25">
        <v>0.99650000000000005</v>
      </c>
      <c r="I100">
        <f t="shared" si="2"/>
        <v>1.9236600697362969E-2</v>
      </c>
      <c r="J100">
        <f t="shared" si="3"/>
        <v>1.9236600697362969E-2</v>
      </c>
    </row>
    <row r="101" spans="1:10" x14ac:dyDescent="0.25">
      <c r="A101" s="22" t="s">
        <v>345</v>
      </c>
      <c r="B101" s="22" t="s">
        <v>122</v>
      </c>
      <c r="C101" s="23">
        <v>180</v>
      </c>
      <c r="D101" s="23">
        <v>1104</v>
      </c>
      <c r="E101" s="23">
        <v>11705</v>
      </c>
      <c r="F101" s="22" t="s">
        <v>122</v>
      </c>
      <c r="G101" s="24">
        <v>0.99619999999999997</v>
      </c>
      <c r="H101" s="25">
        <v>0.99490000000000001</v>
      </c>
      <c r="I101">
        <f t="shared" si="2"/>
        <v>0.44230861729894505</v>
      </c>
      <c r="J101">
        <f t="shared" si="3"/>
        <v>0.44173142275719779</v>
      </c>
    </row>
    <row r="102" spans="1:10" x14ac:dyDescent="0.25">
      <c r="A102" s="22" t="s">
        <v>93</v>
      </c>
      <c r="B102" s="22" t="s">
        <v>59</v>
      </c>
      <c r="C102" s="23">
        <v>492</v>
      </c>
      <c r="D102" s="23">
        <v>1968</v>
      </c>
      <c r="E102" s="23">
        <v>22351</v>
      </c>
      <c r="F102" s="22" t="s">
        <v>60</v>
      </c>
      <c r="G102" s="24">
        <v>0.99609999999999999</v>
      </c>
      <c r="H102" s="25">
        <v>0.99609999999999999</v>
      </c>
      <c r="I102">
        <f t="shared" si="2"/>
        <v>0.78838404028135811</v>
      </c>
      <c r="J102">
        <f t="shared" si="3"/>
        <v>0.78838404028135811</v>
      </c>
    </row>
    <row r="103" spans="1:10" x14ac:dyDescent="0.25">
      <c r="A103" s="22" t="s">
        <v>436</v>
      </c>
      <c r="B103" s="22" t="s">
        <v>437</v>
      </c>
      <c r="C103" s="23">
        <v>12</v>
      </c>
      <c r="D103" s="23">
        <v>48</v>
      </c>
      <c r="E103" s="23">
        <v>561</v>
      </c>
      <c r="F103" s="22" t="s">
        <v>234</v>
      </c>
      <c r="G103" s="24">
        <v>0.996</v>
      </c>
      <c r="H103" s="25">
        <v>0.53120000000000001</v>
      </c>
      <c r="I103">
        <f t="shared" si="2"/>
        <v>1.9226948614725056E-2</v>
      </c>
      <c r="J103">
        <f t="shared" si="3"/>
        <v>1.025437259452003E-2</v>
      </c>
    </row>
    <row r="104" spans="1:10" x14ac:dyDescent="0.25">
      <c r="A104" s="22" t="s">
        <v>410</v>
      </c>
      <c r="B104" s="22" t="s">
        <v>46</v>
      </c>
      <c r="C104" s="23">
        <v>62</v>
      </c>
      <c r="D104" s="23">
        <v>124</v>
      </c>
      <c r="E104" s="23">
        <v>982</v>
      </c>
      <c r="F104" s="22" t="s">
        <v>515</v>
      </c>
      <c r="G104" s="24">
        <v>0.99590000000000001</v>
      </c>
      <c r="H104" s="25">
        <v>0.99590000000000001</v>
      </c>
      <c r="I104">
        <f t="shared" si="2"/>
        <v>4.9664630345343477E-2</v>
      </c>
      <c r="J104">
        <f t="shared" si="3"/>
        <v>4.9664630345343477E-2</v>
      </c>
    </row>
    <row r="105" spans="1:10" x14ac:dyDescent="0.25">
      <c r="A105" s="22" t="s">
        <v>417</v>
      </c>
      <c r="B105" s="22" t="s">
        <v>46</v>
      </c>
      <c r="C105" s="23">
        <v>298</v>
      </c>
      <c r="D105" s="23">
        <v>596</v>
      </c>
      <c r="E105" s="23">
        <v>4255</v>
      </c>
      <c r="F105" s="22" t="s">
        <v>515</v>
      </c>
      <c r="G105" s="24">
        <v>0.99590000000000001</v>
      </c>
      <c r="H105" s="25">
        <v>0.97650000000000003</v>
      </c>
      <c r="I105">
        <f t="shared" si="2"/>
        <v>0.23871064262761865</v>
      </c>
      <c r="J105">
        <f t="shared" si="3"/>
        <v>0.2340605909487595</v>
      </c>
    </row>
    <row r="106" spans="1:10" x14ac:dyDescent="0.25">
      <c r="A106" s="22" t="s">
        <v>262</v>
      </c>
      <c r="B106" s="22" t="s">
        <v>43</v>
      </c>
      <c r="C106" s="23">
        <v>30</v>
      </c>
      <c r="D106" s="23">
        <v>360</v>
      </c>
      <c r="E106" s="23">
        <v>4950</v>
      </c>
      <c r="F106" s="22" t="s">
        <v>442</v>
      </c>
      <c r="G106" s="24">
        <v>0.99560000000000004</v>
      </c>
      <c r="H106" s="25">
        <v>0.93930000000000002</v>
      </c>
      <c r="I106">
        <f t="shared" si="2"/>
        <v>0.14414420211461043</v>
      </c>
      <c r="J106">
        <f t="shared" si="3"/>
        <v>0.13599301832689192</v>
      </c>
    </row>
    <row r="107" spans="1:10" x14ac:dyDescent="0.25">
      <c r="A107" s="22" t="s">
        <v>456</v>
      </c>
      <c r="B107" s="22" t="s">
        <v>457</v>
      </c>
      <c r="C107" s="23">
        <v>10</v>
      </c>
      <c r="D107" s="23">
        <v>40</v>
      </c>
      <c r="E107" s="23">
        <v>252</v>
      </c>
      <c r="F107" s="22" t="s">
        <v>492</v>
      </c>
      <c r="G107" s="24">
        <v>0.99519999999999997</v>
      </c>
      <c r="H107" s="25">
        <v>0.9869</v>
      </c>
      <c r="I107">
        <f t="shared" si="2"/>
        <v>1.6009587735420328E-2</v>
      </c>
      <c r="J107">
        <f t="shared" si="3"/>
        <v>1.5876067258929181E-2</v>
      </c>
    </row>
    <row r="108" spans="1:10" x14ac:dyDescent="0.25">
      <c r="A108" s="22" t="s">
        <v>353</v>
      </c>
      <c r="B108" s="22" t="s">
        <v>74</v>
      </c>
      <c r="C108" s="23">
        <v>451</v>
      </c>
      <c r="D108" s="23">
        <v>2534</v>
      </c>
      <c r="E108" s="23">
        <v>21792</v>
      </c>
      <c r="F108" s="22" t="s">
        <v>75</v>
      </c>
      <c r="G108" s="24">
        <v>0.99460000000000004</v>
      </c>
      <c r="H108" s="25">
        <v>0.99460000000000004</v>
      </c>
      <c r="I108">
        <f t="shared" si="2"/>
        <v>1.0135959236037659</v>
      </c>
      <c r="J108">
        <f t="shared" si="3"/>
        <v>1.0135959236037659</v>
      </c>
    </row>
    <row r="109" spans="1:10" x14ac:dyDescent="0.25">
      <c r="A109" s="22" t="s">
        <v>144</v>
      </c>
      <c r="B109" s="22" t="s">
        <v>115</v>
      </c>
      <c r="C109" s="23">
        <v>312</v>
      </c>
      <c r="D109" s="23">
        <v>1248</v>
      </c>
      <c r="E109" s="23">
        <v>8524</v>
      </c>
      <c r="F109" s="22" t="s">
        <v>442</v>
      </c>
      <c r="G109" s="24">
        <v>0.99450000000000005</v>
      </c>
      <c r="H109" s="25">
        <v>0.99450000000000005</v>
      </c>
      <c r="I109">
        <f t="shared" si="2"/>
        <v>0.49914780153709415</v>
      </c>
      <c r="J109">
        <f t="shared" si="3"/>
        <v>0.49914780153709415</v>
      </c>
    </row>
    <row r="110" spans="1:10" x14ac:dyDescent="0.25">
      <c r="A110" s="22" t="s">
        <v>202</v>
      </c>
      <c r="B110" s="22" t="s">
        <v>46</v>
      </c>
      <c r="C110" s="23">
        <v>42</v>
      </c>
      <c r="D110" s="23">
        <v>52</v>
      </c>
      <c r="E110" s="23">
        <v>229</v>
      </c>
      <c r="F110" s="22" t="s">
        <v>515</v>
      </c>
      <c r="G110" s="24">
        <v>0.99429999999999996</v>
      </c>
      <c r="H110" s="25">
        <v>0.99429999999999996</v>
      </c>
      <c r="I110">
        <f t="shared" si="2"/>
        <v>2.0793642494902492E-2</v>
      </c>
      <c r="J110">
        <f t="shared" si="3"/>
        <v>2.0793642494902492E-2</v>
      </c>
    </row>
    <row r="111" spans="1:10" x14ac:dyDescent="0.25">
      <c r="A111" s="22" t="s">
        <v>215</v>
      </c>
      <c r="B111" s="22" t="s">
        <v>59</v>
      </c>
      <c r="C111" s="23">
        <v>118</v>
      </c>
      <c r="D111" s="23">
        <v>472</v>
      </c>
      <c r="E111" s="23">
        <v>5475</v>
      </c>
      <c r="F111" s="22" t="s">
        <v>60</v>
      </c>
      <c r="G111" s="24">
        <v>0.99419999999999997</v>
      </c>
      <c r="H111" s="25">
        <v>0.97570000000000001</v>
      </c>
      <c r="I111">
        <f t="shared" si="2"/>
        <v>0.18872331098608089</v>
      </c>
      <c r="J111">
        <f t="shared" si="3"/>
        <v>0.18521156158631977</v>
      </c>
    </row>
    <row r="112" spans="1:10" x14ac:dyDescent="0.25">
      <c r="A112" s="22" t="s">
        <v>323</v>
      </c>
      <c r="B112" s="22" t="s">
        <v>152</v>
      </c>
      <c r="C112" s="23">
        <v>102</v>
      </c>
      <c r="D112" s="23">
        <v>404</v>
      </c>
      <c r="E112" s="23">
        <v>4202</v>
      </c>
      <c r="F112" s="22" t="s">
        <v>49</v>
      </c>
      <c r="G112" s="24">
        <v>0.99419999999999997</v>
      </c>
      <c r="H112" s="25">
        <v>0.99270000000000003</v>
      </c>
      <c r="I112">
        <f t="shared" si="2"/>
        <v>0.16153435940334041</v>
      </c>
      <c r="J112">
        <f t="shared" si="3"/>
        <v>0.16129064431673309</v>
      </c>
    </row>
    <row r="113" spans="1:10" x14ac:dyDescent="0.25">
      <c r="A113" s="22" t="s">
        <v>282</v>
      </c>
      <c r="B113" s="22" t="s">
        <v>43</v>
      </c>
      <c r="C113" s="23">
        <v>744</v>
      </c>
      <c r="D113" s="23">
        <v>2976</v>
      </c>
      <c r="E113" s="23">
        <v>32312</v>
      </c>
      <c r="F113" s="22" t="s">
        <v>442</v>
      </c>
      <c r="G113" s="24">
        <v>0.99339999999999995</v>
      </c>
      <c r="H113" s="25">
        <v>0.93420000000000003</v>
      </c>
      <c r="I113">
        <f t="shared" si="2"/>
        <v>1.18895898267049</v>
      </c>
      <c r="J113">
        <f t="shared" si="3"/>
        <v>1.1181049744420894</v>
      </c>
    </row>
    <row r="114" spans="1:10" x14ac:dyDescent="0.25">
      <c r="A114" s="22" t="s">
        <v>270</v>
      </c>
      <c r="B114" s="22" t="s">
        <v>43</v>
      </c>
      <c r="C114" s="23">
        <v>286</v>
      </c>
      <c r="D114" s="23">
        <v>1144</v>
      </c>
      <c r="E114" s="23">
        <v>8471</v>
      </c>
      <c r="F114" s="22" t="s">
        <v>442</v>
      </c>
      <c r="G114" s="24">
        <v>0.99309999999999998</v>
      </c>
      <c r="H114" s="25">
        <v>0.99309999999999998</v>
      </c>
      <c r="I114">
        <f t="shared" si="2"/>
        <v>0.45690803576096611</v>
      </c>
      <c r="J114">
        <f t="shared" si="3"/>
        <v>0.45690803576096611</v>
      </c>
    </row>
    <row r="115" spans="1:10" x14ac:dyDescent="0.25">
      <c r="A115" s="22" t="s">
        <v>484</v>
      </c>
      <c r="B115" s="22" t="s">
        <v>141</v>
      </c>
      <c r="C115" s="26">
        <v>1</v>
      </c>
      <c r="D115" s="26">
        <v>1</v>
      </c>
      <c r="E115" s="26"/>
      <c r="F115" s="22" t="s">
        <v>90</v>
      </c>
      <c r="G115" s="24">
        <v>0.9929</v>
      </c>
      <c r="H115" s="25">
        <v>0.56679999999999997</v>
      </c>
      <c r="I115">
        <f t="shared" si="2"/>
        <v>3.993147021327081E-4</v>
      </c>
      <c r="J115">
        <f t="shared" si="3"/>
        <v>2.2795001829873998E-4</v>
      </c>
    </row>
    <row r="116" spans="1:10" x14ac:dyDescent="0.25">
      <c r="A116" s="22" t="s">
        <v>155</v>
      </c>
      <c r="B116" s="22" t="s">
        <v>156</v>
      </c>
      <c r="C116" s="23">
        <v>92</v>
      </c>
      <c r="D116" s="23">
        <v>368</v>
      </c>
      <c r="E116" s="23">
        <v>2944</v>
      </c>
      <c r="F116" s="22" t="s">
        <v>90</v>
      </c>
      <c r="G116" s="24">
        <v>0.99280000000000002</v>
      </c>
      <c r="H116" s="25">
        <v>0.99280000000000002</v>
      </c>
      <c r="I116">
        <f t="shared" si="2"/>
        <v>0.14693301052479177</v>
      </c>
      <c r="J116">
        <f t="shared" si="3"/>
        <v>0.14693301052479177</v>
      </c>
    </row>
    <row r="117" spans="1:10" x14ac:dyDescent="0.25">
      <c r="A117" s="22" t="s">
        <v>154</v>
      </c>
      <c r="B117" s="22" t="s">
        <v>59</v>
      </c>
      <c r="C117" s="23">
        <v>400</v>
      </c>
      <c r="D117" s="23">
        <v>1600</v>
      </c>
      <c r="E117" s="23">
        <v>12800</v>
      </c>
      <c r="F117" s="22" t="s">
        <v>60</v>
      </c>
      <c r="G117" s="24">
        <v>0.99209999999999998</v>
      </c>
      <c r="H117" s="25">
        <v>0.99209999999999998</v>
      </c>
      <c r="I117">
        <f t="shared" si="2"/>
        <v>0.63838874567164416</v>
      </c>
      <c r="J117">
        <f t="shared" si="3"/>
        <v>0.63838874567164416</v>
      </c>
    </row>
    <row r="118" spans="1:10" x14ac:dyDescent="0.25">
      <c r="A118" s="22" t="s">
        <v>98</v>
      </c>
      <c r="B118" s="22" t="s">
        <v>59</v>
      </c>
      <c r="C118" s="23">
        <v>145</v>
      </c>
      <c r="D118" s="23">
        <v>580</v>
      </c>
      <c r="E118" s="23">
        <v>8390</v>
      </c>
      <c r="F118" s="22" t="s">
        <v>60</v>
      </c>
      <c r="G118" s="24">
        <v>0.9919</v>
      </c>
      <c r="H118" s="25">
        <v>0.9919</v>
      </c>
      <c r="I118">
        <f t="shared" si="2"/>
        <v>0.2313692685732211</v>
      </c>
      <c r="J118">
        <f t="shared" si="3"/>
        <v>0.2313692685732211</v>
      </c>
    </row>
    <row r="119" spans="1:10" x14ac:dyDescent="0.25">
      <c r="A119" s="22" t="s">
        <v>335</v>
      </c>
      <c r="B119" s="22" t="s">
        <v>48</v>
      </c>
      <c r="C119" s="23">
        <v>57</v>
      </c>
      <c r="D119" s="23">
        <v>456</v>
      </c>
      <c r="E119" s="23">
        <v>6598</v>
      </c>
      <c r="F119" s="22" t="s">
        <v>49</v>
      </c>
      <c r="G119" s="24">
        <v>0.99180000000000001</v>
      </c>
      <c r="H119" s="25">
        <v>0.99180000000000001</v>
      </c>
      <c r="I119">
        <f t="shared" si="2"/>
        <v>0.18188577564538247</v>
      </c>
      <c r="J119">
        <f t="shared" si="3"/>
        <v>0.18188577564538247</v>
      </c>
    </row>
    <row r="120" spans="1:10" x14ac:dyDescent="0.25">
      <c r="A120" s="22" t="s">
        <v>390</v>
      </c>
      <c r="B120" s="22" t="s">
        <v>180</v>
      </c>
      <c r="C120" s="23">
        <v>10</v>
      </c>
      <c r="D120" s="23">
        <v>20</v>
      </c>
      <c r="E120" s="26"/>
      <c r="F120" s="22" t="s">
        <v>475</v>
      </c>
      <c r="G120" s="24">
        <v>0.98960000000000004</v>
      </c>
      <c r="H120" s="25">
        <v>0.98960000000000004</v>
      </c>
      <c r="I120">
        <f t="shared" si="2"/>
        <v>7.9597508153998985E-3</v>
      </c>
      <c r="J120">
        <f t="shared" si="3"/>
        <v>7.9597508153998985E-3</v>
      </c>
    </row>
    <row r="121" spans="1:10" x14ac:dyDescent="0.25">
      <c r="A121" s="22" t="s">
        <v>181</v>
      </c>
      <c r="B121" s="22" t="s">
        <v>62</v>
      </c>
      <c r="C121" s="23">
        <v>126</v>
      </c>
      <c r="D121" s="23">
        <v>896</v>
      </c>
      <c r="E121" s="23">
        <v>12992</v>
      </c>
      <c r="F121" s="22" t="s">
        <v>439</v>
      </c>
      <c r="G121" s="24">
        <v>0.9889</v>
      </c>
      <c r="H121" s="25">
        <v>0.9889</v>
      </c>
      <c r="I121">
        <f t="shared" si="2"/>
        <v>0.35634459543697788</v>
      </c>
      <c r="J121">
        <f t="shared" si="3"/>
        <v>0.35634459543697788</v>
      </c>
    </row>
    <row r="122" spans="1:10" x14ac:dyDescent="0.25">
      <c r="A122" s="22" t="s">
        <v>78</v>
      </c>
      <c r="B122" s="22" t="s">
        <v>62</v>
      </c>
      <c r="C122" s="23">
        <v>2562</v>
      </c>
      <c r="D122" s="23">
        <v>13764</v>
      </c>
      <c r="E122" s="23">
        <v>107891</v>
      </c>
      <c r="F122" s="22" t="s">
        <v>439</v>
      </c>
      <c r="G122" s="24">
        <v>0.9889</v>
      </c>
      <c r="H122" s="25">
        <v>0.9889</v>
      </c>
      <c r="I122">
        <f t="shared" si="2"/>
        <v>5.4740256825832194</v>
      </c>
      <c r="J122">
        <f t="shared" si="3"/>
        <v>5.4740256825832194</v>
      </c>
    </row>
    <row r="123" spans="1:10" x14ac:dyDescent="0.25">
      <c r="A123" s="22" t="s">
        <v>243</v>
      </c>
      <c r="B123" s="22" t="s">
        <v>162</v>
      </c>
      <c r="C123" s="23">
        <v>226</v>
      </c>
      <c r="D123" s="23">
        <v>904</v>
      </c>
      <c r="E123" s="23">
        <v>8885</v>
      </c>
      <c r="F123" s="22" t="s">
        <v>131</v>
      </c>
      <c r="G123" s="24">
        <v>0.98829999999999996</v>
      </c>
      <c r="H123" s="25">
        <v>0.98009999999999997</v>
      </c>
      <c r="I123">
        <f t="shared" si="2"/>
        <v>0.35930810654290551</v>
      </c>
      <c r="J123">
        <f t="shared" si="3"/>
        <v>0.35632689995214173</v>
      </c>
    </row>
    <row r="124" spans="1:10" x14ac:dyDescent="0.25">
      <c r="A124" s="22" t="s">
        <v>320</v>
      </c>
      <c r="B124" s="22" t="s">
        <v>115</v>
      </c>
      <c r="C124" s="23">
        <v>9</v>
      </c>
      <c r="D124" s="23">
        <v>54</v>
      </c>
      <c r="E124" s="23">
        <v>1019</v>
      </c>
      <c r="F124" s="22" t="s">
        <v>442</v>
      </c>
      <c r="G124" s="24">
        <v>0.98819999999999997</v>
      </c>
      <c r="H124" s="25">
        <v>0.98819999999999997</v>
      </c>
      <c r="I124">
        <f t="shared" si="2"/>
        <v>2.1460923141270294E-2</v>
      </c>
      <c r="J124">
        <f t="shared" si="3"/>
        <v>2.1460923141270294E-2</v>
      </c>
    </row>
    <row r="125" spans="1:10" x14ac:dyDescent="0.25">
      <c r="A125" s="22" t="s">
        <v>346</v>
      </c>
      <c r="B125" s="22" t="s">
        <v>122</v>
      </c>
      <c r="C125" s="23">
        <v>120</v>
      </c>
      <c r="D125" s="23">
        <v>400</v>
      </c>
      <c r="E125" s="26"/>
      <c r="F125" s="22" t="s">
        <v>122</v>
      </c>
      <c r="G125" s="24">
        <v>0.98809999999999998</v>
      </c>
      <c r="H125" s="25">
        <v>0.98809999999999998</v>
      </c>
      <c r="I125">
        <f t="shared" si="2"/>
        <v>0.1589537142420501</v>
      </c>
      <c r="J125">
        <f t="shared" si="3"/>
        <v>0.1589537142420501</v>
      </c>
    </row>
    <row r="126" spans="1:10" x14ac:dyDescent="0.25">
      <c r="A126" s="22" t="s">
        <v>95</v>
      </c>
      <c r="B126" s="22" t="s">
        <v>46</v>
      </c>
      <c r="C126" s="23">
        <v>26</v>
      </c>
      <c r="D126" s="23">
        <v>26</v>
      </c>
      <c r="E126" s="23">
        <v>116</v>
      </c>
      <c r="F126" s="22" t="s">
        <v>515</v>
      </c>
      <c r="G126" s="24">
        <v>0.98799999999999999</v>
      </c>
      <c r="H126" s="25">
        <v>0.98799999999999999</v>
      </c>
      <c r="I126">
        <f t="shared" si="2"/>
        <v>1.0330945783447482E-2</v>
      </c>
      <c r="J126">
        <f t="shared" si="3"/>
        <v>1.0330945783447482E-2</v>
      </c>
    </row>
    <row r="127" spans="1:10" x14ac:dyDescent="0.25">
      <c r="A127" s="22" t="s">
        <v>107</v>
      </c>
      <c r="B127" s="22" t="s">
        <v>74</v>
      </c>
      <c r="C127" s="23">
        <v>188</v>
      </c>
      <c r="D127" s="23">
        <v>816</v>
      </c>
      <c r="E127" s="23">
        <v>7811</v>
      </c>
      <c r="F127" s="22" t="s">
        <v>75</v>
      </c>
      <c r="G127" s="24">
        <v>0.9879</v>
      </c>
      <c r="H127" s="25">
        <v>0.9879</v>
      </c>
      <c r="I127">
        <f t="shared" si="2"/>
        <v>0.32419994289184439</v>
      </c>
      <c r="J127">
        <f t="shared" si="3"/>
        <v>0.32419994289184439</v>
      </c>
    </row>
    <row r="128" spans="1:10" x14ac:dyDescent="0.25">
      <c r="A128" s="22" t="s">
        <v>404</v>
      </c>
      <c r="B128" s="22" t="s">
        <v>396</v>
      </c>
      <c r="C128" s="23">
        <v>12</v>
      </c>
      <c r="D128" s="23">
        <v>48</v>
      </c>
      <c r="E128" s="23">
        <v>440</v>
      </c>
      <c r="F128" s="22" t="s">
        <v>483</v>
      </c>
      <c r="G128" s="24">
        <v>0.98780000000000001</v>
      </c>
      <c r="H128" s="25">
        <v>0.98780000000000001</v>
      </c>
      <c r="I128">
        <f t="shared" si="2"/>
        <v>1.9068654459463263E-2</v>
      </c>
      <c r="J128">
        <f t="shared" si="3"/>
        <v>1.9068654459463263E-2</v>
      </c>
    </row>
    <row r="129" spans="1:10" x14ac:dyDescent="0.25">
      <c r="A129" s="22" t="s">
        <v>108</v>
      </c>
      <c r="B129" s="22" t="s">
        <v>62</v>
      </c>
      <c r="C129" s="23">
        <v>10</v>
      </c>
      <c r="D129" s="23">
        <v>40</v>
      </c>
      <c r="E129" s="23">
        <v>539</v>
      </c>
      <c r="F129" s="22" t="s">
        <v>439</v>
      </c>
      <c r="G129" s="24">
        <v>0.98760000000000003</v>
      </c>
      <c r="H129" s="25">
        <v>0.98760000000000003</v>
      </c>
      <c r="I129">
        <f t="shared" si="2"/>
        <v>1.588732802200675E-2</v>
      </c>
      <c r="J129">
        <f t="shared" si="3"/>
        <v>1.588732802200675E-2</v>
      </c>
    </row>
    <row r="130" spans="1:10" x14ac:dyDescent="0.25">
      <c r="A130" s="22" t="s">
        <v>312</v>
      </c>
      <c r="B130" s="22" t="s">
        <v>122</v>
      </c>
      <c r="C130" s="23">
        <v>20</v>
      </c>
      <c r="D130" s="23">
        <v>80</v>
      </c>
      <c r="E130" s="23">
        <v>672</v>
      </c>
      <c r="F130" s="22" t="s">
        <v>122</v>
      </c>
      <c r="G130" s="24">
        <v>0.98729999999999996</v>
      </c>
      <c r="H130" s="25">
        <v>0.98729999999999996</v>
      </c>
      <c r="I130">
        <f t="shared" si="2"/>
        <v>3.1765003961375576E-2</v>
      </c>
      <c r="J130">
        <f t="shared" si="3"/>
        <v>3.1765003961375576E-2</v>
      </c>
    </row>
    <row r="131" spans="1:10" x14ac:dyDescent="0.25">
      <c r="A131" s="22" t="s">
        <v>171</v>
      </c>
      <c r="B131" s="22" t="s">
        <v>74</v>
      </c>
      <c r="C131" s="23">
        <v>186</v>
      </c>
      <c r="D131" s="23">
        <v>854</v>
      </c>
      <c r="E131" s="23">
        <v>7276</v>
      </c>
      <c r="F131" s="22" t="s">
        <v>75</v>
      </c>
      <c r="G131" s="24">
        <v>0.98699999999999999</v>
      </c>
      <c r="H131" s="25">
        <v>0.98699999999999999</v>
      </c>
      <c r="I131">
        <f t="shared" si="2"/>
        <v>0.33898838130552461</v>
      </c>
      <c r="J131">
        <f t="shared" si="3"/>
        <v>0.33898838130552461</v>
      </c>
    </row>
    <row r="132" spans="1:10" x14ac:dyDescent="0.25">
      <c r="A132" s="22" t="s">
        <v>197</v>
      </c>
      <c r="B132" s="22" t="s">
        <v>119</v>
      </c>
      <c r="C132" s="23">
        <v>4</v>
      </c>
      <c r="D132" s="23">
        <v>8</v>
      </c>
      <c r="E132" s="23">
        <v>49</v>
      </c>
      <c r="F132" s="22" t="s">
        <v>120</v>
      </c>
      <c r="G132" s="24">
        <v>0.98540000000000005</v>
      </c>
      <c r="H132" s="25">
        <v>0.98540000000000005</v>
      </c>
      <c r="I132">
        <f t="shared" si="2"/>
        <v>3.170387410466879E-3</v>
      </c>
      <c r="J132">
        <f t="shared" si="3"/>
        <v>3.170387410466879E-3</v>
      </c>
    </row>
    <row r="133" spans="1:10" x14ac:dyDescent="0.25">
      <c r="A133" s="22" t="s">
        <v>163</v>
      </c>
      <c r="B133" s="22" t="s">
        <v>62</v>
      </c>
      <c r="C133" s="23">
        <v>736</v>
      </c>
      <c r="D133" s="23">
        <v>4232</v>
      </c>
      <c r="E133" s="23">
        <v>33941</v>
      </c>
      <c r="F133" s="22" t="s">
        <v>439</v>
      </c>
      <c r="G133" s="24">
        <v>0.98480000000000001</v>
      </c>
      <c r="H133" s="25">
        <v>0.98480000000000001</v>
      </c>
      <c r="I133">
        <f t="shared" ref="I133:I196" si="4">G133*D133/$M$5*100</f>
        <v>1.6761137497938881</v>
      </c>
      <c r="J133">
        <f t="shared" ref="J133:J196" si="5">H133*D133/$M$5*100</f>
        <v>1.6761137497938881</v>
      </c>
    </row>
    <row r="134" spans="1:10" x14ac:dyDescent="0.25">
      <c r="A134" s="22" t="s">
        <v>170</v>
      </c>
      <c r="B134" s="22" t="s">
        <v>137</v>
      </c>
      <c r="C134" s="23">
        <v>72</v>
      </c>
      <c r="D134" s="23">
        <v>144</v>
      </c>
      <c r="E134" s="23">
        <v>864</v>
      </c>
      <c r="F134" s="22" t="s">
        <v>90</v>
      </c>
      <c r="G134" s="24">
        <v>0.98480000000000001</v>
      </c>
      <c r="H134" s="25">
        <v>0.98480000000000001</v>
      </c>
      <c r="I134">
        <f t="shared" si="4"/>
        <v>5.703222589090734E-2</v>
      </c>
      <c r="J134">
        <f t="shared" si="5"/>
        <v>5.703222589090734E-2</v>
      </c>
    </row>
    <row r="135" spans="1:10" x14ac:dyDescent="0.25">
      <c r="A135" s="22" t="s">
        <v>377</v>
      </c>
      <c r="B135" s="22" t="s">
        <v>62</v>
      </c>
      <c r="C135" s="23">
        <v>506</v>
      </c>
      <c r="D135" s="23">
        <v>2024</v>
      </c>
      <c r="E135" s="23">
        <v>17002</v>
      </c>
      <c r="F135" s="22" t="s">
        <v>439</v>
      </c>
      <c r="G135" s="24">
        <v>0.98470000000000002</v>
      </c>
      <c r="H135" s="25">
        <v>0.98470000000000002</v>
      </c>
      <c r="I135">
        <f t="shared" si="4"/>
        <v>0.80153822023639554</v>
      </c>
      <c r="J135">
        <f t="shared" si="5"/>
        <v>0.80153822023639554</v>
      </c>
    </row>
    <row r="136" spans="1:10" x14ac:dyDescent="0.25">
      <c r="A136" s="22" t="s">
        <v>354</v>
      </c>
      <c r="B136" s="22" t="s">
        <v>255</v>
      </c>
      <c r="C136" s="23">
        <v>34</v>
      </c>
      <c r="D136" s="23">
        <v>272</v>
      </c>
      <c r="E136" s="26"/>
      <c r="F136" s="22" t="s">
        <v>491</v>
      </c>
      <c r="G136" s="24">
        <v>0.98419999999999996</v>
      </c>
      <c r="H136" s="25">
        <v>0.98419999999999996</v>
      </c>
      <c r="I136">
        <f t="shared" si="4"/>
        <v>0.10766190363199826</v>
      </c>
      <c r="J136">
        <f t="shared" si="5"/>
        <v>0.10766190363199826</v>
      </c>
    </row>
    <row r="137" spans="1:10" x14ac:dyDescent="0.25">
      <c r="A137" s="22" t="s">
        <v>342</v>
      </c>
      <c r="B137" s="22" t="s">
        <v>84</v>
      </c>
      <c r="C137" s="23">
        <v>448</v>
      </c>
      <c r="D137" s="23">
        <v>5376</v>
      </c>
      <c r="E137" s="23">
        <v>45320</v>
      </c>
      <c r="F137" s="22" t="s">
        <v>445</v>
      </c>
      <c r="G137" s="24">
        <v>0.98409999999999997</v>
      </c>
      <c r="H137" s="25">
        <v>0.98409999999999997</v>
      </c>
      <c r="I137">
        <f t="shared" si="4"/>
        <v>2.1276896533695822</v>
      </c>
      <c r="J137">
        <f t="shared" si="5"/>
        <v>2.1276896533695822</v>
      </c>
    </row>
    <row r="138" spans="1:10" x14ac:dyDescent="0.25">
      <c r="A138" s="22" t="s">
        <v>217</v>
      </c>
      <c r="B138" s="22" t="s">
        <v>74</v>
      </c>
      <c r="C138" s="23">
        <v>88</v>
      </c>
      <c r="D138" s="23">
        <v>344</v>
      </c>
      <c r="E138" s="23">
        <v>3618</v>
      </c>
      <c r="F138" s="22" t="s">
        <v>75</v>
      </c>
      <c r="G138" s="24">
        <v>0.98399999999999999</v>
      </c>
      <c r="H138" s="25">
        <v>0.98399999999999999</v>
      </c>
      <c r="I138">
        <f t="shared" si="4"/>
        <v>0.13613297352514164</v>
      </c>
      <c r="J138">
        <f t="shared" si="5"/>
        <v>0.13613297352514164</v>
      </c>
    </row>
    <row r="139" spans="1:10" x14ac:dyDescent="0.25">
      <c r="A139" s="22" t="s">
        <v>224</v>
      </c>
      <c r="B139" s="22" t="s">
        <v>115</v>
      </c>
      <c r="C139" s="23">
        <v>20</v>
      </c>
      <c r="D139" s="23">
        <v>20</v>
      </c>
      <c r="E139" s="23">
        <v>60</v>
      </c>
      <c r="F139" s="22" t="s">
        <v>442</v>
      </c>
      <c r="G139" s="24">
        <v>0.98380000000000001</v>
      </c>
      <c r="H139" s="25">
        <v>0.98380000000000001</v>
      </c>
      <c r="I139">
        <f t="shared" si="4"/>
        <v>7.9130990826499804E-3</v>
      </c>
      <c r="J139">
        <f t="shared" si="5"/>
        <v>7.9130990826499804E-3</v>
      </c>
    </row>
    <row r="140" spans="1:10" x14ac:dyDescent="0.25">
      <c r="A140" s="22" t="s">
        <v>446</v>
      </c>
      <c r="B140" s="22" t="s">
        <v>447</v>
      </c>
      <c r="C140" s="23">
        <v>2</v>
      </c>
      <c r="D140" s="23">
        <v>8</v>
      </c>
      <c r="E140" s="23">
        <v>118</v>
      </c>
      <c r="F140" s="22" t="s">
        <v>49</v>
      </c>
      <c r="G140" s="24">
        <v>0.98360000000000003</v>
      </c>
      <c r="H140" s="25">
        <v>0.98360000000000003</v>
      </c>
      <c r="I140">
        <f t="shared" si="4"/>
        <v>3.1645961608841307E-3</v>
      </c>
      <c r="J140">
        <f t="shared" si="5"/>
        <v>3.1645961608841307E-3</v>
      </c>
    </row>
    <row r="141" spans="1:10" x14ac:dyDescent="0.25">
      <c r="A141" s="22" t="s">
        <v>387</v>
      </c>
      <c r="B141" s="22" t="s">
        <v>147</v>
      </c>
      <c r="C141" s="23">
        <v>28</v>
      </c>
      <c r="D141" s="23">
        <v>40</v>
      </c>
      <c r="E141" s="23">
        <v>400</v>
      </c>
      <c r="F141" s="22" t="s">
        <v>451</v>
      </c>
      <c r="G141" s="24">
        <v>0.98340000000000005</v>
      </c>
      <c r="H141" s="25">
        <v>0.98340000000000005</v>
      </c>
      <c r="I141">
        <f t="shared" si="4"/>
        <v>1.581976344354135E-2</v>
      </c>
      <c r="J141">
        <f t="shared" si="5"/>
        <v>1.581976344354135E-2</v>
      </c>
    </row>
    <row r="142" spans="1:10" x14ac:dyDescent="0.25">
      <c r="A142" s="22" t="s">
        <v>235</v>
      </c>
      <c r="B142" s="22" t="s">
        <v>46</v>
      </c>
      <c r="C142" s="23">
        <v>188</v>
      </c>
      <c r="D142" s="23">
        <v>278</v>
      </c>
      <c r="E142" s="23">
        <v>812</v>
      </c>
      <c r="F142" s="22" t="s">
        <v>515</v>
      </c>
      <c r="G142" s="24">
        <v>0.98319999999999996</v>
      </c>
      <c r="H142" s="25">
        <v>0.73740000000000006</v>
      </c>
      <c r="I142">
        <f t="shared" si="4"/>
        <v>0.10992499527450121</v>
      </c>
      <c r="J142">
        <f t="shared" si="5"/>
        <v>8.2443746455875905E-2</v>
      </c>
    </row>
    <row r="143" spans="1:10" x14ac:dyDescent="0.25">
      <c r="A143" s="22" t="s">
        <v>198</v>
      </c>
      <c r="B143" s="22" t="s">
        <v>62</v>
      </c>
      <c r="C143" s="23">
        <v>196</v>
      </c>
      <c r="D143" s="23">
        <v>784</v>
      </c>
      <c r="E143" s="23">
        <v>8663</v>
      </c>
      <c r="F143" s="22" t="s">
        <v>439</v>
      </c>
      <c r="G143" s="24">
        <v>0.98319999999999996</v>
      </c>
      <c r="H143" s="25">
        <v>0.98319999999999996</v>
      </c>
      <c r="I143">
        <f t="shared" si="4"/>
        <v>0.31000430322017608</v>
      </c>
      <c r="J143">
        <f t="shared" si="5"/>
        <v>0.31000430322017608</v>
      </c>
    </row>
    <row r="144" spans="1:10" x14ac:dyDescent="0.25">
      <c r="A144" s="22" t="s">
        <v>265</v>
      </c>
      <c r="B144" s="22" t="s">
        <v>84</v>
      </c>
      <c r="C144" s="23">
        <v>32</v>
      </c>
      <c r="D144" s="23">
        <v>64</v>
      </c>
      <c r="E144" s="23">
        <v>435</v>
      </c>
      <c r="F144" s="22" t="s">
        <v>445</v>
      </c>
      <c r="G144" s="24">
        <v>0.98319999999999996</v>
      </c>
      <c r="H144" s="25">
        <v>0.98319999999999996</v>
      </c>
      <c r="I144">
        <f t="shared" si="4"/>
        <v>2.530647373225927E-2</v>
      </c>
      <c r="J144">
        <f t="shared" si="5"/>
        <v>2.530647373225927E-2</v>
      </c>
    </row>
    <row r="145" spans="1:10" x14ac:dyDescent="0.25">
      <c r="A145" s="22" t="s">
        <v>72</v>
      </c>
      <c r="B145" s="22" t="s">
        <v>66</v>
      </c>
      <c r="C145" s="23">
        <v>1</v>
      </c>
      <c r="D145" s="23">
        <v>1</v>
      </c>
      <c r="E145" s="26"/>
      <c r="F145" s="22" t="s">
        <v>476</v>
      </c>
      <c r="G145" s="24">
        <v>0.98270000000000002</v>
      </c>
      <c r="H145" s="25">
        <v>0.98270000000000002</v>
      </c>
      <c r="I145">
        <f t="shared" si="4"/>
        <v>3.9521256701159461E-4</v>
      </c>
      <c r="J145">
        <f t="shared" si="5"/>
        <v>3.9521256701159461E-4</v>
      </c>
    </row>
    <row r="146" spans="1:10" x14ac:dyDescent="0.25">
      <c r="A146" s="22" t="s">
        <v>50</v>
      </c>
      <c r="B146" s="22" t="s">
        <v>51</v>
      </c>
      <c r="C146" s="23">
        <v>8</v>
      </c>
      <c r="D146" s="23">
        <v>32</v>
      </c>
      <c r="E146" s="23">
        <v>294</v>
      </c>
      <c r="F146" s="22" t="s">
        <v>440</v>
      </c>
      <c r="G146" s="24">
        <v>0.98199999999999998</v>
      </c>
      <c r="H146" s="25">
        <v>0.98199999999999998</v>
      </c>
      <c r="I146">
        <f t="shared" si="4"/>
        <v>1.2637793533908974E-2</v>
      </c>
      <c r="J146">
        <f t="shared" si="5"/>
        <v>1.2637793533908974E-2</v>
      </c>
    </row>
    <row r="147" spans="1:10" x14ac:dyDescent="0.25">
      <c r="A147" s="22" t="s">
        <v>469</v>
      </c>
      <c r="B147" s="22" t="s">
        <v>470</v>
      </c>
      <c r="C147" s="23">
        <v>6</v>
      </c>
      <c r="D147" s="23">
        <v>12</v>
      </c>
      <c r="E147" s="23">
        <v>120</v>
      </c>
      <c r="F147" s="22" t="s">
        <v>494</v>
      </c>
      <c r="G147" s="24">
        <v>0.98099999999999998</v>
      </c>
      <c r="H147" s="25">
        <v>0.97009999999999996</v>
      </c>
      <c r="I147">
        <f t="shared" si="4"/>
        <v>4.734346533896908E-3</v>
      </c>
      <c r="J147">
        <f t="shared" si="5"/>
        <v>4.6817426835202751E-3</v>
      </c>
    </row>
    <row r="148" spans="1:10" x14ac:dyDescent="0.25">
      <c r="A148" s="22" t="s">
        <v>212</v>
      </c>
      <c r="B148" s="22" t="s">
        <v>40</v>
      </c>
      <c r="C148" s="23">
        <v>2</v>
      </c>
      <c r="D148" s="23">
        <v>8</v>
      </c>
      <c r="E148" s="23">
        <v>160</v>
      </c>
      <c r="F148" s="22" t="s">
        <v>41</v>
      </c>
      <c r="G148" s="24">
        <v>0.98070000000000002</v>
      </c>
      <c r="H148" s="25">
        <v>0.97529999999999994</v>
      </c>
      <c r="I148">
        <f t="shared" si="4"/>
        <v>3.1552658143341474E-3</v>
      </c>
      <c r="J148">
        <f t="shared" si="5"/>
        <v>3.1378920655859015E-3</v>
      </c>
    </row>
    <row r="149" spans="1:10" x14ac:dyDescent="0.25">
      <c r="A149" s="22" t="s">
        <v>61</v>
      </c>
      <c r="B149" s="22" t="s">
        <v>62</v>
      </c>
      <c r="C149" s="23">
        <v>222</v>
      </c>
      <c r="D149" s="23">
        <v>838</v>
      </c>
      <c r="E149" s="23">
        <v>7291</v>
      </c>
      <c r="F149" s="22" t="s">
        <v>439</v>
      </c>
      <c r="G149" s="24">
        <v>0.98029999999999995</v>
      </c>
      <c r="H149" s="25">
        <v>0.96050000000000002</v>
      </c>
      <c r="I149">
        <f t="shared" si="4"/>
        <v>0.33037928663065907</v>
      </c>
      <c r="J149">
        <f t="shared" si="5"/>
        <v>0.32370631929893706</v>
      </c>
    </row>
    <row r="150" spans="1:10" x14ac:dyDescent="0.25">
      <c r="A150" s="22" t="s">
        <v>139</v>
      </c>
      <c r="B150" s="22" t="s">
        <v>62</v>
      </c>
      <c r="C150" s="23">
        <v>8</v>
      </c>
      <c r="D150" s="23">
        <v>32</v>
      </c>
      <c r="E150" s="23">
        <v>3200</v>
      </c>
      <c r="F150" s="22" t="s">
        <v>439</v>
      </c>
      <c r="G150" s="24">
        <v>0.98</v>
      </c>
      <c r="H150" s="25">
        <v>0.98</v>
      </c>
      <c r="I150">
        <f t="shared" si="4"/>
        <v>1.2612054646874536E-2</v>
      </c>
      <c r="J150">
        <f t="shared" si="5"/>
        <v>1.2612054646874536E-2</v>
      </c>
    </row>
    <row r="151" spans="1:10" x14ac:dyDescent="0.25">
      <c r="A151" s="22" t="s">
        <v>266</v>
      </c>
      <c r="B151" s="22" t="s">
        <v>74</v>
      </c>
      <c r="C151" s="23">
        <v>136</v>
      </c>
      <c r="D151" s="23">
        <v>444</v>
      </c>
      <c r="E151" s="23">
        <v>5193</v>
      </c>
      <c r="F151" s="22" t="s">
        <v>75</v>
      </c>
      <c r="G151" s="24">
        <v>0.97929999999999995</v>
      </c>
      <c r="H151" s="25">
        <v>0.91739999999999999</v>
      </c>
      <c r="I151">
        <f t="shared" si="4"/>
        <v>0.17486726375522316</v>
      </c>
      <c r="J151">
        <f t="shared" si="5"/>
        <v>0.16381418132241576</v>
      </c>
    </row>
    <row r="152" spans="1:10" x14ac:dyDescent="0.25">
      <c r="A152" s="22" t="s">
        <v>79</v>
      </c>
      <c r="B152" s="22" t="s">
        <v>51</v>
      </c>
      <c r="C152" s="23">
        <v>8</v>
      </c>
      <c r="D152" s="23">
        <v>32</v>
      </c>
      <c r="E152" s="23">
        <v>294</v>
      </c>
      <c r="F152" s="22" t="s">
        <v>440</v>
      </c>
      <c r="G152" s="24">
        <v>0.97889999999999999</v>
      </c>
      <c r="H152" s="25">
        <v>0.97889999999999999</v>
      </c>
      <c r="I152">
        <f t="shared" si="4"/>
        <v>1.2597898259005593E-2</v>
      </c>
      <c r="J152">
        <f t="shared" si="5"/>
        <v>1.2597898259005593E-2</v>
      </c>
    </row>
    <row r="153" spans="1:10" x14ac:dyDescent="0.25">
      <c r="A153" s="22" t="s">
        <v>242</v>
      </c>
      <c r="B153" s="22" t="s">
        <v>59</v>
      </c>
      <c r="C153" s="23">
        <v>472</v>
      </c>
      <c r="D153" s="23">
        <v>1616</v>
      </c>
      <c r="E153" s="23">
        <v>13574</v>
      </c>
      <c r="F153" s="22" t="s">
        <v>60</v>
      </c>
      <c r="G153" s="24">
        <v>0.97889999999999999</v>
      </c>
      <c r="H153" s="25">
        <v>0.84570000000000001</v>
      </c>
      <c r="I153">
        <f t="shared" si="4"/>
        <v>0.63619386207978246</v>
      </c>
      <c r="J153">
        <f t="shared" si="5"/>
        <v>0.54962626331685771</v>
      </c>
    </row>
    <row r="154" spans="1:10" x14ac:dyDescent="0.25">
      <c r="A154" s="22" t="s">
        <v>383</v>
      </c>
      <c r="B154" s="22" t="s">
        <v>46</v>
      </c>
      <c r="C154" s="23">
        <v>35</v>
      </c>
      <c r="D154" s="23">
        <v>280</v>
      </c>
      <c r="E154" s="23">
        <v>1820</v>
      </c>
      <c r="F154" s="22" t="s">
        <v>515</v>
      </c>
      <c r="G154" s="24">
        <v>0.97770000000000001</v>
      </c>
      <c r="H154" s="25">
        <v>0.97770000000000001</v>
      </c>
      <c r="I154">
        <f t="shared" si="4"/>
        <v>0.11009648060936816</v>
      </c>
      <c r="J154">
        <f t="shared" si="5"/>
        <v>0.11009648060936816</v>
      </c>
    </row>
    <row r="155" spans="1:10" x14ac:dyDescent="0.25">
      <c r="A155" s="22" t="s">
        <v>123</v>
      </c>
      <c r="B155" s="22" t="s">
        <v>46</v>
      </c>
      <c r="C155" s="23">
        <v>12</v>
      </c>
      <c r="D155" s="23">
        <v>48</v>
      </c>
      <c r="E155" s="23">
        <v>4373</v>
      </c>
      <c r="F155" s="22" t="s">
        <v>515</v>
      </c>
      <c r="G155" s="24">
        <v>0.97750000000000004</v>
      </c>
      <c r="H155" s="25">
        <v>0.97750000000000004</v>
      </c>
      <c r="I155">
        <f t="shared" si="4"/>
        <v>1.8869821557122232E-2</v>
      </c>
      <c r="J155">
        <f t="shared" si="5"/>
        <v>1.8869821557122232E-2</v>
      </c>
    </row>
    <row r="156" spans="1:10" x14ac:dyDescent="0.25">
      <c r="A156" s="22" t="s">
        <v>254</v>
      </c>
      <c r="B156" s="22" t="s">
        <v>255</v>
      </c>
      <c r="C156" s="23">
        <v>34</v>
      </c>
      <c r="D156" s="23">
        <v>272</v>
      </c>
      <c r="E156" s="23">
        <v>26022</v>
      </c>
      <c r="F156" s="22" t="s">
        <v>491</v>
      </c>
      <c r="G156" s="24">
        <v>0.97709999999999997</v>
      </c>
      <c r="H156" s="25">
        <v>0.97709999999999997</v>
      </c>
      <c r="I156">
        <f t="shared" si="4"/>
        <v>0.10688523271573408</v>
      </c>
      <c r="J156">
        <f t="shared" si="5"/>
        <v>0.10688523271573408</v>
      </c>
    </row>
    <row r="157" spans="1:10" x14ac:dyDescent="0.25">
      <c r="A157" s="22" t="s">
        <v>111</v>
      </c>
      <c r="B157" s="22" t="s">
        <v>62</v>
      </c>
      <c r="C157" s="23">
        <v>62</v>
      </c>
      <c r="D157" s="23">
        <v>152</v>
      </c>
      <c r="E157" s="23">
        <v>198</v>
      </c>
      <c r="F157" s="22" t="s">
        <v>439</v>
      </c>
      <c r="G157" s="24">
        <v>0.97699999999999998</v>
      </c>
      <c r="H157" s="25">
        <v>0.75309999999999999</v>
      </c>
      <c r="I157">
        <f t="shared" si="4"/>
        <v>5.9723870002533666E-2</v>
      </c>
      <c r="J157">
        <f t="shared" si="5"/>
        <v>4.6036895085883427E-2</v>
      </c>
    </row>
    <row r="158" spans="1:10" x14ac:dyDescent="0.25">
      <c r="A158" s="22" t="s">
        <v>88</v>
      </c>
      <c r="B158" s="22" t="s">
        <v>89</v>
      </c>
      <c r="C158" s="23">
        <v>1403</v>
      </c>
      <c r="D158" s="23">
        <v>1403</v>
      </c>
      <c r="E158" s="23">
        <v>8428</v>
      </c>
      <c r="F158" s="22" t="s">
        <v>90</v>
      </c>
      <c r="G158" s="24">
        <v>0.97650000000000003</v>
      </c>
      <c r="H158" s="25">
        <v>0.97650000000000003</v>
      </c>
      <c r="I158">
        <f t="shared" si="4"/>
        <v>0.5509849145991772</v>
      </c>
      <c r="J158">
        <f t="shared" si="5"/>
        <v>0.5509849145991772</v>
      </c>
    </row>
    <row r="159" spans="1:10" x14ac:dyDescent="0.25">
      <c r="A159" s="22" t="s">
        <v>64</v>
      </c>
      <c r="B159" s="22" t="s">
        <v>46</v>
      </c>
      <c r="C159" s="23">
        <v>64</v>
      </c>
      <c r="D159" s="23">
        <v>256</v>
      </c>
      <c r="E159" s="23">
        <v>1920</v>
      </c>
      <c r="F159" s="22" t="s">
        <v>515</v>
      </c>
      <c r="G159" s="24">
        <v>0.97629999999999995</v>
      </c>
      <c r="H159" s="25">
        <v>0.76259999999999994</v>
      </c>
      <c r="I159">
        <f t="shared" si="4"/>
        <v>0.10051550164688659</v>
      </c>
      <c r="J159">
        <f t="shared" si="5"/>
        <v>7.8513901009849146E-2</v>
      </c>
    </row>
    <row r="160" spans="1:10" x14ac:dyDescent="0.25">
      <c r="A160" s="22" t="s">
        <v>402</v>
      </c>
      <c r="B160" s="22" t="s">
        <v>59</v>
      </c>
      <c r="C160" s="23">
        <v>72</v>
      </c>
      <c r="D160" s="23">
        <v>384</v>
      </c>
      <c r="E160" s="23">
        <v>3368</v>
      </c>
      <c r="F160" s="22" t="s">
        <v>60</v>
      </c>
      <c r="G160" s="24">
        <v>0.97589999999999999</v>
      </c>
      <c r="H160" s="25">
        <v>0.97589999999999999</v>
      </c>
      <c r="I160">
        <f t="shared" si="4"/>
        <v>0.15071147914144722</v>
      </c>
      <c r="J160">
        <f t="shared" si="5"/>
        <v>0.15071147914144722</v>
      </c>
    </row>
    <row r="161" spans="1:10" x14ac:dyDescent="0.25">
      <c r="A161" s="22" t="s">
        <v>305</v>
      </c>
      <c r="B161" s="22" t="s">
        <v>122</v>
      </c>
      <c r="C161" s="23">
        <v>12</v>
      </c>
      <c r="D161" s="23">
        <v>48</v>
      </c>
      <c r="E161" s="26"/>
      <c r="F161" s="22" t="s">
        <v>122</v>
      </c>
      <c r="G161" s="24">
        <v>0.97589999999999999</v>
      </c>
      <c r="H161" s="25">
        <v>0.97589999999999999</v>
      </c>
      <c r="I161">
        <f t="shared" si="4"/>
        <v>1.8838934892680903E-2</v>
      </c>
      <c r="J161">
        <f t="shared" si="5"/>
        <v>1.8838934892680903E-2</v>
      </c>
    </row>
    <row r="162" spans="1:10" x14ac:dyDescent="0.25">
      <c r="A162" s="22" t="s">
        <v>431</v>
      </c>
      <c r="B162" s="22" t="s">
        <v>180</v>
      </c>
      <c r="C162" s="23">
        <v>100</v>
      </c>
      <c r="D162" s="23">
        <v>800</v>
      </c>
      <c r="E162" s="23">
        <v>6976</v>
      </c>
      <c r="F162" s="22" t="s">
        <v>475</v>
      </c>
      <c r="G162" s="24">
        <v>0.9758</v>
      </c>
      <c r="H162" s="25">
        <v>0.9758</v>
      </c>
      <c r="I162">
        <f t="shared" si="4"/>
        <v>0.31395007460255536</v>
      </c>
      <c r="J162">
        <f t="shared" si="5"/>
        <v>0.31395007460255536</v>
      </c>
    </row>
    <row r="163" spans="1:10" x14ac:dyDescent="0.25">
      <c r="A163" s="22" t="s">
        <v>146</v>
      </c>
      <c r="B163" s="22" t="s">
        <v>147</v>
      </c>
      <c r="C163" s="23">
        <v>1</v>
      </c>
      <c r="D163" s="23">
        <v>4</v>
      </c>
      <c r="E163" s="23">
        <v>40</v>
      </c>
      <c r="F163" s="22" t="s">
        <v>451</v>
      </c>
      <c r="G163" s="24">
        <v>0.97560000000000002</v>
      </c>
      <c r="H163" s="25">
        <v>0.88939999999999997</v>
      </c>
      <c r="I163">
        <f t="shared" si="4"/>
        <v>1.5694286369248467E-3</v>
      </c>
      <c r="J163">
        <f t="shared" si="5"/>
        <v>1.4307603830268126E-3</v>
      </c>
    </row>
    <row r="164" spans="1:10" x14ac:dyDescent="0.25">
      <c r="A164" s="22" t="s">
        <v>87</v>
      </c>
      <c r="B164" s="22" t="s">
        <v>59</v>
      </c>
      <c r="C164" s="23">
        <v>510</v>
      </c>
      <c r="D164" s="23">
        <v>2112</v>
      </c>
      <c r="E164" s="23">
        <v>21298</v>
      </c>
      <c r="F164" s="22" t="s">
        <v>60</v>
      </c>
      <c r="G164" s="24">
        <v>0.97529999999999994</v>
      </c>
      <c r="H164" s="25">
        <v>0.97529999999999994</v>
      </c>
      <c r="I164">
        <f t="shared" si="4"/>
        <v>0.82840350531467788</v>
      </c>
      <c r="J164">
        <f t="shared" si="5"/>
        <v>0.82840350531467788</v>
      </c>
    </row>
    <row r="165" spans="1:10" x14ac:dyDescent="0.25">
      <c r="A165" s="22" t="s">
        <v>344</v>
      </c>
      <c r="B165" s="22" t="s">
        <v>168</v>
      </c>
      <c r="C165" s="23">
        <v>2</v>
      </c>
      <c r="D165" s="23">
        <v>8</v>
      </c>
      <c r="E165" s="23">
        <v>83</v>
      </c>
      <c r="F165" s="22" t="s">
        <v>490</v>
      </c>
      <c r="G165" s="24">
        <v>0.97309999999999997</v>
      </c>
      <c r="H165" s="25">
        <v>0.97309999999999997</v>
      </c>
      <c r="I165">
        <f t="shared" si="4"/>
        <v>3.1308138716514308E-3</v>
      </c>
      <c r="J165">
        <f t="shared" si="5"/>
        <v>3.1308138716514308E-3</v>
      </c>
    </row>
    <row r="166" spans="1:10" x14ac:dyDescent="0.25">
      <c r="A166" s="22" t="s">
        <v>423</v>
      </c>
      <c r="B166" s="22" t="s">
        <v>43</v>
      </c>
      <c r="C166" s="23">
        <v>14</v>
      </c>
      <c r="D166" s="23">
        <v>14</v>
      </c>
      <c r="E166" s="23">
        <v>114</v>
      </c>
      <c r="F166" s="22" t="s">
        <v>442</v>
      </c>
      <c r="G166" s="24">
        <v>0.97299999999999998</v>
      </c>
      <c r="H166" s="25">
        <v>0.97299999999999998</v>
      </c>
      <c r="I166">
        <f t="shared" si="4"/>
        <v>5.4783612372361259E-3</v>
      </c>
      <c r="J166">
        <f t="shared" si="5"/>
        <v>5.4783612372361259E-3</v>
      </c>
    </row>
    <row r="167" spans="1:10" x14ac:dyDescent="0.25">
      <c r="A167" s="22" t="s">
        <v>349</v>
      </c>
      <c r="B167" s="22" t="s">
        <v>84</v>
      </c>
      <c r="C167" s="23">
        <v>156</v>
      </c>
      <c r="D167" s="23">
        <v>312</v>
      </c>
      <c r="E167" s="23">
        <v>2122</v>
      </c>
      <c r="F167" s="22" t="s">
        <v>445</v>
      </c>
      <c r="G167" s="24">
        <v>0.97130000000000005</v>
      </c>
      <c r="H167" s="25">
        <v>0.97130000000000005</v>
      </c>
      <c r="I167">
        <f t="shared" si="4"/>
        <v>0.12187588226067864</v>
      </c>
      <c r="J167">
        <f t="shared" si="5"/>
        <v>0.12187588226067864</v>
      </c>
    </row>
    <row r="168" spans="1:10" x14ac:dyDescent="0.25">
      <c r="A168" s="22" t="s">
        <v>301</v>
      </c>
      <c r="B168" s="22" t="s">
        <v>302</v>
      </c>
      <c r="C168" s="23">
        <v>106</v>
      </c>
      <c r="D168" s="23">
        <v>524</v>
      </c>
      <c r="E168" s="23">
        <v>6365</v>
      </c>
      <c r="F168" s="22" t="s">
        <v>49</v>
      </c>
      <c r="G168" s="24">
        <v>0.97109999999999996</v>
      </c>
      <c r="H168" s="25">
        <v>0.9617</v>
      </c>
      <c r="I168">
        <f t="shared" si="4"/>
        <v>0.20464683431797981</v>
      </c>
      <c r="J168">
        <f t="shared" si="5"/>
        <v>0.20266590522459191</v>
      </c>
    </row>
    <row r="169" spans="1:10" x14ac:dyDescent="0.25">
      <c r="A169" s="22" t="s">
        <v>256</v>
      </c>
      <c r="B169" s="22" t="s">
        <v>46</v>
      </c>
      <c r="C169" s="23">
        <v>8</v>
      </c>
      <c r="D169" s="23">
        <v>32</v>
      </c>
      <c r="E169" s="23">
        <v>288</v>
      </c>
      <c r="F169" s="22" t="s">
        <v>515</v>
      </c>
      <c r="G169" s="24">
        <v>0.97109999999999996</v>
      </c>
      <c r="H169" s="25">
        <v>0.97109999999999996</v>
      </c>
      <c r="I169">
        <f t="shared" si="4"/>
        <v>1.2497516599571285E-2</v>
      </c>
      <c r="J169">
        <f t="shared" si="5"/>
        <v>1.2497516599571285E-2</v>
      </c>
    </row>
    <row r="170" spans="1:10" x14ac:dyDescent="0.25">
      <c r="A170" s="22" t="s">
        <v>315</v>
      </c>
      <c r="B170" s="22" t="s">
        <v>184</v>
      </c>
      <c r="C170" s="23">
        <v>76</v>
      </c>
      <c r="D170" s="23">
        <v>256</v>
      </c>
      <c r="E170" s="23">
        <v>3046</v>
      </c>
      <c r="F170" s="22" t="s">
        <v>185</v>
      </c>
      <c r="G170" s="24">
        <v>0.9708</v>
      </c>
      <c r="H170" s="25">
        <v>0.95650000000000002</v>
      </c>
      <c r="I170">
        <f t="shared" si="4"/>
        <v>9.9949246132128966E-2</v>
      </c>
      <c r="J170">
        <f t="shared" si="5"/>
        <v>9.8476981793759133E-2</v>
      </c>
    </row>
    <row r="171" spans="1:10" x14ac:dyDescent="0.25">
      <c r="A171" s="22" t="s">
        <v>343</v>
      </c>
      <c r="B171" s="22" t="s">
        <v>255</v>
      </c>
      <c r="C171" s="23">
        <v>124</v>
      </c>
      <c r="D171" s="23">
        <v>496</v>
      </c>
      <c r="E171" s="23">
        <v>54560</v>
      </c>
      <c r="F171" s="22" t="s">
        <v>491</v>
      </c>
      <c r="G171" s="24">
        <v>0.97030000000000005</v>
      </c>
      <c r="H171" s="25">
        <v>0.97030000000000005</v>
      </c>
      <c r="I171">
        <f t="shared" si="4"/>
        <v>0.19355192619374142</v>
      </c>
      <c r="J171">
        <f t="shared" si="5"/>
        <v>0.19355192619374142</v>
      </c>
    </row>
    <row r="172" spans="1:10" x14ac:dyDescent="0.25">
      <c r="A172" s="22" t="s">
        <v>330</v>
      </c>
      <c r="B172" s="22" t="s">
        <v>180</v>
      </c>
      <c r="C172" s="23">
        <v>24</v>
      </c>
      <c r="D172" s="23">
        <v>84</v>
      </c>
      <c r="E172" s="23">
        <v>732</v>
      </c>
      <c r="F172" s="22" t="s">
        <v>475</v>
      </c>
      <c r="G172" s="24">
        <v>0.97019999999999995</v>
      </c>
      <c r="H172" s="25">
        <v>0.97019999999999995</v>
      </c>
      <c r="I172">
        <f t="shared" si="4"/>
        <v>3.2775577013565198E-2</v>
      </c>
      <c r="J172">
        <f t="shared" si="5"/>
        <v>3.2775577013565198E-2</v>
      </c>
    </row>
    <row r="173" spans="1:10" x14ac:dyDescent="0.25">
      <c r="A173" s="22" t="s">
        <v>158</v>
      </c>
      <c r="B173" s="22" t="s">
        <v>40</v>
      </c>
      <c r="C173" s="23">
        <v>1580</v>
      </c>
      <c r="D173" s="23">
        <v>8712</v>
      </c>
      <c r="E173" s="23">
        <v>89734</v>
      </c>
      <c r="F173" s="22" t="s">
        <v>41</v>
      </c>
      <c r="G173" s="24">
        <v>0.97</v>
      </c>
      <c r="H173" s="25">
        <v>0.97</v>
      </c>
      <c r="I173">
        <f t="shared" si="4"/>
        <v>3.3985948176359635</v>
      </c>
      <c r="J173">
        <f t="shared" si="5"/>
        <v>3.3985948176359635</v>
      </c>
    </row>
    <row r="174" spans="1:10" x14ac:dyDescent="0.25">
      <c r="A174" s="22" t="s">
        <v>71</v>
      </c>
      <c r="B174" s="22" t="s">
        <v>59</v>
      </c>
      <c r="C174" s="23">
        <v>1536</v>
      </c>
      <c r="D174" s="23">
        <v>6144</v>
      </c>
      <c r="E174" s="23">
        <v>63283</v>
      </c>
      <c r="F174" s="22" t="s">
        <v>60</v>
      </c>
      <c r="G174" s="24">
        <v>0.96919999999999995</v>
      </c>
      <c r="H174" s="25">
        <v>0.96919999999999995</v>
      </c>
      <c r="I174">
        <f t="shared" si="4"/>
        <v>2.3948284141226055</v>
      </c>
      <c r="J174">
        <f t="shared" si="5"/>
        <v>2.3948284141226055</v>
      </c>
    </row>
    <row r="175" spans="1:10" x14ac:dyDescent="0.25">
      <c r="A175" s="22" t="s">
        <v>118</v>
      </c>
      <c r="B175" s="22" t="s">
        <v>119</v>
      </c>
      <c r="C175" s="23">
        <v>60</v>
      </c>
      <c r="D175" s="23">
        <v>240</v>
      </c>
      <c r="E175" s="23">
        <v>2326</v>
      </c>
      <c r="F175" s="22" t="s">
        <v>120</v>
      </c>
      <c r="G175" s="24">
        <v>0.96899999999999997</v>
      </c>
      <c r="H175" s="25">
        <v>0.90439999999999998</v>
      </c>
      <c r="I175">
        <f t="shared" si="4"/>
        <v>9.3528680761388455E-2</v>
      </c>
      <c r="J175">
        <f t="shared" si="5"/>
        <v>8.7293435377295892E-2</v>
      </c>
    </row>
    <row r="176" spans="1:10" x14ac:dyDescent="0.25">
      <c r="A176" s="22" t="s">
        <v>203</v>
      </c>
      <c r="B176" s="22" t="s">
        <v>204</v>
      </c>
      <c r="C176" s="23">
        <v>10</v>
      </c>
      <c r="D176" s="23">
        <v>10</v>
      </c>
      <c r="E176" s="23">
        <v>36</v>
      </c>
      <c r="F176" s="22" t="s">
        <v>90</v>
      </c>
      <c r="G176" s="24">
        <v>0.96809999999999996</v>
      </c>
      <c r="H176" s="25">
        <v>0.96809999999999996</v>
      </c>
      <c r="I176">
        <f t="shared" si="4"/>
        <v>3.8934088340686337E-3</v>
      </c>
      <c r="J176">
        <f t="shared" si="5"/>
        <v>3.8934088340686337E-3</v>
      </c>
    </row>
    <row r="177" spans="1:10" x14ac:dyDescent="0.25">
      <c r="A177" s="22" t="s">
        <v>145</v>
      </c>
      <c r="B177" s="22" t="s">
        <v>46</v>
      </c>
      <c r="C177" s="23">
        <v>9</v>
      </c>
      <c r="D177" s="23">
        <v>9</v>
      </c>
      <c r="E177" s="23">
        <v>53</v>
      </c>
      <c r="F177" s="22" t="s">
        <v>515</v>
      </c>
      <c r="G177" s="24">
        <v>0.96599999999999997</v>
      </c>
      <c r="H177" s="25">
        <v>0.96599999999999997</v>
      </c>
      <c r="I177">
        <f t="shared" si="4"/>
        <v>3.4964669355844135E-3</v>
      </c>
      <c r="J177">
        <f t="shared" si="5"/>
        <v>3.4964669355844135E-3</v>
      </c>
    </row>
    <row r="178" spans="1:10" x14ac:dyDescent="0.25">
      <c r="A178" s="22" t="s">
        <v>392</v>
      </c>
      <c r="B178" s="22" t="s">
        <v>43</v>
      </c>
      <c r="C178" s="23">
        <v>14</v>
      </c>
      <c r="D178" s="23">
        <v>112</v>
      </c>
      <c r="E178" s="23">
        <v>1389</v>
      </c>
      <c r="F178" s="22" t="s">
        <v>442</v>
      </c>
      <c r="G178" s="24">
        <v>0.96509999999999996</v>
      </c>
      <c r="H178" s="25">
        <v>0.96509999999999996</v>
      </c>
      <c r="I178">
        <f t="shared" si="4"/>
        <v>4.3471049784637908E-2</v>
      </c>
      <c r="J178">
        <f t="shared" si="5"/>
        <v>4.3471049784637908E-2</v>
      </c>
    </row>
    <row r="179" spans="1:10" x14ac:dyDescent="0.25">
      <c r="A179" s="22" t="s">
        <v>259</v>
      </c>
      <c r="B179" s="22" t="s">
        <v>156</v>
      </c>
      <c r="C179" s="23">
        <v>39</v>
      </c>
      <c r="D179" s="23">
        <v>264</v>
      </c>
      <c r="E179" s="23">
        <v>2237</v>
      </c>
      <c r="F179" s="22" t="s">
        <v>90</v>
      </c>
      <c r="G179" s="24">
        <v>0.96489999999999998</v>
      </c>
      <c r="H179" s="25">
        <v>0.96489999999999998</v>
      </c>
      <c r="I179">
        <f t="shared" si="4"/>
        <v>0.10244623991055737</v>
      </c>
      <c r="J179">
        <f t="shared" si="5"/>
        <v>0.10244623991055737</v>
      </c>
    </row>
    <row r="180" spans="1:10" x14ac:dyDescent="0.25">
      <c r="A180" s="22" t="s">
        <v>361</v>
      </c>
      <c r="B180" s="22" t="s">
        <v>43</v>
      </c>
      <c r="C180" s="23">
        <v>420</v>
      </c>
      <c r="D180" s="23">
        <v>1680</v>
      </c>
      <c r="E180" s="23">
        <v>14146</v>
      </c>
      <c r="F180" s="22" t="s">
        <v>442</v>
      </c>
      <c r="G180" s="24">
        <v>0.96479999999999999</v>
      </c>
      <c r="H180" s="25">
        <v>0.96479999999999999</v>
      </c>
      <c r="I180">
        <f t="shared" si="4"/>
        <v>0.65186305303417236</v>
      </c>
      <c r="J180">
        <f t="shared" si="5"/>
        <v>0.65186305303417236</v>
      </c>
    </row>
    <row r="181" spans="1:10" x14ac:dyDescent="0.25">
      <c r="A181" s="22" t="s">
        <v>507</v>
      </c>
      <c r="B181" s="22" t="s">
        <v>43</v>
      </c>
      <c r="C181" s="23">
        <v>9</v>
      </c>
      <c r="D181" s="23">
        <v>18</v>
      </c>
      <c r="E181" s="23">
        <v>139</v>
      </c>
      <c r="F181" s="22" t="s">
        <v>442</v>
      </c>
      <c r="G181" s="24">
        <v>0.9647</v>
      </c>
      <c r="H181" s="25">
        <v>0.9647</v>
      </c>
      <c r="I181">
        <f t="shared" si="4"/>
        <v>6.9835230905968609E-3</v>
      </c>
      <c r="J181">
        <f t="shared" si="5"/>
        <v>6.9835230905968609E-3</v>
      </c>
    </row>
    <row r="182" spans="1:10" x14ac:dyDescent="0.25">
      <c r="A182" s="22" t="s">
        <v>253</v>
      </c>
      <c r="B182" s="22" t="s">
        <v>147</v>
      </c>
      <c r="C182" s="23">
        <v>14</v>
      </c>
      <c r="D182" s="23">
        <v>84</v>
      </c>
      <c r="E182" s="23">
        <v>840</v>
      </c>
      <c r="F182" s="22" t="s">
        <v>451</v>
      </c>
      <c r="G182" s="24">
        <v>0.96360000000000001</v>
      </c>
      <c r="H182" s="25">
        <v>0.96360000000000001</v>
      </c>
      <c r="I182">
        <f t="shared" si="4"/>
        <v>3.2552613904629379E-2</v>
      </c>
      <c r="J182">
        <f t="shared" si="5"/>
        <v>3.2552613904629379E-2</v>
      </c>
    </row>
    <row r="183" spans="1:10" x14ac:dyDescent="0.25">
      <c r="A183" s="22" t="s">
        <v>164</v>
      </c>
      <c r="B183" s="22" t="s">
        <v>165</v>
      </c>
      <c r="C183" s="23">
        <v>20</v>
      </c>
      <c r="D183" s="23">
        <v>80</v>
      </c>
      <c r="E183" s="23">
        <v>657</v>
      </c>
      <c r="F183" s="22" t="s">
        <v>166</v>
      </c>
      <c r="G183" s="24">
        <v>0.96350000000000002</v>
      </c>
      <c r="H183" s="25">
        <v>0.96350000000000002</v>
      </c>
      <c r="I183">
        <f t="shared" si="4"/>
        <v>3.0999272072101059E-2</v>
      </c>
      <c r="J183">
        <f t="shared" si="5"/>
        <v>3.0999272072101059E-2</v>
      </c>
    </row>
    <row r="184" spans="1:10" x14ac:dyDescent="0.25">
      <c r="A184" s="22" t="s">
        <v>65</v>
      </c>
      <c r="B184" s="22" t="s">
        <v>66</v>
      </c>
      <c r="C184" s="23">
        <v>212</v>
      </c>
      <c r="D184" s="23">
        <v>1392</v>
      </c>
      <c r="E184" s="23">
        <v>13488</v>
      </c>
      <c r="F184" s="22" t="s">
        <v>476</v>
      </c>
      <c r="G184" s="24">
        <v>0.96250000000000002</v>
      </c>
      <c r="H184" s="25">
        <v>0.96250000000000002</v>
      </c>
      <c r="I184">
        <f t="shared" si="4"/>
        <v>0.53882751326155931</v>
      </c>
      <c r="J184">
        <f t="shared" si="5"/>
        <v>0.53882751326155931</v>
      </c>
    </row>
    <row r="185" spans="1:10" x14ac:dyDescent="0.25">
      <c r="A185" s="22" t="s">
        <v>391</v>
      </c>
      <c r="B185" s="22" t="s">
        <v>59</v>
      </c>
      <c r="C185" s="23">
        <v>180</v>
      </c>
      <c r="D185" s="23">
        <v>880</v>
      </c>
      <c r="E185" s="23">
        <v>9592</v>
      </c>
      <c r="F185" s="22" t="s">
        <v>60</v>
      </c>
      <c r="G185" s="24">
        <v>0.96160000000000001</v>
      </c>
      <c r="H185" s="25">
        <v>0.94850000000000001</v>
      </c>
      <c r="I185">
        <f t="shared" si="4"/>
        <v>0.34031956436933691</v>
      </c>
      <c r="J185">
        <f t="shared" si="5"/>
        <v>0.33568334734225885</v>
      </c>
    </row>
    <row r="186" spans="1:10" x14ac:dyDescent="0.25">
      <c r="A186" s="22" t="s">
        <v>97</v>
      </c>
      <c r="B186" s="22" t="s">
        <v>40</v>
      </c>
      <c r="C186" s="23">
        <v>396</v>
      </c>
      <c r="D186" s="23">
        <v>1376</v>
      </c>
      <c r="E186" s="26"/>
      <c r="F186" s="22" t="s">
        <v>41</v>
      </c>
      <c r="G186" s="24">
        <v>0.96050000000000002</v>
      </c>
      <c r="H186" s="25">
        <v>0.96050000000000002</v>
      </c>
      <c r="I186">
        <f t="shared" si="4"/>
        <v>0.53152732142641701</v>
      </c>
      <c r="J186">
        <f t="shared" si="5"/>
        <v>0.53152732142641701</v>
      </c>
    </row>
    <row r="187" spans="1:10" x14ac:dyDescent="0.25">
      <c r="A187" s="22" t="s">
        <v>121</v>
      </c>
      <c r="B187" s="22" t="s">
        <v>122</v>
      </c>
      <c r="C187" s="23">
        <v>26</v>
      </c>
      <c r="D187" s="23">
        <v>52</v>
      </c>
      <c r="E187" s="23">
        <v>380</v>
      </c>
      <c r="F187" s="22" t="s">
        <v>122</v>
      </c>
      <c r="G187" s="24">
        <v>0.96020000000000005</v>
      </c>
      <c r="H187" s="25">
        <v>0.96020000000000005</v>
      </c>
      <c r="I187">
        <f t="shared" si="4"/>
        <v>2.0080514456004603E-2</v>
      </c>
      <c r="J187">
        <f t="shared" si="5"/>
        <v>2.0080514456004603E-2</v>
      </c>
    </row>
    <row r="188" spans="1:10" x14ac:dyDescent="0.25">
      <c r="A188" s="22" t="s">
        <v>117</v>
      </c>
      <c r="B188" s="22" t="s">
        <v>59</v>
      </c>
      <c r="C188" s="23">
        <v>192</v>
      </c>
      <c r="D188" s="23">
        <v>960</v>
      </c>
      <c r="E188" s="23">
        <v>9677</v>
      </c>
      <c r="F188" s="22" t="s">
        <v>60</v>
      </c>
      <c r="G188" s="24">
        <v>0.95979999999999999</v>
      </c>
      <c r="H188" s="25">
        <v>0.95979999999999999</v>
      </c>
      <c r="I188">
        <f t="shared" si="4"/>
        <v>0.37056275663480143</v>
      </c>
      <c r="J188">
        <f t="shared" si="5"/>
        <v>0.37056275663480143</v>
      </c>
    </row>
    <row r="189" spans="1:10" x14ac:dyDescent="0.25">
      <c r="A189" s="22" t="s">
        <v>298</v>
      </c>
      <c r="B189" s="22" t="s">
        <v>59</v>
      </c>
      <c r="C189" s="23">
        <v>158</v>
      </c>
      <c r="D189" s="23">
        <v>632</v>
      </c>
      <c r="E189" s="23">
        <v>5484</v>
      </c>
      <c r="F189" s="22" t="s">
        <v>60</v>
      </c>
      <c r="G189" s="24">
        <v>0.95920000000000005</v>
      </c>
      <c r="H189" s="25">
        <v>0.95920000000000005</v>
      </c>
      <c r="I189">
        <f t="shared" si="4"/>
        <v>0.24380131187889859</v>
      </c>
      <c r="J189">
        <f t="shared" si="5"/>
        <v>0.24380131187889859</v>
      </c>
    </row>
    <row r="190" spans="1:10" x14ac:dyDescent="0.25">
      <c r="A190" s="22" t="s">
        <v>125</v>
      </c>
      <c r="B190" s="22" t="s">
        <v>51</v>
      </c>
      <c r="C190" s="23">
        <v>412</v>
      </c>
      <c r="D190" s="23">
        <v>1648</v>
      </c>
      <c r="E190" s="23">
        <v>12795</v>
      </c>
      <c r="F190" s="22" t="s">
        <v>440</v>
      </c>
      <c r="G190" s="24">
        <v>0.95809999999999995</v>
      </c>
      <c r="H190" s="25">
        <v>0.95809999999999995</v>
      </c>
      <c r="I190">
        <f t="shared" si="4"/>
        <v>0.63500601244314314</v>
      </c>
      <c r="J190">
        <f t="shared" si="5"/>
        <v>0.63500601244314314</v>
      </c>
    </row>
    <row r="191" spans="1:10" x14ac:dyDescent="0.25">
      <c r="A191" s="22" t="s">
        <v>99</v>
      </c>
      <c r="B191" s="22" t="s">
        <v>100</v>
      </c>
      <c r="C191" s="23">
        <v>2</v>
      </c>
      <c r="D191" s="23">
        <v>2</v>
      </c>
      <c r="E191" s="23">
        <v>8</v>
      </c>
      <c r="F191" s="22" t="s">
        <v>520</v>
      </c>
      <c r="G191" s="24">
        <v>0.95779999999999998</v>
      </c>
      <c r="H191" s="25">
        <v>0.95779999999999998</v>
      </c>
      <c r="I191">
        <f t="shared" si="4"/>
        <v>7.7039706254951725E-4</v>
      </c>
      <c r="J191">
        <f t="shared" si="5"/>
        <v>7.7039706254951725E-4</v>
      </c>
    </row>
    <row r="192" spans="1:10" x14ac:dyDescent="0.25">
      <c r="A192" s="22" t="s">
        <v>358</v>
      </c>
      <c r="B192" s="22" t="s">
        <v>46</v>
      </c>
      <c r="C192" s="23">
        <v>134</v>
      </c>
      <c r="D192" s="23">
        <v>268</v>
      </c>
      <c r="E192" s="23">
        <v>1914</v>
      </c>
      <c r="F192" s="22" t="s">
        <v>515</v>
      </c>
      <c r="G192" s="24">
        <v>0.9577</v>
      </c>
      <c r="H192" s="25">
        <v>0.9577</v>
      </c>
      <c r="I192">
        <f t="shared" si="4"/>
        <v>0.10322242822268961</v>
      </c>
      <c r="J192">
        <f t="shared" si="5"/>
        <v>0.10322242822268961</v>
      </c>
    </row>
    <row r="193" spans="1:10" x14ac:dyDescent="0.25">
      <c r="A193" s="22" t="s">
        <v>83</v>
      </c>
      <c r="B193" s="22" t="s">
        <v>84</v>
      </c>
      <c r="C193" s="23">
        <v>32</v>
      </c>
      <c r="D193" s="23">
        <v>64</v>
      </c>
      <c r="E193" s="23">
        <v>435</v>
      </c>
      <c r="F193" s="22" t="s">
        <v>445</v>
      </c>
      <c r="G193" s="24">
        <v>0.95750000000000002</v>
      </c>
      <c r="H193" s="25">
        <v>0.95750000000000002</v>
      </c>
      <c r="I193">
        <f t="shared" si="4"/>
        <v>2.464498433547422E-2</v>
      </c>
      <c r="J193">
        <f t="shared" si="5"/>
        <v>2.464498433547422E-2</v>
      </c>
    </row>
    <row r="194" spans="1:10" x14ac:dyDescent="0.25">
      <c r="A194" s="22" t="s">
        <v>124</v>
      </c>
      <c r="B194" s="22" t="s">
        <v>66</v>
      </c>
      <c r="C194" s="23">
        <v>2</v>
      </c>
      <c r="D194" s="23">
        <v>2</v>
      </c>
      <c r="E194" s="23">
        <v>19</v>
      </c>
      <c r="F194" s="22" t="s">
        <v>476</v>
      </c>
      <c r="G194" s="24">
        <v>0.95709999999999995</v>
      </c>
      <c r="H194" s="25">
        <v>0.95709999999999995</v>
      </c>
      <c r="I194">
        <f t="shared" si="4"/>
        <v>7.6983402439563878E-4</v>
      </c>
      <c r="J194">
        <f t="shared" si="5"/>
        <v>7.6983402439563878E-4</v>
      </c>
    </row>
    <row r="195" spans="1:10" x14ac:dyDescent="0.25">
      <c r="A195" s="22" t="s">
        <v>421</v>
      </c>
      <c r="B195" s="22" t="s">
        <v>62</v>
      </c>
      <c r="C195" s="23">
        <v>600</v>
      </c>
      <c r="D195" s="23">
        <v>2320</v>
      </c>
      <c r="E195" s="23">
        <v>18896</v>
      </c>
      <c r="F195" s="22" t="s">
        <v>439</v>
      </c>
      <c r="G195" s="24">
        <v>0.95669999999999999</v>
      </c>
      <c r="H195" s="25">
        <v>0.94259999999999999</v>
      </c>
      <c r="I195">
        <f t="shared" si="4"/>
        <v>0.89263425443694167</v>
      </c>
      <c r="J195">
        <f t="shared" si="5"/>
        <v>0.8794784658014646</v>
      </c>
    </row>
    <row r="196" spans="1:10" x14ac:dyDescent="0.25">
      <c r="A196" s="22" t="s">
        <v>110</v>
      </c>
      <c r="B196" s="22" t="s">
        <v>46</v>
      </c>
      <c r="C196" s="23">
        <v>7</v>
      </c>
      <c r="D196" s="23">
        <v>14</v>
      </c>
      <c r="E196" s="23">
        <v>58</v>
      </c>
      <c r="F196" s="22" t="s">
        <v>515</v>
      </c>
      <c r="G196" s="24">
        <v>0.95540000000000003</v>
      </c>
      <c r="H196" s="25">
        <v>0.95540000000000003</v>
      </c>
      <c r="I196">
        <f t="shared" si="4"/>
        <v>5.3792665221535406E-3</v>
      </c>
      <c r="J196">
        <f t="shared" si="5"/>
        <v>5.3792665221535406E-3</v>
      </c>
    </row>
    <row r="197" spans="1:10" x14ac:dyDescent="0.25">
      <c r="A197" s="22" t="s">
        <v>386</v>
      </c>
      <c r="B197" s="22" t="s">
        <v>122</v>
      </c>
      <c r="C197" s="23">
        <v>128</v>
      </c>
      <c r="D197" s="23">
        <v>272</v>
      </c>
      <c r="E197" s="23">
        <v>3646</v>
      </c>
      <c r="F197" s="22" t="s">
        <v>122</v>
      </c>
      <c r="G197" s="24">
        <v>0.95440000000000003</v>
      </c>
      <c r="H197" s="25">
        <v>0.95440000000000003</v>
      </c>
      <c r="I197">
        <f t="shared" ref="I197:I260" si="6">G197*D197/$M$5*100</f>
        <v>0.10440207358908672</v>
      </c>
      <c r="J197">
        <f t="shared" ref="J197:J260" si="7">H197*D197/$M$5*100</f>
        <v>0.10440207358908672</v>
      </c>
    </row>
    <row r="198" spans="1:10" x14ac:dyDescent="0.25">
      <c r="A198" s="22" t="s">
        <v>252</v>
      </c>
      <c r="B198" s="22" t="s">
        <v>152</v>
      </c>
      <c r="C198" s="23">
        <v>1201</v>
      </c>
      <c r="D198" s="23">
        <v>4804</v>
      </c>
      <c r="E198" s="23">
        <v>46223</v>
      </c>
      <c r="F198" s="22" t="s">
        <v>49</v>
      </c>
      <c r="G198" s="24">
        <v>0.95399999999999996</v>
      </c>
      <c r="H198" s="25">
        <v>0.94689999999999996</v>
      </c>
      <c r="I198">
        <f t="shared" si="6"/>
        <v>1.8431520484534547</v>
      </c>
      <c r="J198">
        <f t="shared" si="7"/>
        <v>1.8294346694764949</v>
      </c>
    </row>
    <row r="199" spans="1:10" x14ac:dyDescent="0.25">
      <c r="A199" s="22" t="s">
        <v>73</v>
      </c>
      <c r="B199" s="22" t="s">
        <v>74</v>
      </c>
      <c r="C199" s="23">
        <v>1614</v>
      </c>
      <c r="D199" s="23">
        <v>9068</v>
      </c>
      <c r="E199" s="23">
        <v>77985</v>
      </c>
      <c r="F199" s="22" t="s">
        <v>75</v>
      </c>
      <c r="G199" s="24">
        <v>0.95369999999999999</v>
      </c>
      <c r="H199" s="25">
        <v>0.95369999999999999</v>
      </c>
      <c r="I199">
        <f t="shared" si="6"/>
        <v>3.4780280795170739</v>
      </c>
      <c r="J199">
        <f t="shared" si="7"/>
        <v>3.4780280795170739</v>
      </c>
    </row>
    <row r="200" spans="1:10" x14ac:dyDescent="0.25">
      <c r="A200" s="22" t="s">
        <v>191</v>
      </c>
      <c r="B200" s="22" t="s">
        <v>74</v>
      </c>
      <c r="C200" s="23">
        <v>34</v>
      </c>
      <c r="D200" s="23">
        <v>152</v>
      </c>
      <c r="E200" s="23">
        <v>1201</v>
      </c>
      <c r="F200" s="22" t="s">
        <v>75</v>
      </c>
      <c r="G200" s="24">
        <v>0.95299999999999996</v>
      </c>
      <c r="H200" s="25">
        <v>0.95299999999999996</v>
      </c>
      <c r="I200">
        <f t="shared" si="6"/>
        <v>5.8256753441570712E-2</v>
      </c>
      <c r="J200">
        <f t="shared" si="7"/>
        <v>5.8256753441570712E-2</v>
      </c>
    </row>
    <row r="201" spans="1:10" x14ac:dyDescent="0.25">
      <c r="A201" s="22" t="s">
        <v>246</v>
      </c>
      <c r="B201" s="22" t="s">
        <v>122</v>
      </c>
      <c r="C201" s="23">
        <v>48</v>
      </c>
      <c r="D201" s="23">
        <v>192</v>
      </c>
      <c r="E201" s="23">
        <v>1531</v>
      </c>
      <c r="F201" s="22" t="s">
        <v>122</v>
      </c>
      <c r="G201" s="24">
        <v>0.94989999999999997</v>
      </c>
      <c r="H201" s="25">
        <v>0.94989999999999997</v>
      </c>
      <c r="I201">
        <f t="shared" si="6"/>
        <v>7.3348106382037467E-2</v>
      </c>
      <c r="J201">
        <f t="shared" si="7"/>
        <v>7.3348106382037467E-2</v>
      </c>
    </row>
    <row r="202" spans="1:10" x14ac:dyDescent="0.25">
      <c r="A202" s="22" t="s">
        <v>245</v>
      </c>
      <c r="B202" s="22" t="s">
        <v>180</v>
      </c>
      <c r="C202" s="23">
        <v>12</v>
      </c>
      <c r="D202" s="23">
        <v>12</v>
      </c>
      <c r="E202" s="23">
        <v>53</v>
      </c>
      <c r="F202" s="22" t="s">
        <v>475</v>
      </c>
      <c r="G202" s="24">
        <v>0.94930000000000003</v>
      </c>
      <c r="H202" s="25">
        <v>0.94930000000000003</v>
      </c>
      <c r="I202">
        <f t="shared" si="6"/>
        <v>4.5813610240859675E-3</v>
      </c>
      <c r="J202">
        <f t="shared" si="7"/>
        <v>4.5813610240859675E-3</v>
      </c>
    </row>
    <row r="203" spans="1:10" x14ac:dyDescent="0.25">
      <c r="A203" s="22" t="s">
        <v>425</v>
      </c>
      <c r="B203" s="22" t="s">
        <v>272</v>
      </c>
      <c r="C203" s="23">
        <v>104</v>
      </c>
      <c r="D203" s="23">
        <v>104</v>
      </c>
      <c r="E203" s="23">
        <v>586560</v>
      </c>
      <c r="F203" s="22" t="s">
        <v>273</v>
      </c>
      <c r="G203" s="24">
        <v>0.94889999999999997</v>
      </c>
      <c r="H203" s="25">
        <v>0.94889999999999997</v>
      </c>
      <c r="I203">
        <f t="shared" si="6"/>
        <v>3.9688398598839339E-2</v>
      </c>
      <c r="J203">
        <f t="shared" si="7"/>
        <v>3.9688398598839339E-2</v>
      </c>
    </row>
    <row r="204" spans="1:10" x14ac:dyDescent="0.25">
      <c r="A204" s="22" t="s">
        <v>182</v>
      </c>
      <c r="B204" s="22" t="s">
        <v>59</v>
      </c>
      <c r="C204" s="23">
        <v>1010</v>
      </c>
      <c r="D204" s="23">
        <v>2770</v>
      </c>
      <c r="E204" s="23">
        <v>22264</v>
      </c>
      <c r="F204" s="22" t="s">
        <v>60</v>
      </c>
      <c r="G204" s="24">
        <v>0.9466</v>
      </c>
      <c r="H204" s="25">
        <v>0.9466</v>
      </c>
      <c r="I204">
        <f t="shared" si="6"/>
        <v>1.0545230061411375</v>
      </c>
      <c r="J204">
        <f t="shared" si="7"/>
        <v>1.0545230061411375</v>
      </c>
    </row>
    <row r="205" spans="1:10" x14ac:dyDescent="0.25">
      <c r="A205" s="22" t="s">
        <v>91</v>
      </c>
      <c r="B205" s="22" t="s">
        <v>43</v>
      </c>
      <c r="C205" s="23">
        <v>316</v>
      </c>
      <c r="D205" s="23">
        <v>944</v>
      </c>
      <c r="E205" s="23">
        <v>11064</v>
      </c>
      <c r="F205" s="22" t="s">
        <v>442</v>
      </c>
      <c r="G205" s="24">
        <v>0.94640000000000002</v>
      </c>
      <c r="H205" s="25">
        <v>0.94640000000000002</v>
      </c>
      <c r="I205">
        <f t="shared" si="6"/>
        <v>0.35929941966853141</v>
      </c>
      <c r="J205">
        <f t="shared" si="7"/>
        <v>0.35929941966853141</v>
      </c>
    </row>
    <row r="206" spans="1:10" x14ac:dyDescent="0.25">
      <c r="A206" s="22" t="s">
        <v>148</v>
      </c>
      <c r="B206" s="22" t="s">
        <v>119</v>
      </c>
      <c r="C206" s="23">
        <v>62</v>
      </c>
      <c r="D206" s="23">
        <v>248</v>
      </c>
      <c r="E206" s="23">
        <v>2714</v>
      </c>
      <c r="F206" s="22" t="s">
        <v>120</v>
      </c>
      <c r="G206" s="24">
        <v>0.9446</v>
      </c>
      <c r="H206" s="25">
        <v>0.9446</v>
      </c>
      <c r="I206">
        <f t="shared" si="6"/>
        <v>9.4212691684328637E-2</v>
      </c>
      <c r="J206">
        <f t="shared" si="7"/>
        <v>9.4212691684328637E-2</v>
      </c>
    </row>
    <row r="207" spans="1:10" x14ac:dyDescent="0.25">
      <c r="A207" s="22" t="s">
        <v>260</v>
      </c>
      <c r="B207" s="22" t="s">
        <v>59</v>
      </c>
      <c r="C207" s="23">
        <v>64</v>
      </c>
      <c r="D207" s="23">
        <v>512</v>
      </c>
      <c r="E207" s="23">
        <v>5427</v>
      </c>
      <c r="F207" s="22" t="s">
        <v>60</v>
      </c>
      <c r="G207" s="24">
        <v>0.94399999999999995</v>
      </c>
      <c r="H207" s="25">
        <v>0.94399999999999995</v>
      </c>
      <c r="I207">
        <f t="shared" si="6"/>
        <v>0.19438007488407444</v>
      </c>
      <c r="J207">
        <f t="shared" si="7"/>
        <v>0.19438007488407444</v>
      </c>
    </row>
    <row r="208" spans="1:10" x14ac:dyDescent="0.25">
      <c r="A208" s="22" t="s">
        <v>336</v>
      </c>
      <c r="B208" s="22" t="s">
        <v>184</v>
      </c>
      <c r="C208" s="23">
        <v>5</v>
      </c>
      <c r="D208" s="23">
        <v>10</v>
      </c>
      <c r="E208" s="23">
        <v>96</v>
      </c>
      <c r="F208" s="22" t="s">
        <v>185</v>
      </c>
      <c r="G208" s="24">
        <v>0.94350000000000001</v>
      </c>
      <c r="H208" s="25">
        <v>0.94350000000000001</v>
      </c>
      <c r="I208">
        <f t="shared" si="6"/>
        <v>3.7944749870300141E-3</v>
      </c>
      <c r="J208">
        <f t="shared" si="7"/>
        <v>3.7944749870300141E-3</v>
      </c>
    </row>
    <row r="209" spans="1:10" x14ac:dyDescent="0.25">
      <c r="A209" s="22" t="s">
        <v>368</v>
      </c>
      <c r="B209" s="22" t="s">
        <v>180</v>
      </c>
      <c r="C209" s="23">
        <v>113</v>
      </c>
      <c r="D209" s="23">
        <v>1146</v>
      </c>
      <c r="E209" s="23">
        <v>9993</v>
      </c>
      <c r="F209" s="22" t="s">
        <v>475</v>
      </c>
      <c r="G209" s="24">
        <v>0.94220000000000004</v>
      </c>
      <c r="H209" s="25">
        <v>0.94220000000000004</v>
      </c>
      <c r="I209">
        <f t="shared" si="6"/>
        <v>0.43424768048389112</v>
      </c>
      <c r="J209">
        <f t="shared" si="7"/>
        <v>0.43424768048389112</v>
      </c>
    </row>
    <row r="210" spans="1:10" x14ac:dyDescent="0.25">
      <c r="A210" s="22" t="s">
        <v>70</v>
      </c>
      <c r="B210" s="22" t="s">
        <v>62</v>
      </c>
      <c r="C210" s="23">
        <v>232</v>
      </c>
      <c r="D210" s="23">
        <v>928</v>
      </c>
      <c r="E210" s="23">
        <v>8064</v>
      </c>
      <c r="F210" s="22" t="s">
        <v>439</v>
      </c>
      <c r="G210" s="24">
        <v>0.94220000000000004</v>
      </c>
      <c r="H210" s="25">
        <v>0.92630000000000001</v>
      </c>
      <c r="I210">
        <f t="shared" si="6"/>
        <v>0.35164210077578617</v>
      </c>
      <c r="J210">
        <f t="shared" si="7"/>
        <v>0.34570800036999649</v>
      </c>
    </row>
    <row r="211" spans="1:10" x14ac:dyDescent="0.25">
      <c r="A211" s="22" t="s">
        <v>334</v>
      </c>
      <c r="B211" s="22" t="s">
        <v>59</v>
      </c>
      <c r="C211" s="23">
        <v>450</v>
      </c>
      <c r="D211" s="23">
        <v>3080</v>
      </c>
      <c r="E211" s="23">
        <v>25344</v>
      </c>
      <c r="F211" s="22" t="s">
        <v>60</v>
      </c>
      <c r="G211" s="24">
        <v>0.94189999999999996</v>
      </c>
      <c r="H211" s="25">
        <v>0.79010000000000002</v>
      </c>
      <c r="I211">
        <f t="shared" si="6"/>
        <v>1.1667164017035925</v>
      </c>
      <c r="J211">
        <f t="shared" si="7"/>
        <v>0.97868417983438638</v>
      </c>
    </row>
    <row r="212" spans="1:10" x14ac:dyDescent="0.25">
      <c r="A212" s="22" t="s">
        <v>403</v>
      </c>
      <c r="B212" s="22" t="s">
        <v>128</v>
      </c>
      <c r="C212" s="23">
        <v>12</v>
      </c>
      <c r="D212" s="23">
        <v>48</v>
      </c>
      <c r="E212" s="23">
        <v>4800</v>
      </c>
      <c r="F212" s="22" t="s">
        <v>49</v>
      </c>
      <c r="G212" s="24">
        <v>0.94169999999999998</v>
      </c>
      <c r="H212" s="25">
        <v>0.94169999999999998</v>
      </c>
      <c r="I212">
        <f t="shared" si="6"/>
        <v>1.8178732440247578E-2</v>
      </c>
      <c r="J212">
        <f t="shared" si="7"/>
        <v>1.8178732440247578E-2</v>
      </c>
    </row>
    <row r="213" spans="1:10" x14ac:dyDescent="0.25">
      <c r="A213" s="22" t="s">
        <v>373</v>
      </c>
      <c r="B213" s="22" t="s">
        <v>81</v>
      </c>
      <c r="C213" s="23">
        <v>44</v>
      </c>
      <c r="D213" s="23">
        <v>56</v>
      </c>
      <c r="E213" s="23">
        <v>175</v>
      </c>
      <c r="F213" s="22" t="s">
        <v>444</v>
      </c>
      <c r="G213" s="24">
        <v>0.94069999999999998</v>
      </c>
      <c r="H213" s="25">
        <v>0.94069999999999998</v>
      </c>
      <c r="I213">
        <f t="shared" si="6"/>
        <v>2.1185999654133706E-2</v>
      </c>
      <c r="J213">
        <f t="shared" si="7"/>
        <v>2.1185999654133706E-2</v>
      </c>
    </row>
    <row r="214" spans="1:10" x14ac:dyDescent="0.25">
      <c r="A214" s="22" t="s">
        <v>192</v>
      </c>
      <c r="B214" s="22" t="s">
        <v>40</v>
      </c>
      <c r="C214" s="23">
        <v>992</v>
      </c>
      <c r="D214" s="23">
        <v>5248</v>
      </c>
      <c r="E214" s="23">
        <v>72422</v>
      </c>
      <c r="F214" s="22" t="s">
        <v>41</v>
      </c>
      <c r="G214" s="24">
        <v>0.94069999999999998</v>
      </c>
      <c r="H214" s="25">
        <v>0.9355</v>
      </c>
      <c r="I214">
        <f t="shared" si="6"/>
        <v>1.9854308247302443</v>
      </c>
      <c r="J214">
        <f t="shared" si="7"/>
        <v>1.9744557632987598</v>
      </c>
    </row>
    <row r="215" spans="1:10" x14ac:dyDescent="0.25">
      <c r="A215" s="22" t="s">
        <v>167</v>
      </c>
      <c r="B215" s="22" t="s">
        <v>168</v>
      </c>
      <c r="C215" s="23">
        <v>50</v>
      </c>
      <c r="D215" s="23">
        <v>200</v>
      </c>
      <c r="E215" s="23">
        <v>2080</v>
      </c>
      <c r="F215" s="22" t="s">
        <v>490</v>
      </c>
      <c r="G215" s="24">
        <v>0.94059999999999999</v>
      </c>
      <c r="H215" s="25">
        <v>0.94059999999999999</v>
      </c>
      <c r="I215">
        <f t="shared" si="6"/>
        <v>7.5656241076850692E-2</v>
      </c>
      <c r="J215">
        <f t="shared" si="7"/>
        <v>7.5656241076850692E-2</v>
      </c>
    </row>
    <row r="216" spans="1:10" x14ac:dyDescent="0.25">
      <c r="A216" s="22" t="s">
        <v>143</v>
      </c>
      <c r="B216" s="22" t="s">
        <v>81</v>
      </c>
      <c r="C216" s="23">
        <v>125</v>
      </c>
      <c r="D216" s="23">
        <v>500</v>
      </c>
      <c r="E216" s="23">
        <v>5350</v>
      </c>
      <c r="F216" s="22" t="s">
        <v>444</v>
      </c>
      <c r="G216" s="24">
        <v>0.94059999999999999</v>
      </c>
      <c r="H216" s="25">
        <v>0.94059999999999999</v>
      </c>
      <c r="I216">
        <f t="shared" si="6"/>
        <v>0.18914060269212674</v>
      </c>
      <c r="J216">
        <f t="shared" si="7"/>
        <v>0.18914060269212674</v>
      </c>
    </row>
    <row r="217" spans="1:10" x14ac:dyDescent="0.25">
      <c r="A217" s="22" t="s">
        <v>309</v>
      </c>
      <c r="B217" s="22" t="s">
        <v>46</v>
      </c>
      <c r="C217" s="23">
        <v>170</v>
      </c>
      <c r="D217" s="23">
        <v>512</v>
      </c>
      <c r="E217" s="23">
        <v>4608</v>
      </c>
      <c r="F217" s="22" t="s">
        <v>515</v>
      </c>
      <c r="G217" s="24">
        <v>0.93969999999999998</v>
      </c>
      <c r="H217" s="25">
        <v>0.93969999999999998</v>
      </c>
      <c r="I217">
        <f t="shared" si="6"/>
        <v>0.19349465717008982</v>
      </c>
      <c r="J217">
        <f t="shared" si="7"/>
        <v>0.19349465717008982</v>
      </c>
    </row>
    <row r="218" spans="1:10" x14ac:dyDescent="0.25">
      <c r="A218" s="22" t="s">
        <v>250</v>
      </c>
      <c r="B218" s="22" t="s">
        <v>251</v>
      </c>
      <c r="C218" s="23">
        <v>48</v>
      </c>
      <c r="D218" s="23">
        <v>72</v>
      </c>
      <c r="E218" s="23">
        <v>644</v>
      </c>
      <c r="F218" s="22" t="s">
        <v>493</v>
      </c>
      <c r="G218" s="24">
        <v>0.93640000000000001</v>
      </c>
      <c r="H218" s="25">
        <v>0.93640000000000001</v>
      </c>
      <c r="I218">
        <f t="shared" si="6"/>
        <v>2.7114630546428528E-2</v>
      </c>
      <c r="J218">
        <f t="shared" si="7"/>
        <v>2.7114630546428528E-2</v>
      </c>
    </row>
    <row r="219" spans="1:10" x14ac:dyDescent="0.25">
      <c r="A219" s="22" t="s">
        <v>455</v>
      </c>
      <c r="B219" s="22" t="s">
        <v>284</v>
      </c>
      <c r="C219" s="23">
        <v>1</v>
      </c>
      <c r="D219" s="23">
        <v>4</v>
      </c>
      <c r="E219" s="23">
        <v>30</v>
      </c>
      <c r="F219" s="22" t="s">
        <v>49</v>
      </c>
      <c r="G219" s="24">
        <v>0.93569999999999998</v>
      </c>
      <c r="H219" s="25">
        <v>0.92779999999999996</v>
      </c>
      <c r="I219">
        <f t="shared" si="6"/>
        <v>1.5052422873827172E-3</v>
      </c>
      <c r="J219">
        <f t="shared" si="7"/>
        <v>1.4925337119094633E-3</v>
      </c>
    </row>
    <row r="220" spans="1:10" x14ac:dyDescent="0.25">
      <c r="A220" s="22" t="s">
        <v>276</v>
      </c>
      <c r="B220" s="22" t="s">
        <v>277</v>
      </c>
      <c r="C220" s="23">
        <v>158</v>
      </c>
      <c r="D220" s="23">
        <v>632</v>
      </c>
      <c r="E220" s="23">
        <v>4550</v>
      </c>
      <c r="F220" s="22" t="s">
        <v>440</v>
      </c>
      <c r="G220" s="24">
        <v>0.93500000000000005</v>
      </c>
      <c r="H220" s="25">
        <v>0.93500000000000005</v>
      </c>
      <c r="I220">
        <f t="shared" si="6"/>
        <v>0.23765036134984377</v>
      </c>
      <c r="J220">
        <f t="shared" si="7"/>
        <v>0.23765036134984377</v>
      </c>
    </row>
    <row r="221" spans="1:10" x14ac:dyDescent="0.25">
      <c r="A221" s="22" t="s">
        <v>333</v>
      </c>
      <c r="B221" s="22" t="s">
        <v>74</v>
      </c>
      <c r="C221" s="23">
        <v>240</v>
      </c>
      <c r="D221" s="23">
        <v>866</v>
      </c>
      <c r="E221" s="23">
        <v>7618</v>
      </c>
      <c r="F221" s="22" t="s">
        <v>75</v>
      </c>
      <c r="G221" s="24">
        <v>0.9335</v>
      </c>
      <c r="H221" s="25">
        <v>0.9335</v>
      </c>
      <c r="I221">
        <f t="shared" si="6"/>
        <v>0.32511874072495178</v>
      </c>
      <c r="J221">
        <f t="shared" si="7"/>
        <v>0.32511874072495178</v>
      </c>
    </row>
    <row r="222" spans="1:10" x14ac:dyDescent="0.25">
      <c r="A222" s="22" t="s">
        <v>105</v>
      </c>
      <c r="B222" s="22" t="s">
        <v>46</v>
      </c>
      <c r="C222" s="23">
        <v>124</v>
      </c>
      <c r="D222" s="23">
        <v>248</v>
      </c>
      <c r="E222" s="23">
        <v>1771</v>
      </c>
      <c r="F222" s="22" t="s">
        <v>515</v>
      </c>
      <c r="G222" s="24">
        <v>0.9335</v>
      </c>
      <c r="H222" s="25">
        <v>0.9335</v>
      </c>
      <c r="I222">
        <f t="shared" si="6"/>
        <v>9.3105597805759888E-2</v>
      </c>
      <c r="J222">
        <f t="shared" si="7"/>
        <v>9.3105597805759888E-2</v>
      </c>
    </row>
    <row r="223" spans="1:10" x14ac:dyDescent="0.25">
      <c r="A223" s="22" t="s">
        <v>448</v>
      </c>
      <c r="B223" s="22" t="s">
        <v>43</v>
      </c>
      <c r="C223" s="23">
        <v>152</v>
      </c>
      <c r="D223" s="23">
        <v>344</v>
      </c>
      <c r="E223" s="23">
        <v>4150</v>
      </c>
      <c r="F223" s="22" t="s">
        <v>442</v>
      </c>
      <c r="G223" s="24">
        <v>0.93220000000000003</v>
      </c>
      <c r="H223" s="25">
        <v>0.93220000000000003</v>
      </c>
      <c r="I223">
        <f t="shared" si="6"/>
        <v>0.12896662390257832</v>
      </c>
      <c r="J223">
        <f t="shared" si="7"/>
        <v>0.12896662390257832</v>
      </c>
    </row>
    <row r="224" spans="1:10" x14ac:dyDescent="0.25">
      <c r="A224" s="22" t="s">
        <v>186</v>
      </c>
      <c r="B224" s="22" t="s">
        <v>46</v>
      </c>
      <c r="C224" s="23">
        <v>139</v>
      </c>
      <c r="D224" s="23">
        <v>278</v>
      </c>
      <c r="E224" s="23">
        <v>1985</v>
      </c>
      <c r="F224" s="22" t="s">
        <v>515</v>
      </c>
      <c r="G224" s="24">
        <v>0.93189999999999995</v>
      </c>
      <c r="H224" s="25">
        <v>0.93189999999999995</v>
      </c>
      <c r="I224">
        <f t="shared" si="6"/>
        <v>0.10418948646898664</v>
      </c>
      <c r="J224">
        <f t="shared" si="7"/>
        <v>0.10418948646898664</v>
      </c>
    </row>
    <row r="225" spans="1:10" x14ac:dyDescent="0.25">
      <c r="A225" s="22" t="s">
        <v>389</v>
      </c>
      <c r="B225" s="22" t="s">
        <v>84</v>
      </c>
      <c r="C225" s="23">
        <v>160</v>
      </c>
      <c r="D225" s="23">
        <v>320</v>
      </c>
      <c r="E225" s="23">
        <v>2176</v>
      </c>
      <c r="F225" s="22" t="s">
        <v>445</v>
      </c>
      <c r="G225" s="24">
        <v>0.93130000000000002</v>
      </c>
      <c r="H225" s="25">
        <v>0.93130000000000002</v>
      </c>
      <c r="I225">
        <f t="shared" si="6"/>
        <v>0.11985312747585974</v>
      </c>
      <c r="J225">
        <f t="shared" si="7"/>
        <v>0.11985312747585974</v>
      </c>
    </row>
    <row r="226" spans="1:10" x14ac:dyDescent="0.25">
      <c r="A226" s="22" t="s">
        <v>104</v>
      </c>
      <c r="B226" s="22" t="s">
        <v>46</v>
      </c>
      <c r="C226" s="23">
        <v>128</v>
      </c>
      <c r="D226" s="23">
        <v>512</v>
      </c>
      <c r="E226" s="23">
        <v>3840</v>
      </c>
      <c r="F226" s="22" t="s">
        <v>515</v>
      </c>
      <c r="G226" s="24">
        <v>0.93</v>
      </c>
      <c r="H226" s="25">
        <v>0.93</v>
      </c>
      <c r="I226">
        <f t="shared" si="6"/>
        <v>0.19149731953621743</v>
      </c>
      <c r="J226">
        <f t="shared" si="7"/>
        <v>0.19149731953621743</v>
      </c>
    </row>
    <row r="227" spans="1:10" x14ac:dyDescent="0.25">
      <c r="A227" s="22" t="s">
        <v>517</v>
      </c>
      <c r="B227" s="22" t="s">
        <v>240</v>
      </c>
      <c r="C227" s="23">
        <v>228</v>
      </c>
      <c r="D227" s="23">
        <v>1168</v>
      </c>
      <c r="E227" s="23">
        <v>11535</v>
      </c>
      <c r="F227" s="22" t="s">
        <v>90</v>
      </c>
      <c r="G227" s="24">
        <v>0.92979999999999996</v>
      </c>
      <c r="H227" s="25">
        <v>0.92979999999999996</v>
      </c>
      <c r="I227">
        <f t="shared" si="6"/>
        <v>0.43675931325432032</v>
      </c>
      <c r="J227">
        <f t="shared" si="7"/>
        <v>0.43675931325432032</v>
      </c>
    </row>
    <row r="228" spans="1:10" x14ac:dyDescent="0.25">
      <c r="A228" s="22" t="s">
        <v>153</v>
      </c>
      <c r="B228" s="22" t="s">
        <v>46</v>
      </c>
      <c r="C228" s="23">
        <v>26</v>
      </c>
      <c r="D228" s="23">
        <v>92</v>
      </c>
      <c r="E228" s="23">
        <v>765</v>
      </c>
      <c r="F228" s="22" t="s">
        <v>515</v>
      </c>
      <c r="G228" s="24">
        <v>0.92959999999999998</v>
      </c>
      <c r="H228" s="25">
        <v>0.89049999999999996</v>
      </c>
      <c r="I228">
        <f t="shared" si="6"/>
        <v>3.4394874744119272E-2</v>
      </c>
      <c r="J228">
        <f t="shared" si="7"/>
        <v>3.2948188424739892E-2</v>
      </c>
    </row>
    <row r="229" spans="1:10" x14ac:dyDescent="0.25">
      <c r="A229" s="22" t="s">
        <v>280</v>
      </c>
      <c r="B229" s="22" t="s">
        <v>46</v>
      </c>
      <c r="C229" s="23">
        <v>32</v>
      </c>
      <c r="D229" s="23">
        <v>128</v>
      </c>
      <c r="E229" s="23">
        <v>1080</v>
      </c>
      <c r="F229" s="22" t="s">
        <v>515</v>
      </c>
      <c r="G229" s="24">
        <v>0.9294</v>
      </c>
      <c r="H229" s="25">
        <v>0.9294</v>
      </c>
      <c r="I229">
        <f t="shared" si="6"/>
        <v>4.7843443219613029E-2</v>
      </c>
      <c r="J229">
        <f t="shared" si="7"/>
        <v>4.7843443219613029E-2</v>
      </c>
    </row>
    <row r="230" spans="1:10" x14ac:dyDescent="0.25">
      <c r="A230" s="22" t="s">
        <v>428</v>
      </c>
      <c r="B230" s="22" t="s">
        <v>130</v>
      </c>
      <c r="C230" s="23">
        <v>84</v>
      </c>
      <c r="D230" s="23">
        <v>336</v>
      </c>
      <c r="E230" s="23">
        <v>4539</v>
      </c>
      <c r="F230" s="22" t="s">
        <v>131</v>
      </c>
      <c r="G230" s="24">
        <v>0.92930000000000001</v>
      </c>
      <c r="H230" s="25">
        <v>0.92800000000000005</v>
      </c>
      <c r="I230">
        <f t="shared" si="6"/>
        <v>0.12557552553579113</v>
      </c>
      <c r="J230">
        <f t="shared" si="7"/>
        <v>0.12539985763178108</v>
      </c>
    </row>
    <row r="231" spans="1:10" x14ac:dyDescent="0.25">
      <c r="A231" s="22" t="s">
        <v>350</v>
      </c>
      <c r="B231" s="22" t="s">
        <v>168</v>
      </c>
      <c r="C231" s="23">
        <v>600</v>
      </c>
      <c r="D231" s="23">
        <v>600</v>
      </c>
      <c r="E231" s="23">
        <v>9144</v>
      </c>
      <c r="F231" s="22" t="s">
        <v>490</v>
      </c>
      <c r="G231" s="24">
        <v>0.92789999999999995</v>
      </c>
      <c r="H231" s="25">
        <v>0.92789999999999995</v>
      </c>
      <c r="I231">
        <f t="shared" si="6"/>
        <v>0.22390418699301429</v>
      </c>
      <c r="J231">
        <f t="shared" si="7"/>
        <v>0.22390418699301429</v>
      </c>
    </row>
    <row r="232" spans="1:10" x14ac:dyDescent="0.25">
      <c r="A232" s="22" t="s">
        <v>369</v>
      </c>
      <c r="B232" s="22" t="s">
        <v>46</v>
      </c>
      <c r="C232" s="23">
        <v>77</v>
      </c>
      <c r="D232" s="23">
        <v>448</v>
      </c>
      <c r="E232" s="23">
        <v>3642</v>
      </c>
      <c r="F232" s="22" t="s">
        <v>515</v>
      </c>
      <c r="G232" s="24">
        <v>0.92779999999999996</v>
      </c>
      <c r="H232" s="25">
        <v>0.92779999999999996</v>
      </c>
      <c r="I232">
        <f t="shared" si="6"/>
        <v>0.1671637757338599</v>
      </c>
      <c r="J232">
        <f t="shared" si="7"/>
        <v>0.1671637757338599</v>
      </c>
    </row>
    <row r="233" spans="1:10" x14ac:dyDescent="0.25">
      <c r="A233" s="22" t="s">
        <v>319</v>
      </c>
      <c r="B233" s="22" t="s">
        <v>74</v>
      </c>
      <c r="C233" s="23">
        <v>288</v>
      </c>
      <c r="D233" s="23">
        <v>1504</v>
      </c>
      <c r="E233" s="23">
        <v>13536</v>
      </c>
      <c r="F233" s="22" t="s">
        <v>75</v>
      </c>
      <c r="G233" s="24">
        <v>0.92700000000000005</v>
      </c>
      <c r="H233" s="25">
        <v>0.92700000000000005</v>
      </c>
      <c r="I233">
        <f t="shared" si="6"/>
        <v>0.56070878460171092</v>
      </c>
      <c r="J233">
        <f t="shared" si="7"/>
        <v>0.56070878460171092</v>
      </c>
    </row>
    <row r="234" spans="1:10" x14ac:dyDescent="0.25">
      <c r="A234" s="22" t="s">
        <v>405</v>
      </c>
      <c r="B234" s="22" t="s">
        <v>251</v>
      </c>
      <c r="C234" s="23">
        <v>12</v>
      </c>
      <c r="D234" s="23">
        <v>24</v>
      </c>
      <c r="E234" s="23">
        <v>96</v>
      </c>
      <c r="F234" s="22" t="s">
        <v>493</v>
      </c>
      <c r="G234" s="24">
        <v>0.9264</v>
      </c>
      <c r="H234" s="25">
        <v>0.9264</v>
      </c>
      <c r="I234">
        <f t="shared" si="6"/>
        <v>8.9416893557637007E-3</v>
      </c>
      <c r="J234">
        <f t="shared" si="7"/>
        <v>8.9416893557637007E-3</v>
      </c>
    </row>
    <row r="235" spans="1:10" x14ac:dyDescent="0.25">
      <c r="A235" s="22" t="s">
        <v>279</v>
      </c>
      <c r="B235" s="22" t="s">
        <v>46</v>
      </c>
      <c r="C235" s="23">
        <v>34</v>
      </c>
      <c r="D235" s="23">
        <v>208</v>
      </c>
      <c r="E235" s="23">
        <v>1662</v>
      </c>
      <c r="F235" s="22" t="s">
        <v>515</v>
      </c>
      <c r="G235" s="24">
        <v>0.92630000000000001</v>
      </c>
      <c r="H235" s="25">
        <v>0.91359999999999997</v>
      </c>
      <c r="I235">
        <f t="shared" si="6"/>
        <v>7.7486275944999211E-2</v>
      </c>
      <c r="J235">
        <f t="shared" si="7"/>
        <v>7.64239033826528E-2</v>
      </c>
    </row>
    <row r="236" spans="1:10" x14ac:dyDescent="0.25">
      <c r="A236" s="22" t="s">
        <v>458</v>
      </c>
      <c r="B236" s="22" t="s">
        <v>43</v>
      </c>
      <c r="C236" s="23">
        <v>128</v>
      </c>
      <c r="D236" s="23">
        <v>512</v>
      </c>
      <c r="E236" s="23">
        <v>4557</v>
      </c>
      <c r="F236" s="22" t="s">
        <v>442</v>
      </c>
      <c r="G236" s="24">
        <v>0.92620000000000002</v>
      </c>
      <c r="H236" s="25">
        <v>0.92620000000000002</v>
      </c>
      <c r="I236">
        <f t="shared" si="6"/>
        <v>0.19071485737037053</v>
      </c>
      <c r="J236">
        <f t="shared" si="7"/>
        <v>0.19071485737037053</v>
      </c>
    </row>
    <row r="237" spans="1:10" x14ac:dyDescent="0.25">
      <c r="A237" s="22" t="s">
        <v>178</v>
      </c>
      <c r="B237" s="22" t="s">
        <v>59</v>
      </c>
      <c r="C237" s="23">
        <v>60</v>
      </c>
      <c r="D237" s="23">
        <v>240</v>
      </c>
      <c r="E237" s="23">
        <v>2379</v>
      </c>
      <c r="F237" s="22" t="s">
        <v>60</v>
      </c>
      <c r="G237" s="24">
        <v>0.92249999999999999</v>
      </c>
      <c r="H237" s="25">
        <v>0.92249999999999999</v>
      </c>
      <c r="I237">
        <f t="shared" si="6"/>
        <v>8.9040462334758347E-2</v>
      </c>
      <c r="J237">
        <f t="shared" si="7"/>
        <v>8.9040462334758347E-2</v>
      </c>
    </row>
    <row r="238" spans="1:10" x14ac:dyDescent="0.25">
      <c r="A238" s="22" t="s">
        <v>380</v>
      </c>
      <c r="B238" s="22" t="s">
        <v>180</v>
      </c>
      <c r="C238" s="23">
        <v>128</v>
      </c>
      <c r="D238" s="23">
        <v>1024</v>
      </c>
      <c r="E238" s="23">
        <v>8724</v>
      </c>
      <c r="F238" s="22" t="s">
        <v>475</v>
      </c>
      <c r="G238" s="24">
        <v>0.92149999999999999</v>
      </c>
      <c r="H238" s="25">
        <v>0.92149999999999999</v>
      </c>
      <c r="I238">
        <f t="shared" si="6"/>
        <v>0.3794941504357513</v>
      </c>
      <c r="J238">
        <f t="shared" si="7"/>
        <v>0.3794941504357513</v>
      </c>
    </row>
    <row r="239" spans="1:10" x14ac:dyDescent="0.25">
      <c r="A239" s="22" t="s">
        <v>316</v>
      </c>
      <c r="B239" s="22" t="s">
        <v>46</v>
      </c>
      <c r="C239" s="23">
        <v>54</v>
      </c>
      <c r="D239" s="23">
        <v>108</v>
      </c>
      <c r="E239" s="23">
        <v>771</v>
      </c>
      <c r="F239" s="22" t="s">
        <v>515</v>
      </c>
      <c r="G239" s="24">
        <v>0.92059999999999997</v>
      </c>
      <c r="H239" s="25">
        <v>0.92059999999999997</v>
      </c>
      <c r="I239">
        <f t="shared" si="6"/>
        <v>3.9985682744087092E-2</v>
      </c>
      <c r="J239">
        <f t="shared" si="7"/>
        <v>3.9985682744087092E-2</v>
      </c>
    </row>
    <row r="240" spans="1:10" x14ac:dyDescent="0.25">
      <c r="A240" s="22" t="s">
        <v>206</v>
      </c>
      <c r="B240" s="22" t="s">
        <v>122</v>
      </c>
      <c r="C240" s="23">
        <v>116</v>
      </c>
      <c r="D240" s="23">
        <v>232</v>
      </c>
      <c r="E240" s="23">
        <v>2064</v>
      </c>
      <c r="F240" s="22" t="s">
        <v>122</v>
      </c>
      <c r="G240" s="24">
        <v>0.92</v>
      </c>
      <c r="H240" s="25">
        <v>0.92</v>
      </c>
      <c r="I240">
        <f t="shared" si="6"/>
        <v>8.5839188259850152E-2</v>
      </c>
      <c r="J240">
        <f t="shared" si="7"/>
        <v>8.5839188259850152E-2</v>
      </c>
    </row>
    <row r="241" spans="1:10" x14ac:dyDescent="0.25">
      <c r="A241" s="22" t="s">
        <v>364</v>
      </c>
      <c r="B241" s="22" t="s">
        <v>130</v>
      </c>
      <c r="C241" s="23">
        <v>44</v>
      </c>
      <c r="D241" s="23">
        <v>352</v>
      </c>
      <c r="E241" s="23">
        <v>2851</v>
      </c>
      <c r="F241" s="22" t="s">
        <v>131</v>
      </c>
      <c r="G241" s="24">
        <v>0.91820000000000002</v>
      </c>
      <c r="H241" s="25">
        <v>0.90410000000000001</v>
      </c>
      <c r="I241">
        <f t="shared" si="6"/>
        <v>0.12998395341261448</v>
      </c>
      <c r="J241">
        <f t="shared" si="7"/>
        <v>0.12798790272309382</v>
      </c>
    </row>
    <row r="242" spans="1:10" x14ac:dyDescent="0.25">
      <c r="A242" s="22" t="s">
        <v>76</v>
      </c>
      <c r="B242" s="22" t="s">
        <v>74</v>
      </c>
      <c r="C242" s="23">
        <v>140</v>
      </c>
      <c r="D242" s="23">
        <v>348</v>
      </c>
      <c r="E242" s="23">
        <v>1138</v>
      </c>
      <c r="F242" s="22" t="s">
        <v>75</v>
      </c>
      <c r="G242" s="24">
        <v>0.91710000000000003</v>
      </c>
      <c r="H242" s="25">
        <v>0.91710000000000003</v>
      </c>
      <c r="I242">
        <f t="shared" si="6"/>
        <v>0.12835291231485094</v>
      </c>
      <c r="J242">
        <f t="shared" si="7"/>
        <v>0.12835291231485094</v>
      </c>
    </row>
    <row r="243" spans="1:10" x14ac:dyDescent="0.25">
      <c r="A243" s="22" t="s">
        <v>394</v>
      </c>
      <c r="B243" s="22" t="s">
        <v>184</v>
      </c>
      <c r="C243" s="23">
        <v>120</v>
      </c>
      <c r="D243" s="23">
        <v>120</v>
      </c>
      <c r="E243" s="23">
        <v>866</v>
      </c>
      <c r="F243" s="22" t="s">
        <v>185</v>
      </c>
      <c r="G243" s="24">
        <v>0.91639999999999999</v>
      </c>
      <c r="H243" s="25">
        <v>0.90969999999999995</v>
      </c>
      <c r="I243">
        <f t="shared" si="6"/>
        <v>4.4225842646922801E-2</v>
      </c>
      <c r="J243">
        <f t="shared" si="7"/>
        <v>4.390249787855266E-2</v>
      </c>
    </row>
    <row r="244" spans="1:10" x14ac:dyDescent="0.25">
      <c r="A244" s="22" t="s">
        <v>132</v>
      </c>
      <c r="B244" s="22" t="s">
        <v>74</v>
      </c>
      <c r="C244" s="23">
        <v>168</v>
      </c>
      <c r="D244" s="23">
        <v>736</v>
      </c>
      <c r="E244" s="23">
        <v>6053</v>
      </c>
      <c r="F244" s="22" t="s">
        <v>75</v>
      </c>
      <c r="G244" s="24">
        <v>0.9163</v>
      </c>
      <c r="H244" s="25">
        <v>0.9163</v>
      </c>
      <c r="I244">
        <f t="shared" si="6"/>
        <v>0.27122223518103689</v>
      </c>
      <c r="J244">
        <f t="shared" si="7"/>
        <v>0.27122223518103689</v>
      </c>
    </row>
    <row r="245" spans="1:10" x14ac:dyDescent="0.25">
      <c r="A245" s="22" t="s">
        <v>478</v>
      </c>
      <c r="B245" s="22" t="s">
        <v>277</v>
      </c>
      <c r="C245" s="23">
        <v>18</v>
      </c>
      <c r="D245" s="23">
        <v>36</v>
      </c>
      <c r="E245" s="23">
        <v>281</v>
      </c>
      <c r="F245" s="22" t="s">
        <v>440</v>
      </c>
      <c r="G245" s="24">
        <v>0.9153</v>
      </c>
      <c r="H245" s="25">
        <v>0.9153</v>
      </c>
      <c r="I245">
        <f t="shared" si="6"/>
        <v>1.3251826857724282E-2</v>
      </c>
      <c r="J245">
        <f t="shared" si="7"/>
        <v>1.3251826857724282E-2</v>
      </c>
    </row>
    <row r="246" spans="1:10" x14ac:dyDescent="0.25">
      <c r="A246" s="22" t="s">
        <v>263</v>
      </c>
      <c r="B246" s="22" t="s">
        <v>264</v>
      </c>
      <c r="C246" s="23">
        <v>22</v>
      </c>
      <c r="D246" s="23">
        <v>44</v>
      </c>
      <c r="E246" s="23">
        <v>299</v>
      </c>
      <c r="F246" s="22" t="s">
        <v>209</v>
      </c>
      <c r="G246" s="24">
        <v>0.91459999999999997</v>
      </c>
      <c r="H246" s="25">
        <v>0.88339999999999996</v>
      </c>
      <c r="I246">
        <f t="shared" si="6"/>
        <v>1.6184290431166575E-2</v>
      </c>
      <c r="J246">
        <f t="shared" si="7"/>
        <v>1.5632191304277881E-2</v>
      </c>
    </row>
    <row r="247" spans="1:10" x14ac:dyDescent="0.25">
      <c r="A247" s="22" t="s">
        <v>317</v>
      </c>
      <c r="B247" s="22" t="s">
        <v>46</v>
      </c>
      <c r="C247" s="23">
        <v>218</v>
      </c>
      <c r="D247" s="23">
        <v>1308</v>
      </c>
      <c r="E247" s="23">
        <v>11772</v>
      </c>
      <c r="F247" s="22" t="s">
        <v>515</v>
      </c>
      <c r="G247" s="24">
        <v>0.91439999999999999</v>
      </c>
      <c r="H247" s="25">
        <v>0.91439999999999999</v>
      </c>
      <c r="I247">
        <f t="shared" si="6"/>
        <v>0.48100960784392582</v>
      </c>
      <c r="J247">
        <f t="shared" si="7"/>
        <v>0.48100960784392582</v>
      </c>
    </row>
    <row r="248" spans="1:10" x14ac:dyDescent="0.25">
      <c r="A248" s="22" t="s">
        <v>175</v>
      </c>
      <c r="B248" s="22" t="s">
        <v>168</v>
      </c>
      <c r="C248" s="23">
        <v>800</v>
      </c>
      <c r="D248" s="23">
        <v>800</v>
      </c>
      <c r="E248" s="23">
        <v>6400</v>
      </c>
      <c r="F248" s="22" t="s">
        <v>490</v>
      </c>
      <c r="G248" s="24">
        <v>0.91359999999999997</v>
      </c>
      <c r="H248" s="25">
        <v>0.91359999999999997</v>
      </c>
      <c r="I248">
        <f t="shared" si="6"/>
        <v>0.29393808993327997</v>
      </c>
      <c r="J248">
        <f t="shared" si="7"/>
        <v>0.29393808993327997</v>
      </c>
    </row>
    <row r="249" spans="1:10" x14ac:dyDescent="0.25">
      <c r="A249" s="22" t="s">
        <v>268</v>
      </c>
      <c r="B249" s="22" t="s">
        <v>122</v>
      </c>
      <c r="C249" s="23">
        <v>803</v>
      </c>
      <c r="D249" s="23">
        <v>1606</v>
      </c>
      <c r="E249" s="23">
        <v>16110</v>
      </c>
      <c r="F249" s="22" t="s">
        <v>122</v>
      </c>
      <c r="G249" s="24">
        <v>0.9133</v>
      </c>
      <c r="H249" s="25">
        <v>0.86</v>
      </c>
      <c r="I249">
        <f t="shared" si="6"/>
        <v>0.58988694998210345</v>
      </c>
      <c r="J249">
        <f t="shared" si="7"/>
        <v>0.55546126900756476</v>
      </c>
    </row>
    <row r="250" spans="1:10" x14ac:dyDescent="0.25">
      <c r="A250" s="22" t="s">
        <v>339</v>
      </c>
      <c r="B250" s="22" t="s">
        <v>62</v>
      </c>
      <c r="C250" s="23">
        <v>64</v>
      </c>
      <c r="D250" s="23">
        <v>256</v>
      </c>
      <c r="E250" s="23">
        <v>2496</v>
      </c>
      <c r="F250" s="22" t="s">
        <v>439</v>
      </c>
      <c r="G250" s="24">
        <v>0.91320000000000001</v>
      </c>
      <c r="H250" s="25">
        <v>0.91320000000000001</v>
      </c>
      <c r="I250">
        <f t="shared" si="6"/>
        <v>9.4019006559394491E-2</v>
      </c>
      <c r="J250">
        <f t="shared" si="7"/>
        <v>9.4019006559394491E-2</v>
      </c>
    </row>
    <row r="251" spans="1:10" x14ac:dyDescent="0.25">
      <c r="A251" s="22" t="s">
        <v>324</v>
      </c>
      <c r="B251" s="22" t="s">
        <v>130</v>
      </c>
      <c r="C251" s="23">
        <v>268</v>
      </c>
      <c r="D251" s="23">
        <v>1072</v>
      </c>
      <c r="E251" s="23">
        <v>13400</v>
      </c>
      <c r="F251" s="22" t="s">
        <v>131</v>
      </c>
      <c r="G251" s="24">
        <v>0.91310000000000002</v>
      </c>
      <c r="H251" s="25">
        <v>0.91310000000000002</v>
      </c>
      <c r="I251">
        <f t="shared" si="6"/>
        <v>0.39366147733168172</v>
      </c>
      <c r="J251">
        <f t="shared" si="7"/>
        <v>0.39366147733168172</v>
      </c>
    </row>
    <row r="252" spans="1:10" x14ac:dyDescent="0.25">
      <c r="A252" s="22" t="s">
        <v>138</v>
      </c>
      <c r="B252" s="22" t="s">
        <v>115</v>
      </c>
      <c r="C252" s="23">
        <v>46</v>
      </c>
      <c r="D252" s="23">
        <v>184</v>
      </c>
      <c r="E252" s="23">
        <v>1879</v>
      </c>
      <c r="F252" s="22" t="s">
        <v>442</v>
      </c>
      <c r="G252" s="24">
        <v>0.91180000000000005</v>
      </c>
      <c r="H252" s="25">
        <v>0.91180000000000005</v>
      </c>
      <c r="I252">
        <f t="shared" si="6"/>
        <v>6.7472561944251191E-2</v>
      </c>
      <c r="J252">
        <f t="shared" si="7"/>
        <v>6.7472561944251191E-2</v>
      </c>
    </row>
    <row r="253" spans="1:10" x14ac:dyDescent="0.25">
      <c r="A253" s="22" t="s">
        <v>508</v>
      </c>
      <c r="B253" s="22" t="s">
        <v>74</v>
      </c>
      <c r="C253" s="23">
        <v>182</v>
      </c>
      <c r="D253" s="23">
        <v>428</v>
      </c>
      <c r="E253" s="23">
        <v>5136</v>
      </c>
      <c r="F253" s="22" t="s">
        <v>75</v>
      </c>
      <c r="G253" s="24">
        <v>0.91169999999999995</v>
      </c>
      <c r="H253" s="25">
        <v>0.91169999999999995</v>
      </c>
      <c r="I253">
        <f t="shared" si="6"/>
        <v>0.15692983338092345</v>
      </c>
      <c r="J253">
        <f t="shared" si="7"/>
        <v>0.15692983338092345</v>
      </c>
    </row>
    <row r="254" spans="1:10" x14ac:dyDescent="0.25">
      <c r="A254" s="22" t="s">
        <v>374</v>
      </c>
      <c r="B254" s="22" t="s">
        <v>248</v>
      </c>
      <c r="C254" s="23">
        <v>146</v>
      </c>
      <c r="D254" s="23">
        <v>584</v>
      </c>
      <c r="E254" s="23">
        <v>13097</v>
      </c>
      <c r="F254" s="22" t="s">
        <v>49</v>
      </c>
      <c r="G254" s="24">
        <v>0.91149999999999998</v>
      </c>
      <c r="H254" s="25">
        <v>0.91149999999999998</v>
      </c>
      <c r="I254">
        <f t="shared" si="6"/>
        <v>0.21408158422849699</v>
      </c>
      <c r="J254">
        <f t="shared" si="7"/>
        <v>0.21408158422849699</v>
      </c>
    </row>
    <row r="255" spans="1:10" x14ac:dyDescent="0.25">
      <c r="A255" s="22" t="s">
        <v>432</v>
      </c>
      <c r="B255" s="22" t="s">
        <v>322</v>
      </c>
      <c r="C255" s="23">
        <v>12</v>
      </c>
      <c r="D255" s="23">
        <v>48</v>
      </c>
      <c r="E255" s="26"/>
      <c r="F255" s="22" t="s">
        <v>90</v>
      </c>
      <c r="G255" s="24">
        <v>0.90969999999999995</v>
      </c>
      <c r="H255" s="25">
        <v>0.90969999999999995</v>
      </c>
      <c r="I255">
        <f t="shared" si="6"/>
        <v>1.7560999151421067E-2</v>
      </c>
      <c r="J255">
        <f t="shared" si="7"/>
        <v>1.7560999151421067E-2</v>
      </c>
    </row>
    <row r="256" spans="1:10" x14ac:dyDescent="0.25">
      <c r="A256" s="22" t="s">
        <v>177</v>
      </c>
      <c r="B256" s="22" t="s">
        <v>43</v>
      </c>
      <c r="C256" s="23">
        <v>112</v>
      </c>
      <c r="D256" s="23">
        <v>276</v>
      </c>
      <c r="E256" s="23">
        <v>1634</v>
      </c>
      <c r="F256" s="22" t="s">
        <v>442</v>
      </c>
      <c r="G256" s="24">
        <v>0.90910000000000002</v>
      </c>
      <c r="H256" s="25">
        <v>0.90910000000000002</v>
      </c>
      <c r="I256">
        <f t="shared" si="6"/>
        <v>0.10090914575046953</v>
      </c>
      <c r="J256">
        <f t="shared" si="7"/>
        <v>0.10090914575046953</v>
      </c>
    </row>
    <row r="257" spans="1:10" x14ac:dyDescent="0.25">
      <c r="A257" s="22" t="s">
        <v>441</v>
      </c>
      <c r="B257" s="22" t="s">
        <v>62</v>
      </c>
      <c r="C257" s="23">
        <v>224</v>
      </c>
      <c r="D257" s="23">
        <v>896</v>
      </c>
      <c r="E257" s="23">
        <v>4086</v>
      </c>
      <c r="F257" s="22" t="s">
        <v>439</v>
      </c>
      <c r="G257" s="24">
        <v>0.90610000000000002</v>
      </c>
      <c r="H257" s="25">
        <v>0.90610000000000002</v>
      </c>
      <c r="I257">
        <f t="shared" si="6"/>
        <v>0.32650807758665756</v>
      </c>
      <c r="J257">
        <f t="shared" si="7"/>
        <v>0.32650807758665756</v>
      </c>
    </row>
    <row r="258" spans="1:10" x14ac:dyDescent="0.25">
      <c r="A258" s="22" t="s">
        <v>207</v>
      </c>
      <c r="B258" s="22" t="s">
        <v>208</v>
      </c>
      <c r="C258" s="23">
        <v>19</v>
      </c>
      <c r="D258" s="23">
        <v>58</v>
      </c>
      <c r="E258" s="23">
        <v>1800</v>
      </c>
      <c r="F258" s="22" t="s">
        <v>209</v>
      </c>
      <c r="G258" s="24">
        <v>0.90500000000000003</v>
      </c>
      <c r="H258" s="25">
        <v>0.71830000000000005</v>
      </c>
      <c r="I258">
        <f t="shared" si="6"/>
        <v>2.1109909069338149E-2</v>
      </c>
      <c r="J258">
        <f t="shared" si="7"/>
        <v>1.6754969817133251E-2</v>
      </c>
    </row>
    <row r="259" spans="1:10" x14ac:dyDescent="0.25">
      <c r="A259" s="22" t="s">
        <v>225</v>
      </c>
      <c r="B259" s="22" t="s">
        <v>147</v>
      </c>
      <c r="C259" s="23">
        <v>14</v>
      </c>
      <c r="D259" s="23">
        <v>56</v>
      </c>
      <c r="E259" s="23">
        <v>650</v>
      </c>
      <c r="F259" s="22" t="s">
        <v>451</v>
      </c>
      <c r="G259" s="24">
        <v>0.90449999999999997</v>
      </c>
      <c r="H259" s="25">
        <v>0.90449999999999997</v>
      </c>
      <c r="I259">
        <f t="shared" si="6"/>
        <v>2.0370720407317886E-2</v>
      </c>
      <c r="J259">
        <f t="shared" si="7"/>
        <v>2.0370720407317886E-2</v>
      </c>
    </row>
    <row r="260" spans="1:10" x14ac:dyDescent="0.25">
      <c r="A260" s="22" t="s">
        <v>318</v>
      </c>
      <c r="B260" s="22" t="s">
        <v>277</v>
      </c>
      <c r="C260" s="23">
        <v>176</v>
      </c>
      <c r="D260" s="23">
        <v>1248</v>
      </c>
      <c r="E260" s="23">
        <v>11232</v>
      </c>
      <c r="F260" s="22" t="s">
        <v>440</v>
      </c>
      <c r="G260" s="24">
        <v>0.89290000000000003</v>
      </c>
      <c r="H260" s="25">
        <v>0.89290000000000003</v>
      </c>
      <c r="I260">
        <f t="shared" si="6"/>
        <v>0.44815391854446601</v>
      </c>
      <c r="J260">
        <f t="shared" si="7"/>
        <v>0.44815391854446601</v>
      </c>
    </row>
    <row r="261" spans="1:10" x14ac:dyDescent="0.25">
      <c r="A261" s="22" t="s">
        <v>420</v>
      </c>
      <c r="B261" s="22" t="s">
        <v>137</v>
      </c>
      <c r="C261" s="23">
        <v>38</v>
      </c>
      <c r="D261" s="23">
        <v>38</v>
      </c>
      <c r="E261" s="26"/>
      <c r="F261" s="22" t="s">
        <v>90</v>
      </c>
      <c r="G261" s="24">
        <v>0.89239999999999997</v>
      </c>
      <c r="H261" s="25">
        <v>0.89239999999999997</v>
      </c>
      <c r="I261">
        <f t="shared" ref="I261:I324" si="8">G261*D261/$M$5*100</f>
        <v>1.3638071031284813E-2</v>
      </c>
      <c r="J261">
        <f t="shared" ref="J261:J324" si="9">H261*D261/$M$5*100</f>
        <v>1.3638071031284813E-2</v>
      </c>
    </row>
    <row r="262" spans="1:10" x14ac:dyDescent="0.25">
      <c r="A262" s="22" t="s">
        <v>226</v>
      </c>
      <c r="B262" s="22" t="s">
        <v>46</v>
      </c>
      <c r="C262" s="23">
        <v>158</v>
      </c>
      <c r="D262" s="23">
        <v>798</v>
      </c>
      <c r="E262" s="23">
        <v>6735</v>
      </c>
      <c r="F262" s="22" t="s">
        <v>515</v>
      </c>
      <c r="G262" s="24">
        <v>0.8901</v>
      </c>
      <c r="H262" s="25">
        <v>0.8901</v>
      </c>
      <c r="I262">
        <f t="shared" si="8"/>
        <v>0.28566134863724657</v>
      </c>
      <c r="J262">
        <f t="shared" si="9"/>
        <v>0.28566134863724657</v>
      </c>
    </row>
    <row r="263" spans="1:10" x14ac:dyDescent="0.25">
      <c r="A263" s="22" t="s">
        <v>382</v>
      </c>
      <c r="B263" s="22" t="s">
        <v>233</v>
      </c>
      <c r="C263" s="23">
        <v>48</v>
      </c>
      <c r="D263" s="23">
        <v>192</v>
      </c>
      <c r="E263" s="23">
        <v>2304</v>
      </c>
      <c r="F263" s="22" t="s">
        <v>209</v>
      </c>
      <c r="G263" s="24">
        <v>0.88480000000000003</v>
      </c>
      <c r="H263" s="25">
        <v>0.84550000000000003</v>
      </c>
      <c r="I263">
        <f t="shared" si="8"/>
        <v>6.8321301744211763E-2</v>
      </c>
      <c r="J263">
        <f t="shared" si="9"/>
        <v>6.5286686962851559E-2</v>
      </c>
    </row>
    <row r="264" spans="1:10" x14ac:dyDescent="0.25">
      <c r="A264" s="22" t="s">
        <v>424</v>
      </c>
      <c r="B264" s="22" t="s">
        <v>128</v>
      </c>
      <c r="C264" s="23">
        <v>86</v>
      </c>
      <c r="D264" s="23">
        <v>344</v>
      </c>
      <c r="E264" s="23">
        <v>19405</v>
      </c>
      <c r="F264" s="22" t="s">
        <v>49</v>
      </c>
      <c r="G264" s="24">
        <v>0.87819999999999998</v>
      </c>
      <c r="H264" s="25">
        <v>0.87819999999999998</v>
      </c>
      <c r="I264">
        <f t="shared" si="8"/>
        <v>0.12149591194083273</v>
      </c>
      <c r="J264">
        <f t="shared" si="9"/>
        <v>0.12149591194083273</v>
      </c>
    </row>
    <row r="265" spans="1:10" x14ac:dyDescent="0.25">
      <c r="A265" s="22" t="s">
        <v>313</v>
      </c>
      <c r="B265" s="22" t="s">
        <v>180</v>
      </c>
      <c r="C265" s="23">
        <v>16</v>
      </c>
      <c r="D265" s="23">
        <v>64</v>
      </c>
      <c r="E265" s="23">
        <v>452</v>
      </c>
      <c r="F265" s="22" t="s">
        <v>475</v>
      </c>
      <c r="G265" s="24">
        <v>0.87319999999999998</v>
      </c>
      <c r="H265" s="25">
        <v>0.87319999999999998</v>
      </c>
      <c r="I265">
        <f t="shared" si="8"/>
        <v>2.2475196158471107E-2</v>
      </c>
      <c r="J265">
        <f t="shared" si="9"/>
        <v>2.2475196158471107E-2</v>
      </c>
    </row>
    <row r="266" spans="1:10" x14ac:dyDescent="0.25">
      <c r="A266" s="22" t="s">
        <v>283</v>
      </c>
      <c r="B266" s="22" t="s">
        <v>284</v>
      </c>
      <c r="C266" s="23">
        <v>41</v>
      </c>
      <c r="D266" s="23">
        <v>164</v>
      </c>
      <c r="E266" s="23">
        <v>1927</v>
      </c>
      <c r="F266" s="22" t="s">
        <v>49</v>
      </c>
      <c r="G266" s="24">
        <v>0.871</v>
      </c>
      <c r="H266" s="25">
        <v>0.871</v>
      </c>
      <c r="I266">
        <f t="shared" si="8"/>
        <v>5.7447587180425572E-2</v>
      </c>
      <c r="J266">
        <f t="shared" si="9"/>
        <v>5.7447587180425572E-2</v>
      </c>
    </row>
    <row r="267" spans="1:10" x14ac:dyDescent="0.25">
      <c r="A267" s="22" t="s">
        <v>296</v>
      </c>
      <c r="B267" s="22" t="s">
        <v>46</v>
      </c>
      <c r="C267" s="23">
        <v>11</v>
      </c>
      <c r="D267" s="23">
        <v>28</v>
      </c>
      <c r="E267" s="23">
        <v>152</v>
      </c>
      <c r="F267" s="22" t="s">
        <v>515</v>
      </c>
      <c r="G267" s="24">
        <v>0.86970000000000003</v>
      </c>
      <c r="H267" s="25">
        <v>0.86970000000000003</v>
      </c>
      <c r="I267">
        <f t="shared" si="8"/>
        <v>9.793485648559629E-3</v>
      </c>
      <c r="J267">
        <f t="shared" si="9"/>
        <v>9.793485648559629E-3</v>
      </c>
    </row>
    <row r="268" spans="1:10" x14ac:dyDescent="0.25">
      <c r="A268" s="22" t="s">
        <v>375</v>
      </c>
      <c r="B268" s="22" t="s">
        <v>311</v>
      </c>
      <c r="C268" s="23">
        <v>48</v>
      </c>
      <c r="D268" s="23">
        <v>384</v>
      </c>
      <c r="E268" s="23">
        <v>25728</v>
      </c>
      <c r="F268" s="22" t="s">
        <v>49</v>
      </c>
      <c r="G268" s="24">
        <v>0.86739999999999995</v>
      </c>
      <c r="H268" s="25">
        <v>0.76649999999999996</v>
      </c>
      <c r="I268">
        <f t="shared" si="8"/>
        <v>0.13395546368202824</v>
      </c>
      <c r="J268">
        <f t="shared" si="9"/>
        <v>0.11837314147137958</v>
      </c>
    </row>
    <row r="269" spans="1:10" x14ac:dyDescent="0.25">
      <c r="A269" s="22" t="s">
        <v>172</v>
      </c>
      <c r="B269" s="22" t="s">
        <v>122</v>
      </c>
      <c r="C269" s="23">
        <v>2</v>
      </c>
      <c r="D269" s="23">
        <v>4</v>
      </c>
      <c r="E269" s="23">
        <v>16</v>
      </c>
      <c r="F269" s="22" t="s">
        <v>122</v>
      </c>
      <c r="G269" s="24">
        <v>0.8639</v>
      </c>
      <c r="H269" s="25">
        <v>0.8639</v>
      </c>
      <c r="I269">
        <f t="shared" si="8"/>
        <v>1.3897390318156773E-3</v>
      </c>
      <c r="J269">
        <f t="shared" si="9"/>
        <v>1.3897390318156773E-3</v>
      </c>
    </row>
    <row r="270" spans="1:10" x14ac:dyDescent="0.25">
      <c r="A270" s="22" t="s">
        <v>94</v>
      </c>
      <c r="B270" s="22" t="s">
        <v>46</v>
      </c>
      <c r="C270" s="23">
        <v>20</v>
      </c>
      <c r="D270" s="23">
        <v>120</v>
      </c>
      <c r="E270" s="23">
        <v>1428</v>
      </c>
      <c r="F270" s="22" t="s">
        <v>515</v>
      </c>
      <c r="G270" s="24">
        <v>0.86299999999999999</v>
      </c>
      <c r="H270" s="25">
        <v>0.86299999999999999</v>
      </c>
      <c r="I270">
        <f t="shared" si="8"/>
        <v>4.164873658259971E-2</v>
      </c>
      <c r="J270">
        <f t="shared" si="9"/>
        <v>4.164873658259971E-2</v>
      </c>
    </row>
    <row r="271" spans="1:10" x14ac:dyDescent="0.25">
      <c r="A271" s="22" t="s">
        <v>452</v>
      </c>
      <c r="B271" s="22" t="s">
        <v>74</v>
      </c>
      <c r="C271" s="23">
        <v>28</v>
      </c>
      <c r="D271" s="23">
        <v>112</v>
      </c>
      <c r="E271" s="23">
        <v>1605</v>
      </c>
      <c r="F271" s="22" t="s">
        <v>75</v>
      </c>
      <c r="G271" s="24">
        <v>0.86140000000000005</v>
      </c>
      <c r="H271" s="25">
        <v>0.86140000000000005</v>
      </c>
      <c r="I271">
        <f t="shared" si="8"/>
        <v>3.8800085260063302E-2</v>
      </c>
      <c r="J271">
        <f t="shared" si="9"/>
        <v>3.8800085260063302E-2</v>
      </c>
    </row>
    <row r="272" spans="1:10" x14ac:dyDescent="0.25">
      <c r="A272" s="22" t="s">
        <v>516</v>
      </c>
      <c r="B272" s="22" t="s">
        <v>66</v>
      </c>
      <c r="C272" s="23">
        <v>1</v>
      </c>
      <c r="D272" s="23">
        <v>1</v>
      </c>
      <c r="E272" s="26"/>
      <c r="F272" s="22" t="s">
        <v>476</v>
      </c>
      <c r="G272" s="24">
        <v>0.86019999999999996</v>
      </c>
      <c r="H272" s="25">
        <v>0.86019999999999996</v>
      </c>
      <c r="I272">
        <f t="shared" si="8"/>
        <v>3.459467285472409E-4</v>
      </c>
      <c r="J272">
        <f t="shared" si="9"/>
        <v>3.459467285472409E-4</v>
      </c>
    </row>
    <row r="273" spans="1:10" x14ac:dyDescent="0.25">
      <c r="A273" s="22" t="s">
        <v>101</v>
      </c>
      <c r="B273" s="22" t="s">
        <v>62</v>
      </c>
      <c r="C273" s="23">
        <v>1</v>
      </c>
      <c r="D273" s="23">
        <v>1</v>
      </c>
      <c r="E273" s="26"/>
      <c r="F273" s="22" t="s">
        <v>439</v>
      </c>
      <c r="G273" s="24">
        <v>0.85880000000000001</v>
      </c>
      <c r="H273" s="25">
        <v>0.84870000000000001</v>
      </c>
      <c r="I273">
        <f t="shared" si="8"/>
        <v>3.4538369039336259E-4</v>
      </c>
      <c r="J273">
        <f t="shared" si="9"/>
        <v>3.4132177228324035E-4</v>
      </c>
    </row>
    <row r="274" spans="1:10" x14ac:dyDescent="0.25">
      <c r="A274" s="22" t="s">
        <v>479</v>
      </c>
      <c r="B274" s="22" t="s">
        <v>152</v>
      </c>
      <c r="C274" s="23">
        <v>12</v>
      </c>
      <c r="D274" s="23">
        <v>48</v>
      </c>
      <c r="E274" s="23">
        <v>4800</v>
      </c>
      <c r="F274" s="22" t="s">
        <v>49</v>
      </c>
      <c r="G274" s="24">
        <v>0.85660000000000003</v>
      </c>
      <c r="H274" s="25">
        <v>0.85660000000000003</v>
      </c>
      <c r="I274">
        <f t="shared" si="8"/>
        <v>1.6535947975274582E-2</v>
      </c>
      <c r="J274">
        <f t="shared" si="9"/>
        <v>1.6535947975274582E-2</v>
      </c>
    </row>
    <row r="275" spans="1:10" x14ac:dyDescent="0.25">
      <c r="A275" s="22" t="s">
        <v>481</v>
      </c>
      <c r="B275" s="22" t="s">
        <v>228</v>
      </c>
      <c r="C275" s="23">
        <v>48</v>
      </c>
      <c r="D275" s="23">
        <v>288</v>
      </c>
      <c r="E275" s="23">
        <v>2822</v>
      </c>
      <c r="F275" s="22" t="s">
        <v>229</v>
      </c>
      <c r="G275" s="24">
        <v>0.85109999999999997</v>
      </c>
      <c r="H275" s="25">
        <v>0.85109999999999997</v>
      </c>
      <c r="I275">
        <f t="shared" si="8"/>
        <v>9.8578650397545139E-2</v>
      </c>
      <c r="J275">
        <f t="shared" si="9"/>
        <v>9.8578650397545139E-2</v>
      </c>
    </row>
    <row r="276" spans="1:10" x14ac:dyDescent="0.25">
      <c r="A276" s="22" t="s">
        <v>521</v>
      </c>
      <c r="B276" s="22" t="s">
        <v>46</v>
      </c>
      <c r="C276" s="23">
        <v>80</v>
      </c>
      <c r="D276" s="23">
        <v>320</v>
      </c>
      <c r="E276" s="23">
        <v>3340</v>
      </c>
      <c r="F276" s="22" t="s">
        <v>515</v>
      </c>
      <c r="G276" s="24">
        <v>0.84709999999999996</v>
      </c>
      <c r="H276" s="25">
        <v>0.84709999999999996</v>
      </c>
      <c r="I276">
        <f t="shared" si="8"/>
        <v>0.1090170560343614</v>
      </c>
      <c r="J276">
        <f t="shared" si="9"/>
        <v>0.1090170560343614</v>
      </c>
    </row>
    <row r="277" spans="1:10" x14ac:dyDescent="0.25">
      <c r="A277" s="22" t="s">
        <v>329</v>
      </c>
      <c r="B277" s="22" t="s">
        <v>137</v>
      </c>
      <c r="C277" s="23">
        <v>22</v>
      </c>
      <c r="D277" s="23">
        <v>44</v>
      </c>
      <c r="E277" s="26"/>
      <c r="F277" s="22" t="s">
        <v>90</v>
      </c>
      <c r="G277" s="24">
        <v>0.84319999999999995</v>
      </c>
      <c r="H277" s="25">
        <v>0.84319999999999995</v>
      </c>
      <c r="I277">
        <f t="shared" si="8"/>
        <v>1.4920832813863607E-2</v>
      </c>
      <c r="J277">
        <f t="shared" si="9"/>
        <v>1.4920832813863607E-2</v>
      </c>
    </row>
    <row r="278" spans="1:10" x14ac:dyDescent="0.25">
      <c r="A278" s="22" t="s">
        <v>69</v>
      </c>
      <c r="B278" s="22" t="s">
        <v>46</v>
      </c>
      <c r="C278" s="23">
        <v>924</v>
      </c>
      <c r="D278" s="23">
        <v>3696</v>
      </c>
      <c r="E278" s="23">
        <v>32340</v>
      </c>
      <c r="F278" s="22" t="s">
        <v>515</v>
      </c>
      <c r="G278" s="24">
        <v>0.83960000000000001</v>
      </c>
      <c r="H278" s="25">
        <v>0.83960000000000001</v>
      </c>
      <c r="I278">
        <f t="shared" si="8"/>
        <v>1.2479988417500834</v>
      </c>
      <c r="J278">
        <f t="shared" si="9"/>
        <v>1.2479988417500834</v>
      </c>
    </row>
    <row r="279" spans="1:10" x14ac:dyDescent="0.25">
      <c r="A279" s="22" t="s">
        <v>174</v>
      </c>
      <c r="B279" s="22" t="s">
        <v>46</v>
      </c>
      <c r="C279" s="23">
        <v>14</v>
      </c>
      <c r="D279" s="23">
        <v>14</v>
      </c>
      <c r="E279" s="23">
        <v>46</v>
      </c>
      <c r="F279" s="22" t="s">
        <v>515</v>
      </c>
      <c r="G279" s="24">
        <v>0.83760000000000001</v>
      </c>
      <c r="H279" s="25">
        <v>0.79339999999999999</v>
      </c>
      <c r="I279">
        <f t="shared" si="8"/>
        <v>4.716007576884871E-3</v>
      </c>
      <c r="J279">
        <f t="shared" si="9"/>
        <v>4.4671447128706498E-3</v>
      </c>
    </row>
    <row r="280" spans="1:10" x14ac:dyDescent="0.25">
      <c r="A280" s="22" t="s">
        <v>290</v>
      </c>
      <c r="B280" s="22" t="s">
        <v>165</v>
      </c>
      <c r="C280" s="23">
        <v>562</v>
      </c>
      <c r="D280" s="23">
        <v>2956</v>
      </c>
      <c r="E280" s="23">
        <v>24417</v>
      </c>
      <c r="F280" s="22" t="s">
        <v>166</v>
      </c>
      <c r="G280" s="24">
        <v>0.83440000000000003</v>
      </c>
      <c r="H280" s="25">
        <v>0.83079999999999998</v>
      </c>
      <c r="I280">
        <f t="shared" si="8"/>
        <v>0.99194710658714425</v>
      </c>
      <c r="J280">
        <f t="shared" si="9"/>
        <v>0.98766737314549302</v>
      </c>
    </row>
    <row r="281" spans="1:10" x14ac:dyDescent="0.25">
      <c r="A281" s="22" t="s">
        <v>179</v>
      </c>
      <c r="B281" s="22" t="s">
        <v>180</v>
      </c>
      <c r="C281" s="23">
        <v>54</v>
      </c>
      <c r="D281" s="23">
        <v>108</v>
      </c>
      <c r="E281" s="23">
        <v>10800</v>
      </c>
      <c r="F281" s="22" t="s">
        <v>475</v>
      </c>
      <c r="G281" s="24">
        <v>0.82909999999999995</v>
      </c>
      <c r="H281" s="25">
        <v>0.82909999999999995</v>
      </c>
      <c r="I281">
        <f t="shared" si="8"/>
        <v>3.6011437717925927E-2</v>
      </c>
      <c r="J281">
        <f t="shared" si="9"/>
        <v>3.6011437717925927E-2</v>
      </c>
    </row>
    <row r="282" spans="1:10" x14ac:dyDescent="0.25">
      <c r="A282" s="22" t="s">
        <v>232</v>
      </c>
      <c r="B282" s="22" t="s">
        <v>233</v>
      </c>
      <c r="C282" s="23">
        <v>408</v>
      </c>
      <c r="D282" s="23">
        <v>912</v>
      </c>
      <c r="E282" s="23">
        <v>5828</v>
      </c>
      <c r="F282" s="22" t="s">
        <v>234</v>
      </c>
      <c r="G282" s="24">
        <v>0.82820000000000005</v>
      </c>
      <c r="H282" s="25">
        <v>0.76859999999999995</v>
      </c>
      <c r="I282">
        <f t="shared" si="8"/>
        <v>0.30376648394738004</v>
      </c>
      <c r="J282">
        <f t="shared" si="9"/>
        <v>0.28190644718903196</v>
      </c>
    </row>
    <row r="283" spans="1:10" x14ac:dyDescent="0.25">
      <c r="A283" s="22" t="s">
        <v>195</v>
      </c>
      <c r="B283" s="22" t="s">
        <v>40</v>
      </c>
      <c r="C283" s="23">
        <v>1180</v>
      </c>
      <c r="D283" s="23">
        <v>4720</v>
      </c>
      <c r="E283" s="23">
        <v>44840</v>
      </c>
      <c r="F283" s="22" t="s">
        <v>41</v>
      </c>
      <c r="G283" s="24">
        <v>0.82699999999999996</v>
      </c>
      <c r="H283" s="25">
        <v>0.82699999999999996</v>
      </c>
      <c r="I283">
        <f t="shared" si="8"/>
        <v>1.5698468938391559</v>
      </c>
      <c r="J283">
        <f t="shared" si="9"/>
        <v>1.5698468938391559</v>
      </c>
    </row>
    <row r="284" spans="1:10" x14ac:dyDescent="0.25">
      <c r="A284" s="22" t="s">
        <v>512</v>
      </c>
      <c r="B284" s="22" t="s">
        <v>84</v>
      </c>
      <c r="C284" s="23">
        <v>128</v>
      </c>
      <c r="D284" s="23">
        <v>256</v>
      </c>
      <c r="E284" s="23">
        <v>1741</v>
      </c>
      <c r="F284" s="22" t="s">
        <v>445</v>
      </c>
      <c r="G284" s="24">
        <v>0.82450000000000001</v>
      </c>
      <c r="H284" s="25">
        <v>0.82450000000000001</v>
      </c>
      <c r="I284">
        <f t="shared" si="8"/>
        <v>8.4886849439575945E-2</v>
      </c>
      <c r="J284">
        <f t="shared" si="9"/>
        <v>8.4886849439575945E-2</v>
      </c>
    </row>
    <row r="285" spans="1:10" x14ac:dyDescent="0.25">
      <c r="A285" s="22" t="s">
        <v>241</v>
      </c>
      <c r="B285" s="22" t="s">
        <v>43</v>
      </c>
      <c r="C285" s="23">
        <v>14</v>
      </c>
      <c r="D285" s="23">
        <v>28</v>
      </c>
      <c r="E285" s="23">
        <v>203</v>
      </c>
      <c r="F285" s="22" t="s">
        <v>442</v>
      </c>
      <c r="G285" s="24">
        <v>0.81389999999999996</v>
      </c>
      <c r="H285" s="25">
        <v>0.78129999999999999</v>
      </c>
      <c r="I285">
        <f t="shared" si="8"/>
        <v>9.1651350688314124E-3</v>
      </c>
      <c r="J285">
        <f t="shared" si="9"/>
        <v>8.7980341925027444E-3</v>
      </c>
    </row>
    <row r="286" spans="1:10" x14ac:dyDescent="0.25">
      <c r="A286" s="22" t="s">
        <v>286</v>
      </c>
      <c r="B286" s="22" t="s">
        <v>180</v>
      </c>
      <c r="C286" s="23">
        <v>68</v>
      </c>
      <c r="D286" s="23">
        <v>272</v>
      </c>
      <c r="E286" s="23">
        <v>2448</v>
      </c>
      <c r="F286" s="22" t="s">
        <v>475</v>
      </c>
      <c r="G286" s="24">
        <v>0.81159999999999999</v>
      </c>
      <c r="H286" s="25">
        <v>0.81159999999999999</v>
      </c>
      <c r="I286">
        <f t="shared" si="8"/>
        <v>8.8781143047886396E-2</v>
      </c>
      <c r="J286">
        <f t="shared" si="9"/>
        <v>8.8781143047886396E-2</v>
      </c>
    </row>
    <row r="287" spans="1:10" x14ac:dyDescent="0.25">
      <c r="A287" s="22" t="s">
        <v>367</v>
      </c>
      <c r="B287" s="22" t="s">
        <v>46</v>
      </c>
      <c r="C287" s="23">
        <v>2252</v>
      </c>
      <c r="D287" s="23">
        <v>8192</v>
      </c>
      <c r="E287" s="23">
        <v>85516</v>
      </c>
      <c r="F287" s="22" t="s">
        <v>515</v>
      </c>
      <c r="G287" s="24">
        <v>0.80910000000000004</v>
      </c>
      <c r="H287" s="25">
        <v>0.80110000000000003</v>
      </c>
      <c r="I287">
        <f t="shared" si="8"/>
        <v>2.6656426879441466</v>
      </c>
      <c r="J287">
        <f t="shared" si="9"/>
        <v>2.6392860676208825</v>
      </c>
    </row>
    <row r="288" spans="1:10" x14ac:dyDescent="0.25">
      <c r="A288" s="22" t="s">
        <v>222</v>
      </c>
      <c r="B288" s="22" t="s">
        <v>168</v>
      </c>
      <c r="C288" s="23">
        <v>80</v>
      </c>
      <c r="D288" s="23">
        <v>80</v>
      </c>
      <c r="E288" s="23">
        <v>504</v>
      </c>
      <c r="F288" s="22" t="s">
        <v>490</v>
      </c>
      <c r="G288" s="24">
        <v>0.8034</v>
      </c>
      <c r="H288" s="25">
        <v>0.8034</v>
      </c>
      <c r="I288">
        <f t="shared" si="8"/>
        <v>2.5848277304334189E-2</v>
      </c>
      <c r="J288">
        <f t="shared" si="9"/>
        <v>2.5848277304334189E-2</v>
      </c>
    </row>
    <row r="289" spans="1:10" x14ac:dyDescent="0.25">
      <c r="A289" s="22" t="s">
        <v>227</v>
      </c>
      <c r="B289" s="22" t="s">
        <v>228</v>
      </c>
      <c r="C289" s="23">
        <v>335</v>
      </c>
      <c r="D289" s="23">
        <v>1162</v>
      </c>
      <c r="E289" s="23">
        <v>11388</v>
      </c>
      <c r="F289" s="22" t="s">
        <v>229</v>
      </c>
      <c r="G289" s="24">
        <v>0.79630000000000001</v>
      </c>
      <c r="H289" s="25">
        <v>0.79630000000000001</v>
      </c>
      <c r="I289">
        <f t="shared" si="8"/>
        <v>0.37212824400464906</v>
      </c>
      <c r="J289">
        <f t="shared" si="9"/>
        <v>0.37212824400464906</v>
      </c>
    </row>
    <row r="290" spans="1:10" x14ac:dyDescent="0.25">
      <c r="A290" s="22" t="s">
        <v>401</v>
      </c>
      <c r="B290" s="22" t="s">
        <v>46</v>
      </c>
      <c r="C290" s="23">
        <v>44</v>
      </c>
      <c r="D290" s="23">
        <v>164</v>
      </c>
      <c r="E290" s="23">
        <v>1576</v>
      </c>
      <c r="F290" s="22" t="s">
        <v>515</v>
      </c>
      <c r="G290" s="24">
        <v>0.79590000000000005</v>
      </c>
      <c r="H290" s="25">
        <v>0.79590000000000005</v>
      </c>
      <c r="I290">
        <f t="shared" si="8"/>
        <v>5.2494299238691984E-2</v>
      </c>
      <c r="J290">
        <f t="shared" si="9"/>
        <v>5.2494299238691984E-2</v>
      </c>
    </row>
    <row r="291" spans="1:10" x14ac:dyDescent="0.25">
      <c r="A291" s="22" t="s">
        <v>376</v>
      </c>
      <c r="B291" s="22" t="s">
        <v>59</v>
      </c>
      <c r="C291" s="23">
        <v>60</v>
      </c>
      <c r="D291" s="23">
        <v>240</v>
      </c>
      <c r="E291" s="23">
        <v>2127</v>
      </c>
      <c r="F291" s="22" t="s">
        <v>60</v>
      </c>
      <c r="G291" s="24">
        <v>0.79530000000000001</v>
      </c>
      <c r="H291" s="25">
        <v>0.79530000000000001</v>
      </c>
      <c r="I291">
        <f t="shared" si="8"/>
        <v>7.6763013219331516E-2</v>
      </c>
      <c r="J291">
        <f t="shared" si="9"/>
        <v>7.6763013219331516E-2</v>
      </c>
    </row>
    <row r="292" spans="1:10" x14ac:dyDescent="0.25">
      <c r="A292" s="22" t="s">
        <v>454</v>
      </c>
      <c r="B292" s="22" t="s">
        <v>46</v>
      </c>
      <c r="C292" s="23">
        <v>24</v>
      </c>
      <c r="D292" s="23">
        <v>96</v>
      </c>
      <c r="E292" s="23">
        <v>675</v>
      </c>
      <c r="F292" s="22" t="s">
        <v>515</v>
      </c>
      <c r="G292" s="24">
        <v>0.79479999999999995</v>
      </c>
      <c r="H292" s="25">
        <v>0.79479999999999995</v>
      </c>
      <c r="I292">
        <f t="shared" si="8"/>
        <v>3.0685901122456775E-2</v>
      </c>
      <c r="J292">
        <f t="shared" si="9"/>
        <v>3.0685901122456775E-2</v>
      </c>
    </row>
    <row r="293" spans="1:10" x14ac:dyDescent="0.25">
      <c r="A293" s="22" t="s">
        <v>449</v>
      </c>
      <c r="B293" s="22" t="s">
        <v>450</v>
      </c>
      <c r="C293" s="23">
        <v>5</v>
      </c>
      <c r="D293" s="23">
        <v>10</v>
      </c>
      <c r="E293" s="23">
        <v>123</v>
      </c>
      <c r="F293" s="22" t="s">
        <v>234</v>
      </c>
      <c r="G293" s="24">
        <v>0.79449999999999998</v>
      </c>
      <c r="H293" s="25">
        <v>0.74829999999999997</v>
      </c>
      <c r="I293">
        <f t="shared" si="8"/>
        <v>3.1952415232595083E-3</v>
      </c>
      <c r="J293">
        <f t="shared" si="9"/>
        <v>3.00943893247966E-3</v>
      </c>
    </row>
    <row r="294" spans="1:10" x14ac:dyDescent="0.25">
      <c r="A294" s="22" t="s">
        <v>472</v>
      </c>
      <c r="B294" s="22" t="s">
        <v>43</v>
      </c>
      <c r="C294" s="23">
        <v>58</v>
      </c>
      <c r="D294" s="23">
        <v>116</v>
      </c>
      <c r="E294" s="23">
        <v>428</v>
      </c>
      <c r="F294" s="22" t="s">
        <v>442</v>
      </c>
      <c r="G294" s="24">
        <v>0.77629999999999999</v>
      </c>
      <c r="H294" s="25">
        <v>0.77629999999999999</v>
      </c>
      <c r="I294">
        <f t="shared" si="8"/>
        <v>3.6215740133761776E-2</v>
      </c>
      <c r="J294">
        <f t="shared" si="9"/>
        <v>3.6215740133761776E-2</v>
      </c>
    </row>
    <row r="295" spans="1:10" x14ac:dyDescent="0.25">
      <c r="A295" s="22" t="s">
        <v>464</v>
      </c>
      <c r="B295" s="22" t="s">
        <v>465</v>
      </c>
      <c r="C295" s="23">
        <v>20</v>
      </c>
      <c r="D295" s="23">
        <v>40</v>
      </c>
      <c r="E295" s="23">
        <v>4000</v>
      </c>
      <c r="F295" s="22" t="s">
        <v>495</v>
      </c>
      <c r="G295" s="24">
        <v>0.77580000000000005</v>
      </c>
      <c r="H295" s="25">
        <v>0.77580000000000005</v>
      </c>
      <c r="I295">
        <f t="shared" si="8"/>
        <v>1.2480142850823044E-2</v>
      </c>
      <c r="J295">
        <f t="shared" si="9"/>
        <v>1.2480142850823044E-2</v>
      </c>
    </row>
    <row r="296" spans="1:10" x14ac:dyDescent="0.25">
      <c r="A296" s="22" t="s">
        <v>303</v>
      </c>
      <c r="B296" s="22" t="s">
        <v>81</v>
      </c>
      <c r="C296" s="23">
        <v>2</v>
      </c>
      <c r="D296" s="23">
        <v>8</v>
      </c>
      <c r="E296" s="23">
        <v>28</v>
      </c>
      <c r="F296" s="22" t="s">
        <v>444</v>
      </c>
      <c r="G296" s="24">
        <v>0.77400000000000002</v>
      </c>
      <c r="H296" s="25">
        <v>0.77400000000000002</v>
      </c>
      <c r="I296">
        <f t="shared" si="8"/>
        <v>2.4902373205818598E-3</v>
      </c>
      <c r="J296">
        <f t="shared" si="9"/>
        <v>2.4902373205818598E-3</v>
      </c>
    </row>
    <row r="297" spans="1:10" x14ac:dyDescent="0.25">
      <c r="A297" s="22" t="s">
        <v>365</v>
      </c>
      <c r="B297" s="22" t="s">
        <v>51</v>
      </c>
      <c r="C297" s="23">
        <v>164</v>
      </c>
      <c r="D297" s="23">
        <v>164</v>
      </c>
      <c r="E297" s="26"/>
      <c r="F297" s="22" t="s">
        <v>440</v>
      </c>
      <c r="G297" s="24">
        <v>0.75470000000000004</v>
      </c>
      <c r="H297" s="25">
        <v>0.75470000000000004</v>
      </c>
      <c r="I297">
        <f t="shared" si="8"/>
        <v>4.9776916240031208E-2</v>
      </c>
      <c r="J297">
        <f t="shared" si="9"/>
        <v>4.9776916240031208E-2</v>
      </c>
    </row>
    <row r="298" spans="1:10" x14ac:dyDescent="0.25">
      <c r="A298" s="22" t="s">
        <v>518</v>
      </c>
      <c r="B298" s="22" t="s">
        <v>130</v>
      </c>
      <c r="C298" s="23">
        <v>1</v>
      </c>
      <c r="D298" s="23">
        <v>1</v>
      </c>
      <c r="E298" s="26"/>
      <c r="F298" s="22" t="s">
        <v>131</v>
      </c>
      <c r="G298" s="24">
        <v>0.74350000000000005</v>
      </c>
      <c r="H298" s="25">
        <v>0.73470000000000002</v>
      </c>
      <c r="I298">
        <f t="shared" si="8"/>
        <v>2.9901347672038321E-4</v>
      </c>
      <c r="J298">
        <f t="shared" si="9"/>
        <v>2.9547437975314798E-4</v>
      </c>
    </row>
    <row r="299" spans="1:10" x14ac:dyDescent="0.25">
      <c r="A299" s="22" t="s">
        <v>370</v>
      </c>
      <c r="B299" s="22" t="s">
        <v>204</v>
      </c>
      <c r="C299" s="23">
        <v>72</v>
      </c>
      <c r="D299" s="23">
        <v>864</v>
      </c>
      <c r="E299" s="26"/>
      <c r="F299" s="22" t="s">
        <v>90</v>
      </c>
      <c r="G299" s="24">
        <v>0.73909999999999998</v>
      </c>
      <c r="H299" s="25">
        <v>0.73909999999999998</v>
      </c>
      <c r="I299">
        <f t="shared" si="8"/>
        <v>0.25681875399656545</v>
      </c>
      <c r="J299">
        <f t="shared" si="9"/>
        <v>0.25681875399656545</v>
      </c>
    </row>
    <row r="300" spans="1:10" x14ac:dyDescent="0.25">
      <c r="A300" s="22" t="s">
        <v>337</v>
      </c>
      <c r="B300" s="22" t="s">
        <v>338</v>
      </c>
      <c r="C300" s="23">
        <v>1</v>
      </c>
      <c r="D300" s="23">
        <v>1</v>
      </c>
      <c r="E300" s="23">
        <v>1944</v>
      </c>
      <c r="F300" s="22" t="s">
        <v>209</v>
      </c>
      <c r="G300" s="24">
        <v>0.73680000000000001</v>
      </c>
      <c r="H300" s="25">
        <v>0.73680000000000001</v>
      </c>
      <c r="I300">
        <f t="shared" si="8"/>
        <v>2.9631893698396552E-4</v>
      </c>
      <c r="J300">
        <f t="shared" si="9"/>
        <v>2.9631893698396552E-4</v>
      </c>
    </row>
    <row r="301" spans="1:10" x14ac:dyDescent="0.25">
      <c r="A301" s="22" t="s">
        <v>384</v>
      </c>
      <c r="B301" s="22" t="s">
        <v>115</v>
      </c>
      <c r="C301" s="23">
        <v>5</v>
      </c>
      <c r="D301" s="23">
        <v>10</v>
      </c>
      <c r="E301" s="23">
        <v>89</v>
      </c>
      <c r="F301" s="22" t="s">
        <v>442</v>
      </c>
      <c r="G301" s="24">
        <v>0.7329</v>
      </c>
      <c r="H301" s="25">
        <v>0.7329</v>
      </c>
      <c r="I301">
        <f t="shared" si="8"/>
        <v>2.9475047355530444E-3</v>
      </c>
      <c r="J301">
        <f t="shared" si="9"/>
        <v>2.9475047355530444E-3</v>
      </c>
    </row>
    <row r="302" spans="1:10" x14ac:dyDescent="0.25">
      <c r="A302" s="22" t="s">
        <v>355</v>
      </c>
      <c r="B302" s="22" t="s">
        <v>168</v>
      </c>
      <c r="C302" s="23">
        <v>6</v>
      </c>
      <c r="D302" s="23">
        <v>24</v>
      </c>
      <c r="E302" s="23">
        <v>146</v>
      </c>
      <c r="F302" s="22" t="s">
        <v>490</v>
      </c>
      <c r="G302" s="24">
        <v>0.72829999999999995</v>
      </c>
      <c r="H302" s="25">
        <v>0.72829999999999995</v>
      </c>
      <c r="I302">
        <f t="shared" si="8"/>
        <v>7.0296117851929001E-3</v>
      </c>
      <c r="J302">
        <f t="shared" si="9"/>
        <v>7.0296117851929001E-3</v>
      </c>
    </row>
    <row r="303" spans="1:10" x14ac:dyDescent="0.25">
      <c r="A303" s="22" t="s">
        <v>325</v>
      </c>
      <c r="B303" s="22" t="s">
        <v>322</v>
      </c>
      <c r="C303" s="23">
        <v>1</v>
      </c>
      <c r="D303" s="23">
        <v>1</v>
      </c>
      <c r="E303" s="23">
        <v>27</v>
      </c>
      <c r="F303" s="22" t="s">
        <v>90</v>
      </c>
      <c r="G303" s="24">
        <v>0.72660000000000002</v>
      </c>
      <c r="H303" s="25">
        <v>0.72660000000000002</v>
      </c>
      <c r="I303">
        <f t="shared" si="8"/>
        <v>2.9221680186285198E-4</v>
      </c>
      <c r="J303">
        <f t="shared" si="9"/>
        <v>2.9221680186285198E-4</v>
      </c>
    </row>
    <row r="304" spans="1:10" x14ac:dyDescent="0.25">
      <c r="A304" s="22" t="s">
        <v>231</v>
      </c>
      <c r="B304" s="22" t="s">
        <v>184</v>
      </c>
      <c r="C304" s="23">
        <v>326</v>
      </c>
      <c r="D304" s="23">
        <v>626</v>
      </c>
      <c r="E304" s="23">
        <v>4536</v>
      </c>
      <c r="F304" s="22" t="s">
        <v>185</v>
      </c>
      <c r="G304" s="24">
        <v>0.72589999999999999</v>
      </c>
      <c r="H304" s="25">
        <v>0.72589999999999999</v>
      </c>
      <c r="I304">
        <f t="shared" si="8"/>
        <v>0.18275148702398139</v>
      </c>
      <c r="J304">
        <f t="shared" si="9"/>
        <v>0.18275148702398139</v>
      </c>
    </row>
    <row r="305" spans="1:10" x14ac:dyDescent="0.25">
      <c r="A305" s="22" t="s">
        <v>106</v>
      </c>
      <c r="B305" s="22" t="s">
        <v>62</v>
      </c>
      <c r="C305" s="23">
        <v>900</v>
      </c>
      <c r="D305" s="23">
        <v>3600</v>
      </c>
      <c r="E305" s="23">
        <v>30132</v>
      </c>
      <c r="F305" s="22" t="s">
        <v>439</v>
      </c>
      <c r="G305" s="24">
        <v>0.71499999999999997</v>
      </c>
      <c r="H305" s="25">
        <v>0.71499999999999997</v>
      </c>
      <c r="I305">
        <f t="shared" si="8"/>
        <v>1.0351858629162964</v>
      </c>
      <c r="J305">
        <f t="shared" si="9"/>
        <v>1.0351858629162964</v>
      </c>
    </row>
    <row r="306" spans="1:10" x14ac:dyDescent="0.25">
      <c r="A306" s="22" t="s">
        <v>308</v>
      </c>
      <c r="B306" s="22" t="s">
        <v>200</v>
      </c>
      <c r="C306" s="23">
        <v>16</v>
      </c>
      <c r="D306" s="23">
        <v>64</v>
      </c>
      <c r="E306" s="23">
        <v>614</v>
      </c>
      <c r="F306" s="22" t="s">
        <v>201</v>
      </c>
      <c r="G306" s="24">
        <v>0.69689999999999996</v>
      </c>
      <c r="H306" s="25">
        <v>0.67400000000000004</v>
      </c>
      <c r="I306">
        <f t="shared" si="8"/>
        <v>1.793743037429972E-2</v>
      </c>
      <c r="J306">
        <f t="shared" si="9"/>
        <v>1.7348009861211097E-2</v>
      </c>
    </row>
    <row r="307" spans="1:10" x14ac:dyDescent="0.25">
      <c r="A307" s="22" t="s">
        <v>406</v>
      </c>
      <c r="B307" s="22" t="s">
        <v>233</v>
      </c>
      <c r="C307" s="23">
        <v>22</v>
      </c>
      <c r="D307" s="23">
        <v>22</v>
      </c>
      <c r="E307" s="23">
        <v>2200</v>
      </c>
      <c r="F307" s="22" t="s">
        <v>234</v>
      </c>
      <c r="G307" s="24">
        <v>0.68930000000000002</v>
      </c>
      <c r="H307" s="25">
        <v>0.28249999999999997</v>
      </c>
      <c r="I307">
        <f t="shared" si="8"/>
        <v>6.09874884878806E-3</v>
      </c>
      <c r="J307">
        <f t="shared" si="9"/>
        <v>2.4994872331098607E-3</v>
      </c>
    </row>
    <row r="308" spans="1:10" x14ac:dyDescent="0.25">
      <c r="A308" s="22" t="s">
        <v>356</v>
      </c>
      <c r="B308" s="22" t="s">
        <v>128</v>
      </c>
      <c r="C308" s="23">
        <v>6</v>
      </c>
      <c r="D308" s="23">
        <v>24</v>
      </c>
      <c r="E308" s="23">
        <v>1354</v>
      </c>
      <c r="F308" s="22" t="s">
        <v>49</v>
      </c>
      <c r="G308" s="24">
        <v>0.67210000000000003</v>
      </c>
      <c r="H308" s="25">
        <v>0.67210000000000003</v>
      </c>
      <c r="I308">
        <f t="shared" si="8"/>
        <v>6.4871647409421246E-3</v>
      </c>
      <c r="J308">
        <f t="shared" si="9"/>
        <v>6.4871647409421246E-3</v>
      </c>
    </row>
    <row r="309" spans="1:10" x14ac:dyDescent="0.25">
      <c r="A309" s="22" t="s">
        <v>291</v>
      </c>
      <c r="B309" s="22" t="s">
        <v>62</v>
      </c>
      <c r="C309" s="23">
        <v>12</v>
      </c>
      <c r="D309" s="23">
        <v>12</v>
      </c>
      <c r="E309" s="23">
        <v>134</v>
      </c>
      <c r="F309" s="22" t="s">
        <v>439</v>
      </c>
      <c r="G309" s="24">
        <v>0.65839999999999999</v>
      </c>
      <c r="H309" s="25">
        <v>0.65839999999999999</v>
      </c>
      <c r="I309">
        <f t="shared" si="8"/>
        <v>3.1774656044013497E-3</v>
      </c>
      <c r="J309">
        <f t="shared" si="9"/>
        <v>3.1774656044013497E-3</v>
      </c>
    </row>
    <row r="310" spans="1:10" x14ac:dyDescent="0.25">
      <c r="A310" s="22" t="s">
        <v>328</v>
      </c>
      <c r="B310" s="22" t="s">
        <v>122</v>
      </c>
      <c r="C310" s="23">
        <v>154</v>
      </c>
      <c r="D310" s="23">
        <v>308</v>
      </c>
      <c r="E310" s="23">
        <v>3388</v>
      </c>
      <c r="F310" s="22" t="s">
        <v>122</v>
      </c>
      <c r="G310" s="24">
        <v>0.64259999999999995</v>
      </c>
      <c r="H310" s="25">
        <v>0.64259999999999995</v>
      </c>
      <c r="I310">
        <f t="shared" si="8"/>
        <v>7.9597829890086902E-2</v>
      </c>
      <c r="J310">
        <f t="shared" si="9"/>
        <v>7.9597829890086902E-2</v>
      </c>
    </row>
    <row r="311" spans="1:10" x14ac:dyDescent="0.25">
      <c r="A311" s="22" t="s">
        <v>357</v>
      </c>
      <c r="B311" s="22" t="s">
        <v>168</v>
      </c>
      <c r="C311" s="23">
        <v>44</v>
      </c>
      <c r="D311" s="23">
        <v>44</v>
      </c>
      <c r="E311" s="23">
        <v>352</v>
      </c>
      <c r="F311" s="22" t="s">
        <v>490</v>
      </c>
      <c r="G311" s="24">
        <v>0.62770000000000004</v>
      </c>
      <c r="H311" s="25">
        <v>0.62770000000000004</v>
      </c>
      <c r="I311">
        <f t="shared" si="8"/>
        <v>1.1107455831667678E-2</v>
      </c>
      <c r="J311">
        <f t="shared" si="9"/>
        <v>1.1107455831667678E-2</v>
      </c>
    </row>
    <row r="312" spans="1:10" x14ac:dyDescent="0.25">
      <c r="A312" s="22" t="s">
        <v>363</v>
      </c>
      <c r="B312" s="22" t="s">
        <v>46</v>
      </c>
      <c r="C312" s="23">
        <v>34</v>
      </c>
      <c r="D312" s="23">
        <v>58</v>
      </c>
      <c r="E312" s="23">
        <v>460</v>
      </c>
      <c r="F312" s="22" t="s">
        <v>515</v>
      </c>
      <c r="G312" s="24">
        <v>0.61550000000000005</v>
      </c>
      <c r="H312" s="25">
        <v>0.61550000000000005</v>
      </c>
      <c r="I312">
        <f t="shared" si="8"/>
        <v>1.4357070753787438E-2</v>
      </c>
      <c r="J312">
        <f t="shared" si="9"/>
        <v>1.4357070753787438E-2</v>
      </c>
    </row>
    <row r="313" spans="1:10" x14ac:dyDescent="0.25">
      <c r="A313" s="22" t="s">
        <v>372</v>
      </c>
      <c r="B313" s="22" t="s">
        <v>152</v>
      </c>
      <c r="C313" s="23">
        <v>2</v>
      </c>
      <c r="D313" s="23">
        <v>2</v>
      </c>
      <c r="E313" s="23">
        <v>37</v>
      </c>
      <c r="F313" s="22" t="s">
        <v>49</v>
      </c>
      <c r="G313" s="24">
        <v>0.60089999999999999</v>
      </c>
      <c r="H313" s="25">
        <v>0.60089999999999999</v>
      </c>
      <c r="I313">
        <f t="shared" si="8"/>
        <v>4.8332803809355277E-4</v>
      </c>
      <c r="J313">
        <f t="shared" si="9"/>
        <v>4.8332803809355277E-4</v>
      </c>
    </row>
    <row r="314" spans="1:10" x14ac:dyDescent="0.25">
      <c r="A314" s="22" t="s">
        <v>435</v>
      </c>
      <c r="B314" s="22" t="s">
        <v>46</v>
      </c>
      <c r="C314" s="23">
        <v>46</v>
      </c>
      <c r="D314" s="23">
        <v>176</v>
      </c>
      <c r="E314" s="23">
        <v>1533</v>
      </c>
      <c r="F314" s="22" t="s">
        <v>515</v>
      </c>
      <c r="G314" s="24">
        <v>0.59450000000000003</v>
      </c>
      <c r="H314" s="25">
        <v>0.59450000000000003</v>
      </c>
      <c r="I314">
        <f t="shared" si="8"/>
        <v>4.2079862940426545E-2</v>
      </c>
      <c r="J314">
        <f t="shared" si="9"/>
        <v>4.2079862940426545E-2</v>
      </c>
    </row>
    <row r="315" spans="1:10" x14ac:dyDescent="0.25">
      <c r="A315" s="22" t="s">
        <v>522</v>
      </c>
      <c r="B315" s="22" t="s">
        <v>510</v>
      </c>
      <c r="C315" s="23">
        <v>4</v>
      </c>
      <c r="D315" s="23">
        <v>8</v>
      </c>
      <c r="E315" s="26"/>
      <c r="F315" s="22" t="s">
        <v>122</v>
      </c>
      <c r="G315" s="24">
        <v>0.57669999999999999</v>
      </c>
      <c r="H315" s="25">
        <v>0.57669999999999999</v>
      </c>
      <c r="I315">
        <f t="shared" si="8"/>
        <v>1.8554520190950368E-3</v>
      </c>
      <c r="J315">
        <f t="shared" si="9"/>
        <v>1.8554520190950368E-3</v>
      </c>
    </row>
    <row r="316" spans="1:10" x14ac:dyDescent="0.25">
      <c r="A316" s="22" t="s">
        <v>307</v>
      </c>
      <c r="B316" s="22" t="s">
        <v>74</v>
      </c>
      <c r="C316" s="23">
        <v>34</v>
      </c>
      <c r="D316" s="23">
        <v>34</v>
      </c>
      <c r="E316" s="26"/>
      <c r="F316" s="22" t="s">
        <v>75</v>
      </c>
      <c r="G316" s="24">
        <v>0.55300000000000005</v>
      </c>
      <c r="H316" s="25">
        <v>0.55300000000000005</v>
      </c>
      <c r="I316">
        <f t="shared" si="8"/>
        <v>7.5616024065859391E-3</v>
      </c>
      <c r="J316">
        <f t="shared" si="9"/>
        <v>7.5616024065859391E-3</v>
      </c>
    </row>
    <row r="317" spans="1:10" x14ac:dyDescent="0.25">
      <c r="A317" s="22" t="s">
        <v>398</v>
      </c>
      <c r="B317" s="22" t="s">
        <v>43</v>
      </c>
      <c r="C317" s="23">
        <v>6</v>
      </c>
      <c r="D317" s="23">
        <v>36</v>
      </c>
      <c r="E317" s="23">
        <v>137</v>
      </c>
      <c r="F317" s="22" t="s">
        <v>442</v>
      </c>
      <c r="G317" s="24">
        <v>0.51439999999999997</v>
      </c>
      <c r="H317" s="25">
        <v>0.51439999999999997</v>
      </c>
      <c r="I317">
        <f t="shared" si="8"/>
        <v>7.4475469634145853E-3</v>
      </c>
      <c r="J317">
        <f t="shared" si="9"/>
        <v>7.4475469634145853E-3</v>
      </c>
    </row>
    <row r="318" spans="1:10" x14ac:dyDescent="0.25">
      <c r="A318" s="22" t="s">
        <v>297</v>
      </c>
      <c r="B318" s="22" t="s">
        <v>46</v>
      </c>
      <c r="C318" s="23">
        <v>22</v>
      </c>
      <c r="D318" s="23">
        <v>84</v>
      </c>
      <c r="E318" s="23">
        <v>1156</v>
      </c>
      <c r="F318" s="22" t="s">
        <v>515</v>
      </c>
      <c r="G318" s="24">
        <v>0.45069999999999999</v>
      </c>
      <c r="H318" s="25">
        <v>0.45069999999999999</v>
      </c>
      <c r="I318">
        <f t="shared" si="8"/>
        <v>1.5225677757177732E-2</v>
      </c>
      <c r="J318">
        <f t="shared" si="9"/>
        <v>1.5225677757177732E-2</v>
      </c>
    </row>
    <row r="319" spans="1:10" x14ac:dyDescent="0.25">
      <c r="A319" s="22" t="s">
        <v>414</v>
      </c>
      <c r="B319" s="22" t="s">
        <v>396</v>
      </c>
      <c r="C319" s="23">
        <v>12</v>
      </c>
      <c r="D319" s="23">
        <v>48</v>
      </c>
      <c r="E319" s="23">
        <v>440</v>
      </c>
      <c r="F319" s="22" t="s">
        <v>483</v>
      </c>
      <c r="G319" s="24">
        <v>0.44990000000000002</v>
      </c>
      <c r="H319" s="25">
        <v>0.44990000000000002</v>
      </c>
      <c r="I319">
        <f t="shared" si="8"/>
        <v>8.6849439575951842E-3</v>
      </c>
      <c r="J319">
        <f t="shared" si="9"/>
        <v>8.6849439575951842E-3</v>
      </c>
    </row>
    <row r="320" spans="1:10" x14ac:dyDescent="0.25">
      <c r="A320" s="22" t="s">
        <v>269</v>
      </c>
      <c r="B320" s="22" t="s">
        <v>168</v>
      </c>
      <c r="C320" s="23">
        <v>1</v>
      </c>
      <c r="D320" s="23">
        <v>1</v>
      </c>
      <c r="E320" s="23">
        <v>384</v>
      </c>
      <c r="F320" s="22" t="s">
        <v>490</v>
      </c>
      <c r="G320" s="24">
        <v>0.44719999999999999</v>
      </c>
      <c r="H320" s="25">
        <v>0.44719999999999999</v>
      </c>
      <c r="I320">
        <f t="shared" si="8"/>
        <v>1.798504731531343E-4</v>
      </c>
      <c r="J320">
        <f t="shared" si="9"/>
        <v>1.798504731531343E-4</v>
      </c>
    </row>
    <row r="321" spans="1:10" x14ac:dyDescent="0.25">
      <c r="A321" s="22" t="s">
        <v>395</v>
      </c>
      <c r="B321" s="22" t="s">
        <v>396</v>
      </c>
      <c r="C321" s="23">
        <v>12</v>
      </c>
      <c r="D321" s="23">
        <v>48</v>
      </c>
      <c r="E321" s="23">
        <v>440</v>
      </c>
      <c r="F321" s="22" t="s">
        <v>483</v>
      </c>
      <c r="G321" s="24">
        <v>0.43070000000000003</v>
      </c>
      <c r="H321" s="25">
        <v>0.43070000000000003</v>
      </c>
      <c r="I321">
        <f t="shared" si="8"/>
        <v>8.3143039842992796E-3</v>
      </c>
      <c r="J321">
        <f t="shared" si="9"/>
        <v>8.3143039842992796E-3</v>
      </c>
    </row>
    <row r="322" spans="1:10" x14ac:dyDescent="0.25">
      <c r="A322" s="22" t="s">
        <v>378</v>
      </c>
      <c r="B322" s="22" t="s">
        <v>137</v>
      </c>
      <c r="C322" s="23">
        <v>20</v>
      </c>
      <c r="D322" s="23">
        <v>20</v>
      </c>
      <c r="E322" s="23">
        <v>2000</v>
      </c>
      <c r="F322" s="22" t="s">
        <v>90</v>
      </c>
      <c r="G322" s="24">
        <v>0.42459999999999998</v>
      </c>
      <c r="H322" s="25">
        <v>0.42459999999999998</v>
      </c>
      <c r="I322">
        <f t="shared" si="8"/>
        <v>3.4152285733819688E-3</v>
      </c>
      <c r="J322">
        <f t="shared" si="9"/>
        <v>3.4152285733819688E-3</v>
      </c>
    </row>
    <row r="323" spans="1:10" x14ac:dyDescent="0.25">
      <c r="A323" s="22" t="s">
        <v>331</v>
      </c>
      <c r="B323" s="22" t="s">
        <v>59</v>
      </c>
      <c r="C323" s="23">
        <v>124</v>
      </c>
      <c r="D323" s="23">
        <v>248</v>
      </c>
      <c r="E323" s="23">
        <v>1714</v>
      </c>
      <c r="F323" s="22" t="s">
        <v>60</v>
      </c>
      <c r="G323" s="24">
        <v>0.37180000000000002</v>
      </c>
      <c r="H323" s="25">
        <v>0.3458</v>
      </c>
      <c r="I323">
        <f t="shared" si="8"/>
        <v>3.7082658022690437E-2</v>
      </c>
      <c r="J323">
        <f t="shared" si="9"/>
        <v>3.4489465153970826E-2</v>
      </c>
    </row>
    <row r="324" spans="1:10" x14ac:dyDescent="0.25">
      <c r="A324" s="22" t="s">
        <v>341</v>
      </c>
      <c r="B324" s="22" t="s">
        <v>43</v>
      </c>
      <c r="C324" s="23">
        <v>69</v>
      </c>
      <c r="D324" s="23">
        <v>273</v>
      </c>
      <c r="E324" s="23">
        <v>1904</v>
      </c>
      <c r="F324" s="22" t="s">
        <v>442</v>
      </c>
      <c r="G324" s="24">
        <v>0.29420000000000002</v>
      </c>
      <c r="H324" s="25">
        <v>0.29420000000000002</v>
      </c>
      <c r="I324">
        <f t="shared" si="8"/>
        <v>3.2300935849845773E-2</v>
      </c>
      <c r="J324">
        <f t="shared" si="9"/>
        <v>3.2300935849845773E-2</v>
      </c>
    </row>
    <row r="325" spans="1:10" x14ac:dyDescent="0.25">
      <c r="A325" s="22" t="s">
        <v>371</v>
      </c>
      <c r="B325" s="22" t="s">
        <v>295</v>
      </c>
      <c r="C325" s="23">
        <v>4</v>
      </c>
      <c r="D325" s="23">
        <v>16</v>
      </c>
      <c r="E325" s="26"/>
      <c r="F325" s="22" t="s">
        <v>49</v>
      </c>
      <c r="G325" s="24">
        <v>0.26240000000000002</v>
      </c>
      <c r="H325" s="25">
        <v>0.26240000000000002</v>
      </c>
      <c r="I325">
        <f t="shared" ref="I325:I334" si="10">G325*D325/$M$5*100</f>
        <v>1.6884709894591217E-3</v>
      </c>
      <c r="J325">
        <f t="shared" ref="J325:J334" si="11">H325*D325/$M$5*100</f>
        <v>1.6884709894591217E-3</v>
      </c>
    </row>
    <row r="326" spans="1:10" x14ac:dyDescent="0.25">
      <c r="A326" s="22" t="s">
        <v>294</v>
      </c>
      <c r="B326" s="22" t="s">
        <v>295</v>
      </c>
      <c r="C326" s="23">
        <v>1</v>
      </c>
      <c r="D326" s="23">
        <v>1</v>
      </c>
      <c r="E326" s="23">
        <v>4800</v>
      </c>
      <c r="F326" s="22" t="s">
        <v>49</v>
      </c>
      <c r="G326" s="24">
        <v>0.2114</v>
      </c>
      <c r="H326" s="25">
        <v>0.2114</v>
      </c>
      <c r="I326">
        <f t="shared" si="10"/>
        <v>8.5018761235627449E-5</v>
      </c>
      <c r="J326">
        <f t="shared" si="11"/>
        <v>8.5018761235627449E-5</v>
      </c>
    </row>
    <row r="327" spans="1:10" x14ac:dyDescent="0.25">
      <c r="A327" s="22" t="s">
        <v>408</v>
      </c>
      <c r="B327" s="22" t="s">
        <v>396</v>
      </c>
      <c r="C327" s="23">
        <v>32</v>
      </c>
      <c r="D327" s="23">
        <v>128</v>
      </c>
      <c r="E327" s="23">
        <v>1174</v>
      </c>
      <c r="F327" s="22" t="s">
        <v>483</v>
      </c>
      <c r="G327" s="24">
        <v>0.16950000000000001</v>
      </c>
      <c r="H327" s="25">
        <v>0.16950000000000001</v>
      </c>
      <c r="I327">
        <f t="shared" si="10"/>
        <v>8.7254827046744244E-3</v>
      </c>
      <c r="J327">
        <f t="shared" si="11"/>
        <v>8.7254827046744244E-3</v>
      </c>
    </row>
    <row r="328" spans="1:10" x14ac:dyDescent="0.25">
      <c r="A328" s="22" t="s">
        <v>418</v>
      </c>
      <c r="B328" s="22" t="s">
        <v>46</v>
      </c>
      <c r="C328" s="23">
        <v>30</v>
      </c>
      <c r="D328" s="23">
        <v>96</v>
      </c>
      <c r="E328" s="23">
        <v>873</v>
      </c>
      <c r="F328" s="22" t="s">
        <v>515</v>
      </c>
      <c r="G328" s="24">
        <v>0.153</v>
      </c>
      <c r="H328" s="25">
        <v>0.153</v>
      </c>
      <c r="I328">
        <f t="shared" si="10"/>
        <v>5.9070745744034805E-3</v>
      </c>
      <c r="J328">
        <f t="shared" si="11"/>
        <v>5.9070745744034805E-3</v>
      </c>
    </row>
    <row r="329" spans="1:10" x14ac:dyDescent="0.25">
      <c r="A329" s="22" t="s">
        <v>223</v>
      </c>
      <c r="B329" s="22" t="s">
        <v>46</v>
      </c>
      <c r="C329" s="23">
        <v>28</v>
      </c>
      <c r="D329" s="23">
        <v>112</v>
      </c>
      <c r="E329" s="23">
        <v>815</v>
      </c>
      <c r="F329" s="22" t="s">
        <v>515</v>
      </c>
      <c r="G329" s="24">
        <v>0.1244</v>
      </c>
      <c r="H329" s="25">
        <v>0.12</v>
      </c>
      <c r="I329">
        <f t="shared" si="10"/>
        <v>5.6033557073971148E-3</v>
      </c>
      <c r="J329">
        <f t="shared" si="11"/>
        <v>5.4051662772319434E-3</v>
      </c>
    </row>
    <row r="330" spans="1:10" x14ac:dyDescent="0.25">
      <c r="A330" s="22" t="s">
        <v>218</v>
      </c>
      <c r="B330" s="22" t="s">
        <v>81</v>
      </c>
      <c r="C330" s="23">
        <v>8</v>
      </c>
      <c r="D330" s="23">
        <v>16</v>
      </c>
      <c r="E330" s="23">
        <v>168</v>
      </c>
      <c r="F330" s="22" t="s">
        <v>444</v>
      </c>
      <c r="G330" s="24">
        <v>2.7799999999999998E-2</v>
      </c>
      <c r="H330" s="25">
        <v>2.7799999999999998E-2</v>
      </c>
      <c r="I330">
        <f t="shared" si="10"/>
        <v>1.7888526488934287E-4</v>
      </c>
      <c r="J330">
        <f t="shared" si="11"/>
        <v>1.7888526488934287E-4</v>
      </c>
    </row>
    <row r="331" spans="1:10" x14ac:dyDescent="0.25">
      <c r="A331" s="22" t="s">
        <v>47</v>
      </c>
      <c r="B331" s="22" t="s">
        <v>48</v>
      </c>
      <c r="C331" s="23">
        <v>12</v>
      </c>
      <c r="D331" s="23">
        <v>24</v>
      </c>
      <c r="E331" s="26"/>
      <c r="F331" s="22" t="s">
        <v>49</v>
      </c>
      <c r="G331" s="24">
        <v>0</v>
      </c>
      <c r="H331" s="25">
        <v>0</v>
      </c>
      <c r="I331">
        <f t="shared" si="10"/>
        <v>0</v>
      </c>
      <c r="J331">
        <f t="shared" si="11"/>
        <v>0</v>
      </c>
    </row>
    <row r="332" spans="1:10" x14ac:dyDescent="0.25">
      <c r="A332" s="22" t="s">
        <v>523</v>
      </c>
      <c r="B332" s="22" t="s">
        <v>248</v>
      </c>
      <c r="C332" s="23">
        <v>24</v>
      </c>
      <c r="D332" s="23">
        <v>144</v>
      </c>
      <c r="E332" s="23">
        <v>1032</v>
      </c>
      <c r="F332" s="22" t="s">
        <v>49</v>
      </c>
      <c r="G332" s="24">
        <v>0</v>
      </c>
      <c r="H332" s="25">
        <v>0</v>
      </c>
      <c r="I332">
        <f t="shared" si="10"/>
        <v>0</v>
      </c>
      <c r="J332">
        <f t="shared" si="11"/>
        <v>0</v>
      </c>
    </row>
    <row r="333" spans="1:10" x14ac:dyDescent="0.25">
      <c r="A333" s="22" t="s">
        <v>237</v>
      </c>
      <c r="B333" s="22" t="s">
        <v>238</v>
      </c>
      <c r="C333" s="23">
        <v>12</v>
      </c>
      <c r="D333" s="23">
        <v>48</v>
      </c>
      <c r="E333" s="23">
        <v>628</v>
      </c>
      <c r="F333" s="22" t="s">
        <v>49</v>
      </c>
      <c r="G333" s="24">
        <v>0</v>
      </c>
      <c r="H333" s="25">
        <v>0</v>
      </c>
      <c r="I333">
        <f t="shared" si="10"/>
        <v>0</v>
      </c>
      <c r="J333">
        <f t="shared" si="11"/>
        <v>0</v>
      </c>
    </row>
    <row r="334" spans="1:10" x14ac:dyDescent="0.25">
      <c r="A334" s="22" t="s">
        <v>409</v>
      </c>
      <c r="B334" s="22" t="s">
        <v>43</v>
      </c>
      <c r="C334" s="23">
        <v>10</v>
      </c>
      <c r="D334" s="23">
        <v>10</v>
      </c>
      <c r="E334" s="23">
        <v>69</v>
      </c>
      <c r="F334" s="22" t="s">
        <v>442</v>
      </c>
      <c r="G334" s="24">
        <v>0</v>
      </c>
      <c r="H334" s="25">
        <v>0</v>
      </c>
      <c r="I334">
        <f t="shared" si="10"/>
        <v>0</v>
      </c>
      <c r="J334">
        <f t="shared" si="11"/>
        <v>0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>
      <selection sqref="A1:H3"/>
    </sheetView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524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ht="15" customHeight="1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456</v>
      </c>
      <c r="B5" s="22" t="s">
        <v>457</v>
      </c>
      <c r="C5" s="23">
        <v>10</v>
      </c>
      <c r="D5" s="23">
        <v>40</v>
      </c>
      <c r="E5" s="23">
        <v>252</v>
      </c>
      <c r="F5" s="22" t="s">
        <v>492</v>
      </c>
      <c r="G5" s="24">
        <v>1</v>
      </c>
      <c r="H5" s="25">
        <v>1</v>
      </c>
      <c r="I5">
        <f t="shared" ref="I5:I68" si="0">G5*D5/$M$5*100</f>
        <v>1.6374450944191779E-2</v>
      </c>
      <c r="J5">
        <f t="shared" ref="J5:J68" si="1">H5*D5/$M$5*100</f>
        <v>1.6374450944191779E-2</v>
      </c>
      <c r="K5">
        <f>SUM(I5:I326)</f>
        <v>96.767924292726107</v>
      </c>
      <c r="L5">
        <f>SUM(J5:J326)</f>
        <v>96.030377103605204</v>
      </c>
      <c r="M5">
        <f>SUM(D5:D326)</f>
        <v>244283</v>
      </c>
    </row>
    <row r="6" spans="1:13" x14ac:dyDescent="0.25">
      <c r="A6" s="22" t="s">
        <v>350</v>
      </c>
      <c r="B6" s="22" t="s">
        <v>168</v>
      </c>
      <c r="C6" s="23">
        <v>600</v>
      </c>
      <c r="D6" s="23">
        <v>600</v>
      </c>
      <c r="E6" s="23">
        <v>9144</v>
      </c>
      <c r="F6" s="22" t="s">
        <v>490</v>
      </c>
      <c r="G6" s="24">
        <v>1</v>
      </c>
      <c r="H6" s="25">
        <v>1</v>
      </c>
      <c r="I6">
        <f t="shared" si="0"/>
        <v>0.24561676416287667</v>
      </c>
      <c r="J6">
        <f t="shared" si="1"/>
        <v>0.24561676416287667</v>
      </c>
    </row>
    <row r="7" spans="1:13" x14ac:dyDescent="0.25">
      <c r="A7" s="22" t="s">
        <v>143</v>
      </c>
      <c r="B7" s="22" t="s">
        <v>81</v>
      </c>
      <c r="C7" s="23">
        <v>125</v>
      </c>
      <c r="D7" s="23">
        <v>500</v>
      </c>
      <c r="E7" s="23">
        <v>5350</v>
      </c>
      <c r="F7" s="22" t="s">
        <v>444</v>
      </c>
      <c r="G7" s="24">
        <v>1</v>
      </c>
      <c r="H7" s="25">
        <v>1</v>
      </c>
      <c r="I7">
        <f t="shared" si="0"/>
        <v>0.20468063680239723</v>
      </c>
      <c r="J7">
        <f t="shared" si="1"/>
        <v>0.20468063680239723</v>
      </c>
    </row>
    <row r="8" spans="1:13" x14ac:dyDescent="0.25">
      <c r="A8" s="22" t="s">
        <v>39</v>
      </c>
      <c r="B8" s="22" t="s">
        <v>40</v>
      </c>
      <c r="C8" s="23">
        <v>1</v>
      </c>
      <c r="D8" s="23">
        <v>1</v>
      </c>
      <c r="E8" s="23">
        <v>-1</v>
      </c>
      <c r="F8" s="22" t="s">
        <v>41</v>
      </c>
      <c r="G8" s="24">
        <v>1</v>
      </c>
      <c r="H8" s="25">
        <v>1</v>
      </c>
      <c r="I8">
        <f t="shared" si="0"/>
        <v>4.0936127360479443E-4</v>
      </c>
      <c r="J8">
        <f t="shared" si="1"/>
        <v>4.0936127360479443E-4</v>
      </c>
    </row>
    <row r="9" spans="1:13" x14ac:dyDescent="0.25">
      <c r="A9" s="22" t="s">
        <v>91</v>
      </c>
      <c r="B9" s="22" t="s">
        <v>43</v>
      </c>
      <c r="C9" s="23">
        <v>316</v>
      </c>
      <c r="D9" s="23">
        <v>944</v>
      </c>
      <c r="E9" s="23">
        <v>11064</v>
      </c>
      <c r="F9" s="22" t="s">
        <v>442</v>
      </c>
      <c r="G9" s="24">
        <v>1</v>
      </c>
      <c r="H9" s="25">
        <v>1</v>
      </c>
      <c r="I9">
        <f t="shared" si="0"/>
        <v>0.38643704228292597</v>
      </c>
      <c r="J9">
        <f t="shared" si="1"/>
        <v>0.38643704228292597</v>
      </c>
    </row>
    <row r="10" spans="1:13" x14ac:dyDescent="0.25">
      <c r="A10" s="22" t="s">
        <v>163</v>
      </c>
      <c r="B10" s="22" t="s">
        <v>62</v>
      </c>
      <c r="C10" s="23">
        <v>736</v>
      </c>
      <c r="D10" s="23">
        <v>4232</v>
      </c>
      <c r="E10" s="23">
        <v>33941</v>
      </c>
      <c r="F10" s="22" t="s">
        <v>439</v>
      </c>
      <c r="G10" s="24">
        <v>1</v>
      </c>
      <c r="H10" s="25">
        <v>1</v>
      </c>
      <c r="I10">
        <f t="shared" si="0"/>
        <v>1.73241690989549</v>
      </c>
      <c r="J10">
        <f t="shared" si="1"/>
        <v>1.73241690989549</v>
      </c>
    </row>
    <row r="11" spans="1:13" x14ac:dyDescent="0.25">
      <c r="A11" s="22" t="s">
        <v>198</v>
      </c>
      <c r="B11" s="22" t="s">
        <v>62</v>
      </c>
      <c r="C11" s="23">
        <v>196</v>
      </c>
      <c r="D11" s="23">
        <v>784</v>
      </c>
      <c r="E11" s="23">
        <v>8663</v>
      </c>
      <c r="F11" s="22" t="s">
        <v>439</v>
      </c>
      <c r="G11" s="24">
        <v>1</v>
      </c>
      <c r="H11" s="25">
        <v>1</v>
      </c>
      <c r="I11">
        <f t="shared" si="0"/>
        <v>0.3209392385061588</v>
      </c>
      <c r="J11">
        <f t="shared" si="1"/>
        <v>0.3209392385061588</v>
      </c>
    </row>
    <row r="12" spans="1:13" x14ac:dyDescent="0.25">
      <c r="A12" s="22" t="s">
        <v>203</v>
      </c>
      <c r="B12" s="22" t="s">
        <v>204</v>
      </c>
      <c r="C12" s="23">
        <v>10</v>
      </c>
      <c r="D12" s="23">
        <v>10</v>
      </c>
      <c r="E12" s="23">
        <v>36</v>
      </c>
      <c r="F12" s="22" t="s">
        <v>90</v>
      </c>
      <c r="G12" s="24">
        <v>1</v>
      </c>
      <c r="H12" s="25">
        <v>1</v>
      </c>
      <c r="I12">
        <f t="shared" si="0"/>
        <v>4.0936127360479448E-3</v>
      </c>
      <c r="J12">
        <f t="shared" si="1"/>
        <v>4.0936127360479448E-3</v>
      </c>
    </row>
    <row r="13" spans="1:13" x14ac:dyDescent="0.25">
      <c r="A13" s="22" t="s">
        <v>241</v>
      </c>
      <c r="B13" s="22" t="s">
        <v>43</v>
      </c>
      <c r="C13" s="23">
        <v>14</v>
      </c>
      <c r="D13" s="23">
        <v>28</v>
      </c>
      <c r="E13" s="23">
        <v>203</v>
      </c>
      <c r="F13" s="22" t="s">
        <v>442</v>
      </c>
      <c r="G13" s="24">
        <v>1</v>
      </c>
      <c r="H13" s="25">
        <v>1</v>
      </c>
      <c r="I13">
        <f t="shared" si="0"/>
        <v>1.1462115660934243E-2</v>
      </c>
      <c r="J13">
        <f t="shared" si="1"/>
        <v>1.1462115660934243E-2</v>
      </c>
    </row>
    <row r="14" spans="1:13" x14ac:dyDescent="0.25">
      <c r="A14" s="22" t="s">
        <v>202</v>
      </c>
      <c r="B14" s="22" t="s">
        <v>46</v>
      </c>
      <c r="C14" s="23">
        <v>42</v>
      </c>
      <c r="D14" s="23">
        <v>52</v>
      </c>
      <c r="E14" s="23">
        <v>229</v>
      </c>
      <c r="F14" s="22" t="s">
        <v>515</v>
      </c>
      <c r="G14" s="24">
        <v>1</v>
      </c>
      <c r="H14" s="25">
        <v>1</v>
      </c>
      <c r="I14">
        <f t="shared" si="0"/>
        <v>2.1286786227449311E-2</v>
      </c>
      <c r="J14">
        <f t="shared" si="1"/>
        <v>2.1286786227449311E-2</v>
      </c>
    </row>
    <row r="15" spans="1:13" x14ac:dyDescent="0.25">
      <c r="A15" s="22" t="s">
        <v>145</v>
      </c>
      <c r="B15" s="22" t="s">
        <v>46</v>
      </c>
      <c r="C15" s="23">
        <v>9</v>
      </c>
      <c r="D15" s="23">
        <v>9</v>
      </c>
      <c r="E15" s="23">
        <v>53</v>
      </c>
      <c r="F15" s="22" t="s">
        <v>515</v>
      </c>
      <c r="G15" s="24">
        <v>1</v>
      </c>
      <c r="H15" s="25">
        <v>1</v>
      </c>
      <c r="I15">
        <f t="shared" si="0"/>
        <v>3.6842514624431501E-3</v>
      </c>
      <c r="J15">
        <f t="shared" si="1"/>
        <v>3.6842514624431501E-3</v>
      </c>
    </row>
    <row r="16" spans="1:13" x14ac:dyDescent="0.25">
      <c r="A16" s="22" t="s">
        <v>183</v>
      </c>
      <c r="B16" s="22" t="s">
        <v>184</v>
      </c>
      <c r="C16" s="23">
        <v>54</v>
      </c>
      <c r="D16" s="23">
        <v>230</v>
      </c>
      <c r="E16" s="23">
        <v>1937</v>
      </c>
      <c r="F16" s="22" t="s">
        <v>185</v>
      </c>
      <c r="G16" s="24">
        <v>1</v>
      </c>
      <c r="H16" s="25">
        <v>1</v>
      </c>
      <c r="I16">
        <f t="shared" si="0"/>
        <v>9.4153092929102733E-2</v>
      </c>
      <c r="J16">
        <f t="shared" si="1"/>
        <v>9.4153092929102733E-2</v>
      </c>
    </row>
    <row r="17" spans="1:10" x14ac:dyDescent="0.25">
      <c r="A17" s="22" t="s">
        <v>261</v>
      </c>
      <c r="B17" s="22" t="s">
        <v>184</v>
      </c>
      <c r="C17" s="23">
        <v>20</v>
      </c>
      <c r="D17" s="23">
        <v>20</v>
      </c>
      <c r="E17" s="23">
        <v>144</v>
      </c>
      <c r="F17" s="22" t="s">
        <v>185</v>
      </c>
      <c r="G17" s="24">
        <v>1</v>
      </c>
      <c r="H17" s="25">
        <v>1</v>
      </c>
      <c r="I17">
        <f t="shared" si="0"/>
        <v>8.1872254720958895E-3</v>
      </c>
      <c r="J17">
        <f t="shared" si="1"/>
        <v>8.1872254720958895E-3</v>
      </c>
    </row>
    <row r="18" spans="1:10" x14ac:dyDescent="0.25">
      <c r="A18" s="22" t="s">
        <v>336</v>
      </c>
      <c r="B18" s="22" t="s">
        <v>184</v>
      </c>
      <c r="C18" s="23">
        <v>5</v>
      </c>
      <c r="D18" s="23">
        <v>10</v>
      </c>
      <c r="E18" s="23">
        <v>96</v>
      </c>
      <c r="F18" s="22" t="s">
        <v>185</v>
      </c>
      <c r="G18" s="24">
        <v>1</v>
      </c>
      <c r="H18" s="25">
        <v>1</v>
      </c>
      <c r="I18">
        <f t="shared" si="0"/>
        <v>4.0936127360479448E-3</v>
      </c>
      <c r="J18">
        <f t="shared" si="1"/>
        <v>4.0936127360479448E-3</v>
      </c>
    </row>
    <row r="19" spans="1:10" x14ac:dyDescent="0.25">
      <c r="A19" s="22" t="s">
        <v>109</v>
      </c>
      <c r="B19" s="22" t="s">
        <v>74</v>
      </c>
      <c r="C19" s="23">
        <v>1606</v>
      </c>
      <c r="D19" s="23">
        <v>7457</v>
      </c>
      <c r="E19" s="23">
        <v>62714</v>
      </c>
      <c r="F19" s="22" t="s">
        <v>75</v>
      </c>
      <c r="G19" s="24">
        <v>1</v>
      </c>
      <c r="H19" s="25">
        <v>1</v>
      </c>
      <c r="I19">
        <f t="shared" si="0"/>
        <v>3.0526070172709523</v>
      </c>
      <c r="J19">
        <f t="shared" si="1"/>
        <v>3.0526070172709523</v>
      </c>
    </row>
    <row r="20" spans="1:10" x14ac:dyDescent="0.25">
      <c r="A20" s="22" t="s">
        <v>292</v>
      </c>
      <c r="B20" s="22" t="s">
        <v>184</v>
      </c>
      <c r="C20" s="23">
        <v>64</v>
      </c>
      <c r="D20" s="23">
        <v>64</v>
      </c>
      <c r="E20" s="23">
        <v>372</v>
      </c>
      <c r="F20" s="22" t="s">
        <v>185</v>
      </c>
      <c r="G20" s="24">
        <v>1</v>
      </c>
      <c r="H20" s="25">
        <v>1</v>
      </c>
      <c r="I20">
        <f t="shared" si="0"/>
        <v>2.6199121510706844E-2</v>
      </c>
      <c r="J20">
        <f t="shared" si="1"/>
        <v>2.6199121510706844E-2</v>
      </c>
    </row>
    <row r="21" spans="1:10" x14ac:dyDescent="0.25">
      <c r="A21" s="22" t="s">
        <v>354</v>
      </c>
      <c r="B21" s="22" t="s">
        <v>255</v>
      </c>
      <c r="C21" s="23">
        <v>34</v>
      </c>
      <c r="D21" s="23">
        <v>272</v>
      </c>
      <c r="E21" s="23">
        <v>0</v>
      </c>
      <c r="F21" s="22" t="s">
        <v>491</v>
      </c>
      <c r="G21" s="24">
        <v>1</v>
      </c>
      <c r="H21" s="25">
        <v>1</v>
      </c>
      <c r="I21">
        <f t="shared" si="0"/>
        <v>0.1113462664205041</v>
      </c>
      <c r="J21">
        <f t="shared" si="1"/>
        <v>0.1113462664205041</v>
      </c>
    </row>
    <row r="22" spans="1:10" x14ac:dyDescent="0.25">
      <c r="A22" s="22" t="s">
        <v>171</v>
      </c>
      <c r="B22" s="22" t="s">
        <v>74</v>
      </c>
      <c r="C22" s="23">
        <v>186</v>
      </c>
      <c r="D22" s="23">
        <v>854</v>
      </c>
      <c r="E22" s="23">
        <v>7276</v>
      </c>
      <c r="F22" s="22" t="s">
        <v>75</v>
      </c>
      <c r="G22" s="24">
        <v>1</v>
      </c>
      <c r="H22" s="25">
        <v>1</v>
      </c>
      <c r="I22">
        <f t="shared" si="0"/>
        <v>0.34959452765849447</v>
      </c>
      <c r="J22">
        <f t="shared" si="1"/>
        <v>0.34959452765849447</v>
      </c>
    </row>
    <row r="23" spans="1:10" x14ac:dyDescent="0.25">
      <c r="A23" s="22" t="s">
        <v>107</v>
      </c>
      <c r="B23" s="22" t="s">
        <v>74</v>
      </c>
      <c r="C23" s="23">
        <v>188</v>
      </c>
      <c r="D23" s="23">
        <v>816</v>
      </c>
      <c r="E23" s="23">
        <v>7811</v>
      </c>
      <c r="F23" s="22" t="s">
        <v>75</v>
      </c>
      <c r="G23" s="24">
        <v>1</v>
      </c>
      <c r="H23" s="25">
        <v>1</v>
      </c>
      <c r="I23">
        <f t="shared" si="0"/>
        <v>0.33403879926151225</v>
      </c>
      <c r="J23">
        <f t="shared" si="1"/>
        <v>0.33403879926151225</v>
      </c>
    </row>
    <row r="24" spans="1:10" x14ac:dyDescent="0.25">
      <c r="A24" s="22" t="s">
        <v>333</v>
      </c>
      <c r="B24" s="22" t="s">
        <v>74</v>
      </c>
      <c r="C24" s="23">
        <v>240</v>
      </c>
      <c r="D24" s="23">
        <v>866</v>
      </c>
      <c r="E24" s="23">
        <v>7617</v>
      </c>
      <c r="F24" s="22" t="s">
        <v>75</v>
      </c>
      <c r="G24" s="24">
        <v>1</v>
      </c>
      <c r="H24" s="25">
        <v>1</v>
      </c>
      <c r="I24">
        <f t="shared" si="0"/>
        <v>0.35450686294175199</v>
      </c>
      <c r="J24">
        <f t="shared" si="1"/>
        <v>0.35450686294175199</v>
      </c>
    </row>
    <row r="25" spans="1:10" x14ac:dyDescent="0.25">
      <c r="A25" s="22" t="s">
        <v>150</v>
      </c>
      <c r="B25" s="22" t="s">
        <v>46</v>
      </c>
      <c r="C25" s="23">
        <v>16</v>
      </c>
      <c r="D25" s="23">
        <v>80</v>
      </c>
      <c r="E25" s="23">
        <v>888</v>
      </c>
      <c r="F25" s="22" t="s">
        <v>515</v>
      </c>
      <c r="G25" s="24">
        <v>1</v>
      </c>
      <c r="H25" s="25">
        <v>1</v>
      </c>
      <c r="I25">
        <f t="shared" si="0"/>
        <v>3.2748901888383558E-2</v>
      </c>
      <c r="J25">
        <f t="shared" si="1"/>
        <v>3.2748901888383558E-2</v>
      </c>
    </row>
    <row r="26" spans="1:10" x14ac:dyDescent="0.25">
      <c r="A26" s="22" t="s">
        <v>189</v>
      </c>
      <c r="B26" s="22" t="s">
        <v>46</v>
      </c>
      <c r="C26" s="23">
        <v>240</v>
      </c>
      <c r="D26" s="23">
        <v>1048</v>
      </c>
      <c r="E26" s="23">
        <v>12283</v>
      </c>
      <c r="F26" s="22" t="s">
        <v>515</v>
      </c>
      <c r="G26" s="24">
        <v>1</v>
      </c>
      <c r="H26" s="25">
        <v>1</v>
      </c>
      <c r="I26">
        <f t="shared" si="0"/>
        <v>0.42901061473782459</v>
      </c>
      <c r="J26">
        <f t="shared" si="1"/>
        <v>0.42901061473782459</v>
      </c>
    </row>
    <row r="27" spans="1:10" x14ac:dyDescent="0.25">
      <c r="A27" s="22" t="s">
        <v>304</v>
      </c>
      <c r="B27" s="22" t="s">
        <v>46</v>
      </c>
      <c r="C27" s="23">
        <v>10</v>
      </c>
      <c r="D27" s="23">
        <v>20</v>
      </c>
      <c r="E27" s="23">
        <v>83</v>
      </c>
      <c r="F27" s="22" t="s">
        <v>515</v>
      </c>
      <c r="G27" s="24">
        <v>1</v>
      </c>
      <c r="H27" s="25">
        <v>1</v>
      </c>
      <c r="I27">
        <f t="shared" si="0"/>
        <v>8.1872254720958895E-3</v>
      </c>
      <c r="J27">
        <f t="shared" si="1"/>
        <v>8.1872254720958895E-3</v>
      </c>
    </row>
    <row r="28" spans="1:10" x14ac:dyDescent="0.25">
      <c r="A28" s="22" t="s">
        <v>525</v>
      </c>
      <c r="B28" s="22" t="s">
        <v>46</v>
      </c>
      <c r="C28" s="23">
        <v>1</v>
      </c>
      <c r="D28" s="23">
        <v>1</v>
      </c>
      <c r="E28" s="23">
        <v>-1</v>
      </c>
      <c r="F28" s="22" t="s">
        <v>515</v>
      </c>
      <c r="G28" s="24">
        <v>1</v>
      </c>
      <c r="H28" s="25">
        <v>1</v>
      </c>
      <c r="I28">
        <f t="shared" si="0"/>
        <v>4.0936127360479443E-4</v>
      </c>
      <c r="J28">
        <f t="shared" si="1"/>
        <v>4.0936127360479443E-4</v>
      </c>
    </row>
    <row r="29" spans="1:10" x14ac:dyDescent="0.25">
      <c r="A29" s="22" t="s">
        <v>126</v>
      </c>
      <c r="B29" s="22" t="s">
        <v>46</v>
      </c>
      <c r="C29" s="23">
        <v>104</v>
      </c>
      <c r="D29" s="23">
        <v>416</v>
      </c>
      <c r="E29" s="23">
        <v>3257</v>
      </c>
      <c r="F29" s="22" t="s">
        <v>515</v>
      </c>
      <c r="G29" s="24">
        <v>1</v>
      </c>
      <c r="H29" s="25">
        <v>1</v>
      </c>
      <c r="I29">
        <f t="shared" si="0"/>
        <v>0.17029428981959449</v>
      </c>
      <c r="J29">
        <f t="shared" si="1"/>
        <v>0.17029428981959449</v>
      </c>
    </row>
    <row r="30" spans="1:10" x14ac:dyDescent="0.25">
      <c r="A30" s="22" t="s">
        <v>111</v>
      </c>
      <c r="B30" s="22" t="s">
        <v>62</v>
      </c>
      <c r="C30" s="23">
        <v>62</v>
      </c>
      <c r="D30" s="23">
        <v>152</v>
      </c>
      <c r="E30" s="23">
        <v>198</v>
      </c>
      <c r="F30" s="22" t="s">
        <v>439</v>
      </c>
      <c r="G30" s="24">
        <v>1</v>
      </c>
      <c r="H30" s="25">
        <v>1</v>
      </c>
      <c r="I30">
        <f t="shared" si="0"/>
        <v>6.2222913587928752E-2</v>
      </c>
      <c r="J30">
        <f t="shared" si="1"/>
        <v>6.2222913587928752E-2</v>
      </c>
    </row>
    <row r="31" spans="1:10" x14ac:dyDescent="0.25">
      <c r="A31" s="22" t="s">
        <v>374</v>
      </c>
      <c r="B31" s="22" t="s">
        <v>526</v>
      </c>
      <c r="C31" s="23">
        <v>146</v>
      </c>
      <c r="D31" s="23">
        <v>584</v>
      </c>
      <c r="E31" s="23">
        <v>13097</v>
      </c>
      <c r="F31" s="22" t="s">
        <v>49</v>
      </c>
      <c r="G31" s="24">
        <v>1</v>
      </c>
      <c r="H31" s="25">
        <v>1</v>
      </c>
      <c r="I31">
        <f t="shared" si="0"/>
        <v>0.23906698378519994</v>
      </c>
      <c r="J31">
        <f t="shared" si="1"/>
        <v>0.23906698378519994</v>
      </c>
    </row>
    <row r="32" spans="1:10" x14ac:dyDescent="0.25">
      <c r="A32" s="22" t="s">
        <v>134</v>
      </c>
      <c r="B32" s="22" t="s">
        <v>115</v>
      </c>
      <c r="C32" s="23">
        <v>139</v>
      </c>
      <c r="D32" s="23">
        <v>532</v>
      </c>
      <c r="E32" s="23">
        <v>5432</v>
      </c>
      <c r="F32" s="22" t="s">
        <v>442</v>
      </c>
      <c r="G32" s="24">
        <v>1</v>
      </c>
      <c r="H32" s="25">
        <v>1</v>
      </c>
      <c r="I32">
        <f t="shared" si="0"/>
        <v>0.21778019755775063</v>
      </c>
      <c r="J32">
        <f t="shared" si="1"/>
        <v>0.21778019755775063</v>
      </c>
    </row>
    <row r="33" spans="1:10" x14ac:dyDescent="0.25">
      <c r="A33" s="22" t="s">
        <v>92</v>
      </c>
      <c r="B33" s="22" t="s">
        <v>51</v>
      </c>
      <c r="C33" s="23">
        <v>8</v>
      </c>
      <c r="D33" s="23">
        <v>16</v>
      </c>
      <c r="E33" s="23">
        <v>98</v>
      </c>
      <c r="F33" s="22" t="s">
        <v>440</v>
      </c>
      <c r="G33" s="24">
        <v>1</v>
      </c>
      <c r="H33" s="25">
        <v>1</v>
      </c>
      <c r="I33">
        <f t="shared" si="0"/>
        <v>6.5497803776767109E-3</v>
      </c>
      <c r="J33">
        <f t="shared" si="1"/>
        <v>6.5497803776767109E-3</v>
      </c>
    </row>
    <row r="34" spans="1:10" x14ac:dyDescent="0.25">
      <c r="A34" s="22" t="s">
        <v>53</v>
      </c>
      <c r="B34" s="22" t="s">
        <v>51</v>
      </c>
      <c r="C34" s="23">
        <v>16</v>
      </c>
      <c r="D34" s="23">
        <v>16</v>
      </c>
      <c r="E34" s="23">
        <v>83</v>
      </c>
      <c r="F34" s="22" t="s">
        <v>440</v>
      </c>
      <c r="G34" s="24">
        <v>1</v>
      </c>
      <c r="H34" s="25">
        <v>1</v>
      </c>
      <c r="I34">
        <f t="shared" si="0"/>
        <v>6.5497803776767109E-3</v>
      </c>
      <c r="J34">
        <f t="shared" si="1"/>
        <v>6.5497803776767109E-3</v>
      </c>
    </row>
    <row r="35" spans="1:10" x14ac:dyDescent="0.25">
      <c r="A35" s="22" t="s">
        <v>54</v>
      </c>
      <c r="B35" s="22" t="s">
        <v>51</v>
      </c>
      <c r="C35" s="23">
        <v>8</v>
      </c>
      <c r="D35" s="23">
        <v>16</v>
      </c>
      <c r="E35" s="23">
        <v>98</v>
      </c>
      <c r="F35" s="22" t="s">
        <v>440</v>
      </c>
      <c r="G35" s="24">
        <v>1</v>
      </c>
      <c r="H35" s="25">
        <v>1</v>
      </c>
      <c r="I35">
        <f t="shared" si="0"/>
        <v>6.5497803776767109E-3</v>
      </c>
      <c r="J35">
        <f t="shared" si="1"/>
        <v>6.5497803776767109E-3</v>
      </c>
    </row>
    <row r="36" spans="1:10" x14ac:dyDescent="0.25">
      <c r="A36" s="22" t="s">
        <v>55</v>
      </c>
      <c r="B36" s="22" t="s">
        <v>51</v>
      </c>
      <c r="C36" s="23">
        <v>8</v>
      </c>
      <c r="D36" s="23">
        <v>32</v>
      </c>
      <c r="E36" s="23">
        <v>294</v>
      </c>
      <c r="F36" s="22" t="s">
        <v>440</v>
      </c>
      <c r="G36" s="24">
        <v>1</v>
      </c>
      <c r="H36" s="25">
        <v>1</v>
      </c>
      <c r="I36">
        <f t="shared" si="0"/>
        <v>1.3099560755353422E-2</v>
      </c>
      <c r="J36">
        <f t="shared" si="1"/>
        <v>1.3099560755353422E-2</v>
      </c>
    </row>
    <row r="37" spans="1:10" x14ac:dyDescent="0.25">
      <c r="A37" s="22" t="s">
        <v>190</v>
      </c>
      <c r="B37" s="22" t="s">
        <v>51</v>
      </c>
      <c r="C37" s="23">
        <v>8</v>
      </c>
      <c r="D37" s="23">
        <v>16</v>
      </c>
      <c r="E37" s="23">
        <v>98</v>
      </c>
      <c r="F37" s="22" t="s">
        <v>440</v>
      </c>
      <c r="G37" s="24">
        <v>1</v>
      </c>
      <c r="H37" s="25">
        <v>1</v>
      </c>
      <c r="I37">
        <f t="shared" si="0"/>
        <v>6.5497803776767109E-3</v>
      </c>
      <c r="J37">
        <f t="shared" si="1"/>
        <v>6.5497803776767109E-3</v>
      </c>
    </row>
    <row r="38" spans="1:10" x14ac:dyDescent="0.25">
      <c r="A38" s="22" t="s">
        <v>205</v>
      </c>
      <c r="B38" s="22" t="s">
        <v>74</v>
      </c>
      <c r="C38" s="23">
        <v>72</v>
      </c>
      <c r="D38" s="23">
        <v>384</v>
      </c>
      <c r="E38" s="23">
        <v>3226</v>
      </c>
      <c r="F38" s="22" t="s">
        <v>75</v>
      </c>
      <c r="G38" s="24">
        <v>1</v>
      </c>
      <c r="H38" s="25">
        <v>1</v>
      </c>
      <c r="I38">
        <f t="shared" si="0"/>
        <v>0.15719472906424106</v>
      </c>
      <c r="J38">
        <f t="shared" si="1"/>
        <v>0.15719472906424106</v>
      </c>
    </row>
    <row r="39" spans="1:10" x14ac:dyDescent="0.25">
      <c r="A39" s="22" t="s">
        <v>464</v>
      </c>
      <c r="B39" s="22" t="s">
        <v>465</v>
      </c>
      <c r="C39" s="23">
        <v>20</v>
      </c>
      <c r="D39" s="23">
        <v>40</v>
      </c>
      <c r="E39" s="23">
        <v>4000</v>
      </c>
      <c r="F39" s="22" t="s">
        <v>495</v>
      </c>
      <c r="G39" s="24">
        <v>1</v>
      </c>
      <c r="H39" s="25">
        <v>1</v>
      </c>
      <c r="I39">
        <f t="shared" si="0"/>
        <v>1.6374450944191779E-2</v>
      </c>
      <c r="J39">
        <f t="shared" si="1"/>
        <v>1.6374450944191779E-2</v>
      </c>
    </row>
    <row r="40" spans="1:10" x14ac:dyDescent="0.25">
      <c r="A40" s="22" t="s">
        <v>193</v>
      </c>
      <c r="B40" s="22" t="s">
        <v>51</v>
      </c>
      <c r="C40" s="23">
        <v>688</v>
      </c>
      <c r="D40" s="23">
        <v>2488</v>
      </c>
      <c r="E40" s="23">
        <v>26746</v>
      </c>
      <c r="F40" s="22" t="s">
        <v>440</v>
      </c>
      <c r="G40" s="24">
        <v>1</v>
      </c>
      <c r="H40" s="25">
        <v>1</v>
      </c>
      <c r="I40">
        <f t="shared" si="0"/>
        <v>1.0184908487287285</v>
      </c>
      <c r="J40">
        <f t="shared" si="1"/>
        <v>1.0184908487287285</v>
      </c>
    </row>
    <row r="41" spans="1:10" x14ac:dyDescent="0.25">
      <c r="A41" s="22" t="s">
        <v>446</v>
      </c>
      <c r="B41" s="22" t="s">
        <v>447</v>
      </c>
      <c r="C41" s="23">
        <v>2</v>
      </c>
      <c r="D41" s="23">
        <v>8</v>
      </c>
      <c r="E41" s="23">
        <v>118</v>
      </c>
      <c r="F41" s="22" t="s">
        <v>49</v>
      </c>
      <c r="G41" s="24">
        <v>1</v>
      </c>
      <c r="H41" s="25">
        <v>1</v>
      </c>
      <c r="I41">
        <f t="shared" si="0"/>
        <v>3.2748901888383555E-3</v>
      </c>
      <c r="J41">
        <f t="shared" si="1"/>
        <v>3.2748901888383555E-3</v>
      </c>
    </row>
    <row r="42" spans="1:10" x14ac:dyDescent="0.25">
      <c r="A42" s="22" t="s">
        <v>71</v>
      </c>
      <c r="B42" s="22" t="s">
        <v>59</v>
      </c>
      <c r="C42" s="23">
        <v>1536</v>
      </c>
      <c r="D42" s="23">
        <v>6144</v>
      </c>
      <c r="E42" s="23">
        <v>63283</v>
      </c>
      <c r="F42" s="22" t="s">
        <v>60</v>
      </c>
      <c r="G42" s="24">
        <v>1</v>
      </c>
      <c r="H42" s="25">
        <v>1</v>
      </c>
      <c r="I42">
        <f t="shared" si="0"/>
        <v>2.515115665027857</v>
      </c>
      <c r="J42">
        <f t="shared" si="1"/>
        <v>2.515115665027857</v>
      </c>
    </row>
    <row r="43" spans="1:10" x14ac:dyDescent="0.25">
      <c r="A43" s="22" t="s">
        <v>246</v>
      </c>
      <c r="B43" s="22" t="s">
        <v>527</v>
      </c>
      <c r="C43" s="23">
        <v>48</v>
      </c>
      <c r="D43" s="23">
        <v>192</v>
      </c>
      <c r="E43" s="23">
        <v>1531</v>
      </c>
      <c r="F43" s="22" t="s">
        <v>122</v>
      </c>
      <c r="G43" s="24">
        <v>1</v>
      </c>
      <c r="H43" s="25">
        <v>1</v>
      </c>
      <c r="I43">
        <f t="shared" si="0"/>
        <v>7.8597364532120531E-2</v>
      </c>
      <c r="J43">
        <f t="shared" si="1"/>
        <v>7.8597364532120531E-2</v>
      </c>
    </row>
    <row r="44" spans="1:10" x14ac:dyDescent="0.25">
      <c r="A44" s="22" t="s">
        <v>88</v>
      </c>
      <c r="B44" s="22" t="s">
        <v>89</v>
      </c>
      <c r="C44" s="23">
        <v>1434</v>
      </c>
      <c r="D44" s="23">
        <v>1434</v>
      </c>
      <c r="E44" s="23">
        <v>8709</v>
      </c>
      <c r="F44" s="22" t="s">
        <v>90</v>
      </c>
      <c r="G44" s="24">
        <v>1</v>
      </c>
      <c r="H44" s="25">
        <v>1</v>
      </c>
      <c r="I44">
        <f t="shared" si="0"/>
        <v>0.58702406634927529</v>
      </c>
      <c r="J44">
        <f t="shared" si="1"/>
        <v>0.58702406634927529</v>
      </c>
    </row>
    <row r="45" spans="1:10" x14ac:dyDescent="0.25">
      <c r="A45" s="22" t="s">
        <v>244</v>
      </c>
      <c r="B45" s="22" t="s">
        <v>130</v>
      </c>
      <c r="C45" s="23">
        <v>114</v>
      </c>
      <c r="D45" s="23">
        <v>456</v>
      </c>
      <c r="E45" s="23">
        <v>5510</v>
      </c>
      <c r="F45" s="22" t="s">
        <v>131</v>
      </c>
      <c r="G45" s="24">
        <v>1</v>
      </c>
      <c r="H45" s="25">
        <v>1</v>
      </c>
      <c r="I45">
        <f t="shared" si="0"/>
        <v>0.18666874076378626</v>
      </c>
      <c r="J45">
        <f t="shared" si="1"/>
        <v>0.18666874076378626</v>
      </c>
    </row>
    <row r="46" spans="1:10" x14ac:dyDescent="0.25">
      <c r="A46" s="22" t="s">
        <v>211</v>
      </c>
      <c r="B46" s="22" t="s">
        <v>46</v>
      </c>
      <c r="C46" s="23">
        <v>150</v>
      </c>
      <c r="D46" s="23">
        <v>1500</v>
      </c>
      <c r="E46" s="23">
        <v>15000</v>
      </c>
      <c r="F46" s="22" t="s">
        <v>515</v>
      </c>
      <c r="G46" s="24">
        <v>1</v>
      </c>
      <c r="H46" s="25">
        <v>1</v>
      </c>
      <c r="I46">
        <f t="shared" si="0"/>
        <v>0.61404191040719158</v>
      </c>
      <c r="J46">
        <f t="shared" si="1"/>
        <v>0.61404191040719158</v>
      </c>
    </row>
    <row r="47" spans="1:10" x14ac:dyDescent="0.25">
      <c r="A47" s="22" t="s">
        <v>72</v>
      </c>
      <c r="B47" s="22" t="s">
        <v>66</v>
      </c>
      <c r="C47" s="26">
        <v>1</v>
      </c>
      <c r="D47" s="26">
        <v>1</v>
      </c>
      <c r="E47" s="26"/>
      <c r="F47" s="22" t="s">
        <v>476</v>
      </c>
      <c r="G47" s="24">
        <v>1</v>
      </c>
      <c r="H47" s="25">
        <v>1</v>
      </c>
      <c r="I47">
        <f t="shared" si="0"/>
        <v>4.0936127360479443E-4</v>
      </c>
      <c r="J47">
        <f t="shared" si="1"/>
        <v>4.0936127360479443E-4</v>
      </c>
    </row>
    <row r="48" spans="1:10" x14ac:dyDescent="0.25">
      <c r="A48" s="22" t="s">
        <v>212</v>
      </c>
      <c r="B48" s="22" t="s">
        <v>40</v>
      </c>
      <c r="C48" s="23">
        <v>2</v>
      </c>
      <c r="D48" s="23">
        <v>8</v>
      </c>
      <c r="E48" s="23">
        <v>160</v>
      </c>
      <c r="F48" s="22" t="s">
        <v>41</v>
      </c>
      <c r="G48" s="24">
        <v>1</v>
      </c>
      <c r="H48" s="25">
        <v>1</v>
      </c>
      <c r="I48">
        <f t="shared" si="0"/>
        <v>3.2748901888383555E-3</v>
      </c>
      <c r="J48">
        <f t="shared" si="1"/>
        <v>3.2748901888383555E-3</v>
      </c>
    </row>
    <row r="49" spans="1:10" x14ac:dyDescent="0.25">
      <c r="A49" s="22" t="s">
        <v>96</v>
      </c>
      <c r="B49" s="22" t="s">
        <v>46</v>
      </c>
      <c r="C49" s="23">
        <v>160</v>
      </c>
      <c r="D49" s="23">
        <v>320</v>
      </c>
      <c r="E49" s="23">
        <v>2240</v>
      </c>
      <c r="F49" s="22" t="s">
        <v>515</v>
      </c>
      <c r="G49" s="24">
        <v>1</v>
      </c>
      <c r="H49" s="25">
        <v>1</v>
      </c>
      <c r="I49">
        <f t="shared" si="0"/>
        <v>0.13099560755353423</v>
      </c>
      <c r="J49">
        <f t="shared" si="1"/>
        <v>0.13099560755353423</v>
      </c>
    </row>
    <row r="50" spans="1:10" x14ac:dyDescent="0.25">
      <c r="A50" s="22" t="s">
        <v>215</v>
      </c>
      <c r="B50" s="22" t="s">
        <v>59</v>
      </c>
      <c r="C50" s="23">
        <v>118</v>
      </c>
      <c r="D50" s="23">
        <v>472</v>
      </c>
      <c r="E50" s="23">
        <v>5475</v>
      </c>
      <c r="F50" s="22" t="s">
        <v>60</v>
      </c>
      <c r="G50" s="24">
        <v>1</v>
      </c>
      <c r="H50" s="25">
        <v>1</v>
      </c>
      <c r="I50">
        <f t="shared" si="0"/>
        <v>0.19321852114146298</v>
      </c>
      <c r="J50">
        <f t="shared" si="1"/>
        <v>0.19321852114146298</v>
      </c>
    </row>
    <row r="51" spans="1:10" x14ac:dyDescent="0.25">
      <c r="A51" s="22" t="s">
        <v>376</v>
      </c>
      <c r="B51" s="22" t="s">
        <v>59</v>
      </c>
      <c r="C51" s="23">
        <v>60</v>
      </c>
      <c r="D51" s="23">
        <v>240</v>
      </c>
      <c r="E51" s="23">
        <v>2127</v>
      </c>
      <c r="F51" s="22" t="s">
        <v>60</v>
      </c>
      <c r="G51" s="24">
        <v>1</v>
      </c>
      <c r="H51" s="25">
        <v>1</v>
      </c>
      <c r="I51">
        <f t="shared" si="0"/>
        <v>9.8246705665150674E-2</v>
      </c>
      <c r="J51">
        <f t="shared" si="1"/>
        <v>9.8246705665150674E-2</v>
      </c>
    </row>
    <row r="52" spans="1:10" x14ac:dyDescent="0.25">
      <c r="A52" s="22" t="s">
        <v>298</v>
      </c>
      <c r="B52" s="22" t="s">
        <v>59</v>
      </c>
      <c r="C52" s="23">
        <v>158</v>
      </c>
      <c r="D52" s="23">
        <v>632</v>
      </c>
      <c r="E52" s="23">
        <v>5484</v>
      </c>
      <c r="F52" s="22" t="s">
        <v>60</v>
      </c>
      <c r="G52" s="24">
        <v>1</v>
      </c>
      <c r="H52" s="25">
        <v>1</v>
      </c>
      <c r="I52">
        <f t="shared" si="0"/>
        <v>0.2587163249182301</v>
      </c>
      <c r="J52">
        <f t="shared" si="1"/>
        <v>0.2587163249182301</v>
      </c>
    </row>
    <row r="53" spans="1:10" x14ac:dyDescent="0.25">
      <c r="A53" s="22" t="s">
        <v>61</v>
      </c>
      <c r="B53" s="22" t="s">
        <v>62</v>
      </c>
      <c r="C53" s="23">
        <v>222</v>
      </c>
      <c r="D53" s="23">
        <v>838</v>
      </c>
      <c r="E53" s="23">
        <v>7291</v>
      </c>
      <c r="F53" s="22" t="s">
        <v>439</v>
      </c>
      <c r="G53" s="24">
        <v>1</v>
      </c>
      <c r="H53" s="25">
        <v>1</v>
      </c>
      <c r="I53">
        <f t="shared" si="0"/>
        <v>0.34304474728081774</v>
      </c>
      <c r="J53">
        <f t="shared" si="1"/>
        <v>0.34304474728081774</v>
      </c>
    </row>
    <row r="54" spans="1:10" x14ac:dyDescent="0.25">
      <c r="A54" s="22" t="s">
        <v>194</v>
      </c>
      <c r="B54" s="22" t="s">
        <v>62</v>
      </c>
      <c r="C54" s="23">
        <v>1</v>
      </c>
      <c r="D54" s="23">
        <v>1</v>
      </c>
      <c r="E54" s="23">
        <v>-1</v>
      </c>
      <c r="F54" s="22" t="s">
        <v>439</v>
      </c>
      <c r="G54" s="24">
        <v>1</v>
      </c>
      <c r="H54" s="25">
        <v>1</v>
      </c>
      <c r="I54">
        <f t="shared" si="0"/>
        <v>4.0936127360479443E-4</v>
      </c>
      <c r="J54">
        <f t="shared" si="1"/>
        <v>4.0936127360479443E-4</v>
      </c>
    </row>
    <row r="55" spans="1:10" x14ac:dyDescent="0.25">
      <c r="A55" s="22" t="s">
        <v>249</v>
      </c>
      <c r="B55" s="22" t="s">
        <v>46</v>
      </c>
      <c r="C55" s="23">
        <v>36</v>
      </c>
      <c r="D55" s="23">
        <v>36</v>
      </c>
      <c r="E55" s="23">
        <v>272</v>
      </c>
      <c r="F55" s="22" t="s">
        <v>515</v>
      </c>
      <c r="G55" s="24">
        <v>1</v>
      </c>
      <c r="H55" s="25">
        <v>1</v>
      </c>
      <c r="I55">
        <f t="shared" si="0"/>
        <v>1.47370058497726E-2</v>
      </c>
      <c r="J55">
        <f t="shared" si="1"/>
        <v>1.47370058497726E-2</v>
      </c>
    </row>
    <row r="56" spans="1:10" x14ac:dyDescent="0.25">
      <c r="A56" s="22" t="s">
        <v>114</v>
      </c>
      <c r="B56" s="22" t="s">
        <v>115</v>
      </c>
      <c r="C56" s="23">
        <v>90</v>
      </c>
      <c r="D56" s="23">
        <v>90</v>
      </c>
      <c r="E56" s="23">
        <v>548</v>
      </c>
      <c r="F56" s="22" t="s">
        <v>442</v>
      </c>
      <c r="G56" s="24">
        <v>1</v>
      </c>
      <c r="H56" s="25">
        <v>1</v>
      </c>
      <c r="I56">
        <f t="shared" si="0"/>
        <v>3.6842514624431499E-2</v>
      </c>
      <c r="J56">
        <f t="shared" si="1"/>
        <v>3.6842514624431499E-2</v>
      </c>
    </row>
    <row r="57" spans="1:10" x14ac:dyDescent="0.25">
      <c r="A57" s="22" t="s">
        <v>170</v>
      </c>
      <c r="B57" s="22" t="s">
        <v>137</v>
      </c>
      <c r="C57" s="23">
        <v>72</v>
      </c>
      <c r="D57" s="23">
        <v>144</v>
      </c>
      <c r="E57" s="23">
        <v>864</v>
      </c>
      <c r="F57" s="22" t="s">
        <v>90</v>
      </c>
      <c r="G57" s="24">
        <v>1</v>
      </c>
      <c r="H57" s="25">
        <v>1</v>
      </c>
      <c r="I57">
        <f t="shared" si="0"/>
        <v>5.8948023399090402E-2</v>
      </c>
      <c r="J57">
        <f t="shared" si="1"/>
        <v>5.8948023399090402E-2</v>
      </c>
    </row>
    <row r="58" spans="1:10" x14ac:dyDescent="0.25">
      <c r="A58" s="22" t="s">
        <v>271</v>
      </c>
      <c r="B58" s="22" t="s">
        <v>272</v>
      </c>
      <c r="C58" s="23">
        <v>168</v>
      </c>
      <c r="D58" s="23">
        <v>168</v>
      </c>
      <c r="E58" s="23">
        <v>947520</v>
      </c>
      <c r="F58" s="22" t="s">
        <v>273</v>
      </c>
      <c r="G58" s="24">
        <v>1</v>
      </c>
      <c r="H58" s="25">
        <v>1</v>
      </c>
      <c r="I58">
        <f t="shared" si="0"/>
        <v>6.8772693965605466E-2</v>
      </c>
      <c r="J58">
        <f t="shared" si="1"/>
        <v>6.8772693965605466E-2</v>
      </c>
    </row>
    <row r="59" spans="1:10" x14ac:dyDescent="0.25">
      <c r="A59" s="22" t="s">
        <v>172</v>
      </c>
      <c r="B59" s="22" t="s">
        <v>527</v>
      </c>
      <c r="C59" s="23">
        <v>2</v>
      </c>
      <c r="D59" s="23">
        <v>4</v>
      </c>
      <c r="E59" s="23">
        <v>16</v>
      </c>
      <c r="F59" s="22" t="s">
        <v>122</v>
      </c>
      <c r="G59" s="24">
        <v>1</v>
      </c>
      <c r="H59" s="25">
        <v>1</v>
      </c>
      <c r="I59">
        <f t="shared" si="0"/>
        <v>1.6374450944191777E-3</v>
      </c>
      <c r="J59">
        <f t="shared" si="1"/>
        <v>1.6374450944191777E-3</v>
      </c>
    </row>
    <row r="60" spans="1:10" x14ac:dyDescent="0.25">
      <c r="A60" s="22" t="s">
        <v>206</v>
      </c>
      <c r="B60" s="22" t="s">
        <v>527</v>
      </c>
      <c r="C60" s="23">
        <v>116</v>
      </c>
      <c r="D60" s="23">
        <v>232</v>
      </c>
      <c r="E60" s="23">
        <v>2064</v>
      </c>
      <c r="F60" s="22" t="s">
        <v>122</v>
      </c>
      <c r="G60" s="24">
        <v>1</v>
      </c>
      <c r="H60" s="25">
        <v>1</v>
      </c>
      <c r="I60">
        <f t="shared" si="0"/>
        <v>9.497181547631231E-2</v>
      </c>
      <c r="J60">
        <f t="shared" si="1"/>
        <v>9.497181547631231E-2</v>
      </c>
    </row>
    <row r="61" spans="1:10" x14ac:dyDescent="0.25">
      <c r="A61" s="22" t="s">
        <v>207</v>
      </c>
      <c r="B61" s="22" t="s">
        <v>208</v>
      </c>
      <c r="C61" s="23">
        <v>47</v>
      </c>
      <c r="D61" s="23">
        <v>170</v>
      </c>
      <c r="E61" s="23">
        <v>5021</v>
      </c>
      <c r="F61" s="22" t="s">
        <v>209</v>
      </c>
      <c r="G61" s="24">
        <v>0.99970000000000003</v>
      </c>
      <c r="H61" s="25">
        <v>0.99970000000000003</v>
      </c>
      <c r="I61">
        <f t="shared" si="0"/>
        <v>6.9570539087861219E-2</v>
      </c>
      <c r="J61">
        <f t="shared" si="1"/>
        <v>6.9570539087861219E-2</v>
      </c>
    </row>
    <row r="62" spans="1:10" x14ac:dyDescent="0.25">
      <c r="A62" s="22" t="s">
        <v>389</v>
      </c>
      <c r="B62" s="22" t="s">
        <v>84</v>
      </c>
      <c r="C62" s="23">
        <v>160</v>
      </c>
      <c r="D62" s="23">
        <v>320</v>
      </c>
      <c r="E62" s="23">
        <v>2176</v>
      </c>
      <c r="F62" s="22" t="s">
        <v>445</v>
      </c>
      <c r="G62" s="24">
        <v>0.99950000000000006</v>
      </c>
      <c r="H62" s="25">
        <v>0.99950000000000006</v>
      </c>
      <c r="I62">
        <f t="shared" si="0"/>
        <v>0.13093010974975747</v>
      </c>
      <c r="J62">
        <f t="shared" si="1"/>
        <v>0.13093010974975747</v>
      </c>
    </row>
    <row r="63" spans="1:10" x14ac:dyDescent="0.25">
      <c r="A63" s="22" t="s">
        <v>314</v>
      </c>
      <c r="B63" s="22" t="s">
        <v>74</v>
      </c>
      <c r="C63" s="23">
        <v>246</v>
      </c>
      <c r="D63" s="23">
        <v>616</v>
      </c>
      <c r="E63" s="23">
        <v>5039</v>
      </c>
      <c r="F63" s="22" t="s">
        <v>75</v>
      </c>
      <c r="G63" s="24">
        <v>0.99929999999999997</v>
      </c>
      <c r="H63" s="25">
        <v>0.99929999999999997</v>
      </c>
      <c r="I63">
        <f t="shared" si="0"/>
        <v>0.25199002795937497</v>
      </c>
      <c r="J63">
        <f t="shared" si="1"/>
        <v>0.25199002795937497</v>
      </c>
    </row>
    <row r="64" spans="1:10" x14ac:dyDescent="0.25">
      <c r="A64" s="22" t="s">
        <v>67</v>
      </c>
      <c r="B64" s="22" t="s">
        <v>66</v>
      </c>
      <c r="C64" s="23">
        <v>4832</v>
      </c>
      <c r="D64" s="23">
        <v>24008</v>
      </c>
      <c r="E64" s="23">
        <v>351304</v>
      </c>
      <c r="F64" s="22" t="s">
        <v>68</v>
      </c>
      <c r="G64" s="24">
        <v>0.99909999999999999</v>
      </c>
      <c r="H64" s="25">
        <v>0.99909999999999999</v>
      </c>
      <c r="I64">
        <f t="shared" si="0"/>
        <v>9.8191003057928725</v>
      </c>
      <c r="J64">
        <f t="shared" si="1"/>
        <v>9.8191003057928725</v>
      </c>
    </row>
    <row r="65" spans="1:10" x14ac:dyDescent="0.25">
      <c r="A65" s="22" t="s">
        <v>178</v>
      </c>
      <c r="B65" s="22" t="s">
        <v>59</v>
      </c>
      <c r="C65" s="23">
        <v>60</v>
      </c>
      <c r="D65" s="23">
        <v>240</v>
      </c>
      <c r="E65" s="23">
        <v>2379</v>
      </c>
      <c r="F65" s="22" t="s">
        <v>60</v>
      </c>
      <c r="G65" s="24">
        <v>0.99890000000000001</v>
      </c>
      <c r="H65" s="25">
        <v>0.99890000000000001</v>
      </c>
      <c r="I65">
        <f t="shared" si="0"/>
        <v>9.8138634288919002E-2</v>
      </c>
      <c r="J65">
        <f t="shared" si="1"/>
        <v>9.8138634288919002E-2</v>
      </c>
    </row>
    <row r="66" spans="1:10" x14ac:dyDescent="0.25">
      <c r="A66" s="22" t="s">
        <v>78</v>
      </c>
      <c r="B66" s="22" t="s">
        <v>62</v>
      </c>
      <c r="C66" s="23">
        <v>2562</v>
      </c>
      <c r="D66" s="23">
        <v>13764</v>
      </c>
      <c r="E66" s="23">
        <v>107891</v>
      </c>
      <c r="F66" s="22" t="s">
        <v>439</v>
      </c>
      <c r="G66" s="24">
        <v>0.99870000000000003</v>
      </c>
      <c r="H66" s="25">
        <v>0.99870000000000003</v>
      </c>
      <c r="I66">
        <f t="shared" si="0"/>
        <v>5.6271237867555248</v>
      </c>
      <c r="J66">
        <f t="shared" si="1"/>
        <v>5.6271237867555248</v>
      </c>
    </row>
    <row r="67" spans="1:10" x14ac:dyDescent="0.25">
      <c r="A67" s="22" t="s">
        <v>319</v>
      </c>
      <c r="B67" s="22" t="s">
        <v>74</v>
      </c>
      <c r="C67" s="23">
        <v>288</v>
      </c>
      <c r="D67" s="23">
        <v>1504</v>
      </c>
      <c r="E67" s="23">
        <v>13536</v>
      </c>
      <c r="F67" s="22" t="s">
        <v>75</v>
      </c>
      <c r="G67" s="24">
        <v>0.99870000000000003</v>
      </c>
      <c r="H67" s="25">
        <v>0.99870000000000003</v>
      </c>
      <c r="I67">
        <f t="shared" si="0"/>
        <v>0.61487897233945876</v>
      </c>
      <c r="J67">
        <f t="shared" si="1"/>
        <v>0.61487897233945876</v>
      </c>
    </row>
    <row r="68" spans="1:10" x14ac:dyDescent="0.25">
      <c r="A68" s="22" t="s">
        <v>344</v>
      </c>
      <c r="B68" s="22" t="s">
        <v>168</v>
      </c>
      <c r="C68" s="23">
        <v>2</v>
      </c>
      <c r="D68" s="23">
        <v>8</v>
      </c>
      <c r="E68" s="23">
        <v>83</v>
      </c>
      <c r="F68" s="22" t="s">
        <v>490</v>
      </c>
      <c r="G68" s="24">
        <v>0.99870000000000003</v>
      </c>
      <c r="H68" s="25">
        <v>0.99870000000000003</v>
      </c>
      <c r="I68">
        <f t="shared" si="0"/>
        <v>3.2706328315928656E-3</v>
      </c>
      <c r="J68">
        <f t="shared" si="1"/>
        <v>3.2706328315928656E-3</v>
      </c>
    </row>
    <row r="69" spans="1:10" x14ac:dyDescent="0.25">
      <c r="A69" s="22" t="s">
        <v>245</v>
      </c>
      <c r="B69" s="22" t="s">
        <v>180</v>
      </c>
      <c r="C69" s="23">
        <v>12</v>
      </c>
      <c r="D69" s="23">
        <v>12</v>
      </c>
      <c r="E69" s="23">
        <v>53</v>
      </c>
      <c r="F69" s="22" t="s">
        <v>475</v>
      </c>
      <c r="G69" s="24">
        <v>0.99860000000000004</v>
      </c>
      <c r="H69" s="25">
        <v>0.99860000000000004</v>
      </c>
      <c r="I69">
        <f t="shared" ref="I69:I132" si="2">G69*D69/$M$5*100</f>
        <v>4.9054580138609728E-3</v>
      </c>
      <c r="J69">
        <f t="shared" ref="J69:J132" si="3">H69*D69/$M$5*100</f>
        <v>4.9054580138609728E-3</v>
      </c>
    </row>
    <row r="70" spans="1:10" x14ac:dyDescent="0.25">
      <c r="A70" s="22" t="s">
        <v>140</v>
      </c>
      <c r="B70" s="22" t="s">
        <v>141</v>
      </c>
      <c r="C70" s="23">
        <v>9704</v>
      </c>
      <c r="D70" s="23">
        <v>9704</v>
      </c>
      <c r="E70" s="23">
        <v>90517</v>
      </c>
      <c r="F70" s="22" t="s">
        <v>90</v>
      </c>
      <c r="G70" s="24">
        <v>1</v>
      </c>
      <c r="H70" s="25">
        <v>0.99860000000000004</v>
      </c>
      <c r="I70">
        <f t="shared" si="2"/>
        <v>3.9724417990609253</v>
      </c>
      <c r="J70">
        <f t="shared" si="3"/>
        <v>3.9668803805422397</v>
      </c>
    </row>
    <row r="71" spans="1:10" x14ac:dyDescent="0.25">
      <c r="A71" s="22" t="s">
        <v>428</v>
      </c>
      <c r="B71" s="22" t="s">
        <v>130</v>
      </c>
      <c r="C71" s="23">
        <v>84</v>
      </c>
      <c r="D71" s="23">
        <v>336</v>
      </c>
      <c r="E71" s="23">
        <v>4539</v>
      </c>
      <c r="F71" s="22" t="s">
        <v>131</v>
      </c>
      <c r="G71" s="24">
        <v>0.99860000000000004</v>
      </c>
      <c r="H71" s="25">
        <v>0.99860000000000004</v>
      </c>
      <c r="I71">
        <f t="shared" si="2"/>
        <v>0.13735282438810725</v>
      </c>
      <c r="J71">
        <f t="shared" si="3"/>
        <v>0.13735282438810725</v>
      </c>
    </row>
    <row r="72" spans="1:10" x14ac:dyDescent="0.25">
      <c r="A72" s="22" t="s">
        <v>394</v>
      </c>
      <c r="B72" s="22" t="s">
        <v>184</v>
      </c>
      <c r="C72" s="23">
        <v>120</v>
      </c>
      <c r="D72" s="23">
        <v>120</v>
      </c>
      <c r="E72" s="23">
        <v>866</v>
      </c>
      <c r="F72" s="22" t="s">
        <v>185</v>
      </c>
      <c r="G72" s="24">
        <v>0.99860000000000004</v>
      </c>
      <c r="H72" s="25">
        <v>0.99860000000000004</v>
      </c>
      <c r="I72">
        <f t="shared" si="2"/>
        <v>4.9054580138609735E-2</v>
      </c>
      <c r="J72">
        <f t="shared" si="3"/>
        <v>4.9054580138609735E-2</v>
      </c>
    </row>
    <row r="73" spans="1:10" x14ac:dyDescent="0.25">
      <c r="A73" s="22" t="s">
        <v>274</v>
      </c>
      <c r="B73" s="22" t="s">
        <v>275</v>
      </c>
      <c r="C73" s="23">
        <v>10</v>
      </c>
      <c r="D73" s="23">
        <v>10</v>
      </c>
      <c r="E73" s="23">
        <v>-1</v>
      </c>
      <c r="F73" s="22" t="s">
        <v>474</v>
      </c>
      <c r="G73" s="24">
        <v>0.99860000000000004</v>
      </c>
      <c r="H73" s="25">
        <v>0.99860000000000004</v>
      </c>
      <c r="I73">
        <f t="shared" si="2"/>
        <v>4.0878816782174776E-3</v>
      </c>
      <c r="J73">
        <f t="shared" si="3"/>
        <v>4.0878816782174776E-3</v>
      </c>
    </row>
    <row r="74" spans="1:10" x14ac:dyDescent="0.25">
      <c r="A74" s="22" t="s">
        <v>159</v>
      </c>
      <c r="B74" s="22" t="s">
        <v>51</v>
      </c>
      <c r="C74" s="23">
        <v>8</v>
      </c>
      <c r="D74" s="23">
        <v>16</v>
      </c>
      <c r="E74" s="23">
        <v>98</v>
      </c>
      <c r="F74" s="22" t="s">
        <v>440</v>
      </c>
      <c r="G74" s="24">
        <v>0.99839999999999995</v>
      </c>
      <c r="H74" s="25">
        <v>0.99839999999999995</v>
      </c>
      <c r="I74">
        <f t="shared" si="2"/>
        <v>6.5393007290724271E-3</v>
      </c>
      <c r="J74">
        <f t="shared" si="3"/>
        <v>6.5393007290724271E-3</v>
      </c>
    </row>
    <row r="75" spans="1:10" x14ac:dyDescent="0.25">
      <c r="A75" s="22" t="s">
        <v>312</v>
      </c>
      <c r="B75" s="22" t="s">
        <v>527</v>
      </c>
      <c r="C75" s="23">
        <v>22</v>
      </c>
      <c r="D75" s="23">
        <v>88</v>
      </c>
      <c r="E75" s="23">
        <v>739</v>
      </c>
      <c r="F75" s="22" t="s">
        <v>122</v>
      </c>
      <c r="G75" s="24">
        <v>0.99839999999999995</v>
      </c>
      <c r="H75" s="25">
        <v>0.99839999999999995</v>
      </c>
      <c r="I75">
        <f t="shared" si="2"/>
        <v>3.5966154009898353E-2</v>
      </c>
      <c r="J75">
        <f t="shared" si="3"/>
        <v>3.5966154009898353E-2</v>
      </c>
    </row>
    <row r="76" spans="1:10" x14ac:dyDescent="0.25">
      <c r="A76" s="22" t="s">
        <v>260</v>
      </c>
      <c r="B76" s="22" t="s">
        <v>59</v>
      </c>
      <c r="C76" s="23">
        <v>296</v>
      </c>
      <c r="D76" s="23">
        <v>2368</v>
      </c>
      <c r="E76" s="23">
        <v>28627</v>
      </c>
      <c r="F76" s="22" t="s">
        <v>60</v>
      </c>
      <c r="G76" s="24">
        <v>0.99819999999999998</v>
      </c>
      <c r="H76" s="25">
        <v>0.99819999999999998</v>
      </c>
      <c r="I76">
        <f t="shared" si="2"/>
        <v>0.96762263440354002</v>
      </c>
      <c r="J76">
        <f t="shared" si="3"/>
        <v>0.96762263440354002</v>
      </c>
    </row>
    <row r="77" spans="1:10" x14ac:dyDescent="0.25">
      <c r="A77" s="22" t="s">
        <v>221</v>
      </c>
      <c r="B77" s="22" t="s">
        <v>62</v>
      </c>
      <c r="C77" s="23">
        <v>543</v>
      </c>
      <c r="D77" s="23">
        <v>2129</v>
      </c>
      <c r="E77" s="23">
        <v>-1</v>
      </c>
      <c r="F77" s="22" t="s">
        <v>439</v>
      </c>
      <c r="G77" s="24">
        <v>0.99819999999999998</v>
      </c>
      <c r="H77" s="25">
        <v>0.99819999999999998</v>
      </c>
      <c r="I77">
        <f t="shared" si="2"/>
        <v>0.86996139723189914</v>
      </c>
      <c r="J77">
        <f t="shared" si="3"/>
        <v>0.86996139723189914</v>
      </c>
    </row>
    <row r="78" spans="1:10" x14ac:dyDescent="0.25">
      <c r="A78" s="22" t="s">
        <v>325</v>
      </c>
      <c r="B78" s="22" t="s">
        <v>322</v>
      </c>
      <c r="C78" s="23">
        <v>-1</v>
      </c>
      <c r="D78" s="23">
        <v>-1</v>
      </c>
      <c r="E78" s="23">
        <v>-1</v>
      </c>
      <c r="F78" s="22" t="s">
        <v>90</v>
      </c>
      <c r="G78" s="24">
        <v>0.99819999999999998</v>
      </c>
      <c r="H78" s="25">
        <v>0.99819999999999998</v>
      </c>
      <c r="I78">
        <f t="shared" si="2"/>
        <v>-4.0862442331230574E-4</v>
      </c>
      <c r="J78">
        <f t="shared" si="3"/>
        <v>-4.0862442331230574E-4</v>
      </c>
    </row>
    <row r="79" spans="1:10" x14ac:dyDescent="0.25">
      <c r="A79" s="22" t="s">
        <v>509</v>
      </c>
      <c r="B79" s="22" t="s">
        <v>510</v>
      </c>
      <c r="C79" s="23">
        <v>24</v>
      </c>
      <c r="D79" s="23">
        <v>80</v>
      </c>
      <c r="E79" s="23">
        <v>656</v>
      </c>
      <c r="F79" s="22" t="s">
        <v>122</v>
      </c>
      <c r="G79" s="24">
        <v>0.99809999999999999</v>
      </c>
      <c r="H79" s="25">
        <v>0.99809999999999999</v>
      </c>
      <c r="I79">
        <f t="shared" si="2"/>
        <v>3.2686678974795623E-2</v>
      </c>
      <c r="J79">
        <f t="shared" si="3"/>
        <v>3.2686678974795623E-2</v>
      </c>
    </row>
    <row r="80" spans="1:10" x14ac:dyDescent="0.25">
      <c r="A80" s="22" t="s">
        <v>155</v>
      </c>
      <c r="B80" s="22" t="s">
        <v>156</v>
      </c>
      <c r="C80" s="23">
        <v>92</v>
      </c>
      <c r="D80" s="23">
        <v>368</v>
      </c>
      <c r="E80" s="23">
        <v>2944</v>
      </c>
      <c r="F80" s="22" t="s">
        <v>90</v>
      </c>
      <c r="G80" s="24">
        <v>0.99809999999999999</v>
      </c>
      <c r="H80" s="25">
        <v>0.99809999999999999</v>
      </c>
      <c r="I80">
        <f t="shared" si="2"/>
        <v>0.15035872328405989</v>
      </c>
      <c r="J80">
        <f t="shared" si="3"/>
        <v>0.15035872328405989</v>
      </c>
    </row>
    <row r="81" spans="1:10" x14ac:dyDescent="0.25">
      <c r="A81" s="22" t="s">
        <v>98</v>
      </c>
      <c r="B81" s="22" t="s">
        <v>59</v>
      </c>
      <c r="C81" s="23">
        <v>145</v>
      </c>
      <c r="D81" s="23">
        <v>580</v>
      </c>
      <c r="E81" s="23">
        <v>8390</v>
      </c>
      <c r="F81" s="22" t="s">
        <v>60</v>
      </c>
      <c r="G81" s="24">
        <v>0.99790000000000001</v>
      </c>
      <c r="H81" s="25">
        <v>0.99790000000000001</v>
      </c>
      <c r="I81">
        <f t="shared" si="2"/>
        <v>0.23693093665953013</v>
      </c>
      <c r="J81">
        <f t="shared" si="3"/>
        <v>0.23693093665953013</v>
      </c>
    </row>
    <row r="82" spans="1:10" x14ac:dyDescent="0.25">
      <c r="A82" s="22" t="s">
        <v>259</v>
      </c>
      <c r="B82" s="22" t="s">
        <v>156</v>
      </c>
      <c r="C82" s="23">
        <v>39</v>
      </c>
      <c r="D82" s="23">
        <v>264</v>
      </c>
      <c r="E82" s="23">
        <v>2237</v>
      </c>
      <c r="F82" s="22" t="s">
        <v>90</v>
      </c>
      <c r="G82" s="24">
        <v>0.99770000000000003</v>
      </c>
      <c r="H82" s="25">
        <v>0.99770000000000003</v>
      </c>
      <c r="I82">
        <f t="shared" si="2"/>
        <v>0.1078228120663329</v>
      </c>
      <c r="J82">
        <f t="shared" si="3"/>
        <v>0.1078228120663329</v>
      </c>
    </row>
    <row r="83" spans="1:10" x14ac:dyDescent="0.25">
      <c r="A83" s="22" t="s">
        <v>270</v>
      </c>
      <c r="B83" s="22" t="s">
        <v>43</v>
      </c>
      <c r="C83" s="23">
        <v>286</v>
      </c>
      <c r="D83" s="23">
        <v>1144</v>
      </c>
      <c r="E83" s="23">
        <v>8471</v>
      </c>
      <c r="F83" s="22" t="s">
        <v>442</v>
      </c>
      <c r="G83" s="24">
        <v>0.99739999999999995</v>
      </c>
      <c r="H83" s="25">
        <v>0.99739999999999995</v>
      </c>
      <c r="I83">
        <f t="shared" si="2"/>
        <v>0.46709169283167473</v>
      </c>
      <c r="J83">
        <f t="shared" si="3"/>
        <v>0.46709169283167473</v>
      </c>
    </row>
    <row r="84" spans="1:10" x14ac:dyDescent="0.25">
      <c r="A84" s="22" t="s">
        <v>56</v>
      </c>
      <c r="B84" s="22" t="s">
        <v>51</v>
      </c>
      <c r="C84" s="23">
        <v>6</v>
      </c>
      <c r="D84" s="23">
        <v>12</v>
      </c>
      <c r="E84" s="23">
        <v>73</v>
      </c>
      <c r="F84" s="22" t="s">
        <v>440</v>
      </c>
      <c r="G84" s="24">
        <v>0.99739999999999995</v>
      </c>
      <c r="H84" s="25">
        <v>0.99739999999999995</v>
      </c>
      <c r="I84">
        <f t="shared" si="2"/>
        <v>4.8995632115210637E-3</v>
      </c>
      <c r="J84">
        <f t="shared" si="3"/>
        <v>4.8995632115210637E-3</v>
      </c>
    </row>
    <row r="85" spans="1:10" x14ac:dyDescent="0.25">
      <c r="A85" s="22" t="s">
        <v>381</v>
      </c>
      <c r="B85" s="22" t="s">
        <v>46</v>
      </c>
      <c r="C85" s="23">
        <v>64</v>
      </c>
      <c r="D85" s="23">
        <v>64</v>
      </c>
      <c r="E85" s="23">
        <v>744</v>
      </c>
      <c r="F85" s="22" t="s">
        <v>515</v>
      </c>
      <c r="G85" s="24">
        <v>0.99729999999999996</v>
      </c>
      <c r="H85" s="25">
        <v>0.99729999999999996</v>
      </c>
      <c r="I85">
        <f t="shared" si="2"/>
        <v>2.6128383882627934E-2</v>
      </c>
      <c r="J85">
        <f t="shared" si="3"/>
        <v>2.6128383882627934E-2</v>
      </c>
    </row>
    <row r="86" spans="1:10" x14ac:dyDescent="0.25">
      <c r="A86" s="22" t="s">
        <v>250</v>
      </c>
      <c r="B86" s="22" t="s">
        <v>528</v>
      </c>
      <c r="C86" s="23">
        <v>48</v>
      </c>
      <c r="D86" s="23">
        <v>72</v>
      </c>
      <c r="E86" s="23">
        <v>644</v>
      </c>
      <c r="F86" s="22" t="s">
        <v>493</v>
      </c>
      <c r="G86" s="24">
        <v>0.99719999999999998</v>
      </c>
      <c r="H86" s="25">
        <v>0.99719999999999998</v>
      </c>
      <c r="I86">
        <f t="shared" si="2"/>
        <v>2.9391484466786473E-2</v>
      </c>
      <c r="J86">
        <f t="shared" si="3"/>
        <v>2.9391484466786473E-2</v>
      </c>
    </row>
    <row r="87" spans="1:10" x14ac:dyDescent="0.25">
      <c r="A87" s="22" t="s">
        <v>144</v>
      </c>
      <c r="B87" s="22" t="s">
        <v>115</v>
      </c>
      <c r="C87" s="23">
        <v>312</v>
      </c>
      <c r="D87" s="23">
        <v>1248</v>
      </c>
      <c r="E87" s="23">
        <v>8524</v>
      </c>
      <c r="F87" s="22" t="s">
        <v>442</v>
      </c>
      <c r="G87" s="24">
        <v>0.997</v>
      </c>
      <c r="H87" s="25">
        <v>0.997</v>
      </c>
      <c r="I87">
        <f t="shared" si="2"/>
        <v>0.50935022085040715</v>
      </c>
      <c r="J87">
        <f t="shared" si="3"/>
        <v>0.50935022085040715</v>
      </c>
    </row>
    <row r="88" spans="1:10" x14ac:dyDescent="0.25">
      <c r="A88" s="22" t="s">
        <v>158</v>
      </c>
      <c r="B88" s="22" t="s">
        <v>40</v>
      </c>
      <c r="C88" s="23">
        <v>1580</v>
      </c>
      <c r="D88" s="23">
        <v>8712</v>
      </c>
      <c r="E88" s="23">
        <v>89734</v>
      </c>
      <c r="F88" s="22" t="s">
        <v>41</v>
      </c>
      <c r="G88" s="24">
        <v>0.99690000000000001</v>
      </c>
      <c r="H88" s="25">
        <v>0.99690000000000001</v>
      </c>
      <c r="I88">
        <f t="shared" si="2"/>
        <v>3.5552997138564697</v>
      </c>
      <c r="J88">
        <f t="shared" si="3"/>
        <v>3.5552997138564697</v>
      </c>
    </row>
    <row r="89" spans="1:10" x14ac:dyDescent="0.25">
      <c r="A89" s="22" t="s">
        <v>118</v>
      </c>
      <c r="B89" s="22" t="s">
        <v>119</v>
      </c>
      <c r="C89" s="23">
        <v>60</v>
      </c>
      <c r="D89" s="23">
        <v>240</v>
      </c>
      <c r="E89" s="23">
        <v>2326</v>
      </c>
      <c r="F89" s="22" t="s">
        <v>120</v>
      </c>
      <c r="G89" s="24">
        <v>0.99660000000000004</v>
      </c>
      <c r="H89" s="25">
        <v>0.99660000000000004</v>
      </c>
      <c r="I89">
        <f t="shared" si="2"/>
        <v>9.7912666865889161E-2</v>
      </c>
      <c r="J89">
        <f t="shared" si="3"/>
        <v>9.7912666865889161E-2</v>
      </c>
    </row>
    <row r="90" spans="1:10" x14ac:dyDescent="0.25">
      <c r="A90" s="22" t="s">
        <v>472</v>
      </c>
      <c r="B90" s="22" t="s">
        <v>43</v>
      </c>
      <c r="C90" s="23">
        <v>58</v>
      </c>
      <c r="D90" s="23">
        <v>116</v>
      </c>
      <c r="E90" s="23">
        <v>428</v>
      </c>
      <c r="F90" s="22" t="s">
        <v>442</v>
      </c>
      <c r="G90" s="24">
        <v>0.99639999999999995</v>
      </c>
      <c r="H90" s="25">
        <v>0.99639999999999995</v>
      </c>
      <c r="I90">
        <f t="shared" si="2"/>
        <v>4.731495847029879E-2</v>
      </c>
      <c r="J90">
        <f t="shared" si="3"/>
        <v>4.731495847029879E-2</v>
      </c>
    </row>
    <row r="91" spans="1:10" x14ac:dyDescent="0.25">
      <c r="A91" s="22" t="s">
        <v>267</v>
      </c>
      <c r="B91" s="22" t="s">
        <v>46</v>
      </c>
      <c r="C91" s="23">
        <v>2252</v>
      </c>
      <c r="D91" s="23">
        <v>8192</v>
      </c>
      <c r="E91" s="23">
        <v>85516</v>
      </c>
      <c r="F91" s="22" t="s">
        <v>515</v>
      </c>
      <c r="G91" s="24">
        <v>0.99619999999999997</v>
      </c>
      <c r="H91" s="25">
        <v>0.99619999999999997</v>
      </c>
      <c r="I91">
        <f t="shared" si="2"/>
        <v>3.340744300667668</v>
      </c>
      <c r="J91">
        <f t="shared" si="3"/>
        <v>3.340744300667668</v>
      </c>
    </row>
    <row r="92" spans="1:10" x14ac:dyDescent="0.25">
      <c r="A92" s="22" t="s">
        <v>287</v>
      </c>
      <c r="B92" s="22" t="s">
        <v>43</v>
      </c>
      <c r="C92" s="23">
        <v>94</v>
      </c>
      <c r="D92" s="23">
        <v>378</v>
      </c>
      <c r="E92" s="23">
        <v>3572</v>
      </c>
      <c r="F92" s="22" t="s">
        <v>442</v>
      </c>
      <c r="G92" s="24">
        <v>0.99619999999999997</v>
      </c>
      <c r="H92" s="25">
        <v>0.99619999999999997</v>
      </c>
      <c r="I92">
        <f t="shared" si="2"/>
        <v>0.15415055488920637</v>
      </c>
      <c r="J92">
        <f t="shared" si="3"/>
        <v>0.15415055488920637</v>
      </c>
    </row>
    <row r="93" spans="1:10" x14ac:dyDescent="0.25">
      <c r="A93" s="22" t="s">
        <v>279</v>
      </c>
      <c r="B93" s="22" t="s">
        <v>46</v>
      </c>
      <c r="C93" s="23">
        <v>52</v>
      </c>
      <c r="D93" s="23">
        <v>352</v>
      </c>
      <c r="E93" s="23">
        <v>2760</v>
      </c>
      <c r="F93" s="22" t="s">
        <v>515</v>
      </c>
      <c r="G93" s="24">
        <v>0.99870000000000003</v>
      </c>
      <c r="H93" s="25">
        <v>0.99590000000000001</v>
      </c>
      <c r="I93">
        <f t="shared" si="2"/>
        <v>0.14390784459008607</v>
      </c>
      <c r="J93">
        <f t="shared" si="3"/>
        <v>0.14350437811882119</v>
      </c>
    </row>
    <row r="94" spans="1:10" x14ac:dyDescent="0.25">
      <c r="A94" s="22" t="s">
        <v>307</v>
      </c>
      <c r="B94" s="22" t="s">
        <v>74</v>
      </c>
      <c r="C94" s="23">
        <v>34</v>
      </c>
      <c r="D94" s="23">
        <v>34</v>
      </c>
      <c r="E94" s="23">
        <v>-1</v>
      </c>
      <c r="F94" s="22" t="s">
        <v>75</v>
      </c>
      <c r="G94" s="24">
        <v>0.99590000000000001</v>
      </c>
      <c r="H94" s="25">
        <v>0.99590000000000001</v>
      </c>
      <c r="I94">
        <f t="shared" si="2"/>
        <v>1.3861218341022503E-2</v>
      </c>
      <c r="J94">
        <f t="shared" si="3"/>
        <v>1.3861218341022503E-2</v>
      </c>
    </row>
    <row r="95" spans="1:10" x14ac:dyDescent="0.25">
      <c r="A95" s="22" t="s">
        <v>342</v>
      </c>
      <c r="B95" s="22" t="s">
        <v>84</v>
      </c>
      <c r="C95" s="23">
        <v>448</v>
      </c>
      <c r="D95" s="23">
        <v>5376</v>
      </c>
      <c r="E95" s="23">
        <v>45320</v>
      </c>
      <c r="F95" s="22" t="s">
        <v>445</v>
      </c>
      <c r="G95" s="24">
        <v>0.99580000000000002</v>
      </c>
      <c r="H95" s="25">
        <v>0.99580000000000002</v>
      </c>
      <c r="I95">
        <f t="shared" si="2"/>
        <v>2.1914831568303974</v>
      </c>
      <c r="J95">
        <f t="shared" si="3"/>
        <v>2.1914831568303974</v>
      </c>
    </row>
    <row r="96" spans="1:10" x14ac:dyDescent="0.25">
      <c r="A96" s="22" t="s">
        <v>69</v>
      </c>
      <c r="B96" s="22" t="s">
        <v>46</v>
      </c>
      <c r="C96" s="23">
        <v>924</v>
      </c>
      <c r="D96" s="23">
        <v>3696</v>
      </c>
      <c r="E96" s="23">
        <v>32340</v>
      </c>
      <c r="F96" s="22" t="s">
        <v>515</v>
      </c>
      <c r="G96" s="24">
        <v>0.99570000000000003</v>
      </c>
      <c r="H96" s="25">
        <v>0.99570000000000003</v>
      </c>
      <c r="I96">
        <f t="shared" si="2"/>
        <v>1.5064933703941739</v>
      </c>
      <c r="J96">
        <f t="shared" si="3"/>
        <v>1.5064933703941739</v>
      </c>
    </row>
    <row r="97" spans="1:10" x14ac:dyDescent="0.25">
      <c r="A97" s="22" t="s">
        <v>139</v>
      </c>
      <c r="B97" s="22" t="s">
        <v>62</v>
      </c>
      <c r="C97" s="23">
        <v>8</v>
      </c>
      <c r="D97" s="23">
        <v>32</v>
      </c>
      <c r="E97" s="23">
        <v>128</v>
      </c>
      <c r="F97" s="22" t="s">
        <v>439</v>
      </c>
      <c r="G97" s="24">
        <v>0.99560000000000004</v>
      </c>
      <c r="H97" s="25">
        <v>0.99560000000000004</v>
      </c>
      <c r="I97">
        <f t="shared" si="2"/>
        <v>1.3041922688029867E-2</v>
      </c>
      <c r="J97">
        <f t="shared" si="3"/>
        <v>1.3041922688029867E-2</v>
      </c>
    </row>
    <row r="98" spans="1:10" x14ac:dyDescent="0.25">
      <c r="A98" s="22" t="s">
        <v>133</v>
      </c>
      <c r="B98" s="22" t="s">
        <v>59</v>
      </c>
      <c r="C98" s="23">
        <v>249</v>
      </c>
      <c r="D98" s="23">
        <v>893</v>
      </c>
      <c r="E98" s="23">
        <v>10490</v>
      </c>
      <c r="F98" s="22" t="s">
        <v>60</v>
      </c>
      <c r="G98" s="24">
        <v>1</v>
      </c>
      <c r="H98" s="25">
        <v>0.995</v>
      </c>
      <c r="I98">
        <f t="shared" si="2"/>
        <v>0.36555961732908143</v>
      </c>
      <c r="J98">
        <f t="shared" si="3"/>
        <v>0.36373181924243597</v>
      </c>
    </row>
    <row r="99" spans="1:10" x14ac:dyDescent="0.25">
      <c r="A99" s="22" t="s">
        <v>243</v>
      </c>
      <c r="B99" s="22" t="s">
        <v>162</v>
      </c>
      <c r="C99" s="23">
        <v>226</v>
      </c>
      <c r="D99" s="23">
        <v>904</v>
      </c>
      <c r="E99" s="23">
        <v>8885</v>
      </c>
      <c r="F99" s="22" t="s">
        <v>131</v>
      </c>
      <c r="G99" s="24">
        <v>0.99990000000000001</v>
      </c>
      <c r="H99" s="25">
        <v>0.99480000000000002</v>
      </c>
      <c r="I99">
        <f t="shared" si="2"/>
        <v>0.37002558507960026</v>
      </c>
      <c r="J99">
        <f t="shared" si="3"/>
        <v>0.36813826586377274</v>
      </c>
    </row>
    <row r="100" spans="1:10" x14ac:dyDescent="0.25">
      <c r="A100" s="22" t="s">
        <v>45</v>
      </c>
      <c r="B100" s="22" t="s">
        <v>46</v>
      </c>
      <c r="C100" s="23">
        <v>-1</v>
      </c>
      <c r="D100" s="23">
        <v>-1</v>
      </c>
      <c r="E100" s="23">
        <v>-1</v>
      </c>
      <c r="F100" s="22" t="s">
        <v>515</v>
      </c>
      <c r="G100" s="24">
        <v>0.99460000000000004</v>
      </c>
      <c r="H100" s="25">
        <v>0.99460000000000004</v>
      </c>
      <c r="I100">
        <f t="shared" si="2"/>
        <v>-4.0715072272732856E-4</v>
      </c>
      <c r="J100">
        <f t="shared" si="3"/>
        <v>-4.0715072272732856E-4</v>
      </c>
    </row>
    <row r="101" spans="1:10" x14ac:dyDescent="0.25">
      <c r="A101" s="22" t="s">
        <v>262</v>
      </c>
      <c r="B101" s="22" t="s">
        <v>43</v>
      </c>
      <c r="C101" s="23">
        <v>45</v>
      </c>
      <c r="D101" s="23">
        <v>360</v>
      </c>
      <c r="E101" s="23">
        <v>4950</v>
      </c>
      <c r="F101" s="22" t="s">
        <v>442</v>
      </c>
      <c r="G101" s="24">
        <v>1</v>
      </c>
      <c r="H101" s="25">
        <v>0.99460000000000004</v>
      </c>
      <c r="I101">
        <f t="shared" si="2"/>
        <v>0.147370058497726</v>
      </c>
      <c r="J101">
        <f t="shared" si="3"/>
        <v>0.14657426018183831</v>
      </c>
    </row>
    <row r="102" spans="1:10" x14ac:dyDescent="0.25">
      <c r="A102" s="22" t="s">
        <v>214</v>
      </c>
      <c r="B102" s="22" t="s">
        <v>130</v>
      </c>
      <c r="C102" s="23">
        <v>460</v>
      </c>
      <c r="D102" s="23">
        <v>1200</v>
      </c>
      <c r="E102" s="23">
        <v>13381</v>
      </c>
      <c r="F102" s="22" t="s">
        <v>131</v>
      </c>
      <c r="G102" s="24">
        <v>1</v>
      </c>
      <c r="H102" s="25">
        <v>0.99450000000000005</v>
      </c>
      <c r="I102">
        <f t="shared" si="2"/>
        <v>0.49123352832575334</v>
      </c>
      <c r="J102">
        <f t="shared" si="3"/>
        <v>0.48853174391996168</v>
      </c>
    </row>
    <row r="103" spans="1:10" x14ac:dyDescent="0.25">
      <c r="A103" s="22" t="s">
        <v>268</v>
      </c>
      <c r="B103" s="22" t="s">
        <v>527</v>
      </c>
      <c r="C103" s="23">
        <v>803</v>
      </c>
      <c r="D103" s="23">
        <v>1606</v>
      </c>
      <c r="E103" s="23">
        <v>16110</v>
      </c>
      <c r="F103" s="22" t="s">
        <v>122</v>
      </c>
      <c r="G103" s="24">
        <v>0.99429999999999996</v>
      </c>
      <c r="H103" s="25">
        <v>0.99429999999999996</v>
      </c>
      <c r="I103">
        <f t="shared" si="2"/>
        <v>0.65368683043846676</v>
      </c>
      <c r="J103">
        <f t="shared" si="3"/>
        <v>0.65368683043846676</v>
      </c>
    </row>
    <row r="104" spans="1:10" x14ac:dyDescent="0.25">
      <c r="A104" s="22" t="s">
        <v>358</v>
      </c>
      <c r="B104" s="22" t="s">
        <v>46</v>
      </c>
      <c r="C104" s="23">
        <v>134</v>
      </c>
      <c r="D104" s="23">
        <v>268</v>
      </c>
      <c r="E104" s="23">
        <v>1914</v>
      </c>
      <c r="F104" s="22" t="s">
        <v>515</v>
      </c>
      <c r="G104" s="24">
        <v>0.99409999999999998</v>
      </c>
      <c r="H104" s="25">
        <v>0.99409999999999998</v>
      </c>
      <c r="I104">
        <f t="shared" si="2"/>
        <v>0.10906153928026099</v>
      </c>
      <c r="J104">
        <f t="shared" si="3"/>
        <v>0.10906153928026099</v>
      </c>
    </row>
    <row r="105" spans="1:10" x14ac:dyDescent="0.25">
      <c r="A105" s="22" t="s">
        <v>121</v>
      </c>
      <c r="B105" s="22" t="s">
        <v>527</v>
      </c>
      <c r="C105" s="23">
        <v>26</v>
      </c>
      <c r="D105" s="23">
        <v>52</v>
      </c>
      <c r="E105" s="23">
        <v>380</v>
      </c>
      <c r="F105" s="22" t="s">
        <v>122</v>
      </c>
      <c r="G105" s="24">
        <v>0.99409999999999998</v>
      </c>
      <c r="H105" s="25">
        <v>0.99409999999999998</v>
      </c>
      <c r="I105">
        <f t="shared" si="2"/>
        <v>2.1161194188707357E-2</v>
      </c>
      <c r="J105">
        <f t="shared" si="3"/>
        <v>2.1161194188707357E-2</v>
      </c>
    </row>
    <row r="106" spans="1:10" x14ac:dyDescent="0.25">
      <c r="A106" s="22" t="s">
        <v>149</v>
      </c>
      <c r="B106" s="22" t="s">
        <v>119</v>
      </c>
      <c r="C106" s="23">
        <v>42</v>
      </c>
      <c r="D106" s="23">
        <v>176</v>
      </c>
      <c r="E106" s="23">
        <v>2083</v>
      </c>
      <c r="F106" s="22" t="s">
        <v>120</v>
      </c>
      <c r="G106" s="24">
        <v>0.99399999999999999</v>
      </c>
      <c r="H106" s="25">
        <v>0.99399999999999999</v>
      </c>
      <c r="I106">
        <f t="shared" si="2"/>
        <v>7.1615298649517156E-2</v>
      </c>
      <c r="J106">
        <f t="shared" si="3"/>
        <v>7.1615298649517156E-2</v>
      </c>
    </row>
    <row r="107" spans="1:10" x14ac:dyDescent="0.25">
      <c r="A107" s="22" t="s">
        <v>315</v>
      </c>
      <c r="B107" s="22" t="s">
        <v>184</v>
      </c>
      <c r="C107" s="23">
        <v>76</v>
      </c>
      <c r="D107" s="23">
        <v>256</v>
      </c>
      <c r="E107" s="23">
        <v>3046</v>
      </c>
      <c r="F107" s="22" t="s">
        <v>185</v>
      </c>
      <c r="G107" s="24">
        <v>0.99339999999999995</v>
      </c>
      <c r="H107" s="25">
        <v>0.99339999999999995</v>
      </c>
      <c r="I107">
        <f t="shared" si="2"/>
        <v>0.10410482923494471</v>
      </c>
      <c r="J107">
        <f t="shared" si="3"/>
        <v>0.10410482923494471</v>
      </c>
    </row>
    <row r="108" spans="1:10" x14ac:dyDescent="0.25">
      <c r="A108" s="22" t="s">
        <v>216</v>
      </c>
      <c r="B108" s="22" t="s">
        <v>200</v>
      </c>
      <c r="C108" s="23">
        <v>64</v>
      </c>
      <c r="D108" s="23">
        <v>128</v>
      </c>
      <c r="E108" s="23">
        <v>481</v>
      </c>
      <c r="F108" s="22" t="s">
        <v>201</v>
      </c>
      <c r="G108" s="24">
        <v>0.99329999999999996</v>
      </c>
      <c r="H108" s="25">
        <v>0.99329999999999996</v>
      </c>
      <c r="I108">
        <f t="shared" si="2"/>
        <v>5.2047174793170212E-2</v>
      </c>
      <c r="J108">
        <f t="shared" si="3"/>
        <v>5.2047174793170212E-2</v>
      </c>
    </row>
    <row r="109" spans="1:10" x14ac:dyDescent="0.25">
      <c r="A109" s="22" t="s">
        <v>186</v>
      </c>
      <c r="B109" s="22" t="s">
        <v>46</v>
      </c>
      <c r="C109" s="23">
        <v>139</v>
      </c>
      <c r="D109" s="23">
        <v>278</v>
      </c>
      <c r="E109" s="23">
        <v>1985</v>
      </c>
      <c r="F109" s="22" t="s">
        <v>515</v>
      </c>
      <c r="G109" s="24">
        <v>1</v>
      </c>
      <c r="H109" s="25">
        <v>0.99319999999999997</v>
      </c>
      <c r="I109">
        <f t="shared" si="2"/>
        <v>0.11380243406213285</v>
      </c>
      <c r="J109">
        <f t="shared" si="3"/>
        <v>0.11302857751051036</v>
      </c>
    </row>
    <row r="110" spans="1:10" x14ac:dyDescent="0.25">
      <c r="A110" s="22" t="s">
        <v>197</v>
      </c>
      <c r="B110" s="22" t="s">
        <v>119</v>
      </c>
      <c r="C110" s="23">
        <v>4</v>
      </c>
      <c r="D110" s="23">
        <v>8</v>
      </c>
      <c r="E110" s="23">
        <v>49</v>
      </c>
      <c r="F110" s="22" t="s">
        <v>120</v>
      </c>
      <c r="G110" s="24">
        <v>0.99309999999999998</v>
      </c>
      <c r="H110" s="25">
        <v>0.99309999999999998</v>
      </c>
      <c r="I110">
        <f t="shared" si="2"/>
        <v>3.2522934465353706E-3</v>
      </c>
      <c r="J110">
        <f t="shared" si="3"/>
        <v>3.2522934465353706E-3</v>
      </c>
    </row>
    <row r="111" spans="1:10" x14ac:dyDescent="0.25">
      <c r="A111" s="22" t="s">
        <v>210</v>
      </c>
      <c r="B111" s="22" t="s">
        <v>200</v>
      </c>
      <c r="C111" s="23">
        <v>176</v>
      </c>
      <c r="D111" s="23">
        <v>704</v>
      </c>
      <c r="E111" s="23">
        <v>6758</v>
      </c>
      <c r="F111" s="22" t="s">
        <v>201</v>
      </c>
      <c r="G111" s="24">
        <v>0.99309999999999998</v>
      </c>
      <c r="H111" s="25">
        <v>0.99309999999999998</v>
      </c>
      <c r="I111">
        <f t="shared" si="2"/>
        <v>0.28620182329511262</v>
      </c>
      <c r="J111">
        <f t="shared" si="3"/>
        <v>0.28620182329511262</v>
      </c>
    </row>
    <row r="112" spans="1:10" x14ac:dyDescent="0.25">
      <c r="A112" s="22" t="s">
        <v>254</v>
      </c>
      <c r="B112" s="22" t="s">
        <v>255</v>
      </c>
      <c r="C112" s="23">
        <v>34</v>
      </c>
      <c r="D112" s="23">
        <v>272</v>
      </c>
      <c r="E112" s="23">
        <v>26022</v>
      </c>
      <c r="F112" s="22" t="s">
        <v>491</v>
      </c>
      <c r="G112" s="24">
        <v>0.996</v>
      </c>
      <c r="H112" s="25">
        <v>0.99299999999999999</v>
      </c>
      <c r="I112">
        <f t="shared" si="2"/>
        <v>0.11090088135482207</v>
      </c>
      <c r="J112">
        <f t="shared" si="3"/>
        <v>0.11056684255556057</v>
      </c>
    </row>
    <row r="113" spans="1:10" x14ac:dyDescent="0.25">
      <c r="A113" s="22" t="s">
        <v>188</v>
      </c>
      <c r="B113" s="22" t="s">
        <v>184</v>
      </c>
      <c r="C113" s="23">
        <v>120</v>
      </c>
      <c r="D113" s="23">
        <v>120</v>
      </c>
      <c r="E113" s="23">
        <v>866</v>
      </c>
      <c r="F113" s="22" t="s">
        <v>185</v>
      </c>
      <c r="G113" s="24">
        <v>0.99970000000000003</v>
      </c>
      <c r="H113" s="25">
        <v>0.9929</v>
      </c>
      <c r="I113">
        <f t="shared" si="2"/>
        <v>4.9108615826725557E-2</v>
      </c>
      <c r="J113">
        <f t="shared" si="3"/>
        <v>4.8774577027464044E-2</v>
      </c>
    </row>
    <row r="114" spans="1:10" x14ac:dyDescent="0.25">
      <c r="A114" s="22" t="s">
        <v>278</v>
      </c>
      <c r="B114" s="22" t="s">
        <v>40</v>
      </c>
      <c r="C114" s="23">
        <v>12</v>
      </c>
      <c r="D114" s="23">
        <v>48</v>
      </c>
      <c r="E114" s="23">
        <v>1166</v>
      </c>
      <c r="F114" s="22" t="s">
        <v>41</v>
      </c>
      <c r="G114" s="24">
        <v>0.99280000000000002</v>
      </c>
      <c r="H114" s="25">
        <v>0.99280000000000002</v>
      </c>
      <c r="I114">
        <f t="shared" si="2"/>
        <v>1.9507865876872317E-2</v>
      </c>
      <c r="J114">
        <f t="shared" si="3"/>
        <v>1.9507865876872317E-2</v>
      </c>
    </row>
    <row r="115" spans="1:10" x14ac:dyDescent="0.25">
      <c r="A115" s="22" t="s">
        <v>192</v>
      </c>
      <c r="B115" s="22" t="s">
        <v>40</v>
      </c>
      <c r="C115" s="23">
        <v>992</v>
      </c>
      <c r="D115" s="23">
        <v>5248</v>
      </c>
      <c r="E115" s="23">
        <v>72422</v>
      </c>
      <c r="F115" s="22" t="s">
        <v>41</v>
      </c>
      <c r="G115" s="24">
        <v>0.99239999999999995</v>
      </c>
      <c r="H115" s="25">
        <v>0.99239999999999995</v>
      </c>
      <c r="I115">
        <f t="shared" si="2"/>
        <v>2.1320006713524888</v>
      </c>
      <c r="J115">
        <f t="shared" si="3"/>
        <v>2.1320006713524888</v>
      </c>
    </row>
    <row r="116" spans="1:10" x14ac:dyDescent="0.25">
      <c r="A116" s="22" t="s">
        <v>393</v>
      </c>
      <c r="B116" s="22" t="s">
        <v>40</v>
      </c>
      <c r="C116" s="23">
        <v>2</v>
      </c>
      <c r="D116" s="23">
        <v>4</v>
      </c>
      <c r="E116" s="23">
        <v>16</v>
      </c>
      <c r="F116" s="22" t="s">
        <v>41</v>
      </c>
      <c r="G116" s="24">
        <v>0.99219999999999997</v>
      </c>
      <c r="H116" s="25">
        <v>0.99219999999999997</v>
      </c>
      <c r="I116">
        <f t="shared" si="2"/>
        <v>1.6246730226827082E-3</v>
      </c>
      <c r="J116">
        <f t="shared" si="3"/>
        <v>1.6246730226827082E-3</v>
      </c>
    </row>
    <row r="117" spans="1:10" x14ac:dyDescent="0.25">
      <c r="A117" s="22" t="s">
        <v>217</v>
      </c>
      <c r="B117" s="22" t="s">
        <v>74</v>
      </c>
      <c r="C117" s="23">
        <v>88</v>
      </c>
      <c r="D117" s="23">
        <v>344</v>
      </c>
      <c r="E117" s="23">
        <v>3618</v>
      </c>
      <c r="F117" s="22" t="s">
        <v>75</v>
      </c>
      <c r="G117" s="24">
        <v>0.99139999999999995</v>
      </c>
      <c r="H117" s="25">
        <v>0.99139999999999995</v>
      </c>
      <c r="I117">
        <f t="shared" si="2"/>
        <v>0.13960922372821685</v>
      </c>
      <c r="J117">
        <f t="shared" si="3"/>
        <v>0.13960922372821685</v>
      </c>
    </row>
    <row r="118" spans="1:10" x14ac:dyDescent="0.25">
      <c r="A118" s="22" t="s">
        <v>105</v>
      </c>
      <c r="B118" s="22" t="s">
        <v>46</v>
      </c>
      <c r="C118" s="23">
        <v>124</v>
      </c>
      <c r="D118" s="23">
        <v>248</v>
      </c>
      <c r="E118" s="23">
        <v>1771</v>
      </c>
      <c r="F118" s="22" t="s">
        <v>515</v>
      </c>
      <c r="G118" s="24">
        <v>0.99119999999999997</v>
      </c>
      <c r="H118" s="25">
        <v>0.99119999999999997</v>
      </c>
      <c r="I118">
        <f t="shared" si="2"/>
        <v>0.10062820581047392</v>
      </c>
      <c r="J118">
        <f t="shared" si="3"/>
        <v>0.10062820581047392</v>
      </c>
    </row>
    <row r="119" spans="1:10" x14ac:dyDescent="0.25">
      <c r="A119" s="22" t="s">
        <v>73</v>
      </c>
      <c r="B119" s="22" t="s">
        <v>74</v>
      </c>
      <c r="C119" s="23">
        <v>1614</v>
      </c>
      <c r="D119" s="23">
        <v>9068</v>
      </c>
      <c r="E119" s="23">
        <v>77985</v>
      </c>
      <c r="F119" s="22" t="s">
        <v>75</v>
      </c>
      <c r="G119" s="24">
        <v>0.99109999999999998</v>
      </c>
      <c r="H119" s="25">
        <v>0.99109999999999998</v>
      </c>
      <c r="I119">
        <f t="shared" si="2"/>
        <v>3.6790504455897461</v>
      </c>
      <c r="J119">
        <f t="shared" si="3"/>
        <v>3.6790504455897461</v>
      </c>
    </row>
    <row r="120" spans="1:10" x14ac:dyDescent="0.25">
      <c r="A120" s="22" t="s">
        <v>282</v>
      </c>
      <c r="B120" s="22" t="s">
        <v>43</v>
      </c>
      <c r="C120" s="23">
        <v>700</v>
      </c>
      <c r="D120" s="23">
        <v>2976</v>
      </c>
      <c r="E120" s="23">
        <v>32312</v>
      </c>
      <c r="F120" s="22" t="s">
        <v>442</v>
      </c>
      <c r="G120" s="24">
        <v>0.99609999999999999</v>
      </c>
      <c r="H120" s="25">
        <v>0.99080000000000001</v>
      </c>
      <c r="I120">
        <f t="shared" si="2"/>
        <v>1.2135079395619015</v>
      </c>
      <c r="J120">
        <f t="shared" si="3"/>
        <v>1.207051166065588</v>
      </c>
    </row>
    <row r="121" spans="1:10" x14ac:dyDescent="0.25">
      <c r="A121" s="22" t="s">
        <v>154</v>
      </c>
      <c r="B121" s="22" t="s">
        <v>59</v>
      </c>
      <c r="C121" s="23">
        <v>516</v>
      </c>
      <c r="D121" s="23">
        <v>2064</v>
      </c>
      <c r="E121" s="23">
        <v>17131</v>
      </c>
      <c r="F121" s="22" t="s">
        <v>60</v>
      </c>
      <c r="G121" s="24">
        <v>0.99050000000000005</v>
      </c>
      <c r="H121" s="25">
        <v>0.99050000000000005</v>
      </c>
      <c r="I121">
        <f t="shared" si="2"/>
        <v>0.83689491286745299</v>
      </c>
      <c r="J121">
        <f t="shared" si="3"/>
        <v>0.83689491286745299</v>
      </c>
    </row>
    <row r="122" spans="1:10" x14ac:dyDescent="0.25">
      <c r="A122" s="22" t="s">
        <v>441</v>
      </c>
      <c r="B122" s="22" t="s">
        <v>62</v>
      </c>
      <c r="C122" s="23">
        <v>224</v>
      </c>
      <c r="D122" s="23">
        <v>896</v>
      </c>
      <c r="E122" s="23">
        <v>-1</v>
      </c>
      <c r="F122" s="22" t="s">
        <v>439</v>
      </c>
      <c r="G122" s="24">
        <v>0.99050000000000005</v>
      </c>
      <c r="H122" s="25">
        <v>0.99050000000000005</v>
      </c>
      <c r="I122">
        <f t="shared" si="2"/>
        <v>0.3633032179889718</v>
      </c>
      <c r="J122">
        <f t="shared" si="3"/>
        <v>0.3633032179889718</v>
      </c>
    </row>
    <row r="123" spans="1:10" x14ac:dyDescent="0.25">
      <c r="A123" s="22" t="s">
        <v>187</v>
      </c>
      <c r="B123" s="22" t="s">
        <v>48</v>
      </c>
      <c r="C123" s="23">
        <v>288</v>
      </c>
      <c r="D123" s="23">
        <v>1152</v>
      </c>
      <c r="E123" s="23">
        <v>16531</v>
      </c>
      <c r="F123" s="22" t="s">
        <v>49</v>
      </c>
      <c r="G123" s="24">
        <v>0.99029999999999996</v>
      </c>
      <c r="H123" s="25">
        <v>0.99029999999999996</v>
      </c>
      <c r="I123">
        <f t="shared" si="2"/>
        <v>0.46700982057695367</v>
      </c>
      <c r="J123">
        <f t="shared" si="3"/>
        <v>0.46700982057695367</v>
      </c>
    </row>
    <row r="124" spans="1:10" x14ac:dyDescent="0.25">
      <c r="A124" s="22" t="s">
        <v>477</v>
      </c>
      <c r="B124" s="22" t="s">
        <v>200</v>
      </c>
      <c r="C124" s="23">
        <v>12</v>
      </c>
      <c r="D124" s="23">
        <v>48</v>
      </c>
      <c r="E124" s="23">
        <v>346</v>
      </c>
      <c r="F124" s="22" t="s">
        <v>201</v>
      </c>
      <c r="G124" s="24">
        <v>0.98939999999999995</v>
      </c>
      <c r="H124" s="25">
        <v>0.98939999999999995</v>
      </c>
      <c r="I124">
        <f t="shared" si="2"/>
        <v>1.9441058117020012E-2</v>
      </c>
      <c r="J124">
        <f t="shared" si="3"/>
        <v>1.9441058117020012E-2</v>
      </c>
    </row>
    <row r="125" spans="1:10" x14ac:dyDescent="0.25">
      <c r="A125" s="22" t="s">
        <v>191</v>
      </c>
      <c r="B125" s="22" t="s">
        <v>74</v>
      </c>
      <c r="C125" s="23">
        <v>34</v>
      </c>
      <c r="D125" s="23">
        <v>152</v>
      </c>
      <c r="E125" s="23">
        <v>1201</v>
      </c>
      <c r="F125" s="22" t="s">
        <v>75</v>
      </c>
      <c r="G125" s="24">
        <v>0.98870000000000002</v>
      </c>
      <c r="H125" s="25">
        <v>0.98870000000000002</v>
      </c>
      <c r="I125">
        <f t="shared" si="2"/>
        <v>6.1519794664385161E-2</v>
      </c>
      <c r="J125">
        <f t="shared" si="3"/>
        <v>6.1519794664385161E-2</v>
      </c>
    </row>
    <row r="126" spans="1:10" x14ac:dyDescent="0.25">
      <c r="A126" s="22" t="s">
        <v>79</v>
      </c>
      <c r="B126" s="22" t="s">
        <v>51</v>
      </c>
      <c r="C126" s="23">
        <v>8</v>
      </c>
      <c r="D126" s="23">
        <v>32</v>
      </c>
      <c r="E126" s="23">
        <v>294</v>
      </c>
      <c r="F126" s="22" t="s">
        <v>440</v>
      </c>
      <c r="G126" s="24">
        <v>0.98819999999999997</v>
      </c>
      <c r="H126" s="25">
        <v>0.98819999999999997</v>
      </c>
      <c r="I126">
        <f t="shared" si="2"/>
        <v>1.2944985938440252E-2</v>
      </c>
      <c r="J126">
        <f t="shared" si="3"/>
        <v>1.2944985938440252E-2</v>
      </c>
    </row>
    <row r="127" spans="1:10" x14ac:dyDescent="0.25">
      <c r="A127" s="22" t="s">
        <v>265</v>
      </c>
      <c r="B127" s="22" t="s">
        <v>84</v>
      </c>
      <c r="C127" s="23">
        <v>32</v>
      </c>
      <c r="D127" s="23">
        <v>64</v>
      </c>
      <c r="E127" s="23">
        <v>435</v>
      </c>
      <c r="F127" s="22" t="s">
        <v>445</v>
      </c>
      <c r="G127" s="24">
        <v>0.98809999999999998</v>
      </c>
      <c r="H127" s="25">
        <v>0.98809999999999998</v>
      </c>
      <c r="I127">
        <f t="shared" si="2"/>
        <v>2.5887351964729435E-2</v>
      </c>
      <c r="J127">
        <f t="shared" si="3"/>
        <v>2.5887351964729435E-2</v>
      </c>
    </row>
    <row r="128" spans="1:10" x14ac:dyDescent="0.25">
      <c r="A128" s="22" t="s">
        <v>258</v>
      </c>
      <c r="B128" s="22" t="s">
        <v>184</v>
      </c>
      <c r="C128" s="23">
        <v>120</v>
      </c>
      <c r="D128" s="23">
        <v>120</v>
      </c>
      <c r="E128" s="23">
        <v>866</v>
      </c>
      <c r="F128" s="22" t="s">
        <v>185</v>
      </c>
      <c r="G128" s="24">
        <v>0.9879</v>
      </c>
      <c r="H128" s="25">
        <v>0.9879</v>
      </c>
      <c r="I128">
        <f t="shared" si="2"/>
        <v>4.8528960263301169E-2</v>
      </c>
      <c r="J128">
        <f t="shared" si="3"/>
        <v>4.8528960263301169E-2</v>
      </c>
    </row>
    <row r="129" spans="1:10" x14ac:dyDescent="0.25">
      <c r="A129" s="22" t="s">
        <v>93</v>
      </c>
      <c r="B129" s="22" t="s">
        <v>59</v>
      </c>
      <c r="C129" s="23">
        <v>492</v>
      </c>
      <c r="D129" s="23">
        <v>1968</v>
      </c>
      <c r="E129" s="23">
        <v>22351</v>
      </c>
      <c r="F129" s="22" t="s">
        <v>60</v>
      </c>
      <c r="G129" s="24">
        <v>0.9879</v>
      </c>
      <c r="H129" s="25">
        <v>0.9879</v>
      </c>
      <c r="I129">
        <f t="shared" si="2"/>
        <v>0.79587494831813921</v>
      </c>
      <c r="J129">
        <f t="shared" si="3"/>
        <v>0.79587494831813921</v>
      </c>
    </row>
    <row r="130" spans="1:10" x14ac:dyDescent="0.25">
      <c r="A130" s="22" t="s">
        <v>511</v>
      </c>
      <c r="B130" s="22" t="s">
        <v>184</v>
      </c>
      <c r="C130" s="23">
        <v>8</v>
      </c>
      <c r="D130" s="23">
        <v>16</v>
      </c>
      <c r="E130" s="23">
        <v>213</v>
      </c>
      <c r="F130" s="22" t="s">
        <v>185</v>
      </c>
      <c r="G130" s="24">
        <v>0.98760000000000003</v>
      </c>
      <c r="H130" s="25">
        <v>0.98760000000000003</v>
      </c>
      <c r="I130">
        <f t="shared" si="2"/>
        <v>6.4685631009935201E-3</v>
      </c>
      <c r="J130">
        <f t="shared" si="3"/>
        <v>6.4685631009935201E-3</v>
      </c>
    </row>
    <row r="131" spans="1:10" x14ac:dyDescent="0.25">
      <c r="A131" s="22" t="s">
        <v>288</v>
      </c>
      <c r="B131" s="22" t="s">
        <v>233</v>
      </c>
      <c r="C131" s="23">
        <v>74</v>
      </c>
      <c r="D131" s="23">
        <v>296</v>
      </c>
      <c r="E131" s="23">
        <v>20520</v>
      </c>
      <c r="F131" s="22" t="s">
        <v>209</v>
      </c>
      <c r="G131" s="24">
        <v>1</v>
      </c>
      <c r="H131" s="25">
        <v>0.98719999999999997</v>
      </c>
      <c r="I131">
        <f t="shared" si="2"/>
        <v>0.12117093698701915</v>
      </c>
      <c r="J131">
        <f t="shared" si="3"/>
        <v>0.1196199489935853</v>
      </c>
    </row>
    <row r="132" spans="1:10" x14ac:dyDescent="0.25">
      <c r="A132" s="22" t="s">
        <v>181</v>
      </c>
      <c r="B132" s="22" t="s">
        <v>62</v>
      </c>
      <c r="C132" s="23">
        <v>294</v>
      </c>
      <c r="D132" s="23">
        <v>1568</v>
      </c>
      <c r="E132" s="23">
        <v>23072</v>
      </c>
      <c r="F132" s="22" t="s">
        <v>439</v>
      </c>
      <c r="G132" s="24">
        <v>0.98670000000000002</v>
      </c>
      <c r="H132" s="25">
        <v>0.98670000000000002</v>
      </c>
      <c r="I132">
        <f t="shared" si="2"/>
        <v>0.63334149326805389</v>
      </c>
      <c r="J132">
        <f t="shared" si="3"/>
        <v>0.63334149326805389</v>
      </c>
    </row>
    <row r="133" spans="1:10" x14ac:dyDescent="0.25">
      <c r="A133" s="22" t="s">
        <v>102</v>
      </c>
      <c r="B133" s="22" t="s">
        <v>46</v>
      </c>
      <c r="C133" s="23">
        <v>7</v>
      </c>
      <c r="D133" s="23">
        <v>14</v>
      </c>
      <c r="E133" s="23">
        <v>74</v>
      </c>
      <c r="F133" s="22" t="s">
        <v>515</v>
      </c>
      <c r="G133" s="24">
        <v>0.98629999999999995</v>
      </c>
      <c r="H133" s="25">
        <v>0.98629999999999995</v>
      </c>
      <c r="I133">
        <f t="shared" ref="I133:I196" si="4">G133*D133/$M$5*100</f>
        <v>5.6525423381897219E-3</v>
      </c>
      <c r="J133">
        <f t="shared" ref="J133:J196" si="5">H133*D133/$M$5*100</f>
        <v>5.6525423381897219E-3</v>
      </c>
    </row>
    <row r="134" spans="1:10" x14ac:dyDescent="0.25">
      <c r="A134" s="22" t="s">
        <v>407</v>
      </c>
      <c r="B134" s="22" t="s">
        <v>51</v>
      </c>
      <c r="C134" s="23">
        <v>8</v>
      </c>
      <c r="D134" s="23">
        <v>32</v>
      </c>
      <c r="E134" s="23">
        <v>294</v>
      </c>
      <c r="F134" s="22" t="s">
        <v>440</v>
      </c>
      <c r="G134" s="24">
        <v>0.98509999999999998</v>
      </c>
      <c r="H134" s="25">
        <v>0.98509999999999998</v>
      </c>
      <c r="I134">
        <f t="shared" si="4"/>
        <v>1.2904377300098656E-2</v>
      </c>
      <c r="J134">
        <f t="shared" si="5"/>
        <v>1.2904377300098656E-2</v>
      </c>
    </row>
    <row r="135" spans="1:10" x14ac:dyDescent="0.25">
      <c r="A135" s="22" t="s">
        <v>431</v>
      </c>
      <c r="B135" s="22" t="s">
        <v>180</v>
      </c>
      <c r="C135" s="23">
        <v>150</v>
      </c>
      <c r="D135" s="23">
        <v>1000</v>
      </c>
      <c r="E135" s="23">
        <v>8720</v>
      </c>
      <c r="F135" s="22" t="s">
        <v>475</v>
      </c>
      <c r="G135" s="24">
        <v>0.98480000000000001</v>
      </c>
      <c r="H135" s="25">
        <v>0.98480000000000001</v>
      </c>
      <c r="I135">
        <f t="shared" si="4"/>
        <v>0.40313898224600159</v>
      </c>
      <c r="J135">
        <f t="shared" si="5"/>
        <v>0.40313898224600159</v>
      </c>
    </row>
    <row r="136" spans="1:10" x14ac:dyDescent="0.25">
      <c r="A136" s="22" t="s">
        <v>95</v>
      </c>
      <c r="B136" s="22" t="s">
        <v>46</v>
      </c>
      <c r="C136" s="23">
        <v>26</v>
      </c>
      <c r="D136" s="23">
        <v>26</v>
      </c>
      <c r="E136" s="23">
        <v>116</v>
      </c>
      <c r="F136" s="22" t="s">
        <v>515</v>
      </c>
      <c r="G136" s="24">
        <v>0.98399999999999999</v>
      </c>
      <c r="H136" s="25">
        <v>0.98399999999999999</v>
      </c>
      <c r="I136">
        <f t="shared" si="4"/>
        <v>1.0473098823905061E-2</v>
      </c>
      <c r="J136">
        <f t="shared" si="5"/>
        <v>1.0473098823905061E-2</v>
      </c>
    </row>
    <row r="137" spans="1:10" x14ac:dyDescent="0.25">
      <c r="A137" s="22" t="s">
        <v>116</v>
      </c>
      <c r="B137" s="22" t="s">
        <v>46</v>
      </c>
      <c r="C137" s="23">
        <v>120</v>
      </c>
      <c r="D137" s="23">
        <v>664</v>
      </c>
      <c r="E137" s="23">
        <v>5365</v>
      </c>
      <c r="F137" s="22" t="s">
        <v>515</v>
      </c>
      <c r="G137" s="24">
        <v>1</v>
      </c>
      <c r="H137" s="25">
        <v>0.98380000000000001</v>
      </c>
      <c r="I137">
        <f t="shared" si="4"/>
        <v>0.2718158856735835</v>
      </c>
      <c r="J137">
        <f t="shared" si="5"/>
        <v>0.26741246832567145</v>
      </c>
    </row>
    <row r="138" spans="1:10" x14ac:dyDescent="0.25">
      <c r="A138" s="22" t="s">
        <v>366</v>
      </c>
      <c r="B138" s="22" t="s">
        <v>180</v>
      </c>
      <c r="C138" s="23">
        <v>1</v>
      </c>
      <c r="D138" s="23">
        <v>2</v>
      </c>
      <c r="E138" s="23">
        <v>19</v>
      </c>
      <c r="F138" s="22" t="s">
        <v>475</v>
      </c>
      <c r="G138" s="24">
        <v>0.98370000000000002</v>
      </c>
      <c r="H138" s="25">
        <v>0.98370000000000002</v>
      </c>
      <c r="I138">
        <f t="shared" si="4"/>
        <v>8.0537736969007263E-4</v>
      </c>
      <c r="J138">
        <f t="shared" si="5"/>
        <v>8.0537736969007263E-4</v>
      </c>
    </row>
    <row r="139" spans="1:10" x14ac:dyDescent="0.25">
      <c r="A139" s="22" t="s">
        <v>148</v>
      </c>
      <c r="B139" s="22" t="s">
        <v>119</v>
      </c>
      <c r="C139" s="23">
        <v>62</v>
      </c>
      <c r="D139" s="23">
        <v>248</v>
      </c>
      <c r="E139" s="23">
        <v>2714</v>
      </c>
      <c r="F139" s="22" t="s">
        <v>120</v>
      </c>
      <c r="G139" s="24">
        <v>0.98340000000000005</v>
      </c>
      <c r="H139" s="25">
        <v>0.98340000000000005</v>
      </c>
      <c r="I139">
        <f t="shared" si="4"/>
        <v>9.9836337362812819E-2</v>
      </c>
      <c r="J139">
        <f t="shared" si="5"/>
        <v>9.9836337362812819E-2</v>
      </c>
    </row>
    <row r="140" spans="1:10" x14ac:dyDescent="0.25">
      <c r="A140" s="22" t="s">
        <v>226</v>
      </c>
      <c r="B140" s="22" t="s">
        <v>46</v>
      </c>
      <c r="C140" s="23">
        <v>158</v>
      </c>
      <c r="D140" s="23">
        <v>798</v>
      </c>
      <c r="E140" s="23">
        <v>6735</v>
      </c>
      <c r="F140" s="22" t="s">
        <v>515</v>
      </c>
      <c r="G140" s="24">
        <v>0.98209999999999997</v>
      </c>
      <c r="H140" s="25">
        <v>0.98209999999999997</v>
      </c>
      <c r="I140">
        <f t="shared" si="4"/>
        <v>0.32082289803220032</v>
      </c>
      <c r="J140">
        <f t="shared" si="5"/>
        <v>0.32082289803220032</v>
      </c>
    </row>
    <row r="141" spans="1:10" x14ac:dyDescent="0.25">
      <c r="A141" s="22" t="s">
        <v>484</v>
      </c>
      <c r="B141" s="22" t="s">
        <v>141</v>
      </c>
      <c r="C141" s="26">
        <v>1</v>
      </c>
      <c r="D141" s="26">
        <v>1</v>
      </c>
      <c r="E141" s="26"/>
      <c r="F141" s="22" t="s">
        <v>90</v>
      </c>
      <c r="G141" s="24">
        <v>0.99729999999999996</v>
      </c>
      <c r="H141" s="25">
        <v>0.98109999999999997</v>
      </c>
      <c r="I141">
        <f t="shared" si="4"/>
        <v>4.0825599816606147E-4</v>
      </c>
      <c r="J141">
        <f t="shared" si="5"/>
        <v>4.0162434553366386E-4</v>
      </c>
    </row>
    <row r="142" spans="1:10" x14ac:dyDescent="0.25">
      <c r="A142" s="22" t="s">
        <v>462</v>
      </c>
      <c r="B142" s="22" t="s">
        <v>43</v>
      </c>
      <c r="C142" s="23">
        <v>62</v>
      </c>
      <c r="D142" s="23">
        <v>248</v>
      </c>
      <c r="E142" s="23">
        <v>1991</v>
      </c>
      <c r="F142" s="22" t="s">
        <v>442</v>
      </c>
      <c r="G142" s="24">
        <v>0.98099999999999998</v>
      </c>
      <c r="H142" s="25">
        <v>0.98099999999999998</v>
      </c>
      <c r="I142">
        <f t="shared" si="4"/>
        <v>9.9592685532763209E-2</v>
      </c>
      <c r="J142">
        <f t="shared" si="5"/>
        <v>9.9592685532763209E-2</v>
      </c>
    </row>
    <row r="143" spans="1:10" x14ac:dyDescent="0.25">
      <c r="A143" s="22" t="s">
        <v>415</v>
      </c>
      <c r="B143" s="22" t="s">
        <v>66</v>
      </c>
      <c r="C143" s="23">
        <v>-1</v>
      </c>
      <c r="D143" s="23">
        <v>-1</v>
      </c>
      <c r="E143" s="23">
        <v>-1</v>
      </c>
      <c r="F143" s="22" t="s">
        <v>476</v>
      </c>
      <c r="G143" s="24">
        <v>0.99619999999999997</v>
      </c>
      <c r="H143" s="25">
        <v>0.98</v>
      </c>
      <c r="I143">
        <f t="shared" si="4"/>
        <v>-4.078057007650962E-4</v>
      </c>
      <c r="J143">
        <f t="shared" si="5"/>
        <v>-4.0117404813269853E-4</v>
      </c>
    </row>
    <row r="144" spans="1:10" x14ac:dyDescent="0.25">
      <c r="A144" s="22" t="s">
        <v>263</v>
      </c>
      <c r="B144" s="22" t="s">
        <v>264</v>
      </c>
      <c r="C144" s="23">
        <v>22</v>
      </c>
      <c r="D144" s="23">
        <v>44</v>
      </c>
      <c r="E144" s="23">
        <v>299</v>
      </c>
      <c r="F144" s="22" t="s">
        <v>209</v>
      </c>
      <c r="G144" s="24">
        <v>0.98519999999999996</v>
      </c>
      <c r="H144" s="25">
        <v>0.9798</v>
      </c>
      <c r="I144">
        <f t="shared" si="4"/>
        <v>1.7745319977239514E-2</v>
      </c>
      <c r="J144">
        <f t="shared" si="5"/>
        <v>1.7648055738631013E-2</v>
      </c>
    </row>
    <row r="145" spans="1:10" x14ac:dyDescent="0.25">
      <c r="A145" s="22" t="s">
        <v>383</v>
      </c>
      <c r="B145" s="22" t="s">
        <v>46</v>
      </c>
      <c r="C145" s="23">
        <v>37</v>
      </c>
      <c r="D145" s="23">
        <v>296</v>
      </c>
      <c r="E145" s="23">
        <v>1924</v>
      </c>
      <c r="F145" s="22" t="s">
        <v>515</v>
      </c>
      <c r="G145" s="24">
        <v>0.9839</v>
      </c>
      <c r="H145" s="25">
        <v>0.9798</v>
      </c>
      <c r="I145">
        <f t="shared" si="4"/>
        <v>0.11922008490152815</v>
      </c>
      <c r="J145">
        <f t="shared" si="5"/>
        <v>0.11872328405988138</v>
      </c>
    </row>
    <row r="146" spans="1:10" x14ac:dyDescent="0.25">
      <c r="A146" s="22" t="s">
        <v>429</v>
      </c>
      <c r="B146" s="22" t="s">
        <v>430</v>
      </c>
      <c r="C146" s="23">
        <v>5484</v>
      </c>
      <c r="D146" s="23">
        <v>5484</v>
      </c>
      <c r="E146" s="23">
        <v>51032</v>
      </c>
      <c r="F146" s="22" t="s">
        <v>90</v>
      </c>
      <c r="G146" s="24">
        <v>0.9798</v>
      </c>
      <c r="H146" s="25">
        <v>0.9798</v>
      </c>
      <c r="I146">
        <f t="shared" si="4"/>
        <v>2.1995894925148294</v>
      </c>
      <c r="J146">
        <f t="shared" si="5"/>
        <v>2.1995894925148294</v>
      </c>
    </row>
    <row r="147" spans="1:10" x14ac:dyDescent="0.25">
      <c r="A147" s="22" t="s">
        <v>124</v>
      </c>
      <c r="B147" s="22" t="s">
        <v>66</v>
      </c>
      <c r="C147" s="23">
        <v>2</v>
      </c>
      <c r="D147" s="23">
        <v>2</v>
      </c>
      <c r="E147" s="23">
        <v>19</v>
      </c>
      <c r="F147" s="22" t="s">
        <v>476</v>
      </c>
      <c r="G147" s="24">
        <v>0.97940000000000005</v>
      </c>
      <c r="H147" s="25">
        <v>0.97940000000000005</v>
      </c>
      <c r="I147">
        <f t="shared" si="4"/>
        <v>8.0185686273707144E-4</v>
      </c>
      <c r="J147">
        <f t="shared" si="5"/>
        <v>8.0185686273707144E-4</v>
      </c>
    </row>
    <row r="148" spans="1:10" x14ac:dyDescent="0.25">
      <c r="A148" s="22" t="s">
        <v>353</v>
      </c>
      <c r="B148" s="22" t="s">
        <v>74</v>
      </c>
      <c r="C148" s="23">
        <v>451</v>
      </c>
      <c r="D148" s="23">
        <v>2534</v>
      </c>
      <c r="E148" s="23">
        <v>21792</v>
      </c>
      <c r="F148" s="22" t="s">
        <v>75</v>
      </c>
      <c r="G148" s="24">
        <v>0.99329999999999996</v>
      </c>
      <c r="H148" s="25">
        <v>0.97850000000000004</v>
      </c>
      <c r="I148">
        <f t="shared" si="4"/>
        <v>1.0303714134835416</v>
      </c>
      <c r="J148">
        <f t="shared" si="5"/>
        <v>1.0150190557672865</v>
      </c>
    </row>
    <row r="149" spans="1:10" x14ac:dyDescent="0.25">
      <c r="A149" s="22" t="s">
        <v>57</v>
      </c>
      <c r="B149" s="22" t="s">
        <v>43</v>
      </c>
      <c r="C149" s="23">
        <v>-1</v>
      </c>
      <c r="D149" s="23">
        <v>-1</v>
      </c>
      <c r="E149" s="23">
        <v>-1</v>
      </c>
      <c r="F149" s="22" t="s">
        <v>442</v>
      </c>
      <c r="G149" s="24">
        <v>0.97829999999999995</v>
      </c>
      <c r="H149" s="25">
        <v>0.97829999999999995</v>
      </c>
      <c r="I149">
        <f t="shared" si="4"/>
        <v>-4.0047813396757039E-4</v>
      </c>
      <c r="J149">
        <f t="shared" si="5"/>
        <v>-4.0047813396757039E-4</v>
      </c>
    </row>
    <row r="150" spans="1:10" x14ac:dyDescent="0.25">
      <c r="A150" s="22" t="s">
        <v>329</v>
      </c>
      <c r="B150" s="22" t="s">
        <v>137</v>
      </c>
      <c r="C150" s="23">
        <v>22</v>
      </c>
      <c r="D150" s="23">
        <v>44</v>
      </c>
      <c r="E150" s="23">
        <v>-1</v>
      </c>
      <c r="F150" s="22" t="s">
        <v>90</v>
      </c>
      <c r="G150" s="24">
        <v>0.97770000000000001</v>
      </c>
      <c r="H150" s="25">
        <v>0.97770000000000001</v>
      </c>
      <c r="I150">
        <f t="shared" si="4"/>
        <v>1.7610230756949931E-2</v>
      </c>
      <c r="J150">
        <f t="shared" si="5"/>
        <v>1.7610230756949931E-2</v>
      </c>
    </row>
    <row r="151" spans="1:10" x14ac:dyDescent="0.25">
      <c r="A151" s="22" t="s">
        <v>182</v>
      </c>
      <c r="B151" s="22" t="s">
        <v>59</v>
      </c>
      <c r="C151" s="23">
        <v>1010</v>
      </c>
      <c r="D151" s="23">
        <v>2770</v>
      </c>
      <c r="E151" s="23">
        <v>22264</v>
      </c>
      <c r="F151" s="22" t="s">
        <v>60</v>
      </c>
      <c r="G151" s="24">
        <v>0.97770000000000001</v>
      </c>
      <c r="H151" s="25">
        <v>0.97770000000000001</v>
      </c>
      <c r="I151">
        <f t="shared" si="4"/>
        <v>1.1086440726534388</v>
      </c>
      <c r="J151">
        <f t="shared" si="5"/>
        <v>1.1086440726534388</v>
      </c>
    </row>
    <row r="152" spans="1:10" x14ac:dyDescent="0.25">
      <c r="A152" s="22" t="s">
        <v>386</v>
      </c>
      <c r="B152" s="22" t="s">
        <v>527</v>
      </c>
      <c r="C152" s="23">
        <v>128</v>
      </c>
      <c r="D152" s="23">
        <v>272</v>
      </c>
      <c r="E152" s="23">
        <v>3646</v>
      </c>
      <c r="F152" s="22" t="s">
        <v>122</v>
      </c>
      <c r="G152" s="24">
        <v>0.97770000000000001</v>
      </c>
      <c r="H152" s="25">
        <v>0.97770000000000001</v>
      </c>
      <c r="I152">
        <f t="shared" si="4"/>
        <v>0.10886324467932684</v>
      </c>
      <c r="J152">
        <f t="shared" si="5"/>
        <v>0.10886324467932684</v>
      </c>
    </row>
    <row r="153" spans="1:10" x14ac:dyDescent="0.25">
      <c r="A153" s="22" t="s">
        <v>70</v>
      </c>
      <c r="B153" s="22" t="s">
        <v>62</v>
      </c>
      <c r="C153" s="23">
        <v>232</v>
      </c>
      <c r="D153" s="23">
        <v>928</v>
      </c>
      <c r="E153" s="23">
        <v>8064</v>
      </c>
      <c r="F153" s="22" t="s">
        <v>439</v>
      </c>
      <c r="G153" s="24">
        <v>0.98519999999999996</v>
      </c>
      <c r="H153" s="25">
        <v>0.97709999999999997</v>
      </c>
      <c r="I153">
        <f t="shared" si="4"/>
        <v>0.37426493042905151</v>
      </c>
      <c r="J153">
        <f t="shared" si="5"/>
        <v>0.37118784360761897</v>
      </c>
    </row>
    <row r="154" spans="1:10" x14ac:dyDescent="0.25">
      <c r="A154" s="22" t="s">
        <v>104</v>
      </c>
      <c r="B154" s="22" t="s">
        <v>46</v>
      </c>
      <c r="C154" s="23">
        <v>128</v>
      </c>
      <c r="D154" s="23">
        <v>512</v>
      </c>
      <c r="E154" s="23">
        <v>3840</v>
      </c>
      <c r="F154" s="22" t="s">
        <v>515</v>
      </c>
      <c r="G154" s="24">
        <v>0.97709999999999997</v>
      </c>
      <c r="H154" s="25">
        <v>0.97709999999999997</v>
      </c>
      <c r="I154">
        <f t="shared" si="4"/>
        <v>0.20479329302489327</v>
      </c>
      <c r="J154">
        <f t="shared" si="5"/>
        <v>0.20479329302489327</v>
      </c>
    </row>
    <row r="155" spans="1:10" x14ac:dyDescent="0.25">
      <c r="A155" s="22" t="s">
        <v>224</v>
      </c>
      <c r="B155" s="22" t="s">
        <v>115</v>
      </c>
      <c r="C155" s="23">
        <v>20</v>
      </c>
      <c r="D155" s="23">
        <v>20</v>
      </c>
      <c r="E155" s="23">
        <v>60</v>
      </c>
      <c r="F155" s="22" t="s">
        <v>442</v>
      </c>
      <c r="G155" s="24">
        <v>0.97609999999999997</v>
      </c>
      <c r="H155" s="25">
        <v>0.97609999999999997</v>
      </c>
      <c r="I155">
        <f t="shared" si="4"/>
        <v>7.9915507833127966E-3</v>
      </c>
      <c r="J155">
        <f t="shared" si="5"/>
        <v>7.9915507833127966E-3</v>
      </c>
    </row>
    <row r="156" spans="1:10" x14ac:dyDescent="0.25">
      <c r="A156" s="22" t="s">
        <v>97</v>
      </c>
      <c r="B156" s="22" t="s">
        <v>40</v>
      </c>
      <c r="C156" s="23">
        <v>396</v>
      </c>
      <c r="D156" s="23">
        <v>1376</v>
      </c>
      <c r="E156" s="23">
        <v>0</v>
      </c>
      <c r="F156" s="22" t="s">
        <v>41</v>
      </c>
      <c r="G156" s="24">
        <v>0.97599999999999998</v>
      </c>
      <c r="H156" s="25">
        <v>0.97599999999999998</v>
      </c>
      <c r="I156">
        <f t="shared" si="4"/>
        <v>0.54976236578067239</v>
      </c>
      <c r="J156">
        <f t="shared" si="5"/>
        <v>0.54976236578067239</v>
      </c>
    </row>
    <row r="157" spans="1:10" x14ac:dyDescent="0.25">
      <c r="A157" s="22" t="s">
        <v>87</v>
      </c>
      <c r="B157" s="22" t="s">
        <v>59</v>
      </c>
      <c r="C157" s="23">
        <v>510</v>
      </c>
      <c r="D157" s="23">
        <v>2112</v>
      </c>
      <c r="E157" s="23">
        <v>21298</v>
      </c>
      <c r="F157" s="22" t="s">
        <v>60</v>
      </c>
      <c r="G157" s="24">
        <v>0.98480000000000001</v>
      </c>
      <c r="H157" s="25">
        <v>0.9758</v>
      </c>
      <c r="I157">
        <f t="shared" si="4"/>
        <v>0.85142953050355541</v>
      </c>
      <c r="J157">
        <f t="shared" si="5"/>
        <v>0.84364839141487535</v>
      </c>
    </row>
    <row r="158" spans="1:10" x14ac:dyDescent="0.25">
      <c r="A158" s="22" t="s">
        <v>369</v>
      </c>
      <c r="B158" s="22" t="s">
        <v>46</v>
      </c>
      <c r="C158" s="23">
        <v>76</v>
      </c>
      <c r="D158" s="23">
        <v>738</v>
      </c>
      <c r="E158" s="23">
        <v>6022</v>
      </c>
      <c r="F158" s="22" t="s">
        <v>515</v>
      </c>
      <c r="G158" s="24">
        <v>0.9758</v>
      </c>
      <c r="H158" s="25">
        <v>0.9758</v>
      </c>
      <c r="I158">
        <f t="shared" si="4"/>
        <v>0.29479759131826611</v>
      </c>
      <c r="J158">
        <f t="shared" si="5"/>
        <v>0.29479759131826611</v>
      </c>
    </row>
    <row r="159" spans="1:10" x14ac:dyDescent="0.25">
      <c r="A159" s="22" t="s">
        <v>242</v>
      </c>
      <c r="B159" s="22" t="s">
        <v>59</v>
      </c>
      <c r="C159" s="23">
        <v>546</v>
      </c>
      <c r="D159" s="23">
        <v>2056</v>
      </c>
      <c r="E159" s="23">
        <v>19655</v>
      </c>
      <c r="F159" s="22" t="s">
        <v>60</v>
      </c>
      <c r="G159" s="24">
        <v>0.97570000000000001</v>
      </c>
      <c r="H159" s="25">
        <v>0.97570000000000001</v>
      </c>
      <c r="I159">
        <f t="shared" si="4"/>
        <v>0.82119476181314288</v>
      </c>
      <c r="J159">
        <f t="shared" si="5"/>
        <v>0.82119476181314288</v>
      </c>
    </row>
    <row r="160" spans="1:10" x14ac:dyDescent="0.25">
      <c r="A160" s="22" t="s">
        <v>384</v>
      </c>
      <c r="B160" s="22" t="s">
        <v>115</v>
      </c>
      <c r="C160" s="23">
        <v>5</v>
      </c>
      <c r="D160" s="23">
        <v>10</v>
      </c>
      <c r="E160" s="23">
        <v>89</v>
      </c>
      <c r="F160" s="22" t="s">
        <v>442</v>
      </c>
      <c r="G160" s="24">
        <v>0.97570000000000001</v>
      </c>
      <c r="H160" s="25">
        <v>0.97570000000000001</v>
      </c>
      <c r="I160">
        <f t="shared" si="4"/>
        <v>3.994137946561979E-3</v>
      </c>
      <c r="J160">
        <f t="shared" si="5"/>
        <v>3.994137946561979E-3</v>
      </c>
    </row>
    <row r="161" spans="1:10" x14ac:dyDescent="0.25">
      <c r="A161" s="22" t="s">
        <v>247</v>
      </c>
      <c r="B161" s="22" t="s">
        <v>526</v>
      </c>
      <c r="C161" s="23">
        <v>140</v>
      </c>
      <c r="D161" s="23">
        <v>336</v>
      </c>
      <c r="E161" s="23">
        <v>2003</v>
      </c>
      <c r="F161" s="22" t="s">
        <v>49</v>
      </c>
      <c r="G161" s="24">
        <v>0.97570000000000001</v>
      </c>
      <c r="H161" s="25">
        <v>0.97570000000000001</v>
      </c>
      <c r="I161">
        <f t="shared" si="4"/>
        <v>0.1342030350044825</v>
      </c>
      <c r="J161">
        <f t="shared" si="5"/>
        <v>0.1342030350044825</v>
      </c>
    </row>
    <row r="162" spans="1:10" x14ac:dyDescent="0.25">
      <c r="A162" s="22" t="s">
        <v>362</v>
      </c>
      <c r="B162" s="22" t="s">
        <v>275</v>
      </c>
      <c r="C162" s="23">
        <v>82</v>
      </c>
      <c r="D162" s="23">
        <v>82</v>
      </c>
      <c r="E162" s="23">
        <v>-1</v>
      </c>
      <c r="F162" s="22" t="s">
        <v>474</v>
      </c>
      <c r="G162" s="24">
        <v>0.97470000000000001</v>
      </c>
      <c r="H162" s="25">
        <v>0.97470000000000001</v>
      </c>
      <c r="I162">
        <f t="shared" si="4"/>
        <v>3.271836353737264E-2</v>
      </c>
      <c r="J162">
        <f t="shared" si="5"/>
        <v>3.271836353737264E-2</v>
      </c>
    </row>
    <row r="163" spans="1:10" x14ac:dyDescent="0.25">
      <c r="A163" s="22" t="s">
        <v>469</v>
      </c>
      <c r="B163" s="22" t="s">
        <v>470</v>
      </c>
      <c r="C163" s="23">
        <v>6</v>
      </c>
      <c r="D163" s="23">
        <v>12</v>
      </c>
      <c r="E163" s="23">
        <v>120</v>
      </c>
      <c r="F163" s="22" t="s">
        <v>494</v>
      </c>
      <c r="G163" s="24">
        <v>0.97299999999999998</v>
      </c>
      <c r="H163" s="25">
        <v>0.97299999999999998</v>
      </c>
      <c r="I163">
        <f t="shared" si="4"/>
        <v>4.7797022306095794E-3</v>
      </c>
      <c r="J163">
        <f t="shared" si="5"/>
        <v>4.7797022306095794E-3</v>
      </c>
    </row>
    <row r="164" spans="1:10" x14ac:dyDescent="0.25">
      <c r="A164" s="22" t="s">
        <v>86</v>
      </c>
      <c r="B164" s="22" t="s">
        <v>46</v>
      </c>
      <c r="C164" s="23">
        <v>128</v>
      </c>
      <c r="D164" s="23">
        <v>488</v>
      </c>
      <c r="E164" s="23">
        <v>4244</v>
      </c>
      <c r="F164" s="22" t="s">
        <v>515</v>
      </c>
      <c r="G164" s="24">
        <v>0.97250000000000003</v>
      </c>
      <c r="H164" s="25">
        <v>0.97250000000000003</v>
      </c>
      <c r="I164">
        <f t="shared" si="4"/>
        <v>0.19427467322736336</v>
      </c>
      <c r="J164">
        <f t="shared" si="5"/>
        <v>0.19427467322736336</v>
      </c>
    </row>
    <row r="165" spans="1:10" x14ac:dyDescent="0.25">
      <c r="A165" s="22" t="s">
        <v>231</v>
      </c>
      <c r="B165" s="22" t="s">
        <v>184</v>
      </c>
      <c r="C165" s="23">
        <v>326</v>
      </c>
      <c r="D165" s="23">
        <v>626</v>
      </c>
      <c r="E165" s="23">
        <v>4536</v>
      </c>
      <c r="F165" s="22" t="s">
        <v>185</v>
      </c>
      <c r="G165" s="24">
        <v>0.97240000000000004</v>
      </c>
      <c r="H165" s="25">
        <v>0.97240000000000004</v>
      </c>
      <c r="I165">
        <f t="shared" si="4"/>
        <v>0.24918737693576712</v>
      </c>
      <c r="J165">
        <f t="shared" si="5"/>
        <v>0.24918737693576712</v>
      </c>
    </row>
    <row r="166" spans="1:10" x14ac:dyDescent="0.25">
      <c r="A166" s="22" t="s">
        <v>309</v>
      </c>
      <c r="B166" s="22" t="s">
        <v>46</v>
      </c>
      <c r="C166" s="23">
        <v>170</v>
      </c>
      <c r="D166" s="23">
        <v>512</v>
      </c>
      <c r="E166" s="23">
        <v>4608</v>
      </c>
      <c r="F166" s="22" t="s">
        <v>515</v>
      </c>
      <c r="G166" s="24">
        <v>0.97140000000000004</v>
      </c>
      <c r="H166" s="25">
        <v>0.97140000000000004</v>
      </c>
      <c r="I166">
        <f t="shared" si="4"/>
        <v>0.20359861308400501</v>
      </c>
      <c r="J166">
        <f t="shared" si="5"/>
        <v>0.20359861308400501</v>
      </c>
    </row>
    <row r="167" spans="1:10" x14ac:dyDescent="0.25">
      <c r="A167" s="22" t="s">
        <v>65</v>
      </c>
      <c r="B167" s="22" t="s">
        <v>66</v>
      </c>
      <c r="C167" s="23">
        <v>212</v>
      </c>
      <c r="D167" s="23">
        <v>1392</v>
      </c>
      <c r="E167" s="23">
        <v>13488</v>
      </c>
      <c r="F167" s="22" t="s">
        <v>476</v>
      </c>
      <c r="G167" s="24">
        <v>0.98329999999999995</v>
      </c>
      <c r="H167" s="25">
        <v>0.97089999999999999</v>
      </c>
      <c r="I167">
        <f t="shared" si="4"/>
        <v>0.5603147169471473</v>
      </c>
      <c r="J167">
        <f t="shared" si="5"/>
        <v>0.55324881387570968</v>
      </c>
    </row>
    <row r="168" spans="1:10" x14ac:dyDescent="0.25">
      <c r="A168" s="22" t="s">
        <v>42</v>
      </c>
      <c r="B168" s="22" t="s">
        <v>43</v>
      </c>
      <c r="C168" s="23">
        <v>30</v>
      </c>
      <c r="D168" s="23">
        <v>720</v>
      </c>
      <c r="E168" s="23">
        <v>6898</v>
      </c>
      <c r="F168" s="22" t="s">
        <v>442</v>
      </c>
      <c r="G168" s="24">
        <v>0.9708</v>
      </c>
      <c r="H168" s="25">
        <v>0.9708</v>
      </c>
      <c r="I168">
        <f t="shared" si="4"/>
        <v>0.28613370557918477</v>
      </c>
      <c r="J168">
        <f t="shared" si="5"/>
        <v>0.28613370557918477</v>
      </c>
    </row>
    <row r="169" spans="1:10" x14ac:dyDescent="0.25">
      <c r="A169" s="22" t="s">
        <v>332</v>
      </c>
      <c r="B169" s="22" t="s">
        <v>184</v>
      </c>
      <c r="C169" s="23">
        <v>12</v>
      </c>
      <c r="D169" s="23">
        <v>12</v>
      </c>
      <c r="E169" s="23">
        <v>43</v>
      </c>
      <c r="F169" s="22" t="s">
        <v>185</v>
      </c>
      <c r="G169" s="24">
        <v>0.96919999999999995</v>
      </c>
      <c r="H169" s="25">
        <v>0.96919999999999995</v>
      </c>
      <c r="I169">
        <f t="shared" si="4"/>
        <v>4.7610353565332017E-3</v>
      </c>
      <c r="J169">
        <f t="shared" si="5"/>
        <v>4.7610353565332017E-3</v>
      </c>
    </row>
    <row r="170" spans="1:10" x14ac:dyDescent="0.25">
      <c r="A170" s="22" t="s">
        <v>308</v>
      </c>
      <c r="B170" s="22" t="s">
        <v>200</v>
      </c>
      <c r="C170" s="23">
        <v>16</v>
      </c>
      <c r="D170" s="23">
        <v>64</v>
      </c>
      <c r="E170" s="23">
        <v>614</v>
      </c>
      <c r="F170" s="22" t="s">
        <v>201</v>
      </c>
      <c r="G170" s="24">
        <v>0.96899999999999997</v>
      </c>
      <c r="H170" s="25">
        <v>0.96899999999999997</v>
      </c>
      <c r="I170">
        <f t="shared" si="4"/>
        <v>2.538694874387493E-2</v>
      </c>
      <c r="J170">
        <f t="shared" si="5"/>
        <v>2.538694874387493E-2</v>
      </c>
    </row>
    <row r="171" spans="1:10" x14ac:dyDescent="0.25">
      <c r="A171" s="22" t="s">
        <v>432</v>
      </c>
      <c r="B171" s="22" t="s">
        <v>322</v>
      </c>
      <c r="C171" s="23">
        <v>12</v>
      </c>
      <c r="D171" s="23">
        <v>48</v>
      </c>
      <c r="E171" s="23">
        <v>-1</v>
      </c>
      <c r="F171" s="22" t="s">
        <v>90</v>
      </c>
      <c r="G171" s="24">
        <v>0.96860000000000002</v>
      </c>
      <c r="H171" s="25">
        <v>0.96860000000000002</v>
      </c>
      <c r="I171">
        <f t="shared" si="4"/>
        <v>1.9032351821452988E-2</v>
      </c>
      <c r="J171">
        <f t="shared" si="5"/>
        <v>1.9032351821452988E-2</v>
      </c>
    </row>
    <row r="172" spans="1:10" x14ac:dyDescent="0.25">
      <c r="A172" s="22" t="s">
        <v>417</v>
      </c>
      <c r="B172" s="22" t="s">
        <v>46</v>
      </c>
      <c r="C172" s="23">
        <v>298</v>
      </c>
      <c r="D172" s="23">
        <v>596</v>
      </c>
      <c r="E172" s="23">
        <v>4255</v>
      </c>
      <c r="F172" s="22" t="s">
        <v>515</v>
      </c>
      <c r="G172" s="24">
        <v>0.97819999999999996</v>
      </c>
      <c r="H172" s="25">
        <v>0.96840000000000004</v>
      </c>
      <c r="I172">
        <f t="shared" si="4"/>
        <v>0.2386605699127651</v>
      </c>
      <c r="J172">
        <f t="shared" si="5"/>
        <v>0.23626957258589426</v>
      </c>
    </row>
    <row r="173" spans="1:10" x14ac:dyDescent="0.25">
      <c r="A173" s="22" t="s">
        <v>64</v>
      </c>
      <c r="B173" s="22" t="s">
        <v>46</v>
      </c>
      <c r="C173" s="23">
        <v>64</v>
      </c>
      <c r="D173" s="23">
        <v>256</v>
      </c>
      <c r="E173" s="23">
        <v>1920</v>
      </c>
      <c r="F173" s="22" t="s">
        <v>515</v>
      </c>
      <c r="G173" s="24">
        <v>0.96689999999999998</v>
      </c>
      <c r="H173" s="25">
        <v>0.96689999999999998</v>
      </c>
      <c r="I173">
        <f t="shared" si="4"/>
        <v>0.10132772235480979</v>
      </c>
      <c r="J173">
        <f t="shared" si="5"/>
        <v>0.10132772235480979</v>
      </c>
    </row>
    <row r="174" spans="1:10" x14ac:dyDescent="0.25">
      <c r="A174" s="22" t="s">
        <v>343</v>
      </c>
      <c r="B174" s="22" t="s">
        <v>255</v>
      </c>
      <c r="C174" s="23">
        <v>124</v>
      </c>
      <c r="D174" s="23">
        <v>496</v>
      </c>
      <c r="E174" s="23">
        <v>54560</v>
      </c>
      <c r="F174" s="22" t="s">
        <v>491</v>
      </c>
      <c r="G174" s="24">
        <v>0.97370000000000001</v>
      </c>
      <c r="H174" s="25">
        <v>0.96650000000000003</v>
      </c>
      <c r="I174">
        <f t="shared" si="4"/>
        <v>0.19770315576605821</v>
      </c>
      <c r="J174">
        <f t="shared" si="5"/>
        <v>0.1962412447857608</v>
      </c>
    </row>
    <row r="175" spans="1:10" x14ac:dyDescent="0.25">
      <c r="A175" s="22" t="s">
        <v>313</v>
      </c>
      <c r="B175" s="22" t="s">
        <v>180</v>
      </c>
      <c r="C175" s="23">
        <v>16</v>
      </c>
      <c r="D175" s="23">
        <v>64</v>
      </c>
      <c r="E175" s="23">
        <v>452</v>
      </c>
      <c r="F175" s="22" t="s">
        <v>475</v>
      </c>
      <c r="G175" s="24">
        <v>0.9657</v>
      </c>
      <c r="H175" s="25">
        <v>0.9657</v>
      </c>
      <c r="I175">
        <f t="shared" si="4"/>
        <v>2.5300491642889601E-2</v>
      </c>
      <c r="J175">
        <f t="shared" si="5"/>
        <v>2.5300491642889601E-2</v>
      </c>
    </row>
    <row r="176" spans="1:10" x14ac:dyDescent="0.25">
      <c r="A176" s="22" t="s">
        <v>334</v>
      </c>
      <c r="B176" s="22" t="s">
        <v>59</v>
      </c>
      <c r="C176" s="23">
        <v>450</v>
      </c>
      <c r="D176" s="23">
        <v>3080</v>
      </c>
      <c r="E176" s="23">
        <v>25344</v>
      </c>
      <c r="F176" s="22" t="s">
        <v>60</v>
      </c>
      <c r="G176" s="24">
        <v>0.96870000000000001</v>
      </c>
      <c r="H176" s="25">
        <v>0.9647</v>
      </c>
      <c r="I176">
        <f t="shared" si="4"/>
        <v>1.2213686584821704</v>
      </c>
      <c r="J176">
        <f t="shared" si="5"/>
        <v>1.216325327591359</v>
      </c>
    </row>
    <row r="177" spans="1:10" x14ac:dyDescent="0.25">
      <c r="A177" s="22" t="s">
        <v>448</v>
      </c>
      <c r="B177" s="22" t="s">
        <v>43</v>
      </c>
      <c r="C177" s="23">
        <v>152</v>
      </c>
      <c r="D177" s="23">
        <v>344</v>
      </c>
      <c r="E177" s="23">
        <v>4150</v>
      </c>
      <c r="F177" s="22" t="s">
        <v>442</v>
      </c>
      <c r="G177" s="24">
        <v>0.96450000000000002</v>
      </c>
      <c r="H177" s="25">
        <v>0.96450000000000002</v>
      </c>
      <c r="I177">
        <f t="shared" si="4"/>
        <v>0.13582115824678753</v>
      </c>
      <c r="J177">
        <f t="shared" si="5"/>
        <v>0.13582115824678753</v>
      </c>
    </row>
    <row r="178" spans="1:10" x14ac:dyDescent="0.25">
      <c r="A178" s="22" t="s">
        <v>365</v>
      </c>
      <c r="B178" s="22" t="s">
        <v>51</v>
      </c>
      <c r="C178" s="23">
        <v>164</v>
      </c>
      <c r="D178" s="23">
        <v>164</v>
      </c>
      <c r="E178" s="23">
        <v>-1</v>
      </c>
      <c r="F178" s="22" t="s">
        <v>440</v>
      </c>
      <c r="G178" s="24">
        <v>0.96430000000000005</v>
      </c>
      <c r="H178" s="25">
        <v>0.96430000000000005</v>
      </c>
      <c r="I178">
        <f t="shared" si="4"/>
        <v>6.4738520486484943E-2</v>
      </c>
      <c r="J178">
        <f t="shared" si="5"/>
        <v>6.4738520486484943E-2</v>
      </c>
    </row>
    <row r="179" spans="1:10" x14ac:dyDescent="0.25">
      <c r="A179" s="22" t="s">
        <v>463</v>
      </c>
      <c r="B179" s="22" t="s">
        <v>46</v>
      </c>
      <c r="C179" s="23">
        <v>10</v>
      </c>
      <c r="D179" s="23">
        <v>40</v>
      </c>
      <c r="E179" s="23">
        <v>450</v>
      </c>
      <c r="F179" s="22" t="s">
        <v>515</v>
      </c>
      <c r="G179" s="24">
        <v>1</v>
      </c>
      <c r="H179" s="25">
        <v>0.96340000000000003</v>
      </c>
      <c r="I179">
        <f t="shared" si="4"/>
        <v>1.6374450944191779E-2</v>
      </c>
      <c r="J179">
        <f t="shared" si="5"/>
        <v>1.5775146039634359E-2</v>
      </c>
    </row>
    <row r="180" spans="1:10" x14ac:dyDescent="0.25">
      <c r="A180" s="22" t="s">
        <v>360</v>
      </c>
      <c r="B180" s="22" t="s">
        <v>51</v>
      </c>
      <c r="C180" s="23">
        <v>506</v>
      </c>
      <c r="D180" s="23">
        <v>2024</v>
      </c>
      <c r="E180" s="23">
        <v>21495</v>
      </c>
      <c r="F180" s="22" t="s">
        <v>440</v>
      </c>
      <c r="G180" s="24">
        <v>0.96389999999999998</v>
      </c>
      <c r="H180" s="25">
        <v>0.96199999999999997</v>
      </c>
      <c r="I180">
        <f t="shared" si="4"/>
        <v>0.79863666321438664</v>
      </c>
      <c r="J180">
        <f t="shared" si="5"/>
        <v>0.79706242350061196</v>
      </c>
    </row>
    <row r="181" spans="1:10" x14ac:dyDescent="0.25">
      <c r="A181" s="22" t="s">
        <v>513</v>
      </c>
      <c r="B181" s="22" t="s">
        <v>74</v>
      </c>
      <c r="C181" s="23">
        <v>2</v>
      </c>
      <c r="D181" s="23">
        <v>8</v>
      </c>
      <c r="E181" s="23">
        <v>96</v>
      </c>
      <c r="F181" s="22" t="s">
        <v>75</v>
      </c>
      <c r="G181" s="24">
        <v>0.96240000000000003</v>
      </c>
      <c r="H181" s="25">
        <v>0.9597</v>
      </c>
      <c r="I181">
        <f t="shared" si="4"/>
        <v>3.1517543177380335E-3</v>
      </c>
      <c r="J181">
        <f t="shared" si="5"/>
        <v>3.1429121142281698E-3</v>
      </c>
    </row>
    <row r="182" spans="1:10" x14ac:dyDescent="0.25">
      <c r="A182" s="22" t="s">
        <v>266</v>
      </c>
      <c r="B182" s="22" t="s">
        <v>74</v>
      </c>
      <c r="C182" s="23">
        <v>136</v>
      </c>
      <c r="D182" s="23">
        <v>444</v>
      </c>
      <c r="E182" s="23">
        <v>5193</v>
      </c>
      <c r="F182" s="22" t="s">
        <v>75</v>
      </c>
      <c r="G182" s="24">
        <v>0.95720000000000005</v>
      </c>
      <c r="H182" s="25">
        <v>0.95720000000000005</v>
      </c>
      <c r="I182">
        <f t="shared" si="4"/>
        <v>0.1739772313259621</v>
      </c>
      <c r="J182">
        <f t="shared" si="5"/>
        <v>0.1739772313259621</v>
      </c>
    </row>
    <row r="183" spans="1:10" x14ac:dyDescent="0.25">
      <c r="A183" s="22" t="s">
        <v>132</v>
      </c>
      <c r="B183" s="22" t="s">
        <v>74</v>
      </c>
      <c r="C183" s="23">
        <v>168</v>
      </c>
      <c r="D183" s="23">
        <v>736</v>
      </c>
      <c r="E183" s="23">
        <v>6053</v>
      </c>
      <c r="F183" s="22" t="s">
        <v>75</v>
      </c>
      <c r="G183" s="24">
        <v>0.95650000000000002</v>
      </c>
      <c r="H183" s="25">
        <v>0.95650000000000002</v>
      </c>
      <c r="I183">
        <f t="shared" si="4"/>
        <v>0.28818378683739765</v>
      </c>
      <c r="J183">
        <f t="shared" si="5"/>
        <v>0.28818378683739765</v>
      </c>
    </row>
    <row r="184" spans="1:10" x14ac:dyDescent="0.25">
      <c r="A184" s="22" t="s">
        <v>516</v>
      </c>
      <c r="B184" s="22" t="s">
        <v>66</v>
      </c>
      <c r="C184" s="23">
        <v>-1</v>
      </c>
      <c r="D184" s="23">
        <v>-1</v>
      </c>
      <c r="E184" s="23">
        <v>-1</v>
      </c>
      <c r="F184" s="22" t="s">
        <v>476</v>
      </c>
      <c r="G184" s="24">
        <v>1</v>
      </c>
      <c r="H184" s="25">
        <v>0.9546</v>
      </c>
      <c r="I184">
        <f t="shared" si="4"/>
        <v>-4.0936127360479443E-4</v>
      </c>
      <c r="J184">
        <f t="shared" si="5"/>
        <v>-3.9077627178313675E-4</v>
      </c>
    </row>
    <row r="185" spans="1:10" x14ac:dyDescent="0.25">
      <c r="A185" s="22" t="s">
        <v>199</v>
      </c>
      <c r="B185" s="22" t="s">
        <v>200</v>
      </c>
      <c r="C185" s="23">
        <v>32</v>
      </c>
      <c r="D185" s="23">
        <v>64</v>
      </c>
      <c r="E185" s="23">
        <v>563</v>
      </c>
      <c r="F185" s="22" t="s">
        <v>201</v>
      </c>
      <c r="G185" s="24">
        <v>0.99009999999999998</v>
      </c>
      <c r="H185" s="25">
        <v>0.9536</v>
      </c>
      <c r="I185">
        <f t="shared" si="4"/>
        <v>2.5939750207750845E-2</v>
      </c>
      <c r="J185">
        <f t="shared" si="5"/>
        <v>2.4983482272610047E-2</v>
      </c>
    </row>
    <row r="186" spans="1:10" x14ac:dyDescent="0.25">
      <c r="A186" s="22" t="s">
        <v>367</v>
      </c>
      <c r="B186" s="22" t="s">
        <v>46</v>
      </c>
      <c r="C186" s="23">
        <v>137</v>
      </c>
      <c r="D186" s="23">
        <v>500</v>
      </c>
      <c r="E186" s="23">
        <v>5220</v>
      </c>
      <c r="F186" s="22" t="s">
        <v>515</v>
      </c>
      <c r="G186" s="24">
        <v>0.95240000000000002</v>
      </c>
      <c r="H186" s="25">
        <v>0.95240000000000002</v>
      </c>
      <c r="I186">
        <f t="shared" si="4"/>
        <v>0.19493783849060309</v>
      </c>
      <c r="J186">
        <f t="shared" si="5"/>
        <v>0.19493783849060309</v>
      </c>
    </row>
    <row r="187" spans="1:10" x14ac:dyDescent="0.25">
      <c r="A187" s="22" t="s">
        <v>317</v>
      </c>
      <c r="B187" s="22" t="s">
        <v>46</v>
      </c>
      <c r="C187" s="23">
        <v>218</v>
      </c>
      <c r="D187" s="23">
        <v>1308</v>
      </c>
      <c r="E187" s="23">
        <v>11772</v>
      </c>
      <c r="F187" s="22" t="s">
        <v>515</v>
      </c>
      <c r="G187" s="24">
        <v>0.95169999999999999</v>
      </c>
      <c r="H187" s="25">
        <v>0.95169999999999999</v>
      </c>
      <c r="I187">
        <f t="shared" si="4"/>
        <v>0.5095825743093052</v>
      </c>
      <c r="J187">
        <f t="shared" si="5"/>
        <v>0.5095825743093052</v>
      </c>
    </row>
    <row r="188" spans="1:10" x14ac:dyDescent="0.25">
      <c r="A188" s="22" t="s">
        <v>290</v>
      </c>
      <c r="B188" s="22" t="s">
        <v>165</v>
      </c>
      <c r="C188" s="23">
        <v>562</v>
      </c>
      <c r="D188" s="23">
        <v>2956</v>
      </c>
      <c r="E188" s="23">
        <v>24417</v>
      </c>
      <c r="F188" s="22" t="s">
        <v>166</v>
      </c>
      <c r="G188" s="24">
        <v>0.95350000000000001</v>
      </c>
      <c r="H188" s="25">
        <v>0.95</v>
      </c>
      <c r="I188">
        <f t="shared" si="4"/>
        <v>1.1538035802736988</v>
      </c>
      <c r="J188">
        <f t="shared" si="5"/>
        <v>1.1495683285369838</v>
      </c>
    </row>
    <row r="189" spans="1:10" x14ac:dyDescent="0.25">
      <c r="A189" s="22" t="s">
        <v>378</v>
      </c>
      <c r="B189" s="22" t="s">
        <v>137</v>
      </c>
      <c r="C189" s="23">
        <v>18</v>
      </c>
      <c r="D189" s="23">
        <v>18</v>
      </c>
      <c r="E189" s="23">
        <v>1800</v>
      </c>
      <c r="F189" s="22" t="s">
        <v>90</v>
      </c>
      <c r="G189" s="24">
        <v>0.94789999999999996</v>
      </c>
      <c r="H189" s="25">
        <v>0.94789999999999996</v>
      </c>
      <c r="I189">
        <f t="shared" si="4"/>
        <v>6.984603922499724E-3</v>
      </c>
      <c r="J189">
        <f t="shared" si="5"/>
        <v>6.984603922499724E-3</v>
      </c>
    </row>
    <row r="190" spans="1:10" x14ac:dyDescent="0.25">
      <c r="A190" s="22" t="s">
        <v>452</v>
      </c>
      <c r="B190" s="22" t="s">
        <v>74</v>
      </c>
      <c r="C190" s="23">
        <v>28</v>
      </c>
      <c r="D190" s="23">
        <v>112</v>
      </c>
      <c r="E190" s="23">
        <v>1605</v>
      </c>
      <c r="F190" s="22" t="s">
        <v>75</v>
      </c>
      <c r="G190" s="24">
        <v>0.9476</v>
      </c>
      <c r="H190" s="25">
        <v>0.9476</v>
      </c>
      <c r="I190">
        <f t="shared" si="4"/>
        <v>4.3446003201205161E-2</v>
      </c>
      <c r="J190">
        <f t="shared" si="5"/>
        <v>4.3446003201205161E-2</v>
      </c>
    </row>
    <row r="191" spans="1:10" x14ac:dyDescent="0.25">
      <c r="A191" s="22" t="s">
        <v>76</v>
      </c>
      <c r="B191" s="22" t="s">
        <v>74</v>
      </c>
      <c r="C191" s="23">
        <v>150</v>
      </c>
      <c r="D191" s="23">
        <v>388</v>
      </c>
      <c r="E191" s="23">
        <v>2381</v>
      </c>
      <c r="F191" s="22" t="s">
        <v>75</v>
      </c>
      <c r="G191" s="24">
        <v>0.94740000000000002</v>
      </c>
      <c r="H191" s="25">
        <v>0.94740000000000002</v>
      </c>
      <c r="I191">
        <f t="shared" si="4"/>
        <v>0.15047760179791472</v>
      </c>
      <c r="J191">
        <f t="shared" si="5"/>
        <v>0.15047760179791472</v>
      </c>
    </row>
    <row r="192" spans="1:10" x14ac:dyDescent="0.25">
      <c r="A192" s="22" t="s">
        <v>138</v>
      </c>
      <c r="B192" s="22" t="s">
        <v>115</v>
      </c>
      <c r="C192" s="23">
        <v>46</v>
      </c>
      <c r="D192" s="23">
        <v>184</v>
      </c>
      <c r="E192" s="23">
        <v>1879</v>
      </c>
      <c r="F192" s="22" t="s">
        <v>442</v>
      </c>
      <c r="G192" s="24">
        <v>0.94689999999999996</v>
      </c>
      <c r="H192" s="25">
        <v>0.94689999999999996</v>
      </c>
      <c r="I192">
        <f t="shared" si="4"/>
        <v>7.1322850955653896E-2</v>
      </c>
      <c r="J192">
        <f t="shared" si="5"/>
        <v>7.1322850955653896E-2</v>
      </c>
    </row>
    <row r="193" spans="1:10" x14ac:dyDescent="0.25">
      <c r="A193" s="22" t="s">
        <v>300</v>
      </c>
      <c r="B193" s="22" t="s">
        <v>272</v>
      </c>
      <c r="C193" s="23">
        <v>96</v>
      </c>
      <c r="D193" s="23">
        <v>96</v>
      </c>
      <c r="E193" s="23">
        <v>541440</v>
      </c>
      <c r="F193" s="22" t="s">
        <v>273</v>
      </c>
      <c r="G193" s="24">
        <v>0.94620000000000004</v>
      </c>
      <c r="H193" s="25">
        <v>0.94620000000000004</v>
      </c>
      <c r="I193">
        <f t="shared" si="4"/>
        <v>3.7184413160146222E-2</v>
      </c>
      <c r="J193">
        <f t="shared" si="5"/>
        <v>3.7184413160146222E-2</v>
      </c>
    </row>
    <row r="194" spans="1:10" x14ac:dyDescent="0.25">
      <c r="A194" s="22" t="s">
        <v>368</v>
      </c>
      <c r="B194" s="22" t="s">
        <v>180</v>
      </c>
      <c r="C194" s="23">
        <v>34</v>
      </c>
      <c r="D194" s="23">
        <v>258</v>
      </c>
      <c r="E194" s="23">
        <v>2249</v>
      </c>
      <c r="F194" s="22" t="s">
        <v>475</v>
      </c>
      <c r="G194" s="24">
        <v>0.94569999999999999</v>
      </c>
      <c r="H194" s="25">
        <v>0.94569999999999999</v>
      </c>
      <c r="I194">
        <f t="shared" si="4"/>
        <v>9.9880302763597953E-2</v>
      </c>
      <c r="J194">
        <f t="shared" si="5"/>
        <v>9.9880302763597953E-2</v>
      </c>
    </row>
    <row r="195" spans="1:10" x14ac:dyDescent="0.25">
      <c r="A195" s="22" t="s">
        <v>117</v>
      </c>
      <c r="B195" s="22" t="s">
        <v>59</v>
      </c>
      <c r="C195" s="23">
        <v>192</v>
      </c>
      <c r="D195" s="23">
        <v>960</v>
      </c>
      <c r="E195" s="23">
        <v>9677</v>
      </c>
      <c r="F195" s="22" t="s">
        <v>60</v>
      </c>
      <c r="G195" s="24">
        <v>0.9456</v>
      </c>
      <c r="H195" s="25">
        <v>0.9456</v>
      </c>
      <c r="I195">
        <f t="shared" si="4"/>
        <v>0.37160833950786581</v>
      </c>
      <c r="J195">
        <f t="shared" si="5"/>
        <v>0.37160833950786581</v>
      </c>
    </row>
    <row r="196" spans="1:10" x14ac:dyDescent="0.25">
      <c r="A196" s="22" t="s">
        <v>330</v>
      </c>
      <c r="B196" s="22" t="s">
        <v>180</v>
      </c>
      <c r="C196" s="23">
        <v>24</v>
      </c>
      <c r="D196" s="23">
        <v>84</v>
      </c>
      <c r="E196" s="23">
        <v>732</v>
      </c>
      <c r="F196" s="22" t="s">
        <v>475</v>
      </c>
      <c r="G196" s="24">
        <v>0.94440000000000002</v>
      </c>
      <c r="H196" s="25">
        <v>0.94440000000000002</v>
      </c>
      <c r="I196">
        <f t="shared" si="4"/>
        <v>3.2474466090558901E-2</v>
      </c>
      <c r="J196">
        <f t="shared" si="5"/>
        <v>3.2474466090558901E-2</v>
      </c>
    </row>
    <row r="197" spans="1:10" x14ac:dyDescent="0.25">
      <c r="A197" s="22" t="s">
        <v>235</v>
      </c>
      <c r="B197" s="22" t="s">
        <v>46</v>
      </c>
      <c r="C197" s="23">
        <v>188</v>
      </c>
      <c r="D197" s="23">
        <v>278</v>
      </c>
      <c r="E197" s="23">
        <v>812</v>
      </c>
      <c r="F197" s="22" t="s">
        <v>515</v>
      </c>
      <c r="G197" s="24">
        <v>0.94410000000000005</v>
      </c>
      <c r="H197" s="25">
        <v>0.94410000000000005</v>
      </c>
      <c r="I197">
        <f t="shared" ref="I197:I260" si="6">G197*D197/$M$5*100</f>
        <v>0.10744087799805964</v>
      </c>
      <c r="J197">
        <f t="shared" ref="J197:J260" si="7">H197*D197/$M$5*100</f>
        <v>0.10744087799805964</v>
      </c>
    </row>
    <row r="198" spans="1:10" x14ac:dyDescent="0.25">
      <c r="A198" s="22" t="s">
        <v>398</v>
      </c>
      <c r="B198" s="22" t="s">
        <v>43</v>
      </c>
      <c r="C198" s="23">
        <v>6</v>
      </c>
      <c r="D198" s="23">
        <v>36</v>
      </c>
      <c r="E198" s="23">
        <v>137</v>
      </c>
      <c r="F198" s="22" t="s">
        <v>442</v>
      </c>
      <c r="G198" s="24">
        <v>0.94330000000000003</v>
      </c>
      <c r="H198" s="25">
        <v>0.94330000000000003</v>
      </c>
      <c r="I198">
        <f t="shared" si="6"/>
        <v>1.3901417618090495E-2</v>
      </c>
      <c r="J198">
        <f t="shared" si="7"/>
        <v>1.3901417618090495E-2</v>
      </c>
    </row>
    <row r="199" spans="1:10" x14ac:dyDescent="0.25">
      <c r="A199" s="22" t="s">
        <v>299</v>
      </c>
      <c r="B199" s="22" t="s">
        <v>168</v>
      </c>
      <c r="C199" s="23">
        <v>24</v>
      </c>
      <c r="D199" s="23">
        <v>24</v>
      </c>
      <c r="E199" s="23">
        <v>312</v>
      </c>
      <c r="F199" s="22" t="s">
        <v>490</v>
      </c>
      <c r="G199" s="24">
        <v>0.94289999999999996</v>
      </c>
      <c r="H199" s="25">
        <v>0.94289999999999996</v>
      </c>
      <c r="I199">
        <f t="shared" si="6"/>
        <v>9.263681877167057E-3</v>
      </c>
      <c r="J199">
        <f t="shared" si="7"/>
        <v>9.263681877167057E-3</v>
      </c>
    </row>
    <row r="200" spans="1:10" x14ac:dyDescent="0.25">
      <c r="A200" s="22" t="s">
        <v>521</v>
      </c>
      <c r="B200" s="22" t="s">
        <v>46</v>
      </c>
      <c r="C200" s="23">
        <v>80</v>
      </c>
      <c r="D200" s="23">
        <v>320</v>
      </c>
      <c r="E200" s="23">
        <v>3340</v>
      </c>
      <c r="F200" s="22" t="s">
        <v>515</v>
      </c>
      <c r="G200" s="24">
        <v>0.94159999999999999</v>
      </c>
      <c r="H200" s="25">
        <v>0.94159999999999999</v>
      </c>
      <c r="I200">
        <f t="shared" si="6"/>
        <v>0.12334546407240783</v>
      </c>
      <c r="J200">
        <f t="shared" si="7"/>
        <v>0.12334546407240783</v>
      </c>
    </row>
    <row r="201" spans="1:10" x14ac:dyDescent="0.25">
      <c r="A201" s="22" t="s">
        <v>280</v>
      </c>
      <c r="B201" s="22" t="s">
        <v>46</v>
      </c>
      <c r="C201" s="23">
        <v>32</v>
      </c>
      <c r="D201" s="23">
        <v>128</v>
      </c>
      <c r="E201" s="23">
        <v>1080</v>
      </c>
      <c r="F201" s="22" t="s">
        <v>515</v>
      </c>
      <c r="G201" s="24">
        <v>0.94040000000000001</v>
      </c>
      <c r="H201" s="25">
        <v>0.94040000000000001</v>
      </c>
      <c r="I201">
        <f t="shared" si="6"/>
        <v>4.9275307737337438E-2</v>
      </c>
      <c r="J201">
        <f t="shared" si="7"/>
        <v>4.9275307737337438E-2</v>
      </c>
    </row>
    <row r="202" spans="1:10" x14ac:dyDescent="0.25">
      <c r="A202" s="22" t="s">
        <v>179</v>
      </c>
      <c r="B202" s="22" t="s">
        <v>180</v>
      </c>
      <c r="C202" s="23">
        <v>54</v>
      </c>
      <c r="D202" s="23">
        <v>108</v>
      </c>
      <c r="E202" s="23">
        <v>10800</v>
      </c>
      <c r="F202" s="22" t="s">
        <v>475</v>
      </c>
      <c r="G202" s="24">
        <v>0.93959999999999999</v>
      </c>
      <c r="H202" s="25">
        <v>0.93959999999999999</v>
      </c>
      <c r="I202">
        <f t="shared" si="6"/>
        <v>4.1540672089339002E-2</v>
      </c>
      <c r="J202">
        <f t="shared" si="7"/>
        <v>4.1540672089339002E-2</v>
      </c>
    </row>
    <row r="203" spans="1:10" x14ac:dyDescent="0.25">
      <c r="A203" s="22" t="s">
        <v>423</v>
      </c>
      <c r="B203" s="22" t="s">
        <v>43</v>
      </c>
      <c r="C203" s="23">
        <v>14</v>
      </c>
      <c r="D203" s="23">
        <v>14</v>
      </c>
      <c r="E203" s="23">
        <v>114</v>
      </c>
      <c r="F203" s="22" t="s">
        <v>442</v>
      </c>
      <c r="G203" s="24">
        <v>0.93910000000000005</v>
      </c>
      <c r="H203" s="25">
        <v>0.93910000000000005</v>
      </c>
      <c r="I203">
        <f t="shared" si="6"/>
        <v>5.382036408591675E-3</v>
      </c>
      <c r="J203">
        <f t="shared" si="7"/>
        <v>5.382036408591675E-3</v>
      </c>
    </row>
    <row r="204" spans="1:10" x14ac:dyDescent="0.25">
      <c r="A204" s="22" t="s">
        <v>281</v>
      </c>
      <c r="B204" s="22" t="s">
        <v>184</v>
      </c>
      <c r="C204" s="23">
        <v>120</v>
      </c>
      <c r="D204" s="23">
        <v>120</v>
      </c>
      <c r="E204" s="23">
        <v>926</v>
      </c>
      <c r="F204" s="22" t="s">
        <v>185</v>
      </c>
      <c r="G204" s="24">
        <v>0.97650000000000003</v>
      </c>
      <c r="H204" s="25">
        <v>0.93910000000000005</v>
      </c>
      <c r="I204">
        <f t="shared" si="6"/>
        <v>4.7968954041009815E-2</v>
      </c>
      <c r="J204">
        <f t="shared" si="7"/>
        <v>4.6131740645071501E-2</v>
      </c>
    </row>
    <row r="205" spans="1:10" x14ac:dyDescent="0.25">
      <c r="A205" s="22" t="s">
        <v>285</v>
      </c>
      <c r="B205" s="22" t="s">
        <v>200</v>
      </c>
      <c r="C205" s="23">
        <v>12</v>
      </c>
      <c r="D205" s="23">
        <v>48</v>
      </c>
      <c r="E205" s="23">
        <v>461</v>
      </c>
      <c r="F205" s="22" t="s">
        <v>201</v>
      </c>
      <c r="G205" s="24">
        <v>0.93669999999999998</v>
      </c>
      <c r="H205" s="25">
        <v>0.93669999999999998</v>
      </c>
      <c r="I205">
        <f t="shared" si="6"/>
        <v>1.8405537839309326E-2</v>
      </c>
      <c r="J205">
        <f t="shared" si="7"/>
        <v>1.8405537839309326E-2</v>
      </c>
    </row>
    <row r="206" spans="1:10" x14ac:dyDescent="0.25">
      <c r="A206" s="22" t="s">
        <v>328</v>
      </c>
      <c r="B206" s="22" t="s">
        <v>527</v>
      </c>
      <c r="C206" s="23">
        <v>154</v>
      </c>
      <c r="D206" s="23">
        <v>308</v>
      </c>
      <c r="E206" s="23">
        <v>3388</v>
      </c>
      <c r="F206" s="22" t="s">
        <v>122</v>
      </c>
      <c r="G206" s="24">
        <v>0.93610000000000004</v>
      </c>
      <c r="H206" s="25">
        <v>0.93610000000000004</v>
      </c>
      <c r="I206">
        <f t="shared" si="6"/>
        <v>0.11802655117220601</v>
      </c>
      <c r="J206">
        <f t="shared" si="7"/>
        <v>0.11802655117220601</v>
      </c>
    </row>
    <row r="207" spans="1:10" x14ac:dyDescent="0.25">
      <c r="A207" s="22" t="s">
        <v>387</v>
      </c>
      <c r="B207" s="22" t="s">
        <v>147</v>
      </c>
      <c r="C207" s="23">
        <v>28</v>
      </c>
      <c r="D207" s="23">
        <v>40</v>
      </c>
      <c r="E207" s="23">
        <v>400</v>
      </c>
      <c r="F207" s="22" t="s">
        <v>451</v>
      </c>
      <c r="G207" s="24">
        <v>0.93379999999999996</v>
      </c>
      <c r="H207" s="25">
        <v>0.93379999999999996</v>
      </c>
      <c r="I207">
        <f t="shared" si="6"/>
        <v>1.529046229168628E-2</v>
      </c>
      <c r="J207">
        <f t="shared" si="7"/>
        <v>1.529046229168628E-2</v>
      </c>
    </row>
    <row r="208" spans="1:10" x14ac:dyDescent="0.25">
      <c r="A208" s="22" t="s">
        <v>164</v>
      </c>
      <c r="B208" s="22" t="s">
        <v>165</v>
      </c>
      <c r="C208" s="23">
        <v>40</v>
      </c>
      <c r="D208" s="23">
        <v>160</v>
      </c>
      <c r="E208" s="23">
        <v>1314</v>
      </c>
      <c r="F208" s="22" t="s">
        <v>166</v>
      </c>
      <c r="G208" s="24">
        <v>0.93359999999999999</v>
      </c>
      <c r="H208" s="25">
        <v>0.93359999999999999</v>
      </c>
      <c r="I208">
        <f t="shared" si="6"/>
        <v>6.1148749605989774E-2</v>
      </c>
      <c r="J208">
        <f t="shared" si="7"/>
        <v>6.1148749605989774E-2</v>
      </c>
    </row>
    <row r="209" spans="1:10" x14ac:dyDescent="0.25">
      <c r="A209" s="22" t="s">
        <v>80</v>
      </c>
      <c r="B209" s="22" t="s">
        <v>81</v>
      </c>
      <c r="C209" s="23">
        <v>14</v>
      </c>
      <c r="D209" s="23">
        <v>34</v>
      </c>
      <c r="E209" s="23">
        <v>-1</v>
      </c>
      <c r="F209" s="22" t="s">
        <v>444</v>
      </c>
      <c r="G209" s="24">
        <v>0.93330000000000002</v>
      </c>
      <c r="H209" s="25">
        <v>0.93330000000000002</v>
      </c>
      <c r="I209">
        <f t="shared" si="6"/>
        <v>1.2989933806282057E-2</v>
      </c>
      <c r="J209">
        <f t="shared" si="7"/>
        <v>1.2989933806282057E-2</v>
      </c>
    </row>
    <row r="210" spans="1:10" x14ac:dyDescent="0.25">
      <c r="A210" s="22" t="s">
        <v>373</v>
      </c>
      <c r="B210" s="22" t="s">
        <v>81</v>
      </c>
      <c r="C210" s="23">
        <v>44</v>
      </c>
      <c r="D210" s="23">
        <v>56</v>
      </c>
      <c r="E210" s="23">
        <v>175</v>
      </c>
      <c r="F210" s="22" t="s">
        <v>444</v>
      </c>
      <c r="G210" s="24">
        <v>0.93279999999999996</v>
      </c>
      <c r="H210" s="25">
        <v>0.93279999999999996</v>
      </c>
      <c r="I210">
        <f t="shared" si="6"/>
        <v>2.1383722977038923E-2</v>
      </c>
      <c r="J210">
        <f t="shared" si="7"/>
        <v>2.1383722977038923E-2</v>
      </c>
    </row>
    <row r="211" spans="1:10" x14ac:dyDescent="0.25">
      <c r="A211" s="22" t="s">
        <v>391</v>
      </c>
      <c r="B211" s="22" t="s">
        <v>59</v>
      </c>
      <c r="C211" s="23">
        <v>180</v>
      </c>
      <c r="D211" s="23">
        <v>880</v>
      </c>
      <c r="E211" s="23">
        <v>9592</v>
      </c>
      <c r="F211" s="22" t="s">
        <v>60</v>
      </c>
      <c r="G211" s="24">
        <v>0.95909999999999995</v>
      </c>
      <c r="H211" s="25">
        <v>0.93100000000000005</v>
      </c>
      <c r="I211">
        <f t="shared" si="6"/>
        <v>0.34550418981263531</v>
      </c>
      <c r="J211">
        <f t="shared" si="7"/>
        <v>0.33538150423893603</v>
      </c>
    </row>
    <row r="212" spans="1:10" x14ac:dyDescent="0.25">
      <c r="A212" s="22" t="s">
        <v>339</v>
      </c>
      <c r="B212" s="22" t="s">
        <v>62</v>
      </c>
      <c r="C212" s="23">
        <v>64</v>
      </c>
      <c r="D212" s="23">
        <v>256</v>
      </c>
      <c r="E212" s="23">
        <v>2496</v>
      </c>
      <c r="F212" s="22" t="s">
        <v>439</v>
      </c>
      <c r="G212" s="24">
        <v>0.95899999999999996</v>
      </c>
      <c r="H212" s="25">
        <v>0.92769999999999997</v>
      </c>
      <c r="I212">
        <f t="shared" si="6"/>
        <v>0.10049983011507144</v>
      </c>
      <c r="J212">
        <f t="shared" si="7"/>
        <v>9.7219700101930956E-2</v>
      </c>
    </row>
    <row r="213" spans="1:10" x14ac:dyDescent="0.25">
      <c r="A213" s="22" t="s">
        <v>382</v>
      </c>
      <c r="B213" s="22" t="s">
        <v>233</v>
      </c>
      <c r="C213" s="23">
        <v>48</v>
      </c>
      <c r="D213" s="23">
        <v>192</v>
      </c>
      <c r="E213" s="23">
        <v>2304</v>
      </c>
      <c r="F213" s="22" t="s">
        <v>209</v>
      </c>
      <c r="G213" s="24">
        <v>0.92689999999999995</v>
      </c>
      <c r="H213" s="25">
        <v>0.92689999999999995</v>
      </c>
      <c r="I213">
        <f t="shared" si="6"/>
        <v>7.2851897184822517E-2</v>
      </c>
      <c r="J213">
        <f t="shared" si="7"/>
        <v>7.2851897184822517E-2</v>
      </c>
    </row>
    <row r="214" spans="1:10" x14ac:dyDescent="0.25">
      <c r="A214" s="22" t="s">
        <v>196</v>
      </c>
      <c r="B214" s="22" t="s">
        <v>184</v>
      </c>
      <c r="C214" s="23">
        <v>116</v>
      </c>
      <c r="D214" s="23">
        <v>116</v>
      </c>
      <c r="E214" s="23">
        <v>838</v>
      </c>
      <c r="F214" s="22" t="s">
        <v>185</v>
      </c>
      <c r="G214" s="24">
        <v>0.95630000000000004</v>
      </c>
      <c r="H214" s="25">
        <v>0.92520000000000002</v>
      </c>
      <c r="I214">
        <f t="shared" si="6"/>
        <v>4.5410773569998737E-2</v>
      </c>
      <c r="J214">
        <f t="shared" si="7"/>
        <v>4.3933961839342076E-2</v>
      </c>
    </row>
    <row r="215" spans="1:10" x14ac:dyDescent="0.25">
      <c r="A215" s="22" t="s">
        <v>421</v>
      </c>
      <c r="B215" s="22" t="s">
        <v>62</v>
      </c>
      <c r="C215" s="23">
        <v>600</v>
      </c>
      <c r="D215" s="23">
        <v>2320</v>
      </c>
      <c r="E215" s="23">
        <v>18896</v>
      </c>
      <c r="F215" s="22" t="s">
        <v>439</v>
      </c>
      <c r="G215" s="24">
        <v>0.95860000000000001</v>
      </c>
      <c r="H215" s="25">
        <v>0.92459999999999998</v>
      </c>
      <c r="I215">
        <f t="shared" si="6"/>
        <v>0.91039982315592993</v>
      </c>
      <c r="J215">
        <f t="shared" si="7"/>
        <v>0.87810940589398367</v>
      </c>
    </row>
    <row r="216" spans="1:10" x14ac:dyDescent="0.25">
      <c r="A216" s="22" t="s">
        <v>388</v>
      </c>
      <c r="B216" s="22" t="s">
        <v>46</v>
      </c>
      <c r="C216" s="23">
        <v>10</v>
      </c>
      <c r="D216" s="23">
        <v>10</v>
      </c>
      <c r="E216" s="23">
        <v>183</v>
      </c>
      <c r="F216" s="22" t="s">
        <v>515</v>
      </c>
      <c r="G216" s="24">
        <v>0.92120000000000002</v>
      </c>
      <c r="H216" s="25">
        <v>0.92120000000000002</v>
      </c>
      <c r="I216">
        <f t="shared" si="6"/>
        <v>3.7710360524473661E-3</v>
      </c>
      <c r="J216">
        <f t="shared" si="7"/>
        <v>3.7710360524473661E-3</v>
      </c>
    </row>
    <row r="217" spans="1:10" x14ac:dyDescent="0.25">
      <c r="A217" s="22" t="s">
        <v>435</v>
      </c>
      <c r="B217" s="22" t="s">
        <v>46</v>
      </c>
      <c r="C217" s="23">
        <v>46</v>
      </c>
      <c r="D217" s="23">
        <v>176</v>
      </c>
      <c r="E217" s="23">
        <v>1533</v>
      </c>
      <c r="F217" s="22" t="s">
        <v>515</v>
      </c>
      <c r="G217" s="24">
        <v>0.91890000000000005</v>
      </c>
      <c r="H217" s="25">
        <v>0.91890000000000005</v>
      </c>
      <c r="I217">
        <f t="shared" si="6"/>
        <v>6.6204525079518434E-2</v>
      </c>
      <c r="J217">
        <f t="shared" si="7"/>
        <v>6.6204525079518434E-2</v>
      </c>
    </row>
    <row r="218" spans="1:10" x14ac:dyDescent="0.25">
      <c r="A218" s="22" t="s">
        <v>296</v>
      </c>
      <c r="B218" s="22" t="s">
        <v>46</v>
      </c>
      <c r="C218" s="23">
        <v>11</v>
      </c>
      <c r="D218" s="23">
        <v>28</v>
      </c>
      <c r="E218" s="23">
        <v>152</v>
      </c>
      <c r="F218" s="22" t="s">
        <v>515</v>
      </c>
      <c r="G218" s="24">
        <v>0.9214</v>
      </c>
      <c r="H218" s="25">
        <v>0.91890000000000005</v>
      </c>
      <c r="I218">
        <f t="shared" si="6"/>
        <v>1.0561193369984812E-2</v>
      </c>
      <c r="J218">
        <f t="shared" si="7"/>
        <v>1.0532538080832479E-2</v>
      </c>
    </row>
    <row r="219" spans="1:10" x14ac:dyDescent="0.25">
      <c r="A219" s="22" t="s">
        <v>50</v>
      </c>
      <c r="B219" s="22" t="s">
        <v>51</v>
      </c>
      <c r="C219" s="23">
        <v>8</v>
      </c>
      <c r="D219" s="23">
        <v>32</v>
      </c>
      <c r="E219" s="23">
        <v>294</v>
      </c>
      <c r="F219" s="22" t="s">
        <v>440</v>
      </c>
      <c r="G219" s="24">
        <v>0.91830000000000001</v>
      </c>
      <c r="H219" s="25">
        <v>0.91830000000000001</v>
      </c>
      <c r="I219">
        <f t="shared" si="6"/>
        <v>1.2029326641641047E-2</v>
      </c>
      <c r="J219">
        <f t="shared" si="7"/>
        <v>1.2029326641641047E-2</v>
      </c>
    </row>
    <row r="220" spans="1:10" x14ac:dyDescent="0.25">
      <c r="A220" s="22" t="s">
        <v>316</v>
      </c>
      <c r="B220" s="22" t="s">
        <v>46</v>
      </c>
      <c r="C220" s="23">
        <v>54</v>
      </c>
      <c r="D220" s="23">
        <v>108</v>
      </c>
      <c r="E220" s="23">
        <v>771</v>
      </c>
      <c r="F220" s="22" t="s">
        <v>515</v>
      </c>
      <c r="G220" s="24">
        <v>0.91810000000000003</v>
      </c>
      <c r="H220" s="25">
        <v>0.91810000000000003</v>
      </c>
      <c r="I220">
        <f t="shared" si="6"/>
        <v>4.0590135212028679E-2</v>
      </c>
      <c r="J220">
        <f t="shared" si="7"/>
        <v>4.0590135212028679E-2</v>
      </c>
    </row>
    <row r="221" spans="1:10" x14ac:dyDescent="0.25">
      <c r="A221" s="22" t="s">
        <v>486</v>
      </c>
      <c r="B221" s="22" t="s">
        <v>62</v>
      </c>
      <c r="C221" s="23">
        <v>78</v>
      </c>
      <c r="D221" s="23">
        <v>156</v>
      </c>
      <c r="E221" s="23">
        <v>-1</v>
      </c>
      <c r="F221" s="22" t="s">
        <v>439</v>
      </c>
      <c r="G221" s="24">
        <v>0.91739999999999999</v>
      </c>
      <c r="H221" s="25">
        <v>0.91739999999999999</v>
      </c>
      <c r="I221">
        <f t="shared" si="6"/>
        <v>5.858549305518599E-2</v>
      </c>
      <c r="J221">
        <f t="shared" si="7"/>
        <v>5.858549305518599E-2</v>
      </c>
    </row>
    <row r="222" spans="1:10" x14ac:dyDescent="0.25">
      <c r="A222" s="22" t="s">
        <v>125</v>
      </c>
      <c r="B222" s="22" t="s">
        <v>51</v>
      </c>
      <c r="C222" s="23">
        <v>412</v>
      </c>
      <c r="D222" s="23">
        <v>1648</v>
      </c>
      <c r="E222" s="23">
        <v>12795</v>
      </c>
      <c r="F222" s="22" t="s">
        <v>440</v>
      </c>
      <c r="G222" s="24">
        <v>0.9304</v>
      </c>
      <c r="H222" s="25">
        <v>0.91539999999999999</v>
      </c>
      <c r="I222">
        <f t="shared" si="6"/>
        <v>0.62767331332921239</v>
      </c>
      <c r="J222">
        <f t="shared" si="7"/>
        <v>0.61755390264570187</v>
      </c>
    </row>
    <row r="223" spans="1:10" x14ac:dyDescent="0.25">
      <c r="A223" s="22" t="s">
        <v>306</v>
      </c>
      <c r="B223" s="22" t="s">
        <v>46</v>
      </c>
      <c r="C223" s="23">
        <v>106</v>
      </c>
      <c r="D223" s="23">
        <v>382</v>
      </c>
      <c r="E223" s="23">
        <v>3300</v>
      </c>
      <c r="F223" s="22" t="s">
        <v>515</v>
      </c>
      <c r="G223" s="24">
        <v>0.91810000000000003</v>
      </c>
      <c r="H223" s="25">
        <v>0.91410000000000002</v>
      </c>
      <c r="I223">
        <f t="shared" si="6"/>
        <v>0.1435688115832866</v>
      </c>
      <c r="J223">
        <f t="shared" si="7"/>
        <v>0.14294330755721846</v>
      </c>
    </row>
    <row r="224" spans="1:10" x14ac:dyDescent="0.25">
      <c r="A224" s="22" t="s">
        <v>283</v>
      </c>
      <c r="B224" s="22" t="s">
        <v>284</v>
      </c>
      <c r="C224" s="23">
        <v>41</v>
      </c>
      <c r="D224" s="23">
        <v>164</v>
      </c>
      <c r="E224" s="23">
        <v>1927</v>
      </c>
      <c r="F224" s="22" t="s">
        <v>49</v>
      </c>
      <c r="G224" s="24">
        <v>0.93230000000000002</v>
      </c>
      <c r="H224" s="25">
        <v>0.91320000000000001</v>
      </c>
      <c r="I224">
        <f t="shared" si="6"/>
        <v>6.2590192522606974E-2</v>
      </c>
      <c r="J224">
        <f t="shared" si="7"/>
        <v>6.1307909269167321E-2</v>
      </c>
    </row>
    <row r="225" spans="1:10" x14ac:dyDescent="0.25">
      <c r="A225" s="22" t="s">
        <v>481</v>
      </c>
      <c r="B225" s="22" t="s">
        <v>228</v>
      </c>
      <c r="C225" s="23">
        <v>48</v>
      </c>
      <c r="D225" s="23">
        <v>288</v>
      </c>
      <c r="E225" s="23">
        <v>2822</v>
      </c>
      <c r="F225" s="22" t="s">
        <v>229</v>
      </c>
      <c r="G225" s="24">
        <v>0.91239999999999999</v>
      </c>
      <c r="H225" s="25">
        <v>0.91239999999999999</v>
      </c>
      <c r="I225">
        <f t="shared" si="6"/>
        <v>0.10756835309866017</v>
      </c>
      <c r="J225">
        <f t="shared" si="7"/>
        <v>0.10756835309866017</v>
      </c>
    </row>
    <row r="226" spans="1:10" x14ac:dyDescent="0.25">
      <c r="A226" s="22" t="s">
        <v>106</v>
      </c>
      <c r="B226" s="22" t="s">
        <v>62</v>
      </c>
      <c r="C226" s="23">
        <v>900</v>
      </c>
      <c r="D226" s="23">
        <v>3600</v>
      </c>
      <c r="E226" s="23">
        <v>32400</v>
      </c>
      <c r="F226" s="22" t="s">
        <v>439</v>
      </c>
      <c r="G226" s="24">
        <v>0.91110000000000002</v>
      </c>
      <c r="H226" s="25">
        <v>0.91110000000000002</v>
      </c>
      <c r="I226">
        <f t="shared" si="6"/>
        <v>1.3426886029727816</v>
      </c>
      <c r="J226">
        <f t="shared" si="7"/>
        <v>1.3426886029727816</v>
      </c>
    </row>
    <row r="227" spans="1:10" x14ac:dyDescent="0.25">
      <c r="A227" s="22" t="s">
        <v>161</v>
      </c>
      <c r="B227" s="22" t="s">
        <v>162</v>
      </c>
      <c r="C227" s="23">
        <v>2</v>
      </c>
      <c r="D227" s="23">
        <v>2</v>
      </c>
      <c r="E227" s="23">
        <v>20</v>
      </c>
      <c r="F227" s="22" t="s">
        <v>49</v>
      </c>
      <c r="G227" s="24">
        <v>0.91059999999999997</v>
      </c>
      <c r="H227" s="25">
        <v>0.91059999999999997</v>
      </c>
      <c r="I227">
        <f t="shared" si="6"/>
        <v>7.4552875148905162E-4</v>
      </c>
      <c r="J227">
        <f t="shared" si="7"/>
        <v>7.4552875148905162E-4</v>
      </c>
    </row>
    <row r="228" spans="1:10" x14ac:dyDescent="0.25">
      <c r="A228" s="22" t="s">
        <v>236</v>
      </c>
      <c r="B228" s="22" t="s">
        <v>46</v>
      </c>
      <c r="C228" s="23">
        <v>106</v>
      </c>
      <c r="D228" s="23">
        <v>356</v>
      </c>
      <c r="E228" s="23">
        <v>3072</v>
      </c>
      <c r="F228" s="22" t="s">
        <v>515</v>
      </c>
      <c r="G228" s="24">
        <v>0.95299999999999996</v>
      </c>
      <c r="H228" s="25">
        <v>0.90959999999999996</v>
      </c>
      <c r="I228">
        <f t="shared" si="6"/>
        <v>0.13888318057335139</v>
      </c>
      <c r="J228">
        <f t="shared" si="7"/>
        <v>0.13255838515164786</v>
      </c>
    </row>
    <row r="229" spans="1:10" x14ac:dyDescent="0.25">
      <c r="A229" s="22" t="s">
        <v>455</v>
      </c>
      <c r="B229" s="22" t="s">
        <v>284</v>
      </c>
      <c r="C229" s="23">
        <v>1</v>
      </c>
      <c r="D229" s="23">
        <v>4</v>
      </c>
      <c r="E229" s="23">
        <v>30</v>
      </c>
      <c r="F229" s="22" t="s">
        <v>49</v>
      </c>
      <c r="G229" s="24">
        <v>0.90890000000000004</v>
      </c>
      <c r="H229" s="25">
        <v>0.90890000000000004</v>
      </c>
      <c r="I229">
        <f t="shared" si="6"/>
        <v>1.4882738463175907E-3</v>
      </c>
      <c r="J229">
        <f t="shared" si="7"/>
        <v>1.4882738463175907E-3</v>
      </c>
    </row>
    <row r="230" spans="1:10" x14ac:dyDescent="0.25">
      <c r="A230" s="22" t="s">
        <v>508</v>
      </c>
      <c r="B230" s="22" t="s">
        <v>74</v>
      </c>
      <c r="C230" s="23">
        <v>188</v>
      </c>
      <c r="D230" s="23">
        <v>438</v>
      </c>
      <c r="E230" s="23">
        <v>5256</v>
      </c>
      <c r="F230" s="22" t="s">
        <v>75</v>
      </c>
      <c r="G230" s="24">
        <v>0.90500000000000003</v>
      </c>
      <c r="H230" s="25">
        <v>0.90500000000000003</v>
      </c>
      <c r="I230">
        <f t="shared" si="6"/>
        <v>0.16226671524420447</v>
      </c>
      <c r="J230">
        <f t="shared" si="7"/>
        <v>0.16226671524420447</v>
      </c>
    </row>
    <row r="231" spans="1:10" x14ac:dyDescent="0.25">
      <c r="A231" s="22" t="s">
        <v>517</v>
      </c>
      <c r="B231" s="22" t="s">
        <v>240</v>
      </c>
      <c r="C231" s="23">
        <v>228</v>
      </c>
      <c r="D231" s="23">
        <v>1168</v>
      </c>
      <c r="E231" s="23">
        <v>11535</v>
      </c>
      <c r="F231" s="22" t="s">
        <v>90</v>
      </c>
      <c r="G231" s="24">
        <v>0.90459999999999996</v>
      </c>
      <c r="H231" s="25">
        <v>0.90459999999999996</v>
      </c>
      <c r="I231">
        <f t="shared" si="6"/>
        <v>0.43251998706418371</v>
      </c>
      <c r="J231">
        <f t="shared" si="7"/>
        <v>0.43251998706418371</v>
      </c>
    </row>
    <row r="232" spans="1:10" x14ac:dyDescent="0.25">
      <c r="A232" s="22" t="s">
        <v>127</v>
      </c>
      <c r="B232" s="22" t="s">
        <v>128</v>
      </c>
      <c r="C232" s="23">
        <v>8</v>
      </c>
      <c r="D232" s="23">
        <v>16</v>
      </c>
      <c r="E232" s="23">
        <v>1600</v>
      </c>
      <c r="F232" s="22" t="s">
        <v>49</v>
      </c>
      <c r="G232" s="24">
        <v>0.90439999999999998</v>
      </c>
      <c r="H232" s="25">
        <v>0.90439999999999998</v>
      </c>
      <c r="I232">
        <f t="shared" si="6"/>
        <v>5.923621373570818E-3</v>
      </c>
      <c r="J232">
        <f t="shared" si="7"/>
        <v>5.923621373570818E-3</v>
      </c>
    </row>
    <row r="233" spans="1:10" x14ac:dyDescent="0.25">
      <c r="A233" s="22" t="s">
        <v>153</v>
      </c>
      <c r="B233" s="22" t="s">
        <v>46</v>
      </c>
      <c r="C233" s="23">
        <v>26</v>
      </c>
      <c r="D233" s="23">
        <v>92</v>
      </c>
      <c r="E233" s="23">
        <v>765</v>
      </c>
      <c r="F233" s="22" t="s">
        <v>515</v>
      </c>
      <c r="G233" s="24">
        <v>0.90369999999999995</v>
      </c>
      <c r="H233" s="25">
        <v>0.90369999999999995</v>
      </c>
      <c r="I233">
        <f t="shared" si="6"/>
        <v>3.4034460032012048E-2</v>
      </c>
      <c r="J233">
        <f t="shared" si="7"/>
        <v>3.4034460032012048E-2</v>
      </c>
    </row>
    <row r="234" spans="1:10" x14ac:dyDescent="0.25">
      <c r="A234" s="22" t="s">
        <v>160</v>
      </c>
      <c r="B234" s="22" t="s">
        <v>46</v>
      </c>
      <c r="C234" s="23">
        <v>24</v>
      </c>
      <c r="D234" s="23">
        <v>48</v>
      </c>
      <c r="E234" s="23">
        <v>235</v>
      </c>
      <c r="F234" s="22" t="s">
        <v>515</v>
      </c>
      <c r="G234" s="24">
        <v>1</v>
      </c>
      <c r="H234" s="25">
        <v>0.90249999999999997</v>
      </c>
      <c r="I234">
        <f t="shared" si="6"/>
        <v>1.9649341133030133E-2</v>
      </c>
      <c r="J234">
        <f t="shared" si="7"/>
        <v>1.7733530372559696E-2</v>
      </c>
    </row>
    <row r="235" spans="1:10" x14ac:dyDescent="0.25">
      <c r="A235" s="22" t="s">
        <v>377</v>
      </c>
      <c r="B235" s="22" t="s">
        <v>62</v>
      </c>
      <c r="C235" s="23">
        <v>506</v>
      </c>
      <c r="D235" s="23">
        <v>2024</v>
      </c>
      <c r="E235" s="23">
        <v>17002</v>
      </c>
      <c r="F235" s="22" t="s">
        <v>439</v>
      </c>
      <c r="G235" s="24">
        <v>0.89639999999999997</v>
      </c>
      <c r="H235" s="25">
        <v>0.89639999999999997</v>
      </c>
      <c r="I235">
        <f t="shared" si="6"/>
        <v>0.74270972601449958</v>
      </c>
      <c r="J235">
        <f t="shared" si="7"/>
        <v>0.74270972601449958</v>
      </c>
    </row>
    <row r="236" spans="1:10" x14ac:dyDescent="0.25">
      <c r="A236" s="22" t="s">
        <v>346</v>
      </c>
      <c r="B236" s="22" t="s">
        <v>527</v>
      </c>
      <c r="C236" s="23">
        <v>120</v>
      </c>
      <c r="D236" s="23">
        <v>400</v>
      </c>
      <c r="E236" s="23">
        <v>0</v>
      </c>
      <c r="F236" s="22" t="s">
        <v>122</v>
      </c>
      <c r="G236" s="24">
        <v>0.89549999999999996</v>
      </c>
      <c r="H236" s="25">
        <v>0.89549999999999996</v>
      </c>
      <c r="I236">
        <f t="shared" si="6"/>
        <v>0.14663320820523737</v>
      </c>
      <c r="J236">
        <f t="shared" si="7"/>
        <v>0.14663320820523737</v>
      </c>
    </row>
    <row r="237" spans="1:10" x14ac:dyDescent="0.25">
      <c r="A237" s="22" t="s">
        <v>225</v>
      </c>
      <c r="B237" s="22" t="s">
        <v>147</v>
      </c>
      <c r="C237" s="23">
        <v>14</v>
      </c>
      <c r="D237" s="23">
        <v>56</v>
      </c>
      <c r="E237" s="23">
        <v>650</v>
      </c>
      <c r="F237" s="22" t="s">
        <v>451</v>
      </c>
      <c r="G237" s="24">
        <v>0.89090000000000003</v>
      </c>
      <c r="H237" s="25">
        <v>0.89090000000000003</v>
      </c>
      <c r="I237">
        <f t="shared" si="6"/>
        <v>2.0423197684652637E-2</v>
      </c>
      <c r="J237">
        <f t="shared" si="7"/>
        <v>2.0423197684652637E-2</v>
      </c>
    </row>
    <row r="238" spans="1:10" x14ac:dyDescent="0.25">
      <c r="A238" s="22" t="s">
        <v>418</v>
      </c>
      <c r="B238" s="22" t="s">
        <v>46</v>
      </c>
      <c r="C238" s="23">
        <v>30</v>
      </c>
      <c r="D238" s="23">
        <v>96</v>
      </c>
      <c r="E238" s="23">
        <v>873</v>
      </c>
      <c r="F238" s="22" t="s">
        <v>515</v>
      </c>
      <c r="G238" s="24">
        <v>0.88929999999999998</v>
      </c>
      <c r="H238" s="25">
        <v>0.88929999999999998</v>
      </c>
      <c r="I238">
        <f t="shared" si="6"/>
        <v>3.4948318139207395E-2</v>
      </c>
      <c r="J238">
        <f t="shared" si="7"/>
        <v>3.4948318139207395E-2</v>
      </c>
    </row>
    <row r="239" spans="1:10" x14ac:dyDescent="0.25">
      <c r="A239" s="22" t="s">
        <v>301</v>
      </c>
      <c r="B239" s="22" t="s">
        <v>302</v>
      </c>
      <c r="C239" s="23">
        <v>106</v>
      </c>
      <c r="D239" s="23">
        <v>524</v>
      </c>
      <c r="E239" s="23">
        <v>6365</v>
      </c>
      <c r="F239" s="22" t="s">
        <v>49</v>
      </c>
      <c r="G239" s="24">
        <v>0.89649999999999996</v>
      </c>
      <c r="H239" s="25">
        <v>0.88800000000000001</v>
      </c>
      <c r="I239">
        <f t="shared" si="6"/>
        <v>0.19230400805622985</v>
      </c>
      <c r="J239">
        <f t="shared" si="7"/>
        <v>0.19048071294359412</v>
      </c>
    </row>
    <row r="240" spans="1:10" x14ac:dyDescent="0.25">
      <c r="A240" s="22" t="s">
        <v>167</v>
      </c>
      <c r="B240" s="22" t="s">
        <v>168</v>
      </c>
      <c r="C240" s="23">
        <v>50</v>
      </c>
      <c r="D240" s="23">
        <v>200</v>
      </c>
      <c r="E240" s="23">
        <v>2080</v>
      </c>
      <c r="F240" s="22" t="s">
        <v>490</v>
      </c>
      <c r="G240" s="24">
        <v>0.88149999999999995</v>
      </c>
      <c r="H240" s="25">
        <v>0.88149999999999995</v>
      </c>
      <c r="I240">
        <f t="shared" si="6"/>
        <v>7.2170392536525255E-2</v>
      </c>
      <c r="J240">
        <f t="shared" si="7"/>
        <v>7.2170392536525255E-2</v>
      </c>
    </row>
    <row r="241" spans="1:10" x14ac:dyDescent="0.25">
      <c r="A241" s="22" t="s">
        <v>323</v>
      </c>
      <c r="B241" s="22" t="s">
        <v>529</v>
      </c>
      <c r="C241" s="23">
        <v>102</v>
      </c>
      <c r="D241" s="23">
        <v>404</v>
      </c>
      <c r="E241" s="23">
        <v>4202</v>
      </c>
      <c r="F241" s="22" t="s">
        <v>49</v>
      </c>
      <c r="G241" s="24">
        <v>0.89259999999999995</v>
      </c>
      <c r="H241" s="25">
        <v>0.88149999999999995</v>
      </c>
      <c r="I241">
        <f t="shared" si="6"/>
        <v>0.14761993261913436</v>
      </c>
      <c r="J241">
        <f t="shared" si="7"/>
        <v>0.145784192923781</v>
      </c>
    </row>
    <row r="242" spans="1:10" x14ac:dyDescent="0.25">
      <c r="A242" s="22" t="s">
        <v>324</v>
      </c>
      <c r="B242" s="22" t="s">
        <v>130</v>
      </c>
      <c r="C242" s="23">
        <v>268</v>
      </c>
      <c r="D242" s="23">
        <v>1072</v>
      </c>
      <c r="E242" s="23">
        <v>13400</v>
      </c>
      <c r="F242" s="22" t="s">
        <v>131</v>
      </c>
      <c r="G242" s="24">
        <v>0.87929999999999997</v>
      </c>
      <c r="H242" s="25">
        <v>0.87929999999999997</v>
      </c>
      <c r="I242">
        <f t="shared" si="6"/>
        <v>0.38586786636810583</v>
      </c>
      <c r="J242">
        <f t="shared" si="7"/>
        <v>0.38586786636810583</v>
      </c>
    </row>
    <row r="243" spans="1:10" x14ac:dyDescent="0.25">
      <c r="A243" s="22" t="s">
        <v>175</v>
      </c>
      <c r="B243" s="22" t="s">
        <v>168</v>
      </c>
      <c r="C243" s="23">
        <v>800</v>
      </c>
      <c r="D243" s="23">
        <v>800</v>
      </c>
      <c r="E243" s="23">
        <v>6400</v>
      </c>
      <c r="F243" s="22" t="s">
        <v>490</v>
      </c>
      <c r="G243" s="24">
        <v>0.87860000000000005</v>
      </c>
      <c r="H243" s="25">
        <v>0.87860000000000005</v>
      </c>
      <c r="I243">
        <f t="shared" si="6"/>
        <v>0.28773185199133788</v>
      </c>
      <c r="J243">
        <f t="shared" si="7"/>
        <v>0.28773185199133788</v>
      </c>
    </row>
    <row r="244" spans="1:10" x14ac:dyDescent="0.25">
      <c r="A244" s="22" t="s">
        <v>364</v>
      </c>
      <c r="B244" s="22" t="s">
        <v>130</v>
      </c>
      <c r="C244" s="23">
        <v>44</v>
      </c>
      <c r="D244" s="23">
        <v>352</v>
      </c>
      <c r="E244" s="23">
        <v>2851</v>
      </c>
      <c r="F244" s="22" t="s">
        <v>131</v>
      </c>
      <c r="G244" s="24">
        <v>0.87849999999999995</v>
      </c>
      <c r="H244" s="25">
        <v>0.87849999999999995</v>
      </c>
      <c r="I244">
        <f t="shared" si="6"/>
        <v>0.12658760535935779</v>
      </c>
      <c r="J244">
        <f t="shared" si="7"/>
        <v>0.12658760535935779</v>
      </c>
    </row>
    <row r="245" spans="1:10" x14ac:dyDescent="0.25">
      <c r="A245" s="22" t="s">
        <v>83</v>
      </c>
      <c r="B245" s="22" t="s">
        <v>84</v>
      </c>
      <c r="C245" s="23">
        <v>32</v>
      </c>
      <c r="D245" s="23">
        <v>64</v>
      </c>
      <c r="E245" s="23">
        <v>435</v>
      </c>
      <c r="F245" s="22" t="s">
        <v>445</v>
      </c>
      <c r="G245" s="24">
        <v>0.87819999999999998</v>
      </c>
      <c r="H245" s="25">
        <v>0.87819999999999998</v>
      </c>
      <c r="I245">
        <f t="shared" si="6"/>
        <v>2.300806851070275E-2</v>
      </c>
      <c r="J245">
        <f t="shared" si="7"/>
        <v>2.300806851070275E-2</v>
      </c>
    </row>
    <row r="246" spans="1:10" x14ac:dyDescent="0.25">
      <c r="A246" s="22" t="s">
        <v>420</v>
      </c>
      <c r="B246" s="22" t="s">
        <v>137</v>
      </c>
      <c r="C246" s="23">
        <v>38</v>
      </c>
      <c r="D246" s="23">
        <v>38</v>
      </c>
      <c r="E246" s="23">
        <v>-1</v>
      </c>
      <c r="F246" s="22" t="s">
        <v>90</v>
      </c>
      <c r="G246" s="24">
        <v>0.87809999999999999</v>
      </c>
      <c r="H246" s="25">
        <v>0.87809999999999999</v>
      </c>
      <c r="I246">
        <f t="shared" si="6"/>
        <v>1.365948510539006E-2</v>
      </c>
      <c r="J246">
        <f t="shared" si="7"/>
        <v>1.365948510539006E-2</v>
      </c>
    </row>
    <row r="247" spans="1:10" x14ac:dyDescent="0.25">
      <c r="A247" s="22" t="s">
        <v>363</v>
      </c>
      <c r="B247" s="22" t="s">
        <v>46</v>
      </c>
      <c r="C247" s="23">
        <v>34</v>
      </c>
      <c r="D247" s="23">
        <v>58</v>
      </c>
      <c r="E247" s="23">
        <v>460</v>
      </c>
      <c r="F247" s="22" t="s">
        <v>515</v>
      </c>
      <c r="G247" s="24">
        <v>0.87670000000000003</v>
      </c>
      <c r="H247" s="25">
        <v>0.87670000000000003</v>
      </c>
      <c r="I247">
        <f t="shared" si="6"/>
        <v>2.0815447657020755E-2</v>
      </c>
      <c r="J247">
        <f t="shared" si="7"/>
        <v>2.0815447657020755E-2</v>
      </c>
    </row>
    <row r="248" spans="1:10" x14ac:dyDescent="0.25">
      <c r="A248" s="22" t="s">
        <v>112</v>
      </c>
      <c r="B248" s="22" t="s">
        <v>46</v>
      </c>
      <c r="C248" s="23">
        <v>2</v>
      </c>
      <c r="D248" s="23">
        <v>4</v>
      </c>
      <c r="E248" s="23">
        <v>24</v>
      </c>
      <c r="F248" s="22" t="s">
        <v>515</v>
      </c>
      <c r="G248" s="24">
        <v>0.87839999999999996</v>
      </c>
      <c r="H248" s="25">
        <v>0.87480000000000002</v>
      </c>
      <c r="I248">
        <f t="shared" si="6"/>
        <v>1.4383317709378057E-3</v>
      </c>
      <c r="J248">
        <f t="shared" si="7"/>
        <v>1.4324369685978968E-3</v>
      </c>
    </row>
    <row r="249" spans="1:10" x14ac:dyDescent="0.25">
      <c r="A249" s="22" t="s">
        <v>402</v>
      </c>
      <c r="B249" s="22" t="s">
        <v>59</v>
      </c>
      <c r="C249" s="23">
        <v>72</v>
      </c>
      <c r="D249" s="23">
        <v>384</v>
      </c>
      <c r="E249" s="23">
        <v>3368</v>
      </c>
      <c r="F249" s="22" t="s">
        <v>60</v>
      </c>
      <c r="G249" s="24">
        <v>0.87470000000000003</v>
      </c>
      <c r="H249" s="25">
        <v>0.87470000000000003</v>
      </c>
      <c r="I249">
        <f t="shared" si="6"/>
        <v>0.13749822951249169</v>
      </c>
      <c r="J249">
        <f t="shared" si="7"/>
        <v>0.13749822951249169</v>
      </c>
    </row>
    <row r="250" spans="1:10" x14ac:dyDescent="0.25">
      <c r="A250" s="22" t="s">
        <v>459</v>
      </c>
      <c r="B250" s="22" t="s">
        <v>43</v>
      </c>
      <c r="C250" s="23">
        <v>120</v>
      </c>
      <c r="D250" s="23">
        <v>480</v>
      </c>
      <c r="E250" s="23">
        <v>42576</v>
      </c>
      <c r="F250" s="22" t="s">
        <v>442</v>
      </c>
      <c r="G250" s="24">
        <v>0.9647</v>
      </c>
      <c r="H250" s="25">
        <v>0.87460000000000004</v>
      </c>
      <c r="I250">
        <f t="shared" si="6"/>
        <v>0.1895571939103417</v>
      </c>
      <c r="J250">
        <f t="shared" si="7"/>
        <v>0.17185313754948156</v>
      </c>
    </row>
    <row r="251" spans="1:10" x14ac:dyDescent="0.25">
      <c r="A251" s="22" t="s">
        <v>113</v>
      </c>
      <c r="B251" s="22" t="s">
        <v>48</v>
      </c>
      <c r="C251" s="23">
        <v>84</v>
      </c>
      <c r="D251" s="23">
        <v>416</v>
      </c>
      <c r="E251" s="23">
        <v>2334</v>
      </c>
      <c r="F251" s="22" t="s">
        <v>49</v>
      </c>
      <c r="G251" s="24">
        <v>0.90800000000000003</v>
      </c>
      <c r="H251" s="25">
        <v>0.87290000000000001</v>
      </c>
      <c r="I251">
        <f t="shared" si="6"/>
        <v>0.15462721515619179</v>
      </c>
      <c r="J251">
        <f t="shared" si="7"/>
        <v>0.14864988558352402</v>
      </c>
    </row>
    <row r="252" spans="1:10" x14ac:dyDescent="0.25">
      <c r="A252" s="22" t="s">
        <v>512</v>
      </c>
      <c r="B252" s="22" t="s">
        <v>84</v>
      </c>
      <c r="C252" s="23">
        <v>128</v>
      </c>
      <c r="D252" s="23">
        <v>256</v>
      </c>
      <c r="E252" s="23">
        <v>1741</v>
      </c>
      <c r="F252" s="22" t="s">
        <v>445</v>
      </c>
      <c r="G252" s="24">
        <v>0.86919999999999997</v>
      </c>
      <c r="H252" s="25">
        <v>0.86919999999999997</v>
      </c>
      <c r="I252">
        <f t="shared" si="6"/>
        <v>9.1089105668425555E-2</v>
      </c>
      <c r="J252">
        <f t="shared" si="7"/>
        <v>9.1089105668425555E-2</v>
      </c>
    </row>
    <row r="253" spans="1:10" x14ac:dyDescent="0.25">
      <c r="A253" s="22" t="s">
        <v>256</v>
      </c>
      <c r="B253" s="22" t="s">
        <v>46</v>
      </c>
      <c r="C253" s="23">
        <v>8</v>
      </c>
      <c r="D253" s="23">
        <v>32</v>
      </c>
      <c r="E253" s="23">
        <v>288</v>
      </c>
      <c r="F253" s="22" t="s">
        <v>515</v>
      </c>
      <c r="G253" s="24">
        <v>0.86750000000000005</v>
      </c>
      <c r="H253" s="25">
        <v>0.86750000000000005</v>
      </c>
      <c r="I253">
        <f t="shared" si="6"/>
        <v>1.1363868955269094E-2</v>
      </c>
      <c r="J253">
        <f t="shared" si="7"/>
        <v>1.1363868955269094E-2</v>
      </c>
    </row>
    <row r="254" spans="1:10" x14ac:dyDescent="0.25">
      <c r="A254" s="22" t="s">
        <v>345</v>
      </c>
      <c r="B254" s="22" t="s">
        <v>527</v>
      </c>
      <c r="C254" s="23">
        <v>180</v>
      </c>
      <c r="D254" s="23">
        <v>1104</v>
      </c>
      <c r="E254" s="23">
        <v>11705</v>
      </c>
      <c r="F254" s="22" t="s">
        <v>122</v>
      </c>
      <c r="G254" s="24">
        <v>1</v>
      </c>
      <c r="H254" s="25">
        <v>0.86660000000000004</v>
      </c>
      <c r="I254">
        <f t="shared" si="6"/>
        <v>0.45193484605969308</v>
      </c>
      <c r="J254">
        <f t="shared" si="7"/>
        <v>0.39164673759533003</v>
      </c>
    </row>
    <row r="255" spans="1:10" x14ac:dyDescent="0.25">
      <c r="A255" s="22" t="s">
        <v>392</v>
      </c>
      <c r="B255" s="22" t="s">
        <v>43</v>
      </c>
      <c r="C255" s="23">
        <v>14</v>
      </c>
      <c r="D255" s="23">
        <v>112</v>
      </c>
      <c r="E255" s="23">
        <v>1389</v>
      </c>
      <c r="F255" s="22" t="s">
        <v>442</v>
      </c>
      <c r="G255" s="24">
        <v>0.86199999999999999</v>
      </c>
      <c r="H255" s="25">
        <v>0.86199999999999999</v>
      </c>
      <c r="I255">
        <f t="shared" si="6"/>
        <v>3.9521374798901276E-2</v>
      </c>
      <c r="J255">
        <f t="shared" si="7"/>
        <v>3.9521374798901276E-2</v>
      </c>
    </row>
    <row r="256" spans="1:10" x14ac:dyDescent="0.25">
      <c r="A256" s="22" t="s">
        <v>227</v>
      </c>
      <c r="B256" s="22" t="s">
        <v>228</v>
      </c>
      <c r="C256" s="23">
        <v>335</v>
      </c>
      <c r="D256" s="23">
        <v>1162</v>
      </c>
      <c r="E256" s="23">
        <v>11388</v>
      </c>
      <c r="F256" s="22" t="s">
        <v>229</v>
      </c>
      <c r="G256" s="24">
        <v>0.85829999999999995</v>
      </c>
      <c r="H256" s="25">
        <v>0.85829999999999995</v>
      </c>
      <c r="I256">
        <f t="shared" si="6"/>
        <v>0.40827425567886422</v>
      </c>
      <c r="J256">
        <f t="shared" si="7"/>
        <v>0.40827425567886422</v>
      </c>
    </row>
    <row r="257" spans="1:10" x14ac:dyDescent="0.25">
      <c r="A257" s="22" t="s">
        <v>230</v>
      </c>
      <c r="B257" s="22" t="s">
        <v>51</v>
      </c>
      <c r="C257" s="23">
        <v>8</v>
      </c>
      <c r="D257" s="23">
        <v>32</v>
      </c>
      <c r="E257" s="23">
        <v>294</v>
      </c>
      <c r="F257" s="22" t="s">
        <v>440</v>
      </c>
      <c r="G257" s="24">
        <v>1</v>
      </c>
      <c r="H257" s="25">
        <v>0.85819999999999996</v>
      </c>
      <c r="I257">
        <f t="shared" si="6"/>
        <v>1.3099560755353422E-2</v>
      </c>
      <c r="J257">
        <f t="shared" si="7"/>
        <v>1.1242043040244306E-2</v>
      </c>
    </row>
    <row r="258" spans="1:10" x14ac:dyDescent="0.25">
      <c r="A258" s="22" t="s">
        <v>305</v>
      </c>
      <c r="B258" s="22" t="s">
        <v>527</v>
      </c>
      <c r="C258" s="23">
        <v>12</v>
      </c>
      <c r="D258" s="23">
        <v>48</v>
      </c>
      <c r="E258" s="23">
        <v>0</v>
      </c>
      <c r="F258" s="22" t="s">
        <v>122</v>
      </c>
      <c r="G258" s="24">
        <v>0.85409999999999997</v>
      </c>
      <c r="H258" s="25">
        <v>0.85409999999999997</v>
      </c>
      <c r="I258">
        <f t="shared" si="6"/>
        <v>1.6782502261721038E-2</v>
      </c>
      <c r="J258">
        <f t="shared" si="7"/>
        <v>1.6782502261721038E-2</v>
      </c>
    </row>
    <row r="259" spans="1:10" x14ac:dyDescent="0.25">
      <c r="A259" s="22" t="s">
        <v>425</v>
      </c>
      <c r="B259" s="22" t="s">
        <v>272</v>
      </c>
      <c r="C259" s="23">
        <v>104</v>
      </c>
      <c r="D259" s="23">
        <v>104</v>
      </c>
      <c r="E259" s="23">
        <v>586560</v>
      </c>
      <c r="F259" s="22" t="s">
        <v>273</v>
      </c>
      <c r="G259" s="24">
        <v>0.8528</v>
      </c>
      <c r="H259" s="25">
        <v>0.8528</v>
      </c>
      <c r="I259">
        <f t="shared" si="6"/>
        <v>3.630674258953754E-2</v>
      </c>
      <c r="J259">
        <f t="shared" si="7"/>
        <v>3.630674258953754E-2</v>
      </c>
    </row>
    <row r="260" spans="1:10" x14ac:dyDescent="0.25">
      <c r="A260" s="22" t="s">
        <v>101</v>
      </c>
      <c r="B260" s="22" t="s">
        <v>62</v>
      </c>
      <c r="C260" s="23">
        <v>1</v>
      </c>
      <c r="D260" s="23">
        <v>1</v>
      </c>
      <c r="E260" s="23">
        <v>-1</v>
      </c>
      <c r="F260" s="22" t="s">
        <v>439</v>
      </c>
      <c r="G260" s="24">
        <v>0.85089999999999999</v>
      </c>
      <c r="H260" s="25">
        <v>0.85089999999999999</v>
      </c>
      <c r="I260">
        <f t="shared" si="6"/>
        <v>3.4832550771031961E-4</v>
      </c>
      <c r="J260">
        <f t="shared" si="7"/>
        <v>3.4832550771031961E-4</v>
      </c>
    </row>
    <row r="261" spans="1:10" x14ac:dyDescent="0.25">
      <c r="A261" s="22" t="s">
        <v>222</v>
      </c>
      <c r="B261" s="22" t="s">
        <v>168</v>
      </c>
      <c r="C261" s="23">
        <v>80</v>
      </c>
      <c r="D261" s="23">
        <v>80</v>
      </c>
      <c r="E261" s="23">
        <v>504</v>
      </c>
      <c r="F261" s="22" t="s">
        <v>490</v>
      </c>
      <c r="G261" s="24">
        <v>0.84950000000000003</v>
      </c>
      <c r="H261" s="25">
        <v>0.84950000000000003</v>
      </c>
      <c r="I261">
        <f t="shared" ref="I261:I326" si="8">G261*D261/$M$5*100</f>
        <v>2.7820192154181834E-2</v>
      </c>
      <c r="J261">
        <f t="shared" ref="J261:J326" si="9">H261*D261/$M$5*100</f>
        <v>2.7820192154181834E-2</v>
      </c>
    </row>
    <row r="262" spans="1:10" x14ac:dyDescent="0.25">
      <c r="A262" s="22" t="s">
        <v>252</v>
      </c>
      <c r="B262" s="22" t="s">
        <v>529</v>
      </c>
      <c r="C262" s="23">
        <v>1203</v>
      </c>
      <c r="D262" s="23">
        <v>4812</v>
      </c>
      <c r="E262" s="23">
        <v>46223</v>
      </c>
      <c r="F262" s="22" t="s">
        <v>49</v>
      </c>
      <c r="G262" s="24">
        <v>0.85860000000000003</v>
      </c>
      <c r="H262" s="25">
        <v>0.84789999999999999</v>
      </c>
      <c r="I262">
        <f t="shared" si="8"/>
        <v>1.6913101607561722</v>
      </c>
      <c r="J262">
        <f t="shared" si="9"/>
        <v>1.670232803756299</v>
      </c>
    </row>
    <row r="263" spans="1:10" x14ac:dyDescent="0.25">
      <c r="A263" s="22" t="s">
        <v>458</v>
      </c>
      <c r="B263" s="22" t="s">
        <v>43</v>
      </c>
      <c r="C263" s="23">
        <v>128</v>
      </c>
      <c r="D263" s="23">
        <v>512</v>
      </c>
      <c r="E263" s="23">
        <v>4557</v>
      </c>
      <c r="F263" s="22" t="s">
        <v>442</v>
      </c>
      <c r="G263" s="24">
        <v>0.84389999999999998</v>
      </c>
      <c r="H263" s="25">
        <v>0.84389999999999998</v>
      </c>
      <c r="I263">
        <f t="shared" si="8"/>
        <v>0.17687550914308403</v>
      </c>
      <c r="J263">
        <f t="shared" si="9"/>
        <v>0.17687550914308403</v>
      </c>
    </row>
    <row r="264" spans="1:10" x14ac:dyDescent="0.25">
      <c r="A264" s="22" t="s">
        <v>320</v>
      </c>
      <c r="B264" s="22" t="s">
        <v>115</v>
      </c>
      <c r="C264" s="23">
        <v>9</v>
      </c>
      <c r="D264" s="23">
        <v>54</v>
      </c>
      <c r="E264" s="23">
        <v>1019</v>
      </c>
      <c r="F264" s="22" t="s">
        <v>442</v>
      </c>
      <c r="G264" s="24">
        <v>0.84279999999999999</v>
      </c>
      <c r="H264" s="25">
        <v>0.84279999999999999</v>
      </c>
      <c r="I264">
        <f t="shared" si="8"/>
        <v>1.863052279528252E-2</v>
      </c>
      <c r="J264">
        <f t="shared" si="9"/>
        <v>1.863052279528252E-2</v>
      </c>
    </row>
    <row r="265" spans="1:10" x14ac:dyDescent="0.25">
      <c r="A265" s="22" t="s">
        <v>223</v>
      </c>
      <c r="B265" s="22" t="s">
        <v>46</v>
      </c>
      <c r="C265" s="23">
        <v>28</v>
      </c>
      <c r="D265" s="23">
        <v>112</v>
      </c>
      <c r="E265" s="23">
        <v>815</v>
      </c>
      <c r="F265" s="22" t="s">
        <v>515</v>
      </c>
      <c r="G265" s="24">
        <v>0.84240000000000004</v>
      </c>
      <c r="H265" s="25">
        <v>0.84240000000000004</v>
      </c>
      <c r="I265">
        <f t="shared" si="8"/>
        <v>3.862274493108403E-2</v>
      </c>
      <c r="J265">
        <f t="shared" si="9"/>
        <v>3.862274493108403E-2</v>
      </c>
    </row>
    <row r="266" spans="1:10" x14ac:dyDescent="0.25">
      <c r="A266" s="22" t="s">
        <v>253</v>
      </c>
      <c r="B266" s="22" t="s">
        <v>147</v>
      </c>
      <c r="C266" s="23">
        <v>14</v>
      </c>
      <c r="D266" s="23">
        <v>84</v>
      </c>
      <c r="E266" s="23">
        <v>840</v>
      </c>
      <c r="F266" s="22" t="s">
        <v>451</v>
      </c>
      <c r="G266" s="24">
        <v>0.84389999999999998</v>
      </c>
      <c r="H266" s="25">
        <v>0.84219999999999995</v>
      </c>
      <c r="I266">
        <f t="shared" si="8"/>
        <v>2.9018638218787224E-2</v>
      </c>
      <c r="J266">
        <f t="shared" si="9"/>
        <v>2.8960181428916459E-2</v>
      </c>
    </row>
    <row r="267" spans="1:10" x14ac:dyDescent="0.25">
      <c r="A267" s="22" t="s">
        <v>461</v>
      </c>
      <c r="B267" s="22" t="s">
        <v>527</v>
      </c>
      <c r="C267" s="23">
        <v>4</v>
      </c>
      <c r="D267" s="23">
        <v>16</v>
      </c>
      <c r="E267" s="23">
        <v>-1</v>
      </c>
      <c r="F267" s="22" t="s">
        <v>122</v>
      </c>
      <c r="G267" s="24">
        <v>0.84160000000000001</v>
      </c>
      <c r="H267" s="25">
        <v>0.84160000000000001</v>
      </c>
      <c r="I267">
        <f t="shared" si="8"/>
        <v>5.51229516585272E-3</v>
      </c>
      <c r="J267">
        <f t="shared" si="9"/>
        <v>5.51229516585272E-3</v>
      </c>
    </row>
    <row r="268" spans="1:10" x14ac:dyDescent="0.25">
      <c r="A268" s="22" t="s">
        <v>123</v>
      </c>
      <c r="B268" s="22" t="s">
        <v>46</v>
      </c>
      <c r="C268" s="23">
        <v>12</v>
      </c>
      <c r="D268" s="23">
        <v>48</v>
      </c>
      <c r="E268" s="23">
        <v>4373</v>
      </c>
      <c r="F268" s="22" t="s">
        <v>515</v>
      </c>
      <c r="G268" s="24">
        <v>0.83919999999999995</v>
      </c>
      <c r="H268" s="25">
        <v>0.83919999999999995</v>
      </c>
      <c r="I268">
        <f t="shared" si="8"/>
        <v>1.6489727078838886E-2</v>
      </c>
      <c r="J268">
        <f t="shared" si="9"/>
        <v>1.6489727078838886E-2</v>
      </c>
    </row>
    <row r="269" spans="1:10" x14ac:dyDescent="0.25">
      <c r="A269" s="22" t="s">
        <v>318</v>
      </c>
      <c r="B269" s="22" t="s">
        <v>277</v>
      </c>
      <c r="C269" s="23">
        <v>176</v>
      </c>
      <c r="D269" s="23">
        <v>1248</v>
      </c>
      <c r="E269" s="23">
        <v>11232</v>
      </c>
      <c r="F269" s="22" t="s">
        <v>440</v>
      </c>
      <c r="G269" s="24">
        <v>0.83250000000000002</v>
      </c>
      <c r="H269" s="25">
        <v>0.83250000000000002</v>
      </c>
      <c r="I269">
        <f t="shared" si="8"/>
        <v>0.42530998882443727</v>
      </c>
      <c r="J269">
        <f t="shared" si="9"/>
        <v>0.42530998882443727</v>
      </c>
    </row>
    <row r="270" spans="1:10" x14ac:dyDescent="0.25">
      <c r="A270" s="22" t="s">
        <v>176</v>
      </c>
      <c r="B270" s="22" t="s">
        <v>130</v>
      </c>
      <c r="C270" s="23">
        <v>130</v>
      </c>
      <c r="D270" s="23">
        <v>130</v>
      </c>
      <c r="E270" s="23">
        <v>520</v>
      </c>
      <c r="F270" s="22" t="s">
        <v>131</v>
      </c>
      <c r="G270" s="24">
        <v>0.83079999999999998</v>
      </c>
      <c r="H270" s="25">
        <v>0.83079999999999998</v>
      </c>
      <c r="I270">
        <f t="shared" si="8"/>
        <v>4.4212654994412216E-2</v>
      </c>
      <c r="J270">
        <f t="shared" si="9"/>
        <v>4.4212654994412216E-2</v>
      </c>
    </row>
    <row r="271" spans="1:10" x14ac:dyDescent="0.25">
      <c r="A271" s="22" t="s">
        <v>401</v>
      </c>
      <c r="B271" s="22" t="s">
        <v>46</v>
      </c>
      <c r="C271" s="23">
        <v>44</v>
      </c>
      <c r="D271" s="23">
        <v>164</v>
      </c>
      <c r="E271" s="23">
        <v>1576</v>
      </c>
      <c r="F271" s="22" t="s">
        <v>515</v>
      </c>
      <c r="G271" s="24">
        <v>0.82779999999999998</v>
      </c>
      <c r="H271" s="25">
        <v>0.82779999999999998</v>
      </c>
      <c r="I271">
        <f t="shared" si="8"/>
        <v>5.5574559015568001E-2</v>
      </c>
      <c r="J271">
        <f t="shared" si="9"/>
        <v>5.5574559015568001E-2</v>
      </c>
    </row>
    <row r="272" spans="1:10" x14ac:dyDescent="0.25">
      <c r="A272" s="22" t="s">
        <v>146</v>
      </c>
      <c r="B272" s="22" t="s">
        <v>147</v>
      </c>
      <c r="C272" s="23">
        <v>2</v>
      </c>
      <c r="D272" s="23">
        <v>7</v>
      </c>
      <c r="E272" s="23">
        <v>70</v>
      </c>
      <c r="F272" s="22" t="s">
        <v>451</v>
      </c>
      <c r="G272" s="24">
        <v>0.87409999999999999</v>
      </c>
      <c r="H272" s="25">
        <v>0.82430000000000003</v>
      </c>
      <c r="I272">
        <f t="shared" si="8"/>
        <v>2.5047588248056554E-3</v>
      </c>
      <c r="J272">
        <f t="shared" si="9"/>
        <v>2.3620554848270245E-3</v>
      </c>
    </row>
    <row r="273" spans="1:10" x14ac:dyDescent="0.25">
      <c r="A273" s="22" t="s">
        <v>361</v>
      </c>
      <c r="B273" s="22" t="s">
        <v>43</v>
      </c>
      <c r="C273" s="23">
        <v>420</v>
      </c>
      <c r="D273" s="23">
        <v>1680</v>
      </c>
      <c r="E273" s="23">
        <v>14146</v>
      </c>
      <c r="F273" s="22" t="s">
        <v>442</v>
      </c>
      <c r="G273" s="24">
        <v>0.92490000000000006</v>
      </c>
      <c r="H273" s="25">
        <v>0.81979999999999997</v>
      </c>
      <c r="I273">
        <f t="shared" si="8"/>
        <v>0.63607864648788504</v>
      </c>
      <c r="J273">
        <f t="shared" si="9"/>
        <v>0.56379854513003358</v>
      </c>
    </row>
    <row r="274" spans="1:10" x14ac:dyDescent="0.25">
      <c r="A274" s="22" t="s">
        <v>424</v>
      </c>
      <c r="B274" s="22" t="s">
        <v>128</v>
      </c>
      <c r="C274" s="23">
        <v>86</v>
      </c>
      <c r="D274" s="23">
        <v>344</v>
      </c>
      <c r="E274" s="23">
        <v>19405</v>
      </c>
      <c r="F274" s="22" t="s">
        <v>49</v>
      </c>
      <c r="G274" s="24">
        <v>0.81089999999999995</v>
      </c>
      <c r="H274" s="25">
        <v>0.81089999999999995</v>
      </c>
      <c r="I274">
        <f t="shared" si="8"/>
        <v>0.11419116352754796</v>
      </c>
      <c r="J274">
        <f t="shared" si="9"/>
        <v>0.11419116352754796</v>
      </c>
    </row>
    <row r="275" spans="1:10" x14ac:dyDescent="0.25">
      <c r="A275" s="22" t="s">
        <v>335</v>
      </c>
      <c r="B275" s="22" t="s">
        <v>48</v>
      </c>
      <c r="C275" s="23">
        <v>57</v>
      </c>
      <c r="D275" s="23">
        <v>456</v>
      </c>
      <c r="E275" s="23">
        <v>6598</v>
      </c>
      <c r="F275" s="22" t="s">
        <v>49</v>
      </c>
      <c r="G275" s="24">
        <v>1</v>
      </c>
      <c r="H275" s="25">
        <v>0.81079999999999997</v>
      </c>
      <c r="I275">
        <f t="shared" si="8"/>
        <v>0.18666874076378626</v>
      </c>
      <c r="J275">
        <f t="shared" si="9"/>
        <v>0.15135101501127787</v>
      </c>
    </row>
    <row r="276" spans="1:10" x14ac:dyDescent="0.25">
      <c r="A276" s="22" t="s">
        <v>390</v>
      </c>
      <c r="B276" s="22" t="s">
        <v>180</v>
      </c>
      <c r="C276" s="23">
        <v>10</v>
      </c>
      <c r="D276" s="23">
        <v>20</v>
      </c>
      <c r="E276" s="23">
        <v>-1</v>
      </c>
      <c r="F276" s="22" t="s">
        <v>475</v>
      </c>
      <c r="G276" s="24">
        <v>0.80220000000000002</v>
      </c>
      <c r="H276" s="25">
        <v>0.80220000000000002</v>
      </c>
      <c r="I276">
        <f t="shared" si="8"/>
        <v>6.5677922737153224E-3</v>
      </c>
      <c r="J276">
        <f t="shared" si="9"/>
        <v>6.5677922737153224E-3</v>
      </c>
    </row>
    <row r="277" spans="1:10" x14ac:dyDescent="0.25">
      <c r="A277" s="22" t="s">
        <v>349</v>
      </c>
      <c r="B277" s="22" t="s">
        <v>84</v>
      </c>
      <c r="C277" s="23">
        <v>156</v>
      </c>
      <c r="D277" s="23">
        <v>312</v>
      </c>
      <c r="E277" s="23">
        <v>2122</v>
      </c>
      <c r="F277" s="22" t="s">
        <v>445</v>
      </c>
      <c r="G277" s="24">
        <v>0.80179999999999996</v>
      </c>
      <c r="H277" s="25">
        <v>0.80179999999999996</v>
      </c>
      <c r="I277">
        <f t="shared" si="8"/>
        <v>0.10240647118301315</v>
      </c>
      <c r="J277">
        <f t="shared" si="9"/>
        <v>0.10240647118301315</v>
      </c>
    </row>
    <row r="278" spans="1:10" x14ac:dyDescent="0.25">
      <c r="A278" s="22" t="s">
        <v>404</v>
      </c>
      <c r="B278" s="22" t="s">
        <v>396</v>
      </c>
      <c r="C278" s="23">
        <v>12</v>
      </c>
      <c r="D278" s="23">
        <v>48</v>
      </c>
      <c r="E278" s="23">
        <v>440</v>
      </c>
      <c r="F278" s="22" t="s">
        <v>483</v>
      </c>
      <c r="G278" s="24">
        <v>0.80120000000000002</v>
      </c>
      <c r="H278" s="25">
        <v>0.80120000000000002</v>
      </c>
      <c r="I278">
        <f t="shared" si="8"/>
        <v>1.5743052115783741E-2</v>
      </c>
      <c r="J278">
        <f t="shared" si="9"/>
        <v>1.5743052115783741E-2</v>
      </c>
    </row>
    <row r="279" spans="1:10" x14ac:dyDescent="0.25">
      <c r="A279" s="22" t="s">
        <v>303</v>
      </c>
      <c r="B279" s="22" t="s">
        <v>81</v>
      </c>
      <c r="C279" s="23">
        <v>2</v>
      </c>
      <c r="D279" s="23">
        <v>8</v>
      </c>
      <c r="E279" s="23">
        <v>28</v>
      </c>
      <c r="F279" s="22" t="s">
        <v>444</v>
      </c>
      <c r="G279" s="24">
        <v>0.79949999999999999</v>
      </c>
      <c r="H279" s="25">
        <v>0.79949999999999999</v>
      </c>
      <c r="I279">
        <f t="shared" si="8"/>
        <v>2.6182747059762652E-3</v>
      </c>
      <c r="J279">
        <f t="shared" si="9"/>
        <v>2.6182747059762652E-3</v>
      </c>
    </row>
    <row r="280" spans="1:10" x14ac:dyDescent="0.25">
      <c r="A280" s="22" t="s">
        <v>297</v>
      </c>
      <c r="B280" s="22" t="s">
        <v>46</v>
      </c>
      <c r="C280" s="23">
        <v>22</v>
      </c>
      <c r="D280" s="23">
        <v>84</v>
      </c>
      <c r="E280" s="23">
        <v>1156</v>
      </c>
      <c r="F280" s="22" t="s">
        <v>515</v>
      </c>
      <c r="G280" s="24">
        <v>0.79510000000000003</v>
      </c>
      <c r="H280" s="25">
        <v>0.79510000000000003</v>
      </c>
      <c r="I280">
        <f t="shared" si="8"/>
        <v>2.7340584486026449E-2</v>
      </c>
      <c r="J280">
        <f t="shared" si="9"/>
        <v>2.7340584486026449E-2</v>
      </c>
    </row>
    <row r="281" spans="1:10" x14ac:dyDescent="0.25">
      <c r="A281" s="22" t="s">
        <v>276</v>
      </c>
      <c r="B281" s="22" t="s">
        <v>277</v>
      </c>
      <c r="C281" s="23">
        <v>158</v>
      </c>
      <c r="D281" s="23">
        <v>632</v>
      </c>
      <c r="E281" s="23">
        <v>4550</v>
      </c>
      <c r="F281" s="22" t="s">
        <v>440</v>
      </c>
      <c r="G281" s="24">
        <v>0.79500000000000004</v>
      </c>
      <c r="H281" s="25">
        <v>0.79500000000000004</v>
      </c>
      <c r="I281">
        <f t="shared" si="8"/>
        <v>0.20567947830999295</v>
      </c>
      <c r="J281">
        <f t="shared" si="9"/>
        <v>0.20567947830999295</v>
      </c>
    </row>
    <row r="282" spans="1:10" x14ac:dyDescent="0.25">
      <c r="A282" s="22" t="s">
        <v>370</v>
      </c>
      <c r="B282" s="22" t="s">
        <v>204</v>
      </c>
      <c r="C282" s="23">
        <v>72</v>
      </c>
      <c r="D282" s="23">
        <v>864</v>
      </c>
      <c r="E282" s="23">
        <v>0</v>
      </c>
      <c r="F282" s="22" t="s">
        <v>90</v>
      </c>
      <c r="G282" s="24">
        <v>0.79379999999999995</v>
      </c>
      <c r="H282" s="25">
        <v>0.79379999999999995</v>
      </c>
      <c r="I282">
        <f t="shared" si="8"/>
        <v>0.2807576458451877</v>
      </c>
      <c r="J282">
        <f t="shared" si="9"/>
        <v>0.2807576458451877</v>
      </c>
    </row>
    <row r="283" spans="1:10" x14ac:dyDescent="0.25">
      <c r="A283" s="22" t="s">
        <v>355</v>
      </c>
      <c r="B283" s="22" t="s">
        <v>168</v>
      </c>
      <c r="C283" s="23">
        <v>6</v>
      </c>
      <c r="D283" s="23">
        <v>24</v>
      </c>
      <c r="E283" s="23">
        <v>146</v>
      </c>
      <c r="F283" s="22" t="s">
        <v>490</v>
      </c>
      <c r="G283" s="24">
        <v>0.78580000000000005</v>
      </c>
      <c r="H283" s="25">
        <v>0.78580000000000005</v>
      </c>
      <c r="I283">
        <f t="shared" si="8"/>
        <v>7.7202261311675397E-3</v>
      </c>
      <c r="J283">
        <f t="shared" si="9"/>
        <v>7.7202261311675397E-3</v>
      </c>
    </row>
    <row r="284" spans="1:10" x14ac:dyDescent="0.25">
      <c r="A284" s="22" t="s">
        <v>507</v>
      </c>
      <c r="B284" s="22" t="s">
        <v>43</v>
      </c>
      <c r="C284" s="23">
        <v>9</v>
      </c>
      <c r="D284" s="23">
        <v>18</v>
      </c>
      <c r="E284" s="23">
        <v>139</v>
      </c>
      <c r="F284" s="22" t="s">
        <v>442</v>
      </c>
      <c r="G284" s="24">
        <v>0.85509999999999997</v>
      </c>
      <c r="H284" s="25">
        <v>0.77859999999999996</v>
      </c>
      <c r="I284">
        <f t="shared" si="8"/>
        <v>6.3008068510702741E-3</v>
      </c>
      <c r="J284">
        <f t="shared" si="9"/>
        <v>5.7371163773164728E-3</v>
      </c>
    </row>
    <row r="285" spans="1:10" x14ac:dyDescent="0.25">
      <c r="A285" s="22" t="s">
        <v>410</v>
      </c>
      <c r="B285" s="22" t="s">
        <v>46</v>
      </c>
      <c r="C285" s="23">
        <v>62</v>
      </c>
      <c r="D285" s="23">
        <v>124</v>
      </c>
      <c r="E285" s="23">
        <v>982</v>
      </c>
      <c r="F285" s="22" t="s">
        <v>515</v>
      </c>
      <c r="G285" s="24">
        <v>0.9294</v>
      </c>
      <c r="H285" s="25">
        <v>0.7752</v>
      </c>
      <c r="I285">
        <f t="shared" si="8"/>
        <v>4.7177085593348697E-2</v>
      </c>
      <c r="J285">
        <f t="shared" si="9"/>
        <v>3.934977055300614E-2</v>
      </c>
    </row>
    <row r="286" spans="1:10" x14ac:dyDescent="0.25">
      <c r="A286" s="22" t="s">
        <v>94</v>
      </c>
      <c r="B286" s="22" t="s">
        <v>46</v>
      </c>
      <c r="C286" s="23">
        <v>20</v>
      </c>
      <c r="D286" s="23">
        <v>120</v>
      </c>
      <c r="E286" s="23">
        <v>1428</v>
      </c>
      <c r="F286" s="22" t="s">
        <v>515</v>
      </c>
      <c r="G286" s="24">
        <v>1</v>
      </c>
      <c r="H286" s="25">
        <v>0.76770000000000005</v>
      </c>
      <c r="I286">
        <f t="shared" si="8"/>
        <v>4.9123352832575337E-2</v>
      </c>
      <c r="J286">
        <f t="shared" si="9"/>
        <v>3.7711997969568083E-2</v>
      </c>
    </row>
    <row r="287" spans="1:10" x14ac:dyDescent="0.25">
      <c r="A287" s="22" t="s">
        <v>195</v>
      </c>
      <c r="B287" s="22" t="s">
        <v>40</v>
      </c>
      <c r="C287" s="23">
        <v>1180</v>
      </c>
      <c r="D287" s="23">
        <v>4720</v>
      </c>
      <c r="E287" s="23">
        <v>44840</v>
      </c>
      <c r="F287" s="22" t="s">
        <v>41</v>
      </c>
      <c r="G287" s="24">
        <v>0.80600000000000005</v>
      </c>
      <c r="H287" s="25">
        <v>0.75390000000000001</v>
      </c>
      <c r="I287">
        <f t="shared" si="8"/>
        <v>1.5573412804001918</v>
      </c>
      <c r="J287">
        <f t="shared" si="9"/>
        <v>1.4566744308854893</v>
      </c>
    </row>
    <row r="288" spans="1:10" x14ac:dyDescent="0.25">
      <c r="A288" s="22" t="s">
        <v>110</v>
      </c>
      <c r="B288" s="22" t="s">
        <v>46</v>
      </c>
      <c r="C288" s="23">
        <v>7</v>
      </c>
      <c r="D288" s="23">
        <v>14</v>
      </c>
      <c r="E288" s="23">
        <v>58</v>
      </c>
      <c r="F288" s="22" t="s">
        <v>515</v>
      </c>
      <c r="G288" s="24">
        <v>0.97150000000000003</v>
      </c>
      <c r="H288" s="25">
        <v>0.74470000000000003</v>
      </c>
      <c r="I288">
        <f t="shared" si="8"/>
        <v>5.5677226822988092E-3</v>
      </c>
      <c r="J288">
        <f t="shared" si="9"/>
        <v>4.2679187663488662E-3</v>
      </c>
    </row>
    <row r="289" spans="1:10" x14ac:dyDescent="0.25">
      <c r="A289" s="22" t="s">
        <v>380</v>
      </c>
      <c r="B289" s="22" t="s">
        <v>180</v>
      </c>
      <c r="C289" s="23">
        <v>128</v>
      </c>
      <c r="D289" s="23">
        <v>1024</v>
      </c>
      <c r="E289" s="23">
        <v>8724</v>
      </c>
      <c r="F289" s="22" t="s">
        <v>475</v>
      </c>
      <c r="G289" s="24">
        <v>0.73570000000000002</v>
      </c>
      <c r="H289" s="25">
        <v>0.73570000000000002</v>
      </c>
      <c r="I289">
        <f t="shared" si="8"/>
        <v>0.30839509912683244</v>
      </c>
      <c r="J289">
        <f t="shared" si="9"/>
        <v>0.30839509912683244</v>
      </c>
    </row>
    <row r="290" spans="1:10" x14ac:dyDescent="0.25">
      <c r="A290" s="22" t="s">
        <v>356</v>
      </c>
      <c r="B290" s="22" t="s">
        <v>128</v>
      </c>
      <c r="C290" s="23">
        <v>6</v>
      </c>
      <c r="D290" s="23">
        <v>24</v>
      </c>
      <c r="E290" s="23">
        <v>1354</v>
      </c>
      <c r="F290" s="22" t="s">
        <v>49</v>
      </c>
      <c r="G290" s="24">
        <v>0.73029999999999995</v>
      </c>
      <c r="H290" s="25">
        <v>0.73029999999999995</v>
      </c>
      <c r="I290">
        <f t="shared" si="8"/>
        <v>7.1749569147259535E-3</v>
      </c>
      <c r="J290">
        <f t="shared" si="9"/>
        <v>7.1749569147259535E-3</v>
      </c>
    </row>
    <row r="291" spans="1:10" x14ac:dyDescent="0.25">
      <c r="A291" s="22" t="s">
        <v>108</v>
      </c>
      <c r="B291" s="22" t="s">
        <v>62</v>
      </c>
      <c r="C291" s="23">
        <v>10</v>
      </c>
      <c r="D291" s="23">
        <v>40</v>
      </c>
      <c r="E291" s="23">
        <v>539</v>
      </c>
      <c r="F291" s="22" t="s">
        <v>439</v>
      </c>
      <c r="G291" s="24">
        <v>0.72709999999999997</v>
      </c>
      <c r="H291" s="25">
        <v>0.72709999999999997</v>
      </c>
      <c r="I291">
        <f t="shared" si="8"/>
        <v>1.1905863281521841E-2</v>
      </c>
      <c r="J291">
        <f t="shared" si="9"/>
        <v>1.1905863281521841E-2</v>
      </c>
    </row>
    <row r="292" spans="1:10" x14ac:dyDescent="0.25">
      <c r="A292" s="22" t="s">
        <v>177</v>
      </c>
      <c r="B292" s="22" t="s">
        <v>43</v>
      </c>
      <c r="C292" s="23">
        <v>112</v>
      </c>
      <c r="D292" s="23">
        <v>276</v>
      </c>
      <c r="E292" s="23">
        <v>1634</v>
      </c>
      <c r="F292" s="22" t="s">
        <v>442</v>
      </c>
      <c r="G292" s="24">
        <v>0.87529999999999997</v>
      </c>
      <c r="H292" s="25">
        <v>0.70469999999999999</v>
      </c>
      <c r="I292">
        <f t="shared" si="8"/>
        <v>9.8894642689012338E-2</v>
      </c>
      <c r="J292">
        <f t="shared" si="9"/>
        <v>7.9619621504566418E-2</v>
      </c>
    </row>
    <row r="293" spans="1:10" x14ac:dyDescent="0.25">
      <c r="A293" s="22" t="s">
        <v>372</v>
      </c>
      <c r="B293" s="22" t="s">
        <v>529</v>
      </c>
      <c r="C293" s="23">
        <v>2</v>
      </c>
      <c r="D293" s="23">
        <v>2</v>
      </c>
      <c r="E293" s="23">
        <v>37</v>
      </c>
      <c r="F293" s="22" t="s">
        <v>49</v>
      </c>
      <c r="G293" s="24">
        <v>0.69840000000000002</v>
      </c>
      <c r="H293" s="25">
        <v>0.69840000000000002</v>
      </c>
      <c r="I293">
        <f t="shared" si="8"/>
        <v>5.7179582697117692E-4</v>
      </c>
      <c r="J293">
        <f t="shared" si="9"/>
        <v>5.7179582697117692E-4</v>
      </c>
    </row>
    <row r="294" spans="1:10" x14ac:dyDescent="0.25">
      <c r="A294" s="22" t="s">
        <v>341</v>
      </c>
      <c r="B294" s="22" t="s">
        <v>43</v>
      </c>
      <c r="C294" s="23">
        <v>69</v>
      </c>
      <c r="D294" s="23">
        <v>273</v>
      </c>
      <c r="E294" s="23">
        <v>1904</v>
      </c>
      <c r="F294" s="22" t="s">
        <v>442</v>
      </c>
      <c r="G294" s="24">
        <v>0.69430000000000003</v>
      </c>
      <c r="H294" s="25">
        <v>0.69430000000000003</v>
      </c>
      <c r="I294">
        <f t="shared" si="8"/>
        <v>7.7591932308019806E-2</v>
      </c>
      <c r="J294">
        <f t="shared" si="9"/>
        <v>7.7591932308019806E-2</v>
      </c>
    </row>
    <row r="295" spans="1:10" x14ac:dyDescent="0.25">
      <c r="A295" s="22" t="s">
        <v>174</v>
      </c>
      <c r="B295" s="22" t="s">
        <v>46</v>
      </c>
      <c r="C295" s="23">
        <v>14</v>
      </c>
      <c r="D295" s="23">
        <v>14</v>
      </c>
      <c r="E295" s="23">
        <v>46</v>
      </c>
      <c r="F295" s="22" t="s">
        <v>515</v>
      </c>
      <c r="G295" s="24">
        <v>0.94399999999999995</v>
      </c>
      <c r="H295" s="25">
        <v>0.65429999999999999</v>
      </c>
      <c r="I295">
        <f t="shared" si="8"/>
        <v>5.4101185919609631E-3</v>
      </c>
      <c r="J295">
        <f t="shared" si="9"/>
        <v>3.7498311384746375E-3</v>
      </c>
    </row>
    <row r="296" spans="1:10" x14ac:dyDescent="0.25">
      <c r="A296" s="22" t="s">
        <v>405</v>
      </c>
      <c r="B296" s="22" t="s">
        <v>528</v>
      </c>
      <c r="C296" s="23">
        <v>12</v>
      </c>
      <c r="D296" s="23">
        <v>24</v>
      </c>
      <c r="E296" s="23">
        <v>96</v>
      </c>
      <c r="F296" s="22" t="s">
        <v>493</v>
      </c>
      <c r="G296" s="24">
        <v>0.63839999999999997</v>
      </c>
      <c r="H296" s="25">
        <v>0.63839999999999997</v>
      </c>
      <c r="I296">
        <f t="shared" si="8"/>
        <v>6.2720696896632179E-3</v>
      </c>
      <c r="J296">
        <f t="shared" si="9"/>
        <v>6.2720696896632179E-3</v>
      </c>
    </row>
    <row r="297" spans="1:10" x14ac:dyDescent="0.25">
      <c r="A297" s="22" t="s">
        <v>337</v>
      </c>
      <c r="B297" s="22" t="s">
        <v>338</v>
      </c>
      <c r="C297" s="23">
        <v>54</v>
      </c>
      <c r="D297" s="23">
        <v>216</v>
      </c>
      <c r="E297" s="23">
        <v>1944</v>
      </c>
      <c r="F297" s="22" t="s">
        <v>209</v>
      </c>
      <c r="G297" s="24">
        <v>0.61450000000000005</v>
      </c>
      <c r="H297" s="25">
        <v>0.61450000000000005</v>
      </c>
      <c r="I297">
        <f t="shared" si="8"/>
        <v>5.4335340568111574E-2</v>
      </c>
      <c r="J297">
        <f t="shared" si="9"/>
        <v>5.4335340568111574E-2</v>
      </c>
    </row>
    <row r="298" spans="1:10" x14ac:dyDescent="0.25">
      <c r="A298" s="22" t="s">
        <v>454</v>
      </c>
      <c r="B298" s="22" t="s">
        <v>46</v>
      </c>
      <c r="C298" s="23">
        <v>24</v>
      </c>
      <c r="D298" s="23">
        <v>96</v>
      </c>
      <c r="E298" s="23">
        <v>675</v>
      </c>
      <c r="F298" s="22" t="s">
        <v>515</v>
      </c>
      <c r="G298" s="24">
        <v>0.60099999999999998</v>
      </c>
      <c r="H298" s="25">
        <v>0.60099999999999998</v>
      </c>
      <c r="I298">
        <f t="shared" si="8"/>
        <v>2.3618508041902218E-2</v>
      </c>
      <c r="J298">
        <f t="shared" si="9"/>
        <v>2.3618508041902218E-2</v>
      </c>
    </row>
    <row r="299" spans="1:10" x14ac:dyDescent="0.25">
      <c r="A299" s="22" t="s">
        <v>286</v>
      </c>
      <c r="B299" s="22" t="s">
        <v>180</v>
      </c>
      <c r="C299" s="23">
        <v>62</v>
      </c>
      <c r="D299" s="23">
        <v>248</v>
      </c>
      <c r="E299" s="23">
        <v>2232</v>
      </c>
      <c r="F299" s="22" t="s">
        <v>475</v>
      </c>
      <c r="G299" s="24">
        <v>0.58889999999999998</v>
      </c>
      <c r="H299" s="25">
        <v>0.58889999999999998</v>
      </c>
      <c r="I299">
        <f t="shared" si="8"/>
        <v>5.9786067798414132E-2</v>
      </c>
      <c r="J299">
        <f t="shared" si="9"/>
        <v>5.9786067798414132E-2</v>
      </c>
    </row>
    <row r="300" spans="1:10" x14ac:dyDescent="0.25">
      <c r="A300" s="22" t="s">
        <v>530</v>
      </c>
      <c r="B300" s="22" t="s">
        <v>130</v>
      </c>
      <c r="C300" s="23">
        <v>1</v>
      </c>
      <c r="D300" s="23">
        <v>1</v>
      </c>
      <c r="E300" s="23">
        <v>-1</v>
      </c>
      <c r="F300" s="22" t="s">
        <v>131</v>
      </c>
      <c r="G300" s="24">
        <v>0.57999999999999996</v>
      </c>
      <c r="H300" s="25">
        <v>0.57999999999999996</v>
      </c>
      <c r="I300">
        <f t="shared" si="8"/>
        <v>2.3742953869078075E-4</v>
      </c>
      <c r="J300">
        <f t="shared" si="9"/>
        <v>2.3742953869078075E-4</v>
      </c>
    </row>
    <row r="301" spans="1:10" x14ac:dyDescent="0.25">
      <c r="A301" s="22" t="s">
        <v>479</v>
      </c>
      <c r="B301" s="22" t="s">
        <v>529</v>
      </c>
      <c r="C301" s="23">
        <v>12</v>
      </c>
      <c r="D301" s="23">
        <v>48</v>
      </c>
      <c r="E301" s="23">
        <v>4800</v>
      </c>
      <c r="F301" s="22" t="s">
        <v>49</v>
      </c>
      <c r="G301" s="24">
        <v>0.57469999999999999</v>
      </c>
      <c r="H301" s="25">
        <v>0.57469999999999999</v>
      </c>
      <c r="I301">
        <f t="shared" si="8"/>
        <v>1.1292476349152418E-2</v>
      </c>
      <c r="J301">
        <f t="shared" si="9"/>
        <v>1.1292476349152418E-2</v>
      </c>
    </row>
    <row r="302" spans="1:10" x14ac:dyDescent="0.25">
      <c r="A302" s="22" t="s">
        <v>232</v>
      </c>
      <c r="B302" s="22" t="s">
        <v>233</v>
      </c>
      <c r="C302" s="23">
        <v>408</v>
      </c>
      <c r="D302" s="23">
        <v>912</v>
      </c>
      <c r="E302" s="23">
        <v>5828</v>
      </c>
      <c r="F302" s="22" t="s">
        <v>234</v>
      </c>
      <c r="G302" s="24">
        <v>0.9446</v>
      </c>
      <c r="H302" s="25">
        <v>0.57330000000000003</v>
      </c>
      <c r="I302">
        <f t="shared" si="8"/>
        <v>0.35265458505094499</v>
      </c>
      <c r="J302">
        <f t="shared" si="9"/>
        <v>0.21403437815975734</v>
      </c>
    </row>
    <row r="303" spans="1:10" x14ac:dyDescent="0.25">
      <c r="A303" s="22" t="s">
        <v>406</v>
      </c>
      <c r="B303" s="22" t="s">
        <v>233</v>
      </c>
      <c r="C303" s="23">
        <v>22</v>
      </c>
      <c r="D303" s="23">
        <v>22</v>
      </c>
      <c r="E303" s="23">
        <v>2200</v>
      </c>
      <c r="F303" s="22" t="s">
        <v>234</v>
      </c>
      <c r="G303" s="24">
        <v>0.70499999999999996</v>
      </c>
      <c r="H303" s="25">
        <v>0.48980000000000001</v>
      </c>
      <c r="I303">
        <f t="shared" si="8"/>
        <v>6.3491933536103627E-3</v>
      </c>
      <c r="J303">
        <f t="shared" si="9"/>
        <v>4.4111133398558227E-3</v>
      </c>
    </row>
    <row r="304" spans="1:10" x14ac:dyDescent="0.25">
      <c r="A304" s="22" t="s">
        <v>310</v>
      </c>
      <c r="B304" s="22" t="s">
        <v>311</v>
      </c>
      <c r="C304" s="23">
        <v>94</v>
      </c>
      <c r="D304" s="23">
        <v>220</v>
      </c>
      <c r="E304" s="23">
        <v>8463</v>
      </c>
      <c r="F304" s="22" t="s">
        <v>49</v>
      </c>
      <c r="G304" s="24">
        <v>0.4723</v>
      </c>
      <c r="H304" s="25">
        <v>0.4723</v>
      </c>
      <c r="I304">
        <f t="shared" si="8"/>
        <v>4.2535092495179776E-2</v>
      </c>
      <c r="J304">
        <f t="shared" si="9"/>
        <v>4.2535092495179776E-2</v>
      </c>
    </row>
    <row r="305" spans="1:10" x14ac:dyDescent="0.25">
      <c r="A305" s="22" t="s">
        <v>403</v>
      </c>
      <c r="B305" s="22" t="s">
        <v>128</v>
      </c>
      <c r="C305" s="23">
        <v>44</v>
      </c>
      <c r="D305" s="23">
        <v>112</v>
      </c>
      <c r="E305" s="23">
        <v>28692800</v>
      </c>
      <c r="F305" s="22" t="s">
        <v>49</v>
      </c>
      <c r="G305" s="24">
        <v>0.46039999999999998</v>
      </c>
      <c r="H305" s="25">
        <v>0.46039999999999998</v>
      </c>
      <c r="I305">
        <f t="shared" si="8"/>
        <v>2.1108632201176501E-2</v>
      </c>
      <c r="J305">
        <f t="shared" si="9"/>
        <v>2.1108632201176501E-2</v>
      </c>
    </row>
    <row r="306" spans="1:10" x14ac:dyDescent="0.25">
      <c r="A306" s="22" t="s">
        <v>375</v>
      </c>
      <c r="B306" s="22" t="s">
        <v>311</v>
      </c>
      <c r="C306" s="23">
        <v>40</v>
      </c>
      <c r="D306" s="23">
        <v>320</v>
      </c>
      <c r="E306" s="23">
        <v>52800</v>
      </c>
      <c r="F306" s="22" t="s">
        <v>49</v>
      </c>
      <c r="G306" s="24">
        <v>0.89510000000000001</v>
      </c>
      <c r="H306" s="25">
        <v>0.42520000000000002</v>
      </c>
      <c r="I306">
        <f t="shared" si="8"/>
        <v>0.1172541683211685</v>
      </c>
      <c r="J306">
        <f t="shared" si="9"/>
        <v>5.5699332331762767E-2</v>
      </c>
    </row>
    <row r="307" spans="1:10" x14ac:dyDescent="0.25">
      <c r="A307" s="22" t="s">
        <v>331</v>
      </c>
      <c r="B307" s="22" t="s">
        <v>59</v>
      </c>
      <c r="C307" s="23">
        <v>48</v>
      </c>
      <c r="D307" s="23">
        <v>192</v>
      </c>
      <c r="E307" s="23">
        <v>1327</v>
      </c>
      <c r="F307" s="22" t="s">
        <v>60</v>
      </c>
      <c r="G307" s="24">
        <v>0.65739999999999998</v>
      </c>
      <c r="H307" s="25">
        <v>0.41499999999999998</v>
      </c>
      <c r="I307">
        <f t="shared" si="8"/>
        <v>5.1669907443416034E-2</v>
      </c>
      <c r="J307">
        <f t="shared" si="9"/>
        <v>3.2617906280830021E-2</v>
      </c>
    </row>
    <row r="308" spans="1:10" x14ac:dyDescent="0.25">
      <c r="A308" s="22" t="s">
        <v>505</v>
      </c>
      <c r="B308" s="22" t="s">
        <v>529</v>
      </c>
      <c r="C308" s="23">
        <v>2</v>
      </c>
      <c r="D308" s="23">
        <v>4</v>
      </c>
      <c r="E308" s="23">
        <v>400</v>
      </c>
      <c r="F308" s="22" t="s">
        <v>49</v>
      </c>
      <c r="G308" s="24">
        <v>0.41470000000000001</v>
      </c>
      <c r="H308" s="25">
        <v>0.41470000000000001</v>
      </c>
      <c r="I308">
        <f t="shared" si="8"/>
        <v>6.7904848065563305E-4</v>
      </c>
      <c r="J308">
        <f t="shared" si="9"/>
        <v>6.7904848065563305E-4</v>
      </c>
    </row>
    <row r="309" spans="1:10" x14ac:dyDescent="0.25">
      <c r="A309" s="22" t="s">
        <v>488</v>
      </c>
      <c r="B309" s="22" t="s">
        <v>529</v>
      </c>
      <c r="C309" s="23">
        <v>2</v>
      </c>
      <c r="D309" s="23">
        <v>8</v>
      </c>
      <c r="E309" s="23">
        <v>800</v>
      </c>
      <c r="F309" s="22" t="s">
        <v>49</v>
      </c>
      <c r="G309" s="24">
        <v>0.41320000000000001</v>
      </c>
      <c r="H309" s="25">
        <v>0.3972</v>
      </c>
      <c r="I309">
        <f t="shared" si="8"/>
        <v>1.3531846260280086E-3</v>
      </c>
      <c r="J309">
        <f t="shared" si="9"/>
        <v>1.3007863830065947E-3</v>
      </c>
    </row>
    <row r="310" spans="1:10" x14ac:dyDescent="0.25">
      <c r="A310" s="22" t="s">
        <v>357</v>
      </c>
      <c r="B310" s="22" t="s">
        <v>168</v>
      </c>
      <c r="C310" s="23">
        <v>44</v>
      </c>
      <c r="D310" s="23">
        <v>44</v>
      </c>
      <c r="E310" s="23">
        <v>352</v>
      </c>
      <c r="F310" s="22" t="s">
        <v>490</v>
      </c>
      <c r="G310" s="24">
        <v>0.33660000000000001</v>
      </c>
      <c r="H310" s="25">
        <v>0.33660000000000001</v>
      </c>
      <c r="I310">
        <f t="shared" si="8"/>
        <v>6.062804206596448E-3</v>
      </c>
      <c r="J310">
        <f t="shared" si="9"/>
        <v>6.062804206596448E-3</v>
      </c>
    </row>
    <row r="311" spans="1:10" x14ac:dyDescent="0.25">
      <c r="A311" s="22" t="s">
        <v>359</v>
      </c>
      <c r="B311" s="22" t="s">
        <v>277</v>
      </c>
      <c r="C311" s="23">
        <v>57</v>
      </c>
      <c r="D311" s="23">
        <v>113</v>
      </c>
      <c r="E311" s="23">
        <v>172</v>
      </c>
      <c r="F311" s="22" t="s">
        <v>440</v>
      </c>
      <c r="G311" s="24">
        <v>0.33479999999999999</v>
      </c>
      <c r="H311" s="25">
        <v>0.33479999999999999</v>
      </c>
      <c r="I311">
        <f t="shared" si="8"/>
        <v>1.5487119447526025E-2</v>
      </c>
      <c r="J311">
        <f t="shared" si="9"/>
        <v>1.5487119447526025E-2</v>
      </c>
    </row>
    <row r="312" spans="1:10" x14ac:dyDescent="0.25">
      <c r="A312" s="22" t="s">
        <v>436</v>
      </c>
      <c r="B312" s="22" t="s">
        <v>531</v>
      </c>
      <c r="C312" s="23">
        <v>12</v>
      </c>
      <c r="D312" s="23">
        <v>48</v>
      </c>
      <c r="E312" s="23">
        <v>561</v>
      </c>
      <c r="F312" s="22" t="s">
        <v>234</v>
      </c>
      <c r="G312" s="24">
        <v>0.32469999999999999</v>
      </c>
      <c r="H312" s="25">
        <v>0.31879999999999997</v>
      </c>
      <c r="I312">
        <f t="shared" si="8"/>
        <v>6.3801410658948839E-3</v>
      </c>
      <c r="J312">
        <f t="shared" si="9"/>
        <v>6.2642099532100063E-3</v>
      </c>
    </row>
    <row r="313" spans="1:10" x14ac:dyDescent="0.25">
      <c r="A313" s="22" t="s">
        <v>77</v>
      </c>
      <c r="B313" s="22" t="s">
        <v>59</v>
      </c>
      <c r="C313" s="23">
        <v>52</v>
      </c>
      <c r="D313" s="23">
        <v>160</v>
      </c>
      <c r="E313" s="23">
        <v>1386</v>
      </c>
      <c r="F313" s="22" t="s">
        <v>60</v>
      </c>
      <c r="G313" s="24">
        <v>0.41739999999999999</v>
      </c>
      <c r="H313" s="25">
        <v>0.28489999999999999</v>
      </c>
      <c r="I313">
        <f t="shared" si="8"/>
        <v>2.733878329642259E-2</v>
      </c>
      <c r="J313">
        <f t="shared" si="9"/>
        <v>1.8660324296000948E-2</v>
      </c>
    </row>
    <row r="314" spans="1:10" x14ac:dyDescent="0.25">
      <c r="A314" s="22" t="s">
        <v>411</v>
      </c>
      <c r="B314" s="22" t="s">
        <v>180</v>
      </c>
      <c r="C314" s="23">
        <v>40</v>
      </c>
      <c r="D314" s="23">
        <v>160</v>
      </c>
      <c r="E314" s="23">
        <v>1440</v>
      </c>
      <c r="F314" s="22" t="s">
        <v>475</v>
      </c>
      <c r="G314" s="24">
        <v>0.25509999999999999</v>
      </c>
      <c r="H314" s="25">
        <v>0.25509999999999999</v>
      </c>
      <c r="I314">
        <f t="shared" si="8"/>
        <v>1.6708489743453288E-2</v>
      </c>
      <c r="J314">
        <f t="shared" si="9"/>
        <v>1.6708489743453288E-2</v>
      </c>
    </row>
    <row r="315" spans="1:10" x14ac:dyDescent="0.25">
      <c r="A315" s="22" t="s">
        <v>371</v>
      </c>
      <c r="B315" s="22" t="s">
        <v>295</v>
      </c>
      <c r="C315" s="23">
        <v>4</v>
      </c>
      <c r="D315" s="23">
        <v>16</v>
      </c>
      <c r="E315" s="23">
        <v>-1</v>
      </c>
      <c r="F315" s="22" t="s">
        <v>49</v>
      </c>
      <c r="G315" s="24">
        <v>0.21709999999999999</v>
      </c>
      <c r="H315" s="25">
        <v>0.21709999999999999</v>
      </c>
      <c r="I315">
        <f t="shared" si="8"/>
        <v>1.4219573199936138E-3</v>
      </c>
      <c r="J315">
        <f t="shared" si="9"/>
        <v>1.4219573199936138E-3</v>
      </c>
    </row>
    <row r="316" spans="1:10" x14ac:dyDescent="0.25">
      <c r="A316" s="22" t="s">
        <v>478</v>
      </c>
      <c r="B316" s="22" t="s">
        <v>277</v>
      </c>
      <c r="C316" s="23">
        <v>18</v>
      </c>
      <c r="D316" s="23">
        <v>36</v>
      </c>
      <c r="E316" s="23">
        <v>281</v>
      </c>
      <c r="F316" s="22" t="s">
        <v>440</v>
      </c>
      <c r="G316" s="24">
        <v>9.4E-2</v>
      </c>
      <c r="H316" s="25">
        <v>9.4E-2</v>
      </c>
      <c r="I316">
        <f t="shared" si="8"/>
        <v>1.3852785498786244E-3</v>
      </c>
      <c r="J316">
        <f t="shared" si="9"/>
        <v>1.3852785498786244E-3</v>
      </c>
    </row>
    <row r="317" spans="1:10" x14ac:dyDescent="0.25">
      <c r="A317" s="22" t="s">
        <v>449</v>
      </c>
      <c r="B317" s="22" t="s">
        <v>450</v>
      </c>
      <c r="C317" s="23">
        <v>5</v>
      </c>
      <c r="D317" s="23">
        <v>10</v>
      </c>
      <c r="E317" s="23">
        <v>123</v>
      </c>
      <c r="F317" s="22" t="s">
        <v>234</v>
      </c>
      <c r="G317" s="24">
        <v>4.4999999999999997E-3</v>
      </c>
      <c r="H317" s="25">
        <v>3.0000000000000001E-3</v>
      </c>
      <c r="I317">
        <f t="shared" si="8"/>
        <v>1.842125731221575E-5</v>
      </c>
      <c r="J317">
        <f t="shared" si="9"/>
        <v>1.2280838208143834E-5</v>
      </c>
    </row>
    <row r="318" spans="1:10" x14ac:dyDescent="0.25">
      <c r="A318" s="22" t="s">
        <v>269</v>
      </c>
      <c r="B318" s="22" t="s">
        <v>168</v>
      </c>
      <c r="C318" s="23">
        <v>80</v>
      </c>
      <c r="D318" s="23">
        <v>80</v>
      </c>
      <c r="E318" s="23">
        <v>384</v>
      </c>
      <c r="F318" s="22" t="s">
        <v>490</v>
      </c>
      <c r="G318" s="24">
        <v>0</v>
      </c>
      <c r="H318" s="25">
        <v>0</v>
      </c>
      <c r="I318">
        <f t="shared" si="8"/>
        <v>0</v>
      </c>
      <c r="J318">
        <f t="shared" si="9"/>
        <v>0</v>
      </c>
    </row>
    <row r="319" spans="1:10" x14ac:dyDescent="0.25">
      <c r="A319" s="22" t="s">
        <v>47</v>
      </c>
      <c r="B319" s="22" t="s">
        <v>48</v>
      </c>
      <c r="C319" s="26">
        <v>1</v>
      </c>
      <c r="D319" s="26">
        <v>1</v>
      </c>
      <c r="E319" s="26"/>
      <c r="F319" s="22" t="s">
        <v>49</v>
      </c>
      <c r="G319" s="24">
        <v>0</v>
      </c>
      <c r="H319" s="25">
        <v>0</v>
      </c>
      <c r="I319">
        <f t="shared" si="8"/>
        <v>0</v>
      </c>
      <c r="J319">
        <f t="shared" si="9"/>
        <v>0</v>
      </c>
    </row>
    <row r="320" spans="1:10" x14ac:dyDescent="0.25">
      <c r="A320" s="22" t="s">
        <v>523</v>
      </c>
      <c r="B320" s="22" t="s">
        <v>526</v>
      </c>
      <c r="C320" s="23">
        <v>24</v>
      </c>
      <c r="D320" s="23">
        <v>144</v>
      </c>
      <c r="E320" s="23">
        <v>1032</v>
      </c>
      <c r="F320" s="22" t="s">
        <v>49</v>
      </c>
      <c r="G320" s="24">
        <v>0</v>
      </c>
      <c r="H320" s="25">
        <v>0</v>
      </c>
      <c r="I320">
        <f t="shared" si="8"/>
        <v>0</v>
      </c>
      <c r="J320">
        <f t="shared" si="9"/>
        <v>0</v>
      </c>
    </row>
    <row r="321" spans="1:10" x14ac:dyDescent="0.25">
      <c r="A321" s="22" t="s">
        <v>237</v>
      </c>
      <c r="B321" s="22" t="s">
        <v>238</v>
      </c>
      <c r="C321" s="23">
        <v>1</v>
      </c>
      <c r="D321" s="23">
        <v>2</v>
      </c>
      <c r="E321" s="23">
        <v>26</v>
      </c>
      <c r="F321" s="22" t="s">
        <v>49</v>
      </c>
      <c r="G321" s="24">
        <v>0</v>
      </c>
      <c r="H321" s="25">
        <v>0</v>
      </c>
      <c r="I321">
        <f t="shared" si="8"/>
        <v>0</v>
      </c>
      <c r="J321">
        <f t="shared" si="9"/>
        <v>0</v>
      </c>
    </row>
    <row r="322" spans="1:10" x14ac:dyDescent="0.25">
      <c r="A322" s="22" t="s">
        <v>294</v>
      </c>
      <c r="B322" s="22" t="s">
        <v>295</v>
      </c>
      <c r="C322" s="23">
        <v>-1</v>
      </c>
      <c r="D322" s="23">
        <v>-1</v>
      </c>
      <c r="E322" s="23">
        <v>-1</v>
      </c>
      <c r="F322" s="22" t="s">
        <v>49</v>
      </c>
      <c r="G322" s="24">
        <v>0</v>
      </c>
      <c r="H322" s="25">
        <v>0</v>
      </c>
      <c r="I322">
        <f t="shared" si="8"/>
        <v>0</v>
      </c>
      <c r="J322">
        <f t="shared" si="9"/>
        <v>0</v>
      </c>
    </row>
    <row r="323" spans="1:10" x14ac:dyDescent="0.25">
      <c r="A323" s="22" t="s">
        <v>522</v>
      </c>
      <c r="B323" s="22" t="s">
        <v>510</v>
      </c>
      <c r="C323" s="23">
        <v>28</v>
      </c>
      <c r="D323" s="23">
        <v>56</v>
      </c>
      <c r="E323" s="23">
        <v>-1</v>
      </c>
      <c r="F323" s="22" t="s">
        <v>122</v>
      </c>
      <c r="G323" s="24">
        <v>0</v>
      </c>
      <c r="H323" s="25">
        <v>0</v>
      </c>
      <c r="I323">
        <f t="shared" si="8"/>
        <v>0</v>
      </c>
      <c r="J323">
        <f t="shared" si="9"/>
        <v>0</v>
      </c>
    </row>
    <row r="324" spans="1:10" x14ac:dyDescent="0.25">
      <c r="A324" s="22" t="s">
        <v>409</v>
      </c>
      <c r="B324" s="22" t="s">
        <v>43</v>
      </c>
      <c r="C324" s="23">
        <v>10</v>
      </c>
      <c r="D324" s="23">
        <v>10</v>
      </c>
      <c r="E324" s="23">
        <v>69</v>
      </c>
      <c r="F324" s="22" t="s">
        <v>442</v>
      </c>
      <c r="G324" s="24">
        <v>0</v>
      </c>
      <c r="H324" s="25">
        <v>0</v>
      </c>
      <c r="I324">
        <f t="shared" si="8"/>
        <v>0</v>
      </c>
      <c r="J324">
        <f t="shared" si="9"/>
        <v>0</v>
      </c>
    </row>
    <row r="325" spans="1:10" x14ac:dyDescent="0.25">
      <c r="A325" s="22" t="s">
        <v>237</v>
      </c>
      <c r="B325" s="22" t="s">
        <v>238</v>
      </c>
      <c r="C325" s="23">
        <v>12</v>
      </c>
      <c r="D325" s="23">
        <v>48</v>
      </c>
      <c r="E325" s="23">
        <v>628</v>
      </c>
      <c r="F325" s="22" t="s">
        <v>49</v>
      </c>
      <c r="G325" s="24">
        <v>0</v>
      </c>
      <c r="H325" s="25">
        <v>0</v>
      </c>
      <c r="I325">
        <f t="shared" si="8"/>
        <v>0</v>
      </c>
      <c r="J325">
        <f t="shared" si="9"/>
        <v>0</v>
      </c>
    </row>
    <row r="326" spans="1:10" x14ac:dyDescent="0.25">
      <c r="A326" s="22" t="s">
        <v>409</v>
      </c>
      <c r="B326" s="22" t="s">
        <v>43</v>
      </c>
      <c r="C326" s="23">
        <v>10</v>
      </c>
      <c r="D326" s="23">
        <v>10</v>
      </c>
      <c r="E326" s="23">
        <v>69</v>
      </c>
      <c r="F326" s="22" t="s">
        <v>442</v>
      </c>
      <c r="G326" s="24">
        <v>0</v>
      </c>
      <c r="H326" s="25">
        <v>0</v>
      </c>
      <c r="I326">
        <f t="shared" si="8"/>
        <v>0</v>
      </c>
      <c r="J326">
        <f t="shared" si="9"/>
        <v>0</v>
      </c>
    </row>
    <row r="327" spans="1:10" x14ac:dyDescent="0.25">
      <c r="A327" s="22" t="s">
        <v>218</v>
      </c>
      <c r="B327" s="22" t="s">
        <v>81</v>
      </c>
      <c r="C327" s="23">
        <v>8</v>
      </c>
      <c r="D327" s="23">
        <v>16</v>
      </c>
      <c r="E327" s="23">
        <v>-1</v>
      </c>
      <c r="F327" s="22" t="s">
        <v>444</v>
      </c>
      <c r="G327" s="26"/>
      <c r="H327" s="25">
        <v>0</v>
      </c>
    </row>
    <row r="328" spans="1:10" x14ac:dyDescent="0.25">
      <c r="A328" s="22" t="s">
        <v>257</v>
      </c>
      <c r="B328" s="22" t="s">
        <v>100</v>
      </c>
      <c r="C328" s="23">
        <v>257</v>
      </c>
      <c r="D328" s="23">
        <v>1153</v>
      </c>
      <c r="E328" s="23">
        <v>9049</v>
      </c>
      <c r="F328" s="22" t="s">
        <v>520</v>
      </c>
      <c r="G328" s="26"/>
      <c r="H328" s="25">
        <v>0</v>
      </c>
    </row>
    <row r="329" spans="1:10" x14ac:dyDescent="0.25">
      <c r="A329" s="22" t="s">
        <v>289</v>
      </c>
      <c r="B329" s="22" t="s">
        <v>100</v>
      </c>
      <c r="C329" s="23">
        <v>1</v>
      </c>
      <c r="D329" s="23">
        <v>1</v>
      </c>
      <c r="E329" s="23">
        <v>4</v>
      </c>
      <c r="F329" s="22" t="s">
        <v>520</v>
      </c>
      <c r="G329" s="26"/>
      <c r="H329" s="25">
        <v>-1</v>
      </c>
    </row>
    <row r="330" spans="1:10" x14ac:dyDescent="0.25">
      <c r="A330" s="22" t="s">
        <v>453</v>
      </c>
      <c r="B330" s="22" t="s">
        <v>100</v>
      </c>
      <c r="C330" s="23">
        <v>37</v>
      </c>
      <c r="D330" s="23">
        <v>57</v>
      </c>
      <c r="E330" s="23">
        <v>458</v>
      </c>
      <c r="F330" s="22" t="s">
        <v>520</v>
      </c>
      <c r="G330" s="26"/>
      <c r="H330" s="25">
        <v>-1</v>
      </c>
    </row>
    <row r="331" spans="1:10" x14ac:dyDescent="0.25">
      <c r="A331" s="22" t="s">
        <v>99</v>
      </c>
      <c r="B331" s="22" t="s">
        <v>100</v>
      </c>
      <c r="C331" s="23">
        <v>2</v>
      </c>
      <c r="D331" s="23">
        <v>2</v>
      </c>
      <c r="E331" s="23">
        <v>8</v>
      </c>
      <c r="F331" s="22" t="s">
        <v>520</v>
      </c>
      <c r="G331" s="26"/>
      <c r="H331" s="25">
        <v>-1</v>
      </c>
    </row>
    <row r="332" spans="1:10" x14ac:dyDescent="0.25">
      <c r="A332" s="22" t="s">
        <v>157</v>
      </c>
      <c r="B332" s="22" t="s">
        <v>100</v>
      </c>
      <c r="C332" s="23">
        <v>1</v>
      </c>
      <c r="D332" s="23">
        <v>1</v>
      </c>
      <c r="E332" s="23">
        <v>4</v>
      </c>
      <c r="F332" s="22" t="s">
        <v>520</v>
      </c>
      <c r="G332" s="26"/>
      <c r="H332" s="25">
        <v>-1</v>
      </c>
    </row>
    <row r="333" spans="1:10" x14ac:dyDescent="0.25">
      <c r="A333" s="22" t="s">
        <v>443</v>
      </c>
      <c r="B333" s="22" t="s">
        <v>100</v>
      </c>
      <c r="C333" s="23">
        <v>69</v>
      </c>
      <c r="D333" s="23">
        <v>89</v>
      </c>
      <c r="E333" s="23">
        <v>716</v>
      </c>
      <c r="F333" s="22" t="s">
        <v>520</v>
      </c>
      <c r="G333" s="26"/>
      <c r="H333" s="25">
        <v>-1</v>
      </c>
    </row>
    <row r="334" spans="1:10" x14ac:dyDescent="0.25">
      <c r="A334" s="22" t="s">
        <v>443</v>
      </c>
      <c r="B334" s="22" t="s">
        <v>100</v>
      </c>
      <c r="C334" s="23">
        <v>69</v>
      </c>
      <c r="D334" s="23">
        <v>89</v>
      </c>
      <c r="E334" s="23">
        <v>716</v>
      </c>
      <c r="F334" s="22" t="s">
        <v>520</v>
      </c>
      <c r="G334" s="26"/>
      <c r="H334" s="25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6"/>
  <sheetViews>
    <sheetView zoomScaleNormal="100" workbookViewId="0">
      <selection activeCell="K5" sqref="K5"/>
    </sheetView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532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266</v>
      </c>
      <c r="B5" s="22" t="s">
        <v>74</v>
      </c>
      <c r="C5" s="23">
        <v>136</v>
      </c>
      <c r="D5" s="23">
        <v>444</v>
      </c>
      <c r="E5" s="23">
        <v>5193</v>
      </c>
      <c r="F5" s="22" t="s">
        <v>75</v>
      </c>
      <c r="G5" s="24">
        <v>1</v>
      </c>
      <c r="H5" s="25">
        <v>1</v>
      </c>
      <c r="I5">
        <f t="shared" ref="I5:I68" si="0">G5*D5/$M$5*100</f>
        <v>0.18376798877525258</v>
      </c>
      <c r="J5">
        <f t="shared" ref="J5:J68" si="1">H5*D5/$M$5*100</f>
        <v>0.18376798877525258</v>
      </c>
      <c r="K5">
        <f>SUM(I5:I336)</f>
        <v>96.006821558799572</v>
      </c>
      <c r="L5">
        <f>SUM(J5:J336)</f>
        <v>95.31360553621758</v>
      </c>
      <c r="M5">
        <f>SUM(D5:D336)</f>
        <v>241609</v>
      </c>
    </row>
    <row r="6" spans="1:13" x14ac:dyDescent="0.25">
      <c r="A6" s="22" t="s">
        <v>241</v>
      </c>
      <c r="B6" s="22" t="s">
        <v>43</v>
      </c>
      <c r="C6" s="23">
        <v>14</v>
      </c>
      <c r="D6" s="23">
        <v>28</v>
      </c>
      <c r="E6" s="23">
        <v>203</v>
      </c>
      <c r="F6" s="22" t="s">
        <v>442</v>
      </c>
      <c r="G6" s="24">
        <v>1</v>
      </c>
      <c r="H6" s="25">
        <v>1</v>
      </c>
      <c r="I6">
        <f t="shared" si="0"/>
        <v>1.1588972265106018E-2</v>
      </c>
      <c r="J6">
        <f t="shared" si="1"/>
        <v>1.1588972265106018E-2</v>
      </c>
    </row>
    <row r="7" spans="1:13" x14ac:dyDescent="0.25">
      <c r="A7" s="22" t="s">
        <v>533</v>
      </c>
      <c r="B7" s="22" t="s">
        <v>74</v>
      </c>
      <c r="C7" s="26">
        <v>1</v>
      </c>
      <c r="D7" s="26">
        <v>1</v>
      </c>
      <c r="E7" s="26"/>
      <c r="F7" s="22" t="s">
        <v>75</v>
      </c>
      <c r="G7" s="24">
        <v>1</v>
      </c>
      <c r="H7" s="25">
        <v>1</v>
      </c>
      <c r="I7">
        <f t="shared" si="0"/>
        <v>4.1389186661092928E-4</v>
      </c>
      <c r="J7">
        <f t="shared" si="1"/>
        <v>4.1389186661092928E-4</v>
      </c>
    </row>
    <row r="8" spans="1:13" x14ac:dyDescent="0.25">
      <c r="A8" s="22" t="s">
        <v>486</v>
      </c>
      <c r="B8" s="22" t="s">
        <v>62</v>
      </c>
      <c r="C8" s="23">
        <v>78</v>
      </c>
      <c r="D8" s="23">
        <v>156</v>
      </c>
      <c r="E8" s="23">
        <v>-1</v>
      </c>
      <c r="F8" s="22" t="s">
        <v>439</v>
      </c>
      <c r="G8" s="24">
        <v>1</v>
      </c>
      <c r="H8" s="25">
        <v>1</v>
      </c>
      <c r="I8">
        <f t="shared" si="0"/>
        <v>6.4567131191304972E-2</v>
      </c>
      <c r="J8">
        <f t="shared" si="1"/>
        <v>6.4567131191304972E-2</v>
      </c>
    </row>
    <row r="9" spans="1:13" x14ac:dyDescent="0.25">
      <c r="A9" s="22" t="s">
        <v>534</v>
      </c>
      <c r="B9" s="22" t="s">
        <v>46</v>
      </c>
      <c r="C9" s="23">
        <v>4</v>
      </c>
      <c r="D9" s="23">
        <v>24</v>
      </c>
      <c r="E9" s="23">
        <v>300</v>
      </c>
      <c r="F9" s="22" t="s">
        <v>515</v>
      </c>
      <c r="G9" s="24">
        <v>1</v>
      </c>
      <c r="H9" s="25">
        <v>1</v>
      </c>
      <c r="I9">
        <f t="shared" si="0"/>
        <v>9.9334047986623011E-3</v>
      </c>
      <c r="J9">
        <f t="shared" si="1"/>
        <v>9.9334047986623011E-3</v>
      </c>
    </row>
    <row r="10" spans="1:13" x14ac:dyDescent="0.25">
      <c r="A10" s="22" t="s">
        <v>109</v>
      </c>
      <c r="B10" s="22" t="s">
        <v>74</v>
      </c>
      <c r="C10" s="23">
        <v>1608</v>
      </c>
      <c r="D10" s="23">
        <v>7441</v>
      </c>
      <c r="E10" s="23">
        <v>62588</v>
      </c>
      <c r="F10" s="22" t="s">
        <v>75</v>
      </c>
      <c r="G10" s="24">
        <v>1</v>
      </c>
      <c r="H10" s="25">
        <v>1</v>
      </c>
      <c r="I10">
        <f t="shared" si="0"/>
        <v>3.0797693794519243</v>
      </c>
      <c r="J10">
        <f t="shared" si="1"/>
        <v>3.0797693794519243</v>
      </c>
    </row>
    <row r="11" spans="1:13" x14ac:dyDescent="0.25">
      <c r="A11" s="22" t="s">
        <v>73</v>
      </c>
      <c r="B11" s="22" t="s">
        <v>74</v>
      </c>
      <c r="C11" s="23">
        <v>1614</v>
      </c>
      <c r="D11" s="23">
        <v>9068</v>
      </c>
      <c r="E11" s="23">
        <v>77985</v>
      </c>
      <c r="F11" s="22" t="s">
        <v>75</v>
      </c>
      <c r="G11" s="24">
        <v>1</v>
      </c>
      <c r="H11" s="25">
        <v>1</v>
      </c>
      <c r="I11">
        <f t="shared" si="0"/>
        <v>3.7531714464279062</v>
      </c>
      <c r="J11">
        <f t="shared" si="1"/>
        <v>3.7531714464279062</v>
      </c>
    </row>
    <row r="12" spans="1:13" x14ac:dyDescent="0.25">
      <c r="A12" s="22" t="s">
        <v>319</v>
      </c>
      <c r="B12" s="22" t="s">
        <v>74</v>
      </c>
      <c r="C12" s="23">
        <v>288</v>
      </c>
      <c r="D12" s="23">
        <v>1498</v>
      </c>
      <c r="E12" s="23">
        <v>13482</v>
      </c>
      <c r="F12" s="22" t="s">
        <v>75</v>
      </c>
      <c r="G12" s="24">
        <v>1</v>
      </c>
      <c r="H12" s="25">
        <v>1</v>
      </c>
      <c r="I12">
        <f t="shared" si="0"/>
        <v>0.62001001618317197</v>
      </c>
      <c r="J12">
        <f t="shared" si="1"/>
        <v>0.62001001618317197</v>
      </c>
    </row>
    <row r="13" spans="1:13" x14ac:dyDescent="0.25">
      <c r="A13" s="22" t="s">
        <v>107</v>
      </c>
      <c r="B13" s="22" t="s">
        <v>74</v>
      </c>
      <c r="C13" s="23">
        <v>188</v>
      </c>
      <c r="D13" s="23">
        <v>816</v>
      </c>
      <c r="E13" s="23">
        <v>7811</v>
      </c>
      <c r="F13" s="22" t="s">
        <v>75</v>
      </c>
      <c r="G13" s="24">
        <v>1</v>
      </c>
      <c r="H13" s="25">
        <v>1</v>
      </c>
      <c r="I13">
        <f t="shared" si="0"/>
        <v>0.33773576315451825</v>
      </c>
      <c r="J13">
        <f t="shared" si="1"/>
        <v>0.33773576315451825</v>
      </c>
    </row>
    <row r="14" spans="1:13" x14ac:dyDescent="0.25">
      <c r="A14" s="22" t="s">
        <v>317</v>
      </c>
      <c r="B14" s="22" t="s">
        <v>46</v>
      </c>
      <c r="C14" s="23">
        <v>218</v>
      </c>
      <c r="D14" s="23">
        <v>1308</v>
      </c>
      <c r="E14" s="23">
        <v>11772</v>
      </c>
      <c r="F14" s="22" t="s">
        <v>515</v>
      </c>
      <c r="G14" s="24">
        <v>1</v>
      </c>
      <c r="H14" s="25">
        <v>1</v>
      </c>
      <c r="I14">
        <f t="shared" si="0"/>
        <v>0.5413705615270954</v>
      </c>
      <c r="J14">
        <f t="shared" si="1"/>
        <v>0.5413705615270954</v>
      </c>
    </row>
    <row r="15" spans="1:13" x14ac:dyDescent="0.25">
      <c r="A15" s="22" t="s">
        <v>367</v>
      </c>
      <c r="B15" s="22" t="s">
        <v>46</v>
      </c>
      <c r="C15" s="23">
        <v>274</v>
      </c>
      <c r="D15" s="23">
        <v>1000</v>
      </c>
      <c r="E15" s="23">
        <v>10439</v>
      </c>
      <c r="F15" s="22" t="s">
        <v>515</v>
      </c>
      <c r="G15" s="24">
        <v>1</v>
      </c>
      <c r="H15" s="25">
        <v>1</v>
      </c>
      <c r="I15">
        <f t="shared" si="0"/>
        <v>0.41389186661092919</v>
      </c>
      <c r="J15">
        <f t="shared" si="1"/>
        <v>0.41389186661092919</v>
      </c>
    </row>
    <row r="16" spans="1:13" x14ac:dyDescent="0.25">
      <c r="A16" s="22" t="s">
        <v>296</v>
      </c>
      <c r="B16" s="22" t="s">
        <v>46</v>
      </c>
      <c r="C16" s="23">
        <v>11</v>
      </c>
      <c r="D16" s="23">
        <v>28</v>
      </c>
      <c r="E16" s="23">
        <v>152</v>
      </c>
      <c r="F16" s="22" t="s">
        <v>515</v>
      </c>
      <c r="G16" s="24">
        <v>1</v>
      </c>
      <c r="H16" s="25">
        <v>1</v>
      </c>
      <c r="I16">
        <f t="shared" si="0"/>
        <v>1.1588972265106018E-2</v>
      </c>
      <c r="J16">
        <f t="shared" si="1"/>
        <v>1.1588972265106018E-2</v>
      </c>
    </row>
    <row r="17" spans="1:10" x14ac:dyDescent="0.25">
      <c r="A17" s="22" t="s">
        <v>174</v>
      </c>
      <c r="B17" s="22" t="s">
        <v>46</v>
      </c>
      <c r="C17" s="23">
        <v>14</v>
      </c>
      <c r="D17" s="23">
        <v>14</v>
      </c>
      <c r="E17" s="23">
        <v>46</v>
      </c>
      <c r="F17" s="22" t="s">
        <v>515</v>
      </c>
      <c r="G17" s="24">
        <v>1</v>
      </c>
      <c r="H17" s="25">
        <v>1</v>
      </c>
      <c r="I17">
        <f t="shared" si="0"/>
        <v>5.7944861325530091E-3</v>
      </c>
      <c r="J17">
        <f t="shared" si="1"/>
        <v>5.7944861325530091E-3</v>
      </c>
    </row>
    <row r="18" spans="1:10" x14ac:dyDescent="0.25">
      <c r="A18" s="22" t="s">
        <v>401</v>
      </c>
      <c r="B18" s="22" t="s">
        <v>46</v>
      </c>
      <c r="C18" s="23">
        <v>44</v>
      </c>
      <c r="D18" s="23">
        <v>164</v>
      </c>
      <c r="E18" s="23">
        <v>1576</v>
      </c>
      <c r="F18" s="22" t="s">
        <v>515</v>
      </c>
      <c r="G18" s="24">
        <v>1</v>
      </c>
      <c r="H18" s="25">
        <v>1</v>
      </c>
      <c r="I18">
        <f t="shared" si="0"/>
        <v>6.7878266124192385E-2</v>
      </c>
      <c r="J18">
        <f t="shared" si="1"/>
        <v>6.7878266124192385E-2</v>
      </c>
    </row>
    <row r="19" spans="1:10" x14ac:dyDescent="0.25">
      <c r="A19" s="22" t="s">
        <v>463</v>
      </c>
      <c r="B19" s="22" t="s">
        <v>46</v>
      </c>
      <c r="C19" s="23">
        <v>10</v>
      </c>
      <c r="D19" s="23">
        <v>40</v>
      </c>
      <c r="E19" s="23">
        <v>450</v>
      </c>
      <c r="F19" s="22" t="s">
        <v>515</v>
      </c>
      <c r="G19" s="24">
        <v>1</v>
      </c>
      <c r="H19" s="25">
        <v>1</v>
      </c>
      <c r="I19">
        <f t="shared" si="0"/>
        <v>1.6555674664437168E-2</v>
      </c>
      <c r="J19">
        <f t="shared" si="1"/>
        <v>1.6555674664437168E-2</v>
      </c>
    </row>
    <row r="20" spans="1:10" x14ac:dyDescent="0.25">
      <c r="A20" s="22" t="s">
        <v>45</v>
      </c>
      <c r="B20" s="22" t="s">
        <v>46</v>
      </c>
      <c r="C20" s="23">
        <v>1</v>
      </c>
      <c r="D20" s="23">
        <v>1</v>
      </c>
      <c r="E20" s="23">
        <v>-1</v>
      </c>
      <c r="F20" s="22" t="s">
        <v>515</v>
      </c>
      <c r="G20" s="24">
        <v>1</v>
      </c>
      <c r="H20" s="25">
        <v>1</v>
      </c>
      <c r="I20">
        <f t="shared" si="0"/>
        <v>4.1389186661092928E-4</v>
      </c>
      <c r="J20">
        <f t="shared" si="1"/>
        <v>4.1389186661092928E-4</v>
      </c>
    </row>
    <row r="21" spans="1:10" x14ac:dyDescent="0.25">
      <c r="A21" s="22" t="s">
        <v>126</v>
      </c>
      <c r="B21" s="22" t="s">
        <v>46</v>
      </c>
      <c r="C21" s="23">
        <v>104</v>
      </c>
      <c r="D21" s="23">
        <v>416</v>
      </c>
      <c r="E21" s="23">
        <v>3257</v>
      </c>
      <c r="F21" s="22" t="s">
        <v>515</v>
      </c>
      <c r="G21" s="24">
        <v>1</v>
      </c>
      <c r="H21" s="25">
        <v>1</v>
      </c>
      <c r="I21">
        <f t="shared" si="0"/>
        <v>0.17217901651014655</v>
      </c>
      <c r="J21">
        <f t="shared" si="1"/>
        <v>0.17217901651014655</v>
      </c>
    </row>
    <row r="22" spans="1:10" x14ac:dyDescent="0.25">
      <c r="A22" s="22" t="s">
        <v>267</v>
      </c>
      <c r="B22" s="22" t="s">
        <v>46</v>
      </c>
      <c r="C22" s="23">
        <v>2252</v>
      </c>
      <c r="D22" s="23">
        <v>8192</v>
      </c>
      <c r="E22" s="23">
        <v>85516</v>
      </c>
      <c r="F22" s="22" t="s">
        <v>515</v>
      </c>
      <c r="G22" s="24">
        <v>1</v>
      </c>
      <c r="H22" s="25">
        <v>1</v>
      </c>
      <c r="I22">
        <f t="shared" si="0"/>
        <v>3.3906021712767327</v>
      </c>
      <c r="J22">
        <f t="shared" si="1"/>
        <v>3.3906021712767327</v>
      </c>
    </row>
    <row r="23" spans="1:10" x14ac:dyDescent="0.25">
      <c r="A23" s="22" t="s">
        <v>111</v>
      </c>
      <c r="B23" s="22" t="s">
        <v>62</v>
      </c>
      <c r="C23" s="23">
        <v>62</v>
      </c>
      <c r="D23" s="23">
        <v>152</v>
      </c>
      <c r="E23" s="23">
        <v>198</v>
      </c>
      <c r="F23" s="22" t="s">
        <v>439</v>
      </c>
      <c r="G23" s="24">
        <v>1</v>
      </c>
      <c r="H23" s="25">
        <v>1</v>
      </c>
      <c r="I23">
        <f t="shared" si="0"/>
        <v>6.2911563724861244E-2</v>
      </c>
      <c r="J23">
        <f t="shared" si="1"/>
        <v>6.2911563724861244E-2</v>
      </c>
    </row>
    <row r="24" spans="1:10" x14ac:dyDescent="0.25">
      <c r="A24" s="22" t="s">
        <v>139</v>
      </c>
      <c r="B24" s="22" t="s">
        <v>62</v>
      </c>
      <c r="C24" s="23">
        <v>8</v>
      </c>
      <c r="D24" s="23">
        <v>32</v>
      </c>
      <c r="E24" s="23">
        <v>128</v>
      </c>
      <c r="F24" s="22" t="s">
        <v>439</v>
      </c>
      <c r="G24" s="24">
        <v>1</v>
      </c>
      <c r="H24" s="25">
        <v>1</v>
      </c>
      <c r="I24">
        <f t="shared" si="0"/>
        <v>1.3244539731549737E-2</v>
      </c>
      <c r="J24">
        <f t="shared" si="1"/>
        <v>1.3244539731549737E-2</v>
      </c>
    </row>
    <row r="25" spans="1:10" x14ac:dyDescent="0.25">
      <c r="A25" s="22" t="s">
        <v>181</v>
      </c>
      <c r="B25" s="22" t="s">
        <v>62</v>
      </c>
      <c r="C25" s="23">
        <v>462</v>
      </c>
      <c r="D25" s="23">
        <v>2240</v>
      </c>
      <c r="E25" s="23">
        <v>33152</v>
      </c>
      <c r="F25" s="22" t="s">
        <v>439</v>
      </c>
      <c r="G25" s="24">
        <v>1</v>
      </c>
      <c r="H25" s="25">
        <v>1</v>
      </c>
      <c r="I25">
        <f t="shared" si="0"/>
        <v>0.92711778120848143</v>
      </c>
      <c r="J25">
        <f t="shared" si="1"/>
        <v>0.92711778120848143</v>
      </c>
    </row>
    <row r="26" spans="1:10" x14ac:dyDescent="0.25">
      <c r="A26" s="22" t="s">
        <v>377</v>
      </c>
      <c r="B26" s="22" t="s">
        <v>62</v>
      </c>
      <c r="C26" s="23">
        <v>506</v>
      </c>
      <c r="D26" s="23">
        <v>2024</v>
      </c>
      <c r="E26" s="23">
        <v>17002</v>
      </c>
      <c r="F26" s="22" t="s">
        <v>439</v>
      </c>
      <c r="G26" s="24">
        <v>1</v>
      </c>
      <c r="H26" s="25">
        <v>1</v>
      </c>
      <c r="I26">
        <f t="shared" si="0"/>
        <v>0.83771713802052072</v>
      </c>
      <c r="J26">
        <f t="shared" si="1"/>
        <v>0.83771713802052072</v>
      </c>
    </row>
    <row r="27" spans="1:10" x14ac:dyDescent="0.25">
      <c r="A27" s="22" t="s">
        <v>246</v>
      </c>
      <c r="B27" s="22" t="s">
        <v>527</v>
      </c>
      <c r="C27" s="23">
        <v>48</v>
      </c>
      <c r="D27" s="23">
        <v>192</v>
      </c>
      <c r="E27" s="23">
        <v>1530</v>
      </c>
      <c r="F27" s="22" t="s">
        <v>122</v>
      </c>
      <c r="G27" s="24">
        <v>1</v>
      </c>
      <c r="H27" s="25">
        <v>1</v>
      </c>
      <c r="I27">
        <f t="shared" si="0"/>
        <v>7.9467238389298409E-2</v>
      </c>
      <c r="J27">
        <f t="shared" si="1"/>
        <v>7.9467238389298409E-2</v>
      </c>
    </row>
    <row r="28" spans="1:10" x14ac:dyDescent="0.25">
      <c r="A28" s="22" t="s">
        <v>72</v>
      </c>
      <c r="B28" s="22" t="s">
        <v>66</v>
      </c>
      <c r="C28" s="26">
        <v>1</v>
      </c>
      <c r="D28" s="26">
        <v>1</v>
      </c>
      <c r="E28" s="26"/>
      <c r="F28" s="22" t="s">
        <v>476</v>
      </c>
      <c r="G28" s="24">
        <v>1</v>
      </c>
      <c r="H28" s="25">
        <v>1</v>
      </c>
      <c r="I28">
        <f t="shared" si="0"/>
        <v>4.1389186661092928E-4</v>
      </c>
      <c r="J28">
        <f t="shared" si="1"/>
        <v>4.1389186661092928E-4</v>
      </c>
    </row>
    <row r="29" spans="1:10" x14ac:dyDescent="0.25">
      <c r="A29" s="22" t="s">
        <v>341</v>
      </c>
      <c r="B29" s="22" t="s">
        <v>43</v>
      </c>
      <c r="C29" s="23">
        <v>69</v>
      </c>
      <c r="D29" s="23">
        <v>273</v>
      </c>
      <c r="E29" s="23">
        <v>1904</v>
      </c>
      <c r="F29" s="22" t="s">
        <v>442</v>
      </c>
      <c r="G29" s="24">
        <v>1</v>
      </c>
      <c r="H29" s="25">
        <v>1</v>
      </c>
      <c r="I29">
        <f t="shared" si="0"/>
        <v>0.11299247958478369</v>
      </c>
      <c r="J29">
        <f t="shared" si="1"/>
        <v>0.11299247958478369</v>
      </c>
    </row>
    <row r="30" spans="1:10" x14ac:dyDescent="0.25">
      <c r="A30" s="22" t="s">
        <v>516</v>
      </c>
      <c r="B30" s="22" t="s">
        <v>66</v>
      </c>
      <c r="C30" s="23">
        <v>1</v>
      </c>
      <c r="D30" s="23">
        <v>1</v>
      </c>
      <c r="E30" s="23">
        <v>-1</v>
      </c>
      <c r="F30" s="22" t="s">
        <v>476</v>
      </c>
      <c r="G30" s="24">
        <v>1</v>
      </c>
      <c r="H30" s="25">
        <v>1</v>
      </c>
      <c r="I30">
        <f t="shared" si="0"/>
        <v>4.1389186661092928E-4</v>
      </c>
      <c r="J30">
        <f t="shared" si="1"/>
        <v>4.1389186661092928E-4</v>
      </c>
    </row>
    <row r="31" spans="1:10" x14ac:dyDescent="0.25">
      <c r="A31" s="22" t="s">
        <v>415</v>
      </c>
      <c r="B31" s="22" t="s">
        <v>66</v>
      </c>
      <c r="C31" s="23">
        <v>1</v>
      </c>
      <c r="D31" s="23">
        <v>1</v>
      </c>
      <c r="E31" s="23">
        <v>-1</v>
      </c>
      <c r="F31" s="22" t="s">
        <v>476</v>
      </c>
      <c r="G31" s="24">
        <v>1</v>
      </c>
      <c r="H31" s="25">
        <v>1</v>
      </c>
      <c r="I31">
        <f t="shared" si="0"/>
        <v>4.1389186661092928E-4</v>
      </c>
      <c r="J31">
        <f t="shared" si="1"/>
        <v>4.1389186661092928E-4</v>
      </c>
    </row>
    <row r="32" spans="1:10" x14ac:dyDescent="0.25">
      <c r="A32" s="22" t="s">
        <v>114</v>
      </c>
      <c r="B32" s="22" t="s">
        <v>115</v>
      </c>
      <c r="C32" s="23">
        <v>90</v>
      </c>
      <c r="D32" s="23">
        <v>90</v>
      </c>
      <c r="E32" s="23">
        <v>548</v>
      </c>
      <c r="F32" s="22" t="s">
        <v>442</v>
      </c>
      <c r="G32" s="24">
        <v>1</v>
      </c>
      <c r="H32" s="25">
        <v>1</v>
      </c>
      <c r="I32">
        <f t="shared" si="0"/>
        <v>3.7250267994983634E-2</v>
      </c>
      <c r="J32">
        <f t="shared" si="1"/>
        <v>3.7250267994983634E-2</v>
      </c>
    </row>
    <row r="33" spans="1:10" x14ac:dyDescent="0.25">
      <c r="A33" s="22" t="s">
        <v>271</v>
      </c>
      <c r="B33" s="22" t="s">
        <v>272</v>
      </c>
      <c r="C33" s="23">
        <v>168</v>
      </c>
      <c r="D33" s="23">
        <v>168</v>
      </c>
      <c r="E33" s="23">
        <v>947520</v>
      </c>
      <c r="F33" s="22" t="s">
        <v>273</v>
      </c>
      <c r="G33" s="24">
        <v>1</v>
      </c>
      <c r="H33" s="25">
        <v>1</v>
      </c>
      <c r="I33">
        <f t="shared" si="0"/>
        <v>6.9533833590636113E-2</v>
      </c>
      <c r="J33">
        <f t="shared" si="1"/>
        <v>6.9533833590636113E-2</v>
      </c>
    </row>
    <row r="34" spans="1:10" x14ac:dyDescent="0.25">
      <c r="A34" s="22" t="s">
        <v>99</v>
      </c>
      <c r="B34" s="22" t="s">
        <v>100</v>
      </c>
      <c r="C34" s="23">
        <v>2</v>
      </c>
      <c r="D34" s="23">
        <v>2</v>
      </c>
      <c r="E34" s="23">
        <v>8</v>
      </c>
      <c r="F34" s="22" t="s">
        <v>520</v>
      </c>
      <c r="G34" s="24">
        <v>1</v>
      </c>
      <c r="H34" s="25">
        <v>1</v>
      </c>
      <c r="I34">
        <f t="shared" si="0"/>
        <v>8.2778373322185857E-4</v>
      </c>
      <c r="J34">
        <f t="shared" si="1"/>
        <v>8.2778373322185857E-4</v>
      </c>
    </row>
    <row r="35" spans="1:10" x14ac:dyDescent="0.25">
      <c r="A35" s="22" t="s">
        <v>290</v>
      </c>
      <c r="B35" s="22" t="s">
        <v>165</v>
      </c>
      <c r="C35" s="23">
        <v>562</v>
      </c>
      <c r="D35" s="23">
        <v>2956</v>
      </c>
      <c r="E35" s="23">
        <v>24417</v>
      </c>
      <c r="F35" s="22" t="s">
        <v>166</v>
      </c>
      <c r="G35" s="24">
        <v>1</v>
      </c>
      <c r="H35" s="25">
        <v>1</v>
      </c>
      <c r="I35">
        <f t="shared" si="0"/>
        <v>1.2234643577019069</v>
      </c>
      <c r="J35">
        <f t="shared" si="1"/>
        <v>1.2234643577019069</v>
      </c>
    </row>
    <row r="36" spans="1:10" x14ac:dyDescent="0.25">
      <c r="A36" s="22" t="s">
        <v>443</v>
      </c>
      <c r="B36" s="22" t="s">
        <v>100</v>
      </c>
      <c r="C36" s="23">
        <v>69</v>
      </c>
      <c r="D36" s="23">
        <v>89</v>
      </c>
      <c r="E36" s="23">
        <v>716</v>
      </c>
      <c r="F36" s="22" t="s">
        <v>520</v>
      </c>
      <c r="G36" s="24">
        <v>1</v>
      </c>
      <c r="H36" s="25">
        <v>1</v>
      </c>
      <c r="I36">
        <f t="shared" si="0"/>
        <v>3.6836376128372698E-2</v>
      </c>
      <c r="J36">
        <f t="shared" si="1"/>
        <v>3.6836376128372698E-2</v>
      </c>
    </row>
    <row r="37" spans="1:10" x14ac:dyDescent="0.25">
      <c r="A37" s="22" t="s">
        <v>189</v>
      </c>
      <c r="B37" s="22" t="s">
        <v>46</v>
      </c>
      <c r="C37" s="23">
        <v>240</v>
      </c>
      <c r="D37" s="23">
        <v>1048</v>
      </c>
      <c r="E37" s="23">
        <v>12283</v>
      </c>
      <c r="F37" s="22" t="s">
        <v>515</v>
      </c>
      <c r="G37" s="24">
        <v>0.99960000000000004</v>
      </c>
      <c r="H37" s="25">
        <v>0.99960000000000004</v>
      </c>
      <c r="I37">
        <f t="shared" si="0"/>
        <v>0.43358517273777047</v>
      </c>
      <c r="J37">
        <f t="shared" si="1"/>
        <v>0.43358517273777047</v>
      </c>
    </row>
    <row r="38" spans="1:10" x14ac:dyDescent="0.25">
      <c r="A38" s="22" t="s">
        <v>214</v>
      </c>
      <c r="B38" s="22" t="s">
        <v>130</v>
      </c>
      <c r="C38" s="23">
        <v>460</v>
      </c>
      <c r="D38" s="23">
        <v>1200</v>
      </c>
      <c r="E38" s="23">
        <v>13381</v>
      </c>
      <c r="F38" s="22" t="s">
        <v>131</v>
      </c>
      <c r="G38" s="24">
        <v>0.99929999999999997</v>
      </c>
      <c r="H38" s="25">
        <v>0.99929999999999997</v>
      </c>
      <c r="I38">
        <f t="shared" si="0"/>
        <v>0.49632257076516184</v>
      </c>
      <c r="J38">
        <f t="shared" si="1"/>
        <v>0.49632257076516184</v>
      </c>
    </row>
    <row r="39" spans="1:10" x14ac:dyDescent="0.25">
      <c r="A39" s="22" t="s">
        <v>353</v>
      </c>
      <c r="B39" s="22" t="s">
        <v>74</v>
      </c>
      <c r="C39" s="23">
        <v>451</v>
      </c>
      <c r="D39" s="23">
        <v>2534</v>
      </c>
      <c r="E39" s="23">
        <v>21792</v>
      </c>
      <c r="F39" s="22" t="s">
        <v>75</v>
      </c>
      <c r="G39" s="24">
        <v>0.99890000000000001</v>
      </c>
      <c r="H39" s="25">
        <v>0.99890000000000001</v>
      </c>
      <c r="I39">
        <f t="shared" si="0"/>
        <v>1.0476483078031034</v>
      </c>
      <c r="J39">
        <f t="shared" si="1"/>
        <v>1.0476483078031034</v>
      </c>
    </row>
    <row r="40" spans="1:10" x14ac:dyDescent="0.25">
      <c r="A40" s="22" t="s">
        <v>163</v>
      </c>
      <c r="B40" s="22" t="s">
        <v>62</v>
      </c>
      <c r="C40" s="23">
        <v>736</v>
      </c>
      <c r="D40" s="23">
        <v>4232</v>
      </c>
      <c r="E40" s="23">
        <v>33941</v>
      </c>
      <c r="F40" s="22" t="s">
        <v>439</v>
      </c>
      <c r="G40" s="24">
        <v>0.99880000000000002</v>
      </c>
      <c r="H40" s="25">
        <v>0.99880000000000002</v>
      </c>
      <c r="I40">
        <f t="shared" si="0"/>
        <v>1.7494884710420555</v>
      </c>
      <c r="J40">
        <f t="shared" si="1"/>
        <v>1.7494884710420555</v>
      </c>
    </row>
    <row r="41" spans="1:10" x14ac:dyDescent="0.25">
      <c r="A41" s="22" t="s">
        <v>78</v>
      </c>
      <c r="B41" s="22" t="s">
        <v>62</v>
      </c>
      <c r="C41" s="23">
        <v>2562</v>
      </c>
      <c r="D41" s="23">
        <v>13764</v>
      </c>
      <c r="E41" s="23">
        <v>107891</v>
      </c>
      <c r="F41" s="22" t="s">
        <v>439</v>
      </c>
      <c r="G41" s="24">
        <v>0.99880000000000002</v>
      </c>
      <c r="H41" s="25">
        <v>0.99880000000000002</v>
      </c>
      <c r="I41">
        <f t="shared" si="0"/>
        <v>5.6899714828503907</v>
      </c>
      <c r="J41">
        <f t="shared" si="1"/>
        <v>5.6899714828503907</v>
      </c>
    </row>
    <row r="42" spans="1:10" x14ac:dyDescent="0.25">
      <c r="A42" s="22" t="s">
        <v>216</v>
      </c>
      <c r="B42" s="22" t="s">
        <v>200</v>
      </c>
      <c r="C42" s="23">
        <v>64</v>
      </c>
      <c r="D42" s="23">
        <v>128</v>
      </c>
      <c r="E42" s="23">
        <v>481</v>
      </c>
      <c r="F42" s="22" t="s">
        <v>201</v>
      </c>
      <c r="G42" s="24">
        <v>0.99870000000000003</v>
      </c>
      <c r="H42" s="25">
        <v>0.99870000000000003</v>
      </c>
      <c r="I42">
        <f t="shared" si="0"/>
        <v>5.2909287319594878E-2</v>
      </c>
      <c r="J42">
        <f t="shared" si="1"/>
        <v>5.2909287319594878E-2</v>
      </c>
    </row>
    <row r="43" spans="1:10" x14ac:dyDescent="0.25">
      <c r="A43" s="22" t="s">
        <v>178</v>
      </c>
      <c r="B43" s="22" t="s">
        <v>59</v>
      </c>
      <c r="C43" s="23">
        <v>60</v>
      </c>
      <c r="D43" s="23">
        <v>240</v>
      </c>
      <c r="E43" s="23">
        <v>2379</v>
      </c>
      <c r="F43" s="22" t="s">
        <v>60</v>
      </c>
      <c r="G43" s="24">
        <v>0.99860000000000004</v>
      </c>
      <c r="H43" s="25">
        <v>0.99860000000000004</v>
      </c>
      <c r="I43">
        <f t="shared" si="0"/>
        <v>9.9194980319441739E-2</v>
      </c>
      <c r="J43">
        <f t="shared" si="1"/>
        <v>9.9194980319441739E-2</v>
      </c>
    </row>
    <row r="44" spans="1:10" x14ac:dyDescent="0.25">
      <c r="A44" s="22" t="s">
        <v>279</v>
      </c>
      <c r="B44" s="22" t="s">
        <v>46</v>
      </c>
      <c r="C44" s="23">
        <v>52</v>
      </c>
      <c r="D44" s="23">
        <v>352</v>
      </c>
      <c r="E44" s="23">
        <v>2760</v>
      </c>
      <c r="F44" s="22" t="s">
        <v>515</v>
      </c>
      <c r="G44" s="24">
        <v>1</v>
      </c>
      <c r="H44" s="25">
        <v>0.99860000000000004</v>
      </c>
      <c r="I44">
        <f t="shared" si="0"/>
        <v>0.14568993704704708</v>
      </c>
      <c r="J44">
        <f t="shared" si="1"/>
        <v>0.14548597113518122</v>
      </c>
    </row>
    <row r="45" spans="1:10" x14ac:dyDescent="0.25">
      <c r="A45" s="22" t="s">
        <v>376</v>
      </c>
      <c r="B45" s="22" t="s">
        <v>59</v>
      </c>
      <c r="C45" s="23">
        <v>60</v>
      </c>
      <c r="D45" s="23">
        <v>240</v>
      </c>
      <c r="E45" s="23">
        <v>2127</v>
      </c>
      <c r="F45" s="22" t="s">
        <v>60</v>
      </c>
      <c r="G45" s="24">
        <v>0.99860000000000004</v>
      </c>
      <c r="H45" s="25">
        <v>0.99860000000000004</v>
      </c>
      <c r="I45">
        <f t="shared" si="0"/>
        <v>9.9194980319441739E-2</v>
      </c>
      <c r="J45">
        <f t="shared" si="1"/>
        <v>9.9194980319441739E-2</v>
      </c>
    </row>
    <row r="46" spans="1:10" x14ac:dyDescent="0.25">
      <c r="A46" s="22" t="s">
        <v>134</v>
      </c>
      <c r="B46" s="22" t="s">
        <v>115</v>
      </c>
      <c r="C46" s="23">
        <v>139</v>
      </c>
      <c r="D46" s="23">
        <v>532</v>
      </c>
      <c r="E46" s="23">
        <v>5432</v>
      </c>
      <c r="F46" s="22" t="s">
        <v>442</v>
      </c>
      <c r="G46" s="24">
        <v>0.99860000000000004</v>
      </c>
      <c r="H46" s="25">
        <v>0.99860000000000004</v>
      </c>
      <c r="I46">
        <f t="shared" si="0"/>
        <v>0.21988220637476258</v>
      </c>
      <c r="J46">
        <f t="shared" si="1"/>
        <v>0.21988220637476258</v>
      </c>
    </row>
    <row r="47" spans="1:10" x14ac:dyDescent="0.25">
      <c r="A47" s="22" t="s">
        <v>205</v>
      </c>
      <c r="B47" s="22" t="s">
        <v>74</v>
      </c>
      <c r="C47" s="23">
        <v>80</v>
      </c>
      <c r="D47" s="23">
        <v>432</v>
      </c>
      <c r="E47" s="23">
        <v>3629</v>
      </c>
      <c r="F47" s="22" t="s">
        <v>75</v>
      </c>
      <c r="G47" s="24">
        <v>0.99850000000000005</v>
      </c>
      <c r="H47" s="25">
        <v>0.99850000000000005</v>
      </c>
      <c r="I47">
        <f t="shared" si="0"/>
        <v>0.17853308444635757</v>
      </c>
      <c r="J47">
        <f t="shared" si="1"/>
        <v>0.17853308444635757</v>
      </c>
    </row>
    <row r="48" spans="1:10" x14ac:dyDescent="0.25">
      <c r="A48" s="22" t="s">
        <v>176</v>
      </c>
      <c r="B48" s="22" t="s">
        <v>130</v>
      </c>
      <c r="C48" s="23">
        <v>130</v>
      </c>
      <c r="D48" s="23">
        <v>130</v>
      </c>
      <c r="E48" s="23">
        <v>520</v>
      </c>
      <c r="F48" s="22" t="s">
        <v>131</v>
      </c>
      <c r="G48" s="24">
        <v>0.99850000000000005</v>
      </c>
      <c r="H48" s="25">
        <v>0.99850000000000005</v>
      </c>
      <c r="I48">
        <f t="shared" si="0"/>
        <v>5.3725233745431679E-2</v>
      </c>
      <c r="J48">
        <f t="shared" si="1"/>
        <v>5.3725233745431679E-2</v>
      </c>
    </row>
    <row r="49" spans="1:10" x14ac:dyDescent="0.25">
      <c r="A49" s="22" t="s">
        <v>198</v>
      </c>
      <c r="B49" s="22" t="s">
        <v>62</v>
      </c>
      <c r="C49" s="23">
        <v>196</v>
      </c>
      <c r="D49" s="23">
        <v>784</v>
      </c>
      <c r="E49" s="23">
        <v>8663</v>
      </c>
      <c r="F49" s="22" t="s">
        <v>439</v>
      </c>
      <c r="G49" s="24">
        <v>0.99819999999999998</v>
      </c>
      <c r="H49" s="25">
        <v>0.99819999999999998</v>
      </c>
      <c r="I49">
        <f t="shared" si="0"/>
        <v>0.32390713922080716</v>
      </c>
      <c r="J49">
        <f t="shared" si="1"/>
        <v>0.32390713922080716</v>
      </c>
    </row>
    <row r="50" spans="1:10" x14ac:dyDescent="0.25">
      <c r="A50" s="22" t="s">
        <v>231</v>
      </c>
      <c r="B50" s="22" t="s">
        <v>184</v>
      </c>
      <c r="C50" s="23">
        <v>326</v>
      </c>
      <c r="D50" s="23">
        <v>626</v>
      </c>
      <c r="E50" s="23">
        <v>4536</v>
      </c>
      <c r="F50" s="22" t="s">
        <v>185</v>
      </c>
      <c r="G50" s="24">
        <v>0.99819999999999998</v>
      </c>
      <c r="H50" s="25">
        <v>0.99819999999999998</v>
      </c>
      <c r="I50">
        <f t="shared" si="0"/>
        <v>0.25862993514314447</v>
      </c>
      <c r="J50">
        <f t="shared" si="1"/>
        <v>0.25862993514314447</v>
      </c>
    </row>
    <row r="51" spans="1:10" x14ac:dyDescent="0.25">
      <c r="A51" s="22" t="s">
        <v>210</v>
      </c>
      <c r="B51" s="22" t="s">
        <v>200</v>
      </c>
      <c r="C51" s="23">
        <v>176</v>
      </c>
      <c r="D51" s="23">
        <v>704</v>
      </c>
      <c r="E51" s="23">
        <v>6758</v>
      </c>
      <c r="F51" s="22" t="s">
        <v>201</v>
      </c>
      <c r="G51" s="24">
        <v>0.99750000000000005</v>
      </c>
      <c r="H51" s="25">
        <v>0.99750000000000005</v>
      </c>
      <c r="I51">
        <f t="shared" si="0"/>
        <v>0.29065142440885894</v>
      </c>
      <c r="J51">
        <f t="shared" si="1"/>
        <v>0.29065142440885894</v>
      </c>
    </row>
    <row r="52" spans="1:10" x14ac:dyDescent="0.25">
      <c r="A52" s="22" t="s">
        <v>477</v>
      </c>
      <c r="B52" s="22" t="s">
        <v>200</v>
      </c>
      <c r="C52" s="23">
        <v>12</v>
      </c>
      <c r="D52" s="23">
        <v>48</v>
      </c>
      <c r="E52" s="23">
        <v>346</v>
      </c>
      <c r="F52" s="22" t="s">
        <v>201</v>
      </c>
      <c r="G52" s="24">
        <v>0.99729999999999996</v>
      </c>
      <c r="H52" s="25">
        <v>0.99729999999999996</v>
      </c>
      <c r="I52">
        <f t="shared" si="0"/>
        <v>1.9813169211411828E-2</v>
      </c>
      <c r="J52">
        <f t="shared" si="1"/>
        <v>1.9813169211411828E-2</v>
      </c>
    </row>
    <row r="53" spans="1:10" x14ac:dyDescent="0.25">
      <c r="A53" s="22" t="s">
        <v>98</v>
      </c>
      <c r="B53" s="22" t="s">
        <v>59</v>
      </c>
      <c r="C53" s="23">
        <v>145</v>
      </c>
      <c r="D53" s="23">
        <v>580</v>
      </c>
      <c r="E53" s="23">
        <v>8390</v>
      </c>
      <c r="F53" s="22" t="s">
        <v>60</v>
      </c>
      <c r="G53" s="24">
        <v>0.99729999999999996</v>
      </c>
      <c r="H53" s="25">
        <v>0.99729999999999996</v>
      </c>
      <c r="I53">
        <f t="shared" si="0"/>
        <v>0.23940912797122621</v>
      </c>
      <c r="J53">
        <f t="shared" si="1"/>
        <v>0.23940912797122621</v>
      </c>
    </row>
    <row r="54" spans="1:10" x14ac:dyDescent="0.25">
      <c r="A54" s="22" t="s">
        <v>217</v>
      </c>
      <c r="B54" s="22" t="s">
        <v>74</v>
      </c>
      <c r="C54" s="23">
        <v>88</v>
      </c>
      <c r="D54" s="23">
        <v>344</v>
      </c>
      <c r="E54" s="23">
        <v>3618</v>
      </c>
      <c r="F54" s="22" t="s">
        <v>75</v>
      </c>
      <c r="G54" s="24">
        <v>0.99719999999999998</v>
      </c>
      <c r="H54" s="25">
        <v>0.99719999999999998</v>
      </c>
      <c r="I54">
        <f t="shared" si="0"/>
        <v>0.14198014146824001</v>
      </c>
      <c r="J54">
        <f t="shared" si="1"/>
        <v>0.14198014146824001</v>
      </c>
    </row>
    <row r="55" spans="1:10" x14ac:dyDescent="0.25">
      <c r="A55" s="22" t="s">
        <v>469</v>
      </c>
      <c r="B55" s="22" t="s">
        <v>470</v>
      </c>
      <c r="C55" s="23">
        <v>6</v>
      </c>
      <c r="D55" s="23">
        <v>12</v>
      </c>
      <c r="E55" s="23">
        <v>120</v>
      </c>
      <c r="F55" s="22" t="s">
        <v>494</v>
      </c>
      <c r="G55" s="24">
        <v>0.99709999999999999</v>
      </c>
      <c r="H55" s="25">
        <v>0.99709999999999999</v>
      </c>
      <c r="I55">
        <f t="shared" si="0"/>
        <v>4.95229896237309E-3</v>
      </c>
      <c r="J55">
        <f t="shared" si="1"/>
        <v>4.95229896237309E-3</v>
      </c>
    </row>
    <row r="56" spans="1:10" x14ac:dyDescent="0.25">
      <c r="A56" s="22" t="s">
        <v>150</v>
      </c>
      <c r="B56" s="22" t="s">
        <v>46</v>
      </c>
      <c r="C56" s="23">
        <v>16</v>
      </c>
      <c r="D56" s="23">
        <v>80</v>
      </c>
      <c r="E56" s="23">
        <v>888</v>
      </c>
      <c r="F56" s="22" t="s">
        <v>515</v>
      </c>
      <c r="G56" s="24">
        <v>0.99670000000000003</v>
      </c>
      <c r="H56" s="25">
        <v>0.99670000000000003</v>
      </c>
      <c r="I56">
        <f t="shared" si="0"/>
        <v>3.3002081876089058E-2</v>
      </c>
      <c r="J56">
        <f t="shared" si="1"/>
        <v>3.3002081876089058E-2</v>
      </c>
    </row>
    <row r="57" spans="1:10" x14ac:dyDescent="0.25">
      <c r="A57" s="22" t="s">
        <v>87</v>
      </c>
      <c r="B57" s="22" t="s">
        <v>59</v>
      </c>
      <c r="C57" s="23">
        <v>510</v>
      </c>
      <c r="D57" s="23">
        <v>2112</v>
      </c>
      <c r="E57" s="23">
        <v>21298</v>
      </c>
      <c r="F57" s="22" t="s">
        <v>60</v>
      </c>
      <c r="G57" s="24">
        <v>0.99660000000000004</v>
      </c>
      <c r="H57" s="25">
        <v>0.99660000000000004</v>
      </c>
      <c r="I57">
        <f t="shared" si="0"/>
        <v>0.87116754756652282</v>
      </c>
      <c r="J57">
        <f t="shared" si="1"/>
        <v>0.87116754756652282</v>
      </c>
    </row>
    <row r="58" spans="1:10" x14ac:dyDescent="0.25">
      <c r="A58" s="22" t="s">
        <v>227</v>
      </c>
      <c r="B58" s="22" t="s">
        <v>228</v>
      </c>
      <c r="C58" s="23">
        <v>335</v>
      </c>
      <c r="D58" s="23">
        <v>1162</v>
      </c>
      <c r="E58" s="23">
        <v>11388</v>
      </c>
      <c r="F58" s="22" t="s">
        <v>229</v>
      </c>
      <c r="G58" s="24">
        <v>0.99650000000000005</v>
      </c>
      <c r="H58" s="25">
        <v>0.99650000000000005</v>
      </c>
      <c r="I58">
        <f t="shared" si="0"/>
        <v>0.4792590507803931</v>
      </c>
      <c r="J58">
        <f t="shared" si="1"/>
        <v>0.4792590507803931</v>
      </c>
    </row>
    <row r="59" spans="1:10" x14ac:dyDescent="0.25">
      <c r="A59" s="22" t="s">
        <v>133</v>
      </c>
      <c r="B59" s="22" t="s">
        <v>59</v>
      </c>
      <c r="C59" s="23">
        <v>289</v>
      </c>
      <c r="D59" s="23">
        <v>973</v>
      </c>
      <c r="E59" s="23">
        <v>11046</v>
      </c>
      <c r="F59" s="22" t="s">
        <v>60</v>
      </c>
      <c r="G59" s="24">
        <v>1</v>
      </c>
      <c r="H59" s="25">
        <v>0.99629999999999996</v>
      </c>
      <c r="I59">
        <f t="shared" si="0"/>
        <v>0.40271678621243412</v>
      </c>
      <c r="J59">
        <f t="shared" si="1"/>
        <v>0.40122673410344811</v>
      </c>
    </row>
    <row r="60" spans="1:10" x14ac:dyDescent="0.25">
      <c r="A60" s="22" t="s">
        <v>260</v>
      </c>
      <c r="B60" s="22" t="s">
        <v>59</v>
      </c>
      <c r="C60" s="23">
        <v>224</v>
      </c>
      <c r="D60" s="23">
        <v>1792</v>
      </c>
      <c r="E60" s="23">
        <v>22707</v>
      </c>
      <c r="F60" s="22" t="s">
        <v>60</v>
      </c>
      <c r="G60" s="24">
        <v>0.99629999999999996</v>
      </c>
      <c r="H60" s="25">
        <v>0.99629999999999996</v>
      </c>
      <c r="I60">
        <f t="shared" si="0"/>
        <v>0.73894995633440808</v>
      </c>
      <c r="J60">
        <f t="shared" si="1"/>
        <v>0.73894995633440808</v>
      </c>
    </row>
    <row r="61" spans="1:10" x14ac:dyDescent="0.25">
      <c r="A61" s="22" t="s">
        <v>274</v>
      </c>
      <c r="B61" s="22" t="s">
        <v>275</v>
      </c>
      <c r="C61" s="23">
        <v>10</v>
      </c>
      <c r="D61" s="23">
        <v>10</v>
      </c>
      <c r="E61" s="23">
        <v>-1</v>
      </c>
      <c r="F61" s="22" t="s">
        <v>474</v>
      </c>
      <c r="G61" s="24">
        <v>0.99629999999999996</v>
      </c>
      <c r="H61" s="25">
        <v>0.99629999999999996</v>
      </c>
      <c r="I61">
        <f t="shared" si="0"/>
        <v>4.1236046670446872E-3</v>
      </c>
      <c r="J61">
        <f t="shared" si="1"/>
        <v>4.1236046670446872E-3</v>
      </c>
    </row>
    <row r="62" spans="1:10" x14ac:dyDescent="0.25">
      <c r="A62" s="22" t="s">
        <v>88</v>
      </c>
      <c r="B62" s="22" t="s">
        <v>89</v>
      </c>
      <c r="C62" s="23">
        <v>1240</v>
      </c>
      <c r="D62" s="23">
        <v>1240</v>
      </c>
      <c r="E62" s="23">
        <v>6923</v>
      </c>
      <c r="F62" s="22" t="s">
        <v>90</v>
      </c>
      <c r="G62" s="24">
        <v>1</v>
      </c>
      <c r="H62" s="25">
        <v>0.99580000000000002</v>
      </c>
      <c r="I62">
        <f t="shared" si="0"/>
        <v>0.51322591459755229</v>
      </c>
      <c r="J62">
        <f t="shared" si="1"/>
        <v>0.51107036575624254</v>
      </c>
    </row>
    <row r="63" spans="1:10" x14ac:dyDescent="0.25">
      <c r="A63" s="22" t="s">
        <v>441</v>
      </c>
      <c r="B63" s="22" t="s">
        <v>62</v>
      </c>
      <c r="C63" s="23">
        <v>224</v>
      </c>
      <c r="D63" s="23">
        <v>896</v>
      </c>
      <c r="E63" s="23">
        <v>-1</v>
      </c>
      <c r="F63" s="22" t="s">
        <v>439</v>
      </c>
      <c r="G63" s="24">
        <v>0.99580000000000002</v>
      </c>
      <c r="H63" s="25">
        <v>0.99580000000000002</v>
      </c>
      <c r="I63">
        <f t="shared" si="0"/>
        <v>0.36928955461096236</v>
      </c>
      <c r="J63">
        <f t="shared" si="1"/>
        <v>0.36928955461096236</v>
      </c>
    </row>
    <row r="64" spans="1:10" x14ac:dyDescent="0.25">
      <c r="A64" s="22" t="s">
        <v>192</v>
      </c>
      <c r="B64" s="22" t="s">
        <v>40</v>
      </c>
      <c r="C64" s="23">
        <v>992</v>
      </c>
      <c r="D64" s="23">
        <v>5248</v>
      </c>
      <c r="E64" s="23">
        <v>72422</v>
      </c>
      <c r="F64" s="22" t="s">
        <v>41</v>
      </c>
      <c r="G64" s="24">
        <v>0.99580000000000002</v>
      </c>
      <c r="H64" s="25">
        <v>0.99580000000000002</v>
      </c>
      <c r="I64">
        <f t="shared" si="0"/>
        <v>2.1629816770070653</v>
      </c>
      <c r="J64">
        <f t="shared" si="1"/>
        <v>2.1629816770070653</v>
      </c>
    </row>
    <row r="65" spans="1:10" x14ac:dyDescent="0.25">
      <c r="A65" s="22" t="s">
        <v>39</v>
      </c>
      <c r="B65" s="22" t="s">
        <v>40</v>
      </c>
      <c r="C65" s="23">
        <v>1</v>
      </c>
      <c r="D65" s="23">
        <v>1</v>
      </c>
      <c r="E65" s="23">
        <v>-1</v>
      </c>
      <c r="F65" s="22" t="s">
        <v>41</v>
      </c>
      <c r="G65" s="24">
        <v>0.99580000000000002</v>
      </c>
      <c r="H65" s="25">
        <v>0.99580000000000002</v>
      </c>
      <c r="I65">
        <f t="shared" si="0"/>
        <v>4.1215352077116334E-4</v>
      </c>
      <c r="J65">
        <f t="shared" si="1"/>
        <v>4.1215352077116334E-4</v>
      </c>
    </row>
    <row r="66" spans="1:10" x14ac:dyDescent="0.25">
      <c r="A66" s="22" t="s">
        <v>191</v>
      </c>
      <c r="B66" s="22" t="s">
        <v>74</v>
      </c>
      <c r="C66" s="23">
        <v>34</v>
      </c>
      <c r="D66" s="23">
        <v>152</v>
      </c>
      <c r="E66" s="23">
        <v>1201</v>
      </c>
      <c r="F66" s="22" t="s">
        <v>75</v>
      </c>
      <c r="G66" s="24">
        <v>0.99570000000000003</v>
      </c>
      <c r="H66" s="25">
        <v>0.99570000000000003</v>
      </c>
      <c r="I66">
        <f t="shared" si="0"/>
        <v>6.2641044000844345E-2</v>
      </c>
      <c r="J66">
        <f t="shared" si="1"/>
        <v>6.2641044000844345E-2</v>
      </c>
    </row>
    <row r="67" spans="1:10" x14ac:dyDescent="0.25">
      <c r="A67" s="22" t="s">
        <v>289</v>
      </c>
      <c r="B67" s="22" t="s">
        <v>100</v>
      </c>
      <c r="C67" s="23">
        <v>1</v>
      </c>
      <c r="D67" s="23">
        <v>1</v>
      </c>
      <c r="E67" s="23">
        <v>4</v>
      </c>
      <c r="F67" s="22" t="s">
        <v>520</v>
      </c>
      <c r="G67" s="24">
        <v>0.995</v>
      </c>
      <c r="H67" s="25">
        <v>0.995</v>
      </c>
      <c r="I67">
        <f t="shared" si="0"/>
        <v>4.1182240727787457E-4</v>
      </c>
      <c r="J67">
        <f t="shared" si="1"/>
        <v>4.1182240727787457E-4</v>
      </c>
    </row>
    <row r="68" spans="1:10" x14ac:dyDescent="0.25">
      <c r="A68" s="22" t="s">
        <v>428</v>
      </c>
      <c r="B68" s="22" t="s">
        <v>130</v>
      </c>
      <c r="C68" s="23">
        <v>84</v>
      </c>
      <c r="D68" s="23">
        <v>336</v>
      </c>
      <c r="E68" s="23">
        <v>4539</v>
      </c>
      <c r="F68" s="22" t="s">
        <v>131</v>
      </c>
      <c r="G68" s="24">
        <v>0.99870000000000003</v>
      </c>
      <c r="H68" s="25">
        <v>0.99450000000000005</v>
      </c>
      <c r="I68">
        <f t="shared" si="0"/>
        <v>0.13888687921393658</v>
      </c>
      <c r="J68">
        <f t="shared" si="1"/>
        <v>0.13830279501177525</v>
      </c>
    </row>
    <row r="69" spans="1:10" x14ac:dyDescent="0.25">
      <c r="A69" s="22" t="s">
        <v>171</v>
      </c>
      <c r="B69" s="22" t="s">
        <v>74</v>
      </c>
      <c r="C69" s="23">
        <v>186</v>
      </c>
      <c r="D69" s="23">
        <v>854</v>
      </c>
      <c r="E69" s="23">
        <v>7276</v>
      </c>
      <c r="F69" s="22" t="s">
        <v>75</v>
      </c>
      <c r="G69" s="24">
        <v>0.99450000000000005</v>
      </c>
      <c r="H69" s="25">
        <v>0.99450000000000005</v>
      </c>
      <c r="I69">
        <f t="shared" ref="I69:I132" si="2">G69*D69/$M$5*100</f>
        <v>0.35151960398826204</v>
      </c>
      <c r="J69">
        <f t="shared" ref="J69:J132" si="3">H69*D69/$M$5*100</f>
        <v>0.35151960398826204</v>
      </c>
    </row>
    <row r="70" spans="1:10" x14ac:dyDescent="0.25">
      <c r="A70" s="22" t="s">
        <v>362</v>
      </c>
      <c r="B70" s="22" t="s">
        <v>275</v>
      </c>
      <c r="C70" s="23">
        <v>82</v>
      </c>
      <c r="D70" s="23">
        <v>82</v>
      </c>
      <c r="E70" s="23">
        <v>-1</v>
      </c>
      <c r="F70" s="22" t="s">
        <v>474</v>
      </c>
      <c r="G70" s="24">
        <v>0.99439999999999995</v>
      </c>
      <c r="H70" s="25">
        <v>0.99439999999999995</v>
      </c>
      <c r="I70">
        <f t="shared" si="2"/>
        <v>3.3749073916948452E-2</v>
      </c>
      <c r="J70">
        <f t="shared" si="3"/>
        <v>3.3749073916948452E-2</v>
      </c>
    </row>
    <row r="71" spans="1:10" x14ac:dyDescent="0.25">
      <c r="A71" s="22" t="s">
        <v>308</v>
      </c>
      <c r="B71" s="22" t="s">
        <v>200</v>
      </c>
      <c r="C71" s="23">
        <v>16</v>
      </c>
      <c r="D71" s="23">
        <v>64</v>
      </c>
      <c r="E71" s="23">
        <v>614</v>
      </c>
      <c r="F71" s="22" t="s">
        <v>201</v>
      </c>
      <c r="G71" s="24">
        <v>0.99439999999999995</v>
      </c>
      <c r="H71" s="25">
        <v>0.99439999999999995</v>
      </c>
      <c r="I71">
        <f t="shared" si="2"/>
        <v>2.6340740618106113E-2</v>
      </c>
      <c r="J71">
        <f t="shared" si="3"/>
        <v>2.6340740618106113E-2</v>
      </c>
    </row>
    <row r="72" spans="1:10" x14ac:dyDescent="0.25">
      <c r="A72" s="22" t="s">
        <v>303</v>
      </c>
      <c r="B72" s="22" t="s">
        <v>81</v>
      </c>
      <c r="C72" s="23">
        <v>2</v>
      </c>
      <c r="D72" s="23">
        <v>8</v>
      </c>
      <c r="E72" s="23">
        <v>28</v>
      </c>
      <c r="F72" s="22" t="s">
        <v>444</v>
      </c>
      <c r="G72" s="24">
        <v>0.99439999999999995</v>
      </c>
      <c r="H72" s="25">
        <v>0.99439999999999995</v>
      </c>
      <c r="I72">
        <f t="shared" si="2"/>
        <v>3.2925925772632641E-3</v>
      </c>
      <c r="J72">
        <f t="shared" si="3"/>
        <v>3.2925925772632641E-3</v>
      </c>
    </row>
    <row r="73" spans="1:10" x14ac:dyDescent="0.25">
      <c r="A73" s="22" t="s">
        <v>221</v>
      </c>
      <c r="B73" s="22" t="s">
        <v>62</v>
      </c>
      <c r="C73" s="23">
        <v>543</v>
      </c>
      <c r="D73" s="23">
        <v>2129</v>
      </c>
      <c r="E73" s="23">
        <v>-1</v>
      </c>
      <c r="F73" s="22" t="s">
        <v>439</v>
      </c>
      <c r="G73" s="24">
        <v>0.99429999999999996</v>
      </c>
      <c r="H73" s="25">
        <v>0.99429999999999996</v>
      </c>
      <c r="I73">
        <f t="shared" si="2"/>
        <v>0.87615308204578479</v>
      </c>
      <c r="J73">
        <f t="shared" si="3"/>
        <v>0.87615308204578479</v>
      </c>
    </row>
    <row r="74" spans="1:10" x14ac:dyDescent="0.25">
      <c r="A74" s="22" t="s">
        <v>144</v>
      </c>
      <c r="B74" s="22" t="s">
        <v>115</v>
      </c>
      <c r="C74" s="23">
        <v>312</v>
      </c>
      <c r="D74" s="23">
        <v>1248</v>
      </c>
      <c r="E74" s="23">
        <v>8524</v>
      </c>
      <c r="F74" s="22" t="s">
        <v>442</v>
      </c>
      <c r="G74" s="24">
        <v>0.99419999999999997</v>
      </c>
      <c r="H74" s="25">
        <v>0.99419999999999997</v>
      </c>
      <c r="I74">
        <f t="shared" si="2"/>
        <v>0.51354113464316309</v>
      </c>
      <c r="J74">
        <f t="shared" si="3"/>
        <v>0.51354113464316309</v>
      </c>
    </row>
    <row r="75" spans="1:10" x14ac:dyDescent="0.25">
      <c r="A75" s="22" t="s">
        <v>393</v>
      </c>
      <c r="B75" s="22" t="s">
        <v>40</v>
      </c>
      <c r="C75" s="23">
        <v>2</v>
      </c>
      <c r="D75" s="23">
        <v>4</v>
      </c>
      <c r="E75" s="23">
        <v>16</v>
      </c>
      <c r="F75" s="22" t="s">
        <v>41</v>
      </c>
      <c r="G75" s="24">
        <v>0.99380000000000002</v>
      </c>
      <c r="H75" s="25">
        <v>0.99380000000000002</v>
      </c>
      <c r="I75">
        <f t="shared" si="2"/>
        <v>1.645302948151766E-3</v>
      </c>
      <c r="J75">
        <f t="shared" si="3"/>
        <v>1.645302948151766E-3</v>
      </c>
    </row>
    <row r="76" spans="1:10" x14ac:dyDescent="0.25">
      <c r="A76" s="22" t="s">
        <v>182</v>
      </c>
      <c r="B76" s="22" t="s">
        <v>59</v>
      </c>
      <c r="C76" s="23">
        <v>1010</v>
      </c>
      <c r="D76" s="23">
        <v>2770</v>
      </c>
      <c r="E76" s="23">
        <v>22264</v>
      </c>
      <c r="F76" s="22" t="s">
        <v>60</v>
      </c>
      <c r="G76" s="24">
        <v>0.99360000000000004</v>
      </c>
      <c r="H76" s="25">
        <v>0.99360000000000004</v>
      </c>
      <c r="I76">
        <f t="shared" si="2"/>
        <v>1.1391429955009955</v>
      </c>
      <c r="J76">
        <f t="shared" si="3"/>
        <v>1.1391429955009955</v>
      </c>
    </row>
    <row r="77" spans="1:10" x14ac:dyDescent="0.25">
      <c r="A77" s="22" t="s">
        <v>459</v>
      </c>
      <c r="B77" s="22" t="s">
        <v>43</v>
      </c>
      <c r="C77" s="23">
        <v>120</v>
      </c>
      <c r="D77" s="23">
        <v>480</v>
      </c>
      <c r="E77" s="23">
        <v>16176</v>
      </c>
      <c r="F77" s="22" t="s">
        <v>442</v>
      </c>
      <c r="G77" s="24">
        <v>0.99319999999999997</v>
      </c>
      <c r="H77" s="25">
        <v>0.99319999999999997</v>
      </c>
      <c r="I77">
        <f t="shared" si="2"/>
        <v>0.19731715292062796</v>
      </c>
      <c r="J77">
        <f t="shared" si="3"/>
        <v>0.19731715292062796</v>
      </c>
    </row>
    <row r="78" spans="1:10" x14ac:dyDescent="0.25">
      <c r="A78" s="22" t="s">
        <v>243</v>
      </c>
      <c r="B78" s="22" t="s">
        <v>162</v>
      </c>
      <c r="C78" s="23">
        <v>226</v>
      </c>
      <c r="D78" s="23">
        <v>904</v>
      </c>
      <c r="E78" s="23">
        <v>8885</v>
      </c>
      <c r="F78" s="22" t="s">
        <v>131</v>
      </c>
      <c r="G78" s="24">
        <v>0.99299999999999999</v>
      </c>
      <c r="H78" s="25">
        <v>0.99299999999999999</v>
      </c>
      <c r="I78">
        <f t="shared" si="2"/>
        <v>0.37153913968436603</v>
      </c>
      <c r="J78">
        <f t="shared" si="3"/>
        <v>0.37153913968436603</v>
      </c>
    </row>
    <row r="79" spans="1:10" x14ac:dyDescent="0.25">
      <c r="A79" s="22" t="s">
        <v>230</v>
      </c>
      <c r="B79" s="22" t="s">
        <v>51</v>
      </c>
      <c r="C79" s="23">
        <v>8</v>
      </c>
      <c r="D79" s="23">
        <v>32</v>
      </c>
      <c r="E79" s="23">
        <v>294</v>
      </c>
      <c r="F79" s="22" t="s">
        <v>440</v>
      </c>
      <c r="G79" s="24">
        <v>0.99299999999999999</v>
      </c>
      <c r="H79" s="25">
        <v>0.99299999999999999</v>
      </c>
      <c r="I79">
        <f t="shared" si="2"/>
        <v>1.3151827953428888E-2</v>
      </c>
      <c r="J79">
        <f t="shared" si="3"/>
        <v>1.3151827953428888E-2</v>
      </c>
    </row>
    <row r="80" spans="1:10" x14ac:dyDescent="0.25">
      <c r="A80" s="22" t="s">
        <v>118</v>
      </c>
      <c r="B80" s="22" t="s">
        <v>119</v>
      </c>
      <c r="C80" s="23">
        <v>60</v>
      </c>
      <c r="D80" s="23">
        <v>240</v>
      </c>
      <c r="E80" s="23">
        <v>2326</v>
      </c>
      <c r="F80" s="22" t="s">
        <v>120</v>
      </c>
      <c r="G80" s="24">
        <v>1</v>
      </c>
      <c r="H80" s="25">
        <v>0.99299999999999999</v>
      </c>
      <c r="I80">
        <f t="shared" si="2"/>
        <v>9.9334047986623014E-2</v>
      </c>
      <c r="J80">
        <f t="shared" si="3"/>
        <v>9.8638709650716638E-2</v>
      </c>
    </row>
    <row r="81" spans="1:10" x14ac:dyDescent="0.25">
      <c r="A81" s="22" t="s">
        <v>190</v>
      </c>
      <c r="B81" s="22" t="s">
        <v>51</v>
      </c>
      <c r="C81" s="23">
        <v>8</v>
      </c>
      <c r="D81" s="23">
        <v>16</v>
      </c>
      <c r="E81" s="23">
        <v>98</v>
      </c>
      <c r="F81" s="22" t="s">
        <v>440</v>
      </c>
      <c r="G81" s="24">
        <v>0.99299999999999999</v>
      </c>
      <c r="H81" s="25">
        <v>0.99299999999999999</v>
      </c>
      <c r="I81">
        <f t="shared" si="2"/>
        <v>6.5759139767144438E-3</v>
      </c>
      <c r="J81">
        <f t="shared" si="3"/>
        <v>6.5759139767144438E-3</v>
      </c>
    </row>
    <row r="82" spans="1:10" x14ac:dyDescent="0.25">
      <c r="A82" s="22" t="s">
        <v>193</v>
      </c>
      <c r="B82" s="22" t="s">
        <v>51</v>
      </c>
      <c r="C82" s="23">
        <v>688</v>
      </c>
      <c r="D82" s="23">
        <v>2488</v>
      </c>
      <c r="E82" s="23">
        <v>26746</v>
      </c>
      <c r="F82" s="22" t="s">
        <v>440</v>
      </c>
      <c r="G82" s="24">
        <v>0.9929</v>
      </c>
      <c r="H82" s="25">
        <v>0.9929</v>
      </c>
      <c r="I82">
        <f t="shared" si="2"/>
        <v>1.0224516470826832</v>
      </c>
      <c r="J82">
        <f t="shared" si="3"/>
        <v>1.0224516470826832</v>
      </c>
    </row>
    <row r="83" spans="1:10" x14ac:dyDescent="0.25">
      <c r="A83" s="22" t="s">
        <v>197</v>
      </c>
      <c r="B83" s="22" t="s">
        <v>119</v>
      </c>
      <c r="C83" s="23">
        <v>4</v>
      </c>
      <c r="D83" s="23">
        <v>8</v>
      </c>
      <c r="E83" s="23">
        <v>49</v>
      </c>
      <c r="F83" s="22" t="s">
        <v>120</v>
      </c>
      <c r="G83" s="24">
        <v>0.99260000000000004</v>
      </c>
      <c r="H83" s="25">
        <v>0.99260000000000004</v>
      </c>
      <c r="I83">
        <f t="shared" si="2"/>
        <v>3.2866325343840668E-3</v>
      </c>
      <c r="J83">
        <f t="shared" si="3"/>
        <v>3.2866325343840668E-3</v>
      </c>
    </row>
    <row r="84" spans="1:10" x14ac:dyDescent="0.25">
      <c r="A84" s="22" t="s">
        <v>132</v>
      </c>
      <c r="B84" s="22" t="s">
        <v>74</v>
      </c>
      <c r="C84" s="23">
        <v>168</v>
      </c>
      <c r="D84" s="23">
        <v>736</v>
      </c>
      <c r="E84" s="23">
        <v>6053</v>
      </c>
      <c r="F84" s="22" t="s">
        <v>75</v>
      </c>
      <c r="G84" s="24">
        <v>0.99250000000000005</v>
      </c>
      <c r="H84" s="25">
        <v>0.99250000000000005</v>
      </c>
      <c r="I84">
        <f t="shared" si="2"/>
        <v>0.30233973072195158</v>
      </c>
      <c r="J84">
        <f t="shared" si="3"/>
        <v>0.30233973072195158</v>
      </c>
    </row>
    <row r="85" spans="1:10" x14ac:dyDescent="0.25">
      <c r="A85" s="22" t="s">
        <v>360</v>
      </c>
      <c r="B85" s="22" t="s">
        <v>51</v>
      </c>
      <c r="C85" s="23">
        <v>506</v>
      </c>
      <c r="D85" s="23">
        <v>2024</v>
      </c>
      <c r="E85" s="23">
        <v>21495</v>
      </c>
      <c r="F85" s="22" t="s">
        <v>440</v>
      </c>
      <c r="G85" s="24">
        <v>0.99219999999999997</v>
      </c>
      <c r="H85" s="25">
        <v>0.99219999999999997</v>
      </c>
      <c r="I85">
        <f t="shared" si="2"/>
        <v>0.83118294434396078</v>
      </c>
      <c r="J85">
        <f t="shared" si="3"/>
        <v>0.83118294434396078</v>
      </c>
    </row>
    <row r="86" spans="1:10" x14ac:dyDescent="0.25">
      <c r="A86" s="22" t="s">
        <v>125</v>
      </c>
      <c r="B86" s="22" t="s">
        <v>51</v>
      </c>
      <c r="C86" s="23">
        <v>412</v>
      </c>
      <c r="D86" s="23">
        <v>1648</v>
      </c>
      <c r="E86" s="23">
        <v>12795</v>
      </c>
      <c r="F86" s="22" t="s">
        <v>440</v>
      </c>
      <c r="G86" s="24">
        <v>0.99199999999999999</v>
      </c>
      <c r="H86" s="25">
        <v>0.99199999999999999</v>
      </c>
      <c r="I86">
        <f t="shared" si="2"/>
        <v>0.67663704580541295</v>
      </c>
      <c r="J86">
        <f t="shared" si="3"/>
        <v>0.67663704580541295</v>
      </c>
    </row>
    <row r="87" spans="1:10" x14ac:dyDescent="0.25">
      <c r="A87" s="22" t="s">
        <v>278</v>
      </c>
      <c r="B87" s="22" t="s">
        <v>40</v>
      </c>
      <c r="C87" s="23">
        <v>16</v>
      </c>
      <c r="D87" s="23">
        <v>64</v>
      </c>
      <c r="E87" s="23">
        <v>1414</v>
      </c>
      <c r="F87" s="22" t="s">
        <v>41</v>
      </c>
      <c r="G87" s="24">
        <v>0.9919</v>
      </c>
      <c r="H87" s="25">
        <v>0.9919</v>
      </c>
      <c r="I87">
        <f t="shared" si="2"/>
        <v>2.6274517919448362E-2</v>
      </c>
      <c r="J87">
        <f t="shared" si="3"/>
        <v>2.6274517919448362E-2</v>
      </c>
    </row>
    <row r="88" spans="1:10" x14ac:dyDescent="0.25">
      <c r="A88" s="22" t="s">
        <v>287</v>
      </c>
      <c r="B88" s="22" t="s">
        <v>43</v>
      </c>
      <c r="C88" s="23">
        <v>94</v>
      </c>
      <c r="D88" s="23">
        <v>378</v>
      </c>
      <c r="E88" s="23">
        <v>3572</v>
      </c>
      <c r="F88" s="22" t="s">
        <v>442</v>
      </c>
      <c r="G88" s="24">
        <v>0.99180000000000001</v>
      </c>
      <c r="H88" s="25">
        <v>0.99180000000000001</v>
      </c>
      <c r="I88">
        <f t="shared" si="2"/>
        <v>0.15516822634918401</v>
      </c>
      <c r="J88">
        <f t="shared" si="3"/>
        <v>0.15516822634918401</v>
      </c>
    </row>
    <row r="89" spans="1:10" x14ac:dyDescent="0.25">
      <c r="A89" s="22" t="s">
        <v>143</v>
      </c>
      <c r="B89" s="22" t="s">
        <v>81</v>
      </c>
      <c r="C89" s="23">
        <v>125</v>
      </c>
      <c r="D89" s="23">
        <v>500</v>
      </c>
      <c r="E89" s="23">
        <v>5350</v>
      </c>
      <c r="F89" s="22" t="s">
        <v>444</v>
      </c>
      <c r="G89" s="24">
        <v>0.99180000000000001</v>
      </c>
      <c r="H89" s="25">
        <v>0.99180000000000001</v>
      </c>
      <c r="I89">
        <f t="shared" si="2"/>
        <v>0.20524897665235983</v>
      </c>
      <c r="J89">
        <f t="shared" si="3"/>
        <v>0.20524897665235983</v>
      </c>
    </row>
    <row r="90" spans="1:10" x14ac:dyDescent="0.25">
      <c r="A90" s="22" t="s">
        <v>418</v>
      </c>
      <c r="B90" s="22" t="s">
        <v>46</v>
      </c>
      <c r="C90" s="23">
        <v>30</v>
      </c>
      <c r="D90" s="23">
        <v>96</v>
      </c>
      <c r="E90" s="23">
        <v>873</v>
      </c>
      <c r="F90" s="22" t="s">
        <v>515</v>
      </c>
      <c r="G90" s="24">
        <v>0.99170000000000003</v>
      </c>
      <c r="H90" s="25">
        <v>0.99170000000000003</v>
      </c>
      <c r="I90">
        <f t="shared" si="2"/>
        <v>3.9403830155333622E-2</v>
      </c>
      <c r="J90">
        <f t="shared" si="3"/>
        <v>3.9403830155333622E-2</v>
      </c>
    </row>
    <row r="91" spans="1:10" x14ac:dyDescent="0.25">
      <c r="A91" s="22" t="s">
        <v>223</v>
      </c>
      <c r="B91" s="22" t="s">
        <v>46</v>
      </c>
      <c r="C91" s="23">
        <v>56</v>
      </c>
      <c r="D91" s="23">
        <v>224</v>
      </c>
      <c r="E91" s="23">
        <v>1631</v>
      </c>
      <c r="F91" s="22" t="s">
        <v>515</v>
      </c>
      <c r="G91" s="24">
        <v>0.99170000000000003</v>
      </c>
      <c r="H91" s="25">
        <v>0.99170000000000003</v>
      </c>
      <c r="I91">
        <f t="shared" si="2"/>
        <v>9.1942270362445122E-2</v>
      </c>
      <c r="J91">
        <f t="shared" si="3"/>
        <v>9.1942270362445122E-2</v>
      </c>
    </row>
    <row r="92" spans="1:10" x14ac:dyDescent="0.25">
      <c r="A92" s="22" t="s">
        <v>407</v>
      </c>
      <c r="B92" s="22" t="s">
        <v>51</v>
      </c>
      <c r="C92" s="23">
        <v>8</v>
      </c>
      <c r="D92" s="23">
        <v>32</v>
      </c>
      <c r="E92" s="23">
        <v>294</v>
      </c>
      <c r="F92" s="22" t="s">
        <v>440</v>
      </c>
      <c r="G92" s="24">
        <v>0.99160000000000004</v>
      </c>
      <c r="H92" s="25">
        <v>0.99160000000000004</v>
      </c>
      <c r="I92">
        <f t="shared" si="2"/>
        <v>1.3133285597804719E-2</v>
      </c>
      <c r="J92">
        <f t="shared" si="3"/>
        <v>1.3133285597804719E-2</v>
      </c>
    </row>
    <row r="93" spans="1:10" x14ac:dyDescent="0.25">
      <c r="A93" s="22" t="s">
        <v>55</v>
      </c>
      <c r="B93" s="22" t="s">
        <v>51</v>
      </c>
      <c r="C93" s="23">
        <v>8</v>
      </c>
      <c r="D93" s="23">
        <v>32</v>
      </c>
      <c r="E93" s="23">
        <v>294</v>
      </c>
      <c r="F93" s="22" t="s">
        <v>440</v>
      </c>
      <c r="G93" s="24">
        <v>0.99160000000000004</v>
      </c>
      <c r="H93" s="25">
        <v>0.99160000000000004</v>
      </c>
      <c r="I93">
        <f t="shared" si="2"/>
        <v>1.3133285597804719E-2</v>
      </c>
      <c r="J93">
        <f t="shared" si="3"/>
        <v>1.3133285597804719E-2</v>
      </c>
    </row>
    <row r="94" spans="1:10" x14ac:dyDescent="0.25">
      <c r="A94" s="22" t="s">
        <v>206</v>
      </c>
      <c r="B94" s="22" t="s">
        <v>527</v>
      </c>
      <c r="C94" s="23">
        <v>80</v>
      </c>
      <c r="D94" s="23">
        <v>160</v>
      </c>
      <c r="E94" s="23">
        <v>1369</v>
      </c>
      <c r="F94" s="22" t="s">
        <v>122</v>
      </c>
      <c r="G94" s="24">
        <v>0.99160000000000004</v>
      </c>
      <c r="H94" s="25">
        <v>0.99160000000000004</v>
      </c>
      <c r="I94">
        <f t="shared" si="2"/>
        <v>6.5666427989023599E-2</v>
      </c>
      <c r="J94">
        <f t="shared" si="3"/>
        <v>6.5666427989023599E-2</v>
      </c>
    </row>
    <row r="95" spans="1:10" x14ac:dyDescent="0.25">
      <c r="A95" s="22" t="s">
        <v>92</v>
      </c>
      <c r="B95" s="22" t="s">
        <v>51</v>
      </c>
      <c r="C95" s="23">
        <v>8</v>
      </c>
      <c r="D95" s="23">
        <v>16</v>
      </c>
      <c r="E95" s="23">
        <v>98</v>
      </c>
      <c r="F95" s="22" t="s">
        <v>440</v>
      </c>
      <c r="G95" s="24">
        <v>0.99160000000000004</v>
      </c>
      <c r="H95" s="25">
        <v>0.99160000000000004</v>
      </c>
      <c r="I95">
        <f t="shared" si="2"/>
        <v>6.5666427989023593E-3</v>
      </c>
      <c r="J95">
        <f t="shared" si="3"/>
        <v>6.5666427989023593E-3</v>
      </c>
    </row>
    <row r="96" spans="1:10" x14ac:dyDescent="0.25">
      <c r="A96" s="22" t="s">
        <v>54</v>
      </c>
      <c r="B96" s="22" t="s">
        <v>51</v>
      </c>
      <c r="C96" s="23">
        <v>8</v>
      </c>
      <c r="D96" s="23">
        <v>16</v>
      </c>
      <c r="E96" s="23">
        <v>98</v>
      </c>
      <c r="F96" s="22" t="s">
        <v>440</v>
      </c>
      <c r="G96" s="24">
        <v>0.99160000000000004</v>
      </c>
      <c r="H96" s="25">
        <v>0.99160000000000004</v>
      </c>
      <c r="I96">
        <f t="shared" si="2"/>
        <v>6.5666427989023593E-3</v>
      </c>
      <c r="J96">
        <f t="shared" si="3"/>
        <v>6.5666427989023593E-3</v>
      </c>
    </row>
    <row r="97" spans="1:10" x14ac:dyDescent="0.25">
      <c r="A97" s="22" t="s">
        <v>110</v>
      </c>
      <c r="B97" s="22" t="s">
        <v>46</v>
      </c>
      <c r="C97" s="23">
        <v>7</v>
      </c>
      <c r="D97" s="23">
        <v>14</v>
      </c>
      <c r="E97" s="23">
        <v>58</v>
      </c>
      <c r="F97" s="22" t="s">
        <v>515</v>
      </c>
      <c r="G97" s="24">
        <v>0.99160000000000004</v>
      </c>
      <c r="H97" s="25">
        <v>0.99160000000000004</v>
      </c>
      <c r="I97">
        <f t="shared" si="2"/>
        <v>5.7458124490395645E-3</v>
      </c>
      <c r="J97">
        <f t="shared" si="3"/>
        <v>5.7458124490395645E-3</v>
      </c>
    </row>
    <row r="98" spans="1:10" x14ac:dyDescent="0.25">
      <c r="A98" s="22" t="s">
        <v>79</v>
      </c>
      <c r="B98" s="22" t="s">
        <v>51</v>
      </c>
      <c r="C98" s="23">
        <v>8</v>
      </c>
      <c r="D98" s="23">
        <v>32</v>
      </c>
      <c r="E98" s="23">
        <v>294</v>
      </c>
      <c r="F98" s="22" t="s">
        <v>440</v>
      </c>
      <c r="G98" s="24">
        <v>0.99150000000000005</v>
      </c>
      <c r="H98" s="25">
        <v>0.99150000000000005</v>
      </c>
      <c r="I98">
        <f t="shared" si="2"/>
        <v>1.3131961143831564E-2</v>
      </c>
      <c r="J98">
        <f t="shared" si="3"/>
        <v>1.3131961143831564E-2</v>
      </c>
    </row>
    <row r="99" spans="1:10" x14ac:dyDescent="0.25">
      <c r="A99" s="22" t="s">
        <v>435</v>
      </c>
      <c r="B99" s="22" t="s">
        <v>46</v>
      </c>
      <c r="C99" s="23">
        <v>46</v>
      </c>
      <c r="D99" s="23">
        <v>176</v>
      </c>
      <c r="E99" s="23">
        <v>1533</v>
      </c>
      <c r="F99" s="22" t="s">
        <v>515</v>
      </c>
      <c r="G99" s="24">
        <v>0.99139999999999995</v>
      </c>
      <c r="H99" s="25">
        <v>0.99139999999999995</v>
      </c>
      <c r="I99">
        <f t="shared" si="2"/>
        <v>7.2218501794221249E-2</v>
      </c>
      <c r="J99">
        <f t="shared" si="3"/>
        <v>7.2218501794221249E-2</v>
      </c>
    </row>
    <row r="100" spans="1:10" x14ac:dyDescent="0.25">
      <c r="A100" s="22" t="s">
        <v>76</v>
      </c>
      <c r="B100" s="22" t="s">
        <v>74</v>
      </c>
      <c r="C100" s="23">
        <v>218</v>
      </c>
      <c r="D100" s="23">
        <v>852</v>
      </c>
      <c r="E100" s="23">
        <v>2381</v>
      </c>
      <c r="F100" s="22" t="s">
        <v>75</v>
      </c>
      <c r="G100" s="24">
        <v>0.9909</v>
      </c>
      <c r="H100" s="25">
        <v>0.9909</v>
      </c>
      <c r="I100">
        <f t="shared" si="2"/>
        <v>0.34942688393230387</v>
      </c>
      <c r="J100">
        <f t="shared" si="3"/>
        <v>0.34942688393230387</v>
      </c>
    </row>
    <row r="101" spans="1:10" x14ac:dyDescent="0.25">
      <c r="A101" s="22" t="s">
        <v>211</v>
      </c>
      <c r="B101" s="22" t="s">
        <v>46</v>
      </c>
      <c r="C101" s="23">
        <v>150</v>
      </c>
      <c r="D101" s="23">
        <v>1500</v>
      </c>
      <c r="E101" s="23">
        <v>15000</v>
      </c>
      <c r="F101" s="22" t="s">
        <v>515</v>
      </c>
      <c r="G101" s="24">
        <v>0.9909</v>
      </c>
      <c r="H101" s="25">
        <v>0.9909</v>
      </c>
      <c r="I101">
        <f t="shared" si="2"/>
        <v>0.61518817593715458</v>
      </c>
      <c r="J101">
        <f t="shared" si="3"/>
        <v>0.61518817593715458</v>
      </c>
    </row>
    <row r="102" spans="1:10" x14ac:dyDescent="0.25">
      <c r="A102" s="22" t="s">
        <v>203</v>
      </c>
      <c r="B102" s="22" t="s">
        <v>204</v>
      </c>
      <c r="C102" s="23">
        <v>10</v>
      </c>
      <c r="D102" s="23">
        <v>10</v>
      </c>
      <c r="E102" s="23">
        <v>36</v>
      </c>
      <c r="F102" s="22" t="s">
        <v>90</v>
      </c>
      <c r="G102" s="24">
        <v>0.99080000000000001</v>
      </c>
      <c r="H102" s="25">
        <v>0.99080000000000001</v>
      </c>
      <c r="I102">
        <f t="shared" si="2"/>
        <v>4.1008406143810865E-3</v>
      </c>
      <c r="J102">
        <f t="shared" si="3"/>
        <v>4.1008406143810865E-3</v>
      </c>
    </row>
    <row r="103" spans="1:10" x14ac:dyDescent="0.25">
      <c r="A103" s="22" t="s">
        <v>453</v>
      </c>
      <c r="B103" s="22" t="s">
        <v>100</v>
      </c>
      <c r="C103" s="23">
        <v>37</v>
      </c>
      <c r="D103" s="23">
        <v>57</v>
      </c>
      <c r="E103" s="23">
        <v>458</v>
      </c>
      <c r="F103" s="22" t="s">
        <v>520</v>
      </c>
      <c r="G103" s="24">
        <v>0.99080000000000001</v>
      </c>
      <c r="H103" s="25">
        <v>0.99080000000000001</v>
      </c>
      <c r="I103">
        <f t="shared" si="2"/>
        <v>2.3374791501972192E-2</v>
      </c>
      <c r="J103">
        <f t="shared" si="3"/>
        <v>2.3374791501972192E-2</v>
      </c>
    </row>
    <row r="104" spans="1:10" x14ac:dyDescent="0.25">
      <c r="A104" s="22" t="s">
        <v>391</v>
      </c>
      <c r="B104" s="22" t="s">
        <v>59</v>
      </c>
      <c r="C104" s="23">
        <v>180</v>
      </c>
      <c r="D104" s="23">
        <v>880</v>
      </c>
      <c r="E104" s="23">
        <v>9592</v>
      </c>
      <c r="F104" s="22" t="s">
        <v>60</v>
      </c>
      <c r="G104" s="24">
        <v>0.99029999999999996</v>
      </c>
      <c r="H104" s="25">
        <v>0.99029999999999996</v>
      </c>
      <c r="I104">
        <f t="shared" si="2"/>
        <v>0.36069186164422679</v>
      </c>
      <c r="J104">
        <f t="shared" si="3"/>
        <v>0.36069186164422679</v>
      </c>
    </row>
    <row r="105" spans="1:10" x14ac:dyDescent="0.25">
      <c r="A105" s="22" t="s">
        <v>170</v>
      </c>
      <c r="B105" s="22" t="s">
        <v>137</v>
      </c>
      <c r="C105" s="23">
        <v>72</v>
      </c>
      <c r="D105" s="23">
        <v>144</v>
      </c>
      <c r="E105" s="23">
        <v>864</v>
      </c>
      <c r="F105" s="22" t="s">
        <v>90</v>
      </c>
      <c r="G105" s="24">
        <v>0.99019999999999997</v>
      </c>
      <c r="H105" s="25">
        <v>0.99019999999999997</v>
      </c>
      <c r="I105">
        <f t="shared" si="2"/>
        <v>5.9016344589812461E-2</v>
      </c>
      <c r="J105">
        <f t="shared" si="3"/>
        <v>5.9016344589812461E-2</v>
      </c>
    </row>
    <row r="106" spans="1:10" x14ac:dyDescent="0.25">
      <c r="A106" s="22" t="s">
        <v>344</v>
      </c>
      <c r="B106" s="22" t="s">
        <v>168</v>
      </c>
      <c r="C106" s="23">
        <v>2</v>
      </c>
      <c r="D106" s="23">
        <v>8</v>
      </c>
      <c r="E106" s="23">
        <v>83</v>
      </c>
      <c r="F106" s="22" t="s">
        <v>490</v>
      </c>
      <c r="G106" s="24">
        <v>0.9899</v>
      </c>
      <c r="H106" s="25">
        <v>0.9899</v>
      </c>
      <c r="I106">
        <f t="shared" si="2"/>
        <v>3.2776924700652706E-3</v>
      </c>
      <c r="J106">
        <f t="shared" si="3"/>
        <v>3.2776924700652706E-3</v>
      </c>
    </row>
    <row r="107" spans="1:10" x14ac:dyDescent="0.25">
      <c r="A107" s="22" t="s">
        <v>333</v>
      </c>
      <c r="B107" s="22" t="s">
        <v>74</v>
      </c>
      <c r="C107" s="23">
        <v>240</v>
      </c>
      <c r="D107" s="23">
        <v>866</v>
      </c>
      <c r="E107" s="23">
        <v>7618</v>
      </c>
      <c r="F107" s="22" t="s">
        <v>75</v>
      </c>
      <c r="G107" s="24">
        <v>0.98919999999999997</v>
      </c>
      <c r="H107" s="25">
        <v>0.98919999999999997</v>
      </c>
      <c r="I107">
        <f t="shared" si="2"/>
        <v>0.35455930863502599</v>
      </c>
      <c r="J107">
        <f t="shared" si="3"/>
        <v>0.35455930863502599</v>
      </c>
    </row>
    <row r="108" spans="1:10" x14ac:dyDescent="0.25">
      <c r="A108" s="22" t="s">
        <v>346</v>
      </c>
      <c r="B108" s="22" t="s">
        <v>527</v>
      </c>
      <c r="C108" s="23">
        <v>50</v>
      </c>
      <c r="D108" s="23">
        <v>400</v>
      </c>
      <c r="E108" s="23">
        <v>4008</v>
      </c>
      <c r="F108" s="22" t="s">
        <v>122</v>
      </c>
      <c r="G108" s="24">
        <v>0.98909999999999998</v>
      </c>
      <c r="H108" s="25">
        <v>0.98909999999999998</v>
      </c>
      <c r="I108">
        <f t="shared" si="2"/>
        <v>0.16375217810594805</v>
      </c>
      <c r="J108">
        <f t="shared" si="3"/>
        <v>0.16375217810594805</v>
      </c>
    </row>
    <row r="109" spans="1:10" x14ac:dyDescent="0.25">
      <c r="A109" s="22" t="s">
        <v>521</v>
      </c>
      <c r="B109" s="22" t="s">
        <v>46</v>
      </c>
      <c r="C109" s="23">
        <v>80</v>
      </c>
      <c r="D109" s="23">
        <v>320</v>
      </c>
      <c r="E109" s="23">
        <v>3340</v>
      </c>
      <c r="F109" s="22" t="s">
        <v>515</v>
      </c>
      <c r="G109" s="24">
        <v>0.98870000000000002</v>
      </c>
      <c r="H109" s="25">
        <v>0.98870000000000002</v>
      </c>
      <c r="I109">
        <f t="shared" si="2"/>
        <v>0.13094876432583225</v>
      </c>
      <c r="J109">
        <f t="shared" si="3"/>
        <v>0.13094876432583225</v>
      </c>
    </row>
    <row r="110" spans="1:10" x14ac:dyDescent="0.25">
      <c r="A110" s="22" t="s">
        <v>242</v>
      </c>
      <c r="B110" s="22" t="s">
        <v>59</v>
      </c>
      <c r="C110" s="23">
        <v>546</v>
      </c>
      <c r="D110" s="23">
        <v>2056</v>
      </c>
      <c r="E110" s="23">
        <v>19655</v>
      </c>
      <c r="F110" s="22" t="s">
        <v>60</v>
      </c>
      <c r="G110" s="24">
        <v>0.98860000000000003</v>
      </c>
      <c r="H110" s="25">
        <v>0.98860000000000003</v>
      </c>
      <c r="I110">
        <f t="shared" si="2"/>
        <v>0.84126071462569696</v>
      </c>
      <c r="J110">
        <f t="shared" si="3"/>
        <v>0.84126071462569696</v>
      </c>
    </row>
    <row r="111" spans="1:10" x14ac:dyDescent="0.25">
      <c r="A111" s="22" t="s">
        <v>508</v>
      </c>
      <c r="B111" s="22" t="s">
        <v>74</v>
      </c>
      <c r="C111" s="23">
        <v>188</v>
      </c>
      <c r="D111" s="23">
        <v>438</v>
      </c>
      <c r="E111" s="23">
        <v>5256</v>
      </c>
      <c r="F111" s="22" t="s">
        <v>75</v>
      </c>
      <c r="G111" s="24">
        <v>0.98829999999999996</v>
      </c>
      <c r="H111" s="25">
        <v>0.98829999999999996</v>
      </c>
      <c r="I111">
        <f t="shared" si="2"/>
        <v>0.1791636073159526</v>
      </c>
      <c r="J111">
        <f t="shared" si="3"/>
        <v>0.1791636073159526</v>
      </c>
    </row>
    <row r="112" spans="1:10" x14ac:dyDescent="0.25">
      <c r="A112" s="22" t="s">
        <v>381</v>
      </c>
      <c r="B112" s="22" t="s">
        <v>46</v>
      </c>
      <c r="C112" s="23">
        <v>64</v>
      </c>
      <c r="D112" s="23">
        <v>64</v>
      </c>
      <c r="E112" s="23">
        <v>744</v>
      </c>
      <c r="F112" s="22" t="s">
        <v>515</v>
      </c>
      <c r="G112" s="24">
        <v>0.9879</v>
      </c>
      <c r="H112" s="25">
        <v>0.9879</v>
      </c>
      <c r="I112">
        <f t="shared" si="2"/>
        <v>2.6168561601595964E-2</v>
      </c>
      <c r="J112">
        <f t="shared" si="3"/>
        <v>2.6168561601595964E-2</v>
      </c>
    </row>
    <row r="113" spans="1:10" x14ac:dyDescent="0.25">
      <c r="A113" s="22" t="s">
        <v>86</v>
      </c>
      <c r="B113" s="22" t="s">
        <v>46</v>
      </c>
      <c r="C113" s="23">
        <v>128</v>
      </c>
      <c r="D113" s="23">
        <v>488</v>
      </c>
      <c r="E113" s="23">
        <v>4244</v>
      </c>
      <c r="F113" s="22" t="s">
        <v>515</v>
      </c>
      <c r="G113" s="24">
        <v>0.98719999999999997</v>
      </c>
      <c r="H113" s="25">
        <v>0.98719999999999997</v>
      </c>
      <c r="I113">
        <f t="shared" si="2"/>
        <v>0.19939389675053495</v>
      </c>
      <c r="J113">
        <f t="shared" si="3"/>
        <v>0.19939389675053495</v>
      </c>
    </row>
    <row r="114" spans="1:10" x14ac:dyDescent="0.25">
      <c r="A114" s="22" t="s">
        <v>50</v>
      </c>
      <c r="B114" s="22" t="s">
        <v>51</v>
      </c>
      <c r="C114" s="23">
        <v>8</v>
      </c>
      <c r="D114" s="23">
        <v>32</v>
      </c>
      <c r="E114" s="23">
        <v>294</v>
      </c>
      <c r="F114" s="22" t="s">
        <v>440</v>
      </c>
      <c r="G114" s="24">
        <v>0.9869</v>
      </c>
      <c r="H114" s="25">
        <v>0.9869</v>
      </c>
      <c r="I114">
        <f t="shared" si="2"/>
        <v>1.3071036261066434E-2</v>
      </c>
      <c r="J114">
        <f t="shared" si="3"/>
        <v>1.3071036261066434E-2</v>
      </c>
    </row>
    <row r="115" spans="1:10" x14ac:dyDescent="0.25">
      <c r="A115" s="22" t="s">
        <v>402</v>
      </c>
      <c r="B115" s="22" t="s">
        <v>59</v>
      </c>
      <c r="C115" s="23">
        <v>72</v>
      </c>
      <c r="D115" s="23">
        <v>384</v>
      </c>
      <c r="E115" s="23">
        <v>3368</v>
      </c>
      <c r="F115" s="22" t="s">
        <v>60</v>
      </c>
      <c r="G115" s="24">
        <v>0.98670000000000002</v>
      </c>
      <c r="H115" s="25">
        <v>0.98670000000000002</v>
      </c>
      <c r="I115">
        <f t="shared" si="2"/>
        <v>0.15682064823744149</v>
      </c>
      <c r="J115">
        <f t="shared" si="3"/>
        <v>0.15682064823744149</v>
      </c>
    </row>
    <row r="116" spans="1:10" x14ac:dyDescent="0.25">
      <c r="A116" s="22" t="s">
        <v>108</v>
      </c>
      <c r="B116" s="22" t="s">
        <v>62</v>
      </c>
      <c r="C116" s="23">
        <v>10</v>
      </c>
      <c r="D116" s="23">
        <v>40</v>
      </c>
      <c r="E116" s="23">
        <v>539</v>
      </c>
      <c r="F116" s="22" t="s">
        <v>439</v>
      </c>
      <c r="G116" s="24">
        <v>0.98650000000000004</v>
      </c>
      <c r="H116" s="25">
        <v>0.98650000000000004</v>
      </c>
      <c r="I116">
        <f t="shared" si="2"/>
        <v>1.6332173056467267E-2</v>
      </c>
      <c r="J116">
        <f t="shared" si="3"/>
        <v>1.6332173056467267E-2</v>
      </c>
    </row>
    <row r="117" spans="1:10" x14ac:dyDescent="0.25">
      <c r="A117" s="22" t="s">
        <v>298</v>
      </c>
      <c r="B117" s="22" t="s">
        <v>59</v>
      </c>
      <c r="C117" s="23">
        <v>196</v>
      </c>
      <c r="D117" s="23">
        <v>784</v>
      </c>
      <c r="E117" s="23">
        <v>7312</v>
      </c>
      <c r="F117" s="22" t="s">
        <v>60</v>
      </c>
      <c r="G117" s="24">
        <v>0.99790000000000001</v>
      </c>
      <c r="H117" s="25">
        <v>0.98609999999999998</v>
      </c>
      <c r="I117">
        <f t="shared" si="2"/>
        <v>0.32380979185378028</v>
      </c>
      <c r="J117">
        <f t="shared" si="3"/>
        <v>0.31998079541738927</v>
      </c>
    </row>
    <row r="118" spans="1:10" x14ac:dyDescent="0.25">
      <c r="A118" s="22" t="s">
        <v>392</v>
      </c>
      <c r="B118" s="22" t="s">
        <v>43</v>
      </c>
      <c r="C118" s="23">
        <v>14</v>
      </c>
      <c r="D118" s="23">
        <v>112</v>
      </c>
      <c r="E118" s="23">
        <v>1389</v>
      </c>
      <c r="F118" s="22" t="s">
        <v>442</v>
      </c>
      <c r="G118" s="24">
        <v>0.98599999999999999</v>
      </c>
      <c r="H118" s="25">
        <v>0.98599999999999999</v>
      </c>
      <c r="I118">
        <f t="shared" si="2"/>
        <v>4.5706906613578138E-2</v>
      </c>
      <c r="J118">
        <f t="shared" si="3"/>
        <v>4.5706906613578138E-2</v>
      </c>
    </row>
    <row r="119" spans="1:10" x14ac:dyDescent="0.25">
      <c r="A119" s="22" t="s">
        <v>53</v>
      </c>
      <c r="B119" s="22" t="s">
        <v>51</v>
      </c>
      <c r="C119" s="23">
        <v>16</v>
      </c>
      <c r="D119" s="23">
        <v>16</v>
      </c>
      <c r="E119" s="23">
        <v>83</v>
      </c>
      <c r="F119" s="22" t="s">
        <v>440</v>
      </c>
      <c r="G119" s="24">
        <v>0.99150000000000005</v>
      </c>
      <c r="H119" s="25">
        <v>0.9859</v>
      </c>
      <c r="I119">
        <f t="shared" si="2"/>
        <v>6.565980571915782E-3</v>
      </c>
      <c r="J119">
        <f t="shared" si="3"/>
        <v>6.5288958606674417E-3</v>
      </c>
    </row>
    <row r="120" spans="1:10" x14ac:dyDescent="0.25">
      <c r="A120" s="22" t="s">
        <v>373</v>
      </c>
      <c r="B120" s="22" t="s">
        <v>81</v>
      </c>
      <c r="C120" s="23">
        <v>44</v>
      </c>
      <c r="D120" s="23">
        <v>56</v>
      </c>
      <c r="E120" s="23">
        <v>175</v>
      </c>
      <c r="F120" s="22" t="s">
        <v>444</v>
      </c>
      <c r="G120" s="24">
        <v>0.98540000000000005</v>
      </c>
      <c r="H120" s="25">
        <v>0.98540000000000005</v>
      </c>
      <c r="I120">
        <f t="shared" si="2"/>
        <v>2.2839546540070942E-2</v>
      </c>
      <c r="J120">
        <f t="shared" si="3"/>
        <v>2.2839546540070942E-2</v>
      </c>
    </row>
    <row r="121" spans="1:10" x14ac:dyDescent="0.25">
      <c r="A121" s="22" t="s">
        <v>262</v>
      </c>
      <c r="B121" s="22" t="s">
        <v>43</v>
      </c>
      <c r="C121" s="23">
        <v>75</v>
      </c>
      <c r="D121" s="23">
        <v>540</v>
      </c>
      <c r="E121" s="23">
        <v>7424</v>
      </c>
      <c r="F121" s="22" t="s">
        <v>442</v>
      </c>
      <c r="G121" s="24">
        <v>0.99839999999999995</v>
      </c>
      <c r="H121" s="25">
        <v>0.98540000000000005</v>
      </c>
      <c r="I121">
        <f t="shared" si="2"/>
        <v>0.22314400539714996</v>
      </c>
      <c r="J121">
        <f t="shared" si="3"/>
        <v>0.22023848449354119</v>
      </c>
    </row>
    <row r="122" spans="1:10" x14ac:dyDescent="0.25">
      <c r="A122" s="22" t="s">
        <v>95</v>
      </c>
      <c r="B122" s="22" t="s">
        <v>46</v>
      </c>
      <c r="C122" s="23">
        <v>18</v>
      </c>
      <c r="D122" s="23">
        <v>18</v>
      </c>
      <c r="E122" s="23">
        <v>82</v>
      </c>
      <c r="F122" s="22" t="s">
        <v>515</v>
      </c>
      <c r="G122" s="24">
        <v>0.98450000000000004</v>
      </c>
      <c r="H122" s="25">
        <v>0.98450000000000004</v>
      </c>
      <c r="I122">
        <f t="shared" si="2"/>
        <v>7.3345777682122769E-3</v>
      </c>
      <c r="J122">
        <f t="shared" si="3"/>
        <v>7.3345777682122769E-3</v>
      </c>
    </row>
    <row r="123" spans="1:10" x14ac:dyDescent="0.25">
      <c r="A123" s="22" t="s">
        <v>61</v>
      </c>
      <c r="B123" s="22" t="s">
        <v>62</v>
      </c>
      <c r="C123" s="23">
        <v>222</v>
      </c>
      <c r="D123" s="23">
        <v>838</v>
      </c>
      <c r="E123" s="23">
        <v>7291</v>
      </c>
      <c r="F123" s="22" t="s">
        <v>439</v>
      </c>
      <c r="G123" s="24">
        <v>0.98450000000000004</v>
      </c>
      <c r="H123" s="25">
        <v>0.98450000000000004</v>
      </c>
      <c r="I123">
        <f t="shared" si="2"/>
        <v>0.34146534276454937</v>
      </c>
      <c r="J123">
        <f t="shared" si="3"/>
        <v>0.34146534276454937</v>
      </c>
    </row>
    <row r="124" spans="1:10" x14ac:dyDescent="0.25">
      <c r="A124" s="22" t="s">
        <v>239</v>
      </c>
      <c r="B124" s="22" t="s">
        <v>240</v>
      </c>
      <c r="C124" s="23">
        <v>32</v>
      </c>
      <c r="D124" s="23">
        <v>64</v>
      </c>
      <c r="E124" s="23">
        <v>0</v>
      </c>
      <c r="F124" s="22" t="s">
        <v>535</v>
      </c>
      <c r="G124" s="24">
        <v>0.98970000000000002</v>
      </c>
      <c r="H124" s="25">
        <v>0.98340000000000005</v>
      </c>
      <c r="I124">
        <f t="shared" si="2"/>
        <v>2.6216241944629549E-2</v>
      </c>
      <c r="J124">
        <f t="shared" si="3"/>
        <v>2.6049360744012023E-2</v>
      </c>
    </row>
    <row r="125" spans="1:10" x14ac:dyDescent="0.25">
      <c r="A125" s="22" t="s">
        <v>117</v>
      </c>
      <c r="B125" s="22" t="s">
        <v>59</v>
      </c>
      <c r="C125" s="23">
        <v>192</v>
      </c>
      <c r="D125" s="23">
        <v>960</v>
      </c>
      <c r="E125" s="23">
        <v>9677</v>
      </c>
      <c r="F125" s="22" t="s">
        <v>60</v>
      </c>
      <c r="G125" s="24">
        <v>0.98329999999999995</v>
      </c>
      <c r="H125" s="25">
        <v>0.98329999999999995</v>
      </c>
      <c r="I125">
        <f t="shared" si="2"/>
        <v>0.39070067754098564</v>
      </c>
      <c r="J125">
        <f t="shared" si="3"/>
        <v>0.39070067754098564</v>
      </c>
    </row>
    <row r="126" spans="1:10" x14ac:dyDescent="0.25">
      <c r="A126" s="22" t="s">
        <v>159</v>
      </c>
      <c r="B126" s="22" t="s">
        <v>51</v>
      </c>
      <c r="C126" s="23">
        <v>8</v>
      </c>
      <c r="D126" s="23">
        <v>16</v>
      </c>
      <c r="E126" s="23">
        <v>98</v>
      </c>
      <c r="F126" s="22" t="s">
        <v>440</v>
      </c>
      <c r="G126" s="24">
        <v>0.98040000000000005</v>
      </c>
      <c r="H126" s="25">
        <v>0.98040000000000005</v>
      </c>
      <c r="I126">
        <f t="shared" si="2"/>
        <v>6.4924733764056804E-3</v>
      </c>
      <c r="J126">
        <f t="shared" si="3"/>
        <v>6.4924733764056804E-3</v>
      </c>
    </row>
    <row r="127" spans="1:10" x14ac:dyDescent="0.25">
      <c r="A127" s="22" t="s">
        <v>67</v>
      </c>
      <c r="B127" s="22" t="s">
        <v>66</v>
      </c>
      <c r="C127" s="23">
        <v>4660</v>
      </c>
      <c r="D127" s="23">
        <v>23444</v>
      </c>
      <c r="E127" s="23">
        <v>339303</v>
      </c>
      <c r="F127" s="22" t="s">
        <v>68</v>
      </c>
      <c r="G127" s="24">
        <v>0.98870000000000002</v>
      </c>
      <c r="H127" s="25">
        <v>0.98029999999999995</v>
      </c>
      <c r="I127">
        <f t="shared" si="2"/>
        <v>9.5936338464212838</v>
      </c>
      <c r="J127">
        <f t="shared" si="3"/>
        <v>9.512126286686339</v>
      </c>
    </row>
    <row r="128" spans="1:10" x14ac:dyDescent="0.25">
      <c r="A128" s="22" t="s">
        <v>455</v>
      </c>
      <c r="B128" s="22" t="s">
        <v>284</v>
      </c>
      <c r="C128" s="23">
        <v>1</v>
      </c>
      <c r="D128" s="23">
        <v>4</v>
      </c>
      <c r="E128" s="23">
        <v>30</v>
      </c>
      <c r="F128" s="22" t="s">
        <v>49</v>
      </c>
      <c r="G128" s="24">
        <v>0.98019999999999996</v>
      </c>
      <c r="H128" s="25">
        <v>0.98019999999999996</v>
      </c>
      <c r="I128">
        <f t="shared" si="2"/>
        <v>1.6227872306081312E-3</v>
      </c>
      <c r="J128">
        <f t="shared" si="3"/>
        <v>1.6227872306081312E-3</v>
      </c>
    </row>
    <row r="129" spans="1:10" x14ac:dyDescent="0.25">
      <c r="A129" s="22" t="s">
        <v>525</v>
      </c>
      <c r="B129" s="22" t="s">
        <v>46</v>
      </c>
      <c r="C129" s="23">
        <v>1</v>
      </c>
      <c r="D129" s="23">
        <v>1</v>
      </c>
      <c r="E129" s="23">
        <v>-1</v>
      </c>
      <c r="F129" s="22" t="s">
        <v>515</v>
      </c>
      <c r="G129" s="24">
        <v>0.9798</v>
      </c>
      <c r="H129" s="25">
        <v>0.9798</v>
      </c>
      <c r="I129">
        <f t="shared" si="2"/>
        <v>4.0553125090538842E-4</v>
      </c>
      <c r="J129">
        <f t="shared" si="3"/>
        <v>4.0553125090538842E-4</v>
      </c>
    </row>
    <row r="130" spans="1:10" x14ac:dyDescent="0.25">
      <c r="A130" s="22" t="s">
        <v>429</v>
      </c>
      <c r="B130" s="22" t="s">
        <v>430</v>
      </c>
      <c r="C130" s="23">
        <v>1</v>
      </c>
      <c r="D130" s="23">
        <v>1</v>
      </c>
      <c r="E130" s="23">
        <v>-1</v>
      </c>
      <c r="F130" s="22" t="s">
        <v>90</v>
      </c>
      <c r="G130" s="24">
        <v>0.97970000000000002</v>
      </c>
      <c r="H130" s="25">
        <v>0.97970000000000002</v>
      </c>
      <c r="I130">
        <f t="shared" si="2"/>
        <v>4.0548986171872733E-4</v>
      </c>
      <c r="J130">
        <f t="shared" si="3"/>
        <v>4.0548986171872733E-4</v>
      </c>
    </row>
    <row r="131" spans="1:10" x14ac:dyDescent="0.25">
      <c r="A131" s="22" t="s">
        <v>140</v>
      </c>
      <c r="B131" s="22" t="s">
        <v>141</v>
      </c>
      <c r="C131" s="23">
        <v>9908</v>
      </c>
      <c r="D131" s="23">
        <v>9908</v>
      </c>
      <c r="E131" s="23">
        <v>92302</v>
      </c>
      <c r="F131" s="22" t="s">
        <v>90</v>
      </c>
      <c r="G131" s="24">
        <v>0.97860000000000003</v>
      </c>
      <c r="H131" s="25">
        <v>0.97860000000000003</v>
      </c>
      <c r="I131">
        <f t="shared" si="2"/>
        <v>4.0130826252333316</v>
      </c>
      <c r="J131">
        <f t="shared" si="3"/>
        <v>4.0130826252333316</v>
      </c>
    </row>
    <row r="132" spans="1:10" x14ac:dyDescent="0.25">
      <c r="A132" s="22" t="s">
        <v>282</v>
      </c>
      <c r="B132" s="22" t="s">
        <v>43</v>
      </c>
      <c r="C132" s="23">
        <v>700</v>
      </c>
      <c r="D132" s="23">
        <v>2976</v>
      </c>
      <c r="E132" s="23">
        <v>32312</v>
      </c>
      <c r="F132" s="22" t="s">
        <v>442</v>
      </c>
      <c r="G132" s="24">
        <v>1</v>
      </c>
      <c r="H132" s="25">
        <v>0.97840000000000005</v>
      </c>
      <c r="I132">
        <f t="shared" si="2"/>
        <v>1.2317421950341254</v>
      </c>
      <c r="J132">
        <f t="shared" si="3"/>
        <v>1.2051365636213884</v>
      </c>
    </row>
    <row r="133" spans="1:10" x14ac:dyDescent="0.25">
      <c r="A133" s="22" t="s">
        <v>481</v>
      </c>
      <c r="B133" s="22" t="s">
        <v>228</v>
      </c>
      <c r="C133" s="23">
        <v>48</v>
      </c>
      <c r="D133" s="23">
        <v>288</v>
      </c>
      <c r="E133" s="23">
        <v>2822</v>
      </c>
      <c r="F133" s="22" t="s">
        <v>229</v>
      </c>
      <c r="G133" s="24">
        <v>0.97809999999999997</v>
      </c>
      <c r="H133" s="25">
        <v>0.97809999999999997</v>
      </c>
      <c r="I133">
        <f t="shared" ref="I133:I196" si="4">G133*D133/$M$5*100</f>
        <v>0.11659035880285916</v>
      </c>
      <c r="J133">
        <f t="shared" ref="J133:J196" si="5">H133*D133/$M$5*100</f>
        <v>0.11659035880285916</v>
      </c>
    </row>
    <row r="134" spans="1:10" x14ac:dyDescent="0.25">
      <c r="A134" s="22" t="s">
        <v>484</v>
      </c>
      <c r="B134" s="22" t="s">
        <v>141</v>
      </c>
      <c r="C134" s="26">
        <v>1</v>
      </c>
      <c r="D134" s="26">
        <v>1</v>
      </c>
      <c r="E134" s="26"/>
      <c r="F134" s="22" t="s">
        <v>90</v>
      </c>
      <c r="G134" s="24">
        <v>0.97709999999999997</v>
      </c>
      <c r="H134" s="25">
        <v>0.97709999999999997</v>
      </c>
      <c r="I134">
        <f t="shared" si="4"/>
        <v>4.0441374286553889E-4</v>
      </c>
      <c r="J134">
        <f t="shared" si="5"/>
        <v>4.0441374286553889E-4</v>
      </c>
    </row>
    <row r="135" spans="1:10" x14ac:dyDescent="0.25">
      <c r="A135" s="22" t="s">
        <v>342</v>
      </c>
      <c r="B135" s="22" t="s">
        <v>84</v>
      </c>
      <c r="C135" s="23">
        <v>448</v>
      </c>
      <c r="D135" s="23">
        <v>5376</v>
      </c>
      <c r="E135" s="23">
        <v>45320</v>
      </c>
      <c r="F135" s="22" t="s">
        <v>445</v>
      </c>
      <c r="G135" s="24">
        <v>0.97709999999999997</v>
      </c>
      <c r="H135" s="25">
        <v>0.97709999999999997</v>
      </c>
      <c r="I135">
        <f t="shared" si="4"/>
        <v>2.1741282816451371</v>
      </c>
      <c r="J135">
        <f t="shared" si="5"/>
        <v>2.1741282816451371</v>
      </c>
    </row>
    <row r="136" spans="1:10" x14ac:dyDescent="0.25">
      <c r="A136" s="22" t="s">
        <v>323</v>
      </c>
      <c r="B136" s="22" t="s">
        <v>529</v>
      </c>
      <c r="C136" s="23">
        <v>102</v>
      </c>
      <c r="D136" s="23">
        <v>404</v>
      </c>
      <c r="E136" s="23">
        <v>4202</v>
      </c>
      <c r="F136" s="22" t="s">
        <v>49</v>
      </c>
      <c r="G136" s="24">
        <v>0.98860000000000003</v>
      </c>
      <c r="H136" s="25">
        <v>0.97689999999999999</v>
      </c>
      <c r="I136">
        <f t="shared" si="4"/>
        <v>0.16530609372995211</v>
      </c>
      <c r="J136">
        <f t="shared" si="5"/>
        <v>0.16334970965485557</v>
      </c>
    </row>
    <row r="137" spans="1:10" x14ac:dyDescent="0.25">
      <c r="A137" s="22" t="s">
        <v>212</v>
      </c>
      <c r="B137" s="22" t="s">
        <v>40</v>
      </c>
      <c r="C137" s="23">
        <v>2</v>
      </c>
      <c r="D137" s="23">
        <v>8</v>
      </c>
      <c r="E137" s="23">
        <v>160</v>
      </c>
      <c r="F137" s="22" t="s">
        <v>41</v>
      </c>
      <c r="G137" s="24">
        <v>0.9768</v>
      </c>
      <c r="H137" s="25">
        <v>0.9768</v>
      </c>
      <c r="I137">
        <f t="shared" si="4"/>
        <v>3.2343166024444456E-3</v>
      </c>
      <c r="J137">
        <f t="shared" si="5"/>
        <v>3.2343166024444456E-3</v>
      </c>
    </row>
    <row r="138" spans="1:10" x14ac:dyDescent="0.25">
      <c r="A138" s="22" t="s">
        <v>161</v>
      </c>
      <c r="B138" s="22" t="s">
        <v>162</v>
      </c>
      <c r="C138" s="23">
        <v>2</v>
      </c>
      <c r="D138" s="23">
        <v>2</v>
      </c>
      <c r="E138" s="23">
        <v>20</v>
      </c>
      <c r="F138" s="22" t="s">
        <v>49</v>
      </c>
      <c r="G138" s="24">
        <v>0.97640000000000005</v>
      </c>
      <c r="H138" s="25">
        <v>0.97640000000000005</v>
      </c>
      <c r="I138">
        <f t="shared" si="4"/>
        <v>8.0824803711782261E-4</v>
      </c>
      <c r="J138">
        <f t="shared" si="5"/>
        <v>8.0824803711782261E-4</v>
      </c>
    </row>
    <row r="139" spans="1:10" x14ac:dyDescent="0.25">
      <c r="A139" s="22" t="s">
        <v>263</v>
      </c>
      <c r="B139" s="22" t="s">
        <v>264</v>
      </c>
      <c r="C139" s="23">
        <v>22</v>
      </c>
      <c r="D139" s="23">
        <v>44</v>
      </c>
      <c r="E139" s="23">
        <v>299</v>
      </c>
      <c r="F139" s="22" t="s">
        <v>209</v>
      </c>
      <c r="G139" s="24">
        <v>0.97619999999999996</v>
      </c>
      <c r="H139" s="25">
        <v>0.97619999999999996</v>
      </c>
      <c r="I139">
        <f t="shared" si="4"/>
        <v>1.777781456816592E-2</v>
      </c>
      <c r="J139">
        <f t="shared" si="5"/>
        <v>1.777781456816592E-2</v>
      </c>
    </row>
    <row r="140" spans="1:10" x14ac:dyDescent="0.25">
      <c r="A140" s="22" t="s">
        <v>124</v>
      </c>
      <c r="B140" s="22" t="s">
        <v>66</v>
      </c>
      <c r="C140" s="23">
        <v>2</v>
      </c>
      <c r="D140" s="23">
        <v>2</v>
      </c>
      <c r="E140" s="23">
        <v>19</v>
      </c>
      <c r="F140" s="22" t="s">
        <v>476</v>
      </c>
      <c r="G140" s="24">
        <v>0.97609999999999997</v>
      </c>
      <c r="H140" s="25">
        <v>0.97609999999999997</v>
      </c>
      <c r="I140">
        <f t="shared" si="4"/>
        <v>8.07999701997856E-4</v>
      </c>
      <c r="J140">
        <f t="shared" si="5"/>
        <v>8.07999701997856E-4</v>
      </c>
    </row>
    <row r="141" spans="1:10" x14ac:dyDescent="0.25">
      <c r="A141" s="22" t="s">
        <v>374</v>
      </c>
      <c r="B141" s="22" t="s">
        <v>526</v>
      </c>
      <c r="C141" s="23">
        <v>146</v>
      </c>
      <c r="D141" s="23">
        <v>584</v>
      </c>
      <c r="E141" s="23">
        <v>13096</v>
      </c>
      <c r="F141" s="22" t="s">
        <v>49</v>
      </c>
      <c r="G141" s="24">
        <v>0.97560000000000002</v>
      </c>
      <c r="H141" s="25">
        <v>0.97560000000000002</v>
      </c>
      <c r="I141">
        <f t="shared" si="4"/>
        <v>0.23581505655832358</v>
      </c>
      <c r="J141">
        <f t="shared" si="5"/>
        <v>0.23581505655832358</v>
      </c>
    </row>
    <row r="142" spans="1:10" x14ac:dyDescent="0.25">
      <c r="A142" s="22" t="s">
        <v>65</v>
      </c>
      <c r="B142" s="22" t="s">
        <v>66</v>
      </c>
      <c r="C142" s="23">
        <v>212</v>
      </c>
      <c r="D142" s="23">
        <v>1392</v>
      </c>
      <c r="E142" s="23">
        <v>13488</v>
      </c>
      <c r="F142" s="22" t="s">
        <v>476</v>
      </c>
      <c r="G142" s="24">
        <v>0.98760000000000003</v>
      </c>
      <c r="H142" s="25">
        <v>0.97519999999999996</v>
      </c>
      <c r="I142">
        <f t="shared" si="4"/>
        <v>0.56899337359121549</v>
      </c>
      <c r="J142">
        <f t="shared" si="5"/>
        <v>0.56184926886001763</v>
      </c>
    </row>
    <row r="143" spans="1:10" x14ac:dyDescent="0.25">
      <c r="A143" s="22" t="s">
        <v>187</v>
      </c>
      <c r="B143" s="22" t="s">
        <v>48</v>
      </c>
      <c r="C143" s="23">
        <v>288</v>
      </c>
      <c r="D143" s="23">
        <v>1152</v>
      </c>
      <c r="E143" s="23">
        <v>16531</v>
      </c>
      <c r="F143" s="22" t="s">
        <v>49</v>
      </c>
      <c r="G143" s="24">
        <v>0.97519999999999996</v>
      </c>
      <c r="H143" s="25">
        <v>0.97519999999999996</v>
      </c>
      <c r="I143">
        <f t="shared" si="4"/>
        <v>0.46497870526346285</v>
      </c>
      <c r="J143">
        <f t="shared" si="5"/>
        <v>0.46497870526346285</v>
      </c>
    </row>
    <row r="144" spans="1:10" x14ac:dyDescent="0.25">
      <c r="A144" s="22" t="s">
        <v>386</v>
      </c>
      <c r="B144" s="22" t="s">
        <v>527</v>
      </c>
      <c r="C144" s="23">
        <v>128</v>
      </c>
      <c r="D144" s="23">
        <v>272</v>
      </c>
      <c r="E144" s="23">
        <v>3646</v>
      </c>
      <c r="F144" s="22" t="s">
        <v>122</v>
      </c>
      <c r="G144" s="24">
        <v>0.9748</v>
      </c>
      <c r="H144" s="25">
        <v>0.9748</v>
      </c>
      <c r="I144">
        <f t="shared" si="4"/>
        <v>0.10974160730767479</v>
      </c>
      <c r="J144">
        <f t="shared" si="5"/>
        <v>0.10974160730767479</v>
      </c>
    </row>
    <row r="145" spans="1:10" x14ac:dyDescent="0.25">
      <c r="A145" s="22" t="s">
        <v>383</v>
      </c>
      <c r="B145" s="22" t="s">
        <v>46</v>
      </c>
      <c r="C145" s="23">
        <v>37</v>
      </c>
      <c r="D145" s="23">
        <v>296</v>
      </c>
      <c r="E145" s="23">
        <v>1924</v>
      </c>
      <c r="F145" s="22" t="s">
        <v>515</v>
      </c>
      <c r="G145" s="24">
        <v>0.97470000000000001</v>
      </c>
      <c r="H145" s="25">
        <v>0.97470000000000001</v>
      </c>
      <c r="I145">
        <f t="shared" si="4"/>
        <v>0.11941243910615913</v>
      </c>
      <c r="J145">
        <f t="shared" si="5"/>
        <v>0.11941243910615913</v>
      </c>
    </row>
    <row r="146" spans="1:10" x14ac:dyDescent="0.25">
      <c r="A146" s="22" t="s">
        <v>304</v>
      </c>
      <c r="B146" s="22" t="s">
        <v>46</v>
      </c>
      <c r="C146" s="23">
        <v>10</v>
      </c>
      <c r="D146" s="23">
        <v>20</v>
      </c>
      <c r="E146" s="23">
        <v>83</v>
      </c>
      <c r="F146" s="22" t="s">
        <v>515</v>
      </c>
      <c r="G146" s="24">
        <v>0.97460000000000002</v>
      </c>
      <c r="H146" s="25">
        <v>0.97460000000000002</v>
      </c>
      <c r="I146">
        <f t="shared" si="4"/>
        <v>8.067580263980233E-3</v>
      </c>
      <c r="J146">
        <f t="shared" si="5"/>
        <v>8.067580263980233E-3</v>
      </c>
    </row>
    <row r="147" spans="1:10" x14ac:dyDescent="0.25">
      <c r="A147" s="22" t="s">
        <v>268</v>
      </c>
      <c r="B147" s="22" t="s">
        <v>527</v>
      </c>
      <c r="C147" s="23">
        <v>803</v>
      </c>
      <c r="D147" s="23">
        <v>1606</v>
      </c>
      <c r="E147" s="23">
        <v>16109</v>
      </c>
      <c r="F147" s="22" t="s">
        <v>122</v>
      </c>
      <c r="G147" s="24">
        <v>0.98180000000000001</v>
      </c>
      <c r="H147" s="25">
        <v>0.97419999999999995</v>
      </c>
      <c r="I147">
        <f t="shared" si="4"/>
        <v>0.6526126096296081</v>
      </c>
      <c r="J147">
        <f t="shared" si="5"/>
        <v>0.64756081106250174</v>
      </c>
    </row>
    <row r="148" spans="1:10" x14ac:dyDescent="0.25">
      <c r="A148" s="22" t="s">
        <v>80</v>
      </c>
      <c r="B148" s="22" t="s">
        <v>81</v>
      </c>
      <c r="C148" s="23">
        <v>14</v>
      </c>
      <c r="D148" s="23">
        <v>34</v>
      </c>
      <c r="E148" s="23">
        <v>-1</v>
      </c>
      <c r="F148" s="22" t="s">
        <v>444</v>
      </c>
      <c r="G148" s="24">
        <v>0.97389999999999999</v>
      </c>
      <c r="H148" s="25">
        <v>0.97389999999999999</v>
      </c>
      <c r="I148">
        <f t="shared" si="4"/>
        <v>1.3705035822341054E-2</v>
      </c>
      <c r="J148">
        <f t="shared" si="5"/>
        <v>1.3705035822341054E-2</v>
      </c>
    </row>
    <row r="149" spans="1:10" x14ac:dyDescent="0.25">
      <c r="A149" s="22" t="s">
        <v>325</v>
      </c>
      <c r="B149" s="22" t="s">
        <v>322</v>
      </c>
      <c r="C149" s="23">
        <v>1</v>
      </c>
      <c r="D149" s="23">
        <v>1</v>
      </c>
      <c r="E149" s="23">
        <v>-1</v>
      </c>
      <c r="F149" s="22" t="s">
        <v>90</v>
      </c>
      <c r="G149" s="24">
        <v>0.97250000000000003</v>
      </c>
      <c r="H149" s="25">
        <v>0.97250000000000003</v>
      </c>
      <c r="I149">
        <f t="shared" si="4"/>
        <v>4.0250984027912867E-4</v>
      </c>
      <c r="J149">
        <f t="shared" si="5"/>
        <v>4.0250984027912867E-4</v>
      </c>
    </row>
    <row r="150" spans="1:10" x14ac:dyDescent="0.25">
      <c r="A150" s="22" t="s">
        <v>259</v>
      </c>
      <c r="B150" s="22" t="s">
        <v>156</v>
      </c>
      <c r="C150" s="23">
        <v>39</v>
      </c>
      <c r="D150" s="23">
        <v>264</v>
      </c>
      <c r="E150" s="23">
        <v>2237</v>
      </c>
      <c r="F150" s="22" t="s">
        <v>90</v>
      </c>
      <c r="G150" s="24">
        <v>0.97199999999999998</v>
      </c>
      <c r="H150" s="25">
        <v>0.97199999999999998</v>
      </c>
      <c r="I150">
        <f t="shared" si="4"/>
        <v>0.10620796410729733</v>
      </c>
      <c r="J150">
        <f t="shared" si="5"/>
        <v>0.10620796410729733</v>
      </c>
    </row>
    <row r="151" spans="1:10" x14ac:dyDescent="0.25">
      <c r="A151" s="22" t="s">
        <v>513</v>
      </c>
      <c r="B151" s="22" t="s">
        <v>74</v>
      </c>
      <c r="C151" s="23">
        <v>2</v>
      </c>
      <c r="D151" s="23">
        <v>8</v>
      </c>
      <c r="E151" s="23">
        <v>96</v>
      </c>
      <c r="F151" s="22" t="s">
        <v>75</v>
      </c>
      <c r="G151" s="24">
        <v>0.97150000000000003</v>
      </c>
      <c r="H151" s="25">
        <v>0.97150000000000003</v>
      </c>
      <c r="I151">
        <f t="shared" si="4"/>
        <v>3.2167675873001418E-3</v>
      </c>
      <c r="J151">
        <f t="shared" si="5"/>
        <v>3.2167675873001418E-3</v>
      </c>
    </row>
    <row r="152" spans="1:10" x14ac:dyDescent="0.25">
      <c r="A152" s="22" t="s">
        <v>123</v>
      </c>
      <c r="B152" s="22" t="s">
        <v>46</v>
      </c>
      <c r="C152" s="23">
        <v>12</v>
      </c>
      <c r="D152" s="23">
        <v>48</v>
      </c>
      <c r="E152" s="23">
        <v>4373</v>
      </c>
      <c r="F152" s="22" t="s">
        <v>515</v>
      </c>
      <c r="G152" s="24">
        <v>0.97140000000000004</v>
      </c>
      <c r="H152" s="25">
        <v>0.97140000000000004</v>
      </c>
      <c r="I152">
        <f t="shared" si="4"/>
        <v>1.929861884284112E-2</v>
      </c>
      <c r="J152">
        <f t="shared" si="5"/>
        <v>1.929861884284112E-2</v>
      </c>
    </row>
    <row r="153" spans="1:10" x14ac:dyDescent="0.25">
      <c r="A153" s="22" t="s">
        <v>71</v>
      </c>
      <c r="B153" s="22" t="s">
        <v>59</v>
      </c>
      <c r="C153" s="23">
        <v>1536</v>
      </c>
      <c r="D153" s="23">
        <v>6144</v>
      </c>
      <c r="E153" s="23">
        <v>63283</v>
      </c>
      <c r="F153" s="22" t="s">
        <v>60</v>
      </c>
      <c r="G153" s="24">
        <v>0.99370000000000003</v>
      </c>
      <c r="H153" s="25">
        <v>0.97099999999999997</v>
      </c>
      <c r="I153">
        <f t="shared" si="4"/>
        <v>2.5269310331982666</v>
      </c>
      <c r="J153">
        <f t="shared" si="5"/>
        <v>2.4692060312322801</v>
      </c>
    </row>
    <row r="154" spans="1:10" x14ac:dyDescent="0.25">
      <c r="A154" s="22" t="s">
        <v>172</v>
      </c>
      <c r="B154" s="22" t="s">
        <v>527</v>
      </c>
      <c r="C154" s="23">
        <v>2</v>
      </c>
      <c r="D154" s="23">
        <v>4</v>
      </c>
      <c r="E154" s="23">
        <v>16</v>
      </c>
      <c r="F154" s="22" t="s">
        <v>122</v>
      </c>
      <c r="G154" s="24">
        <v>0.97050000000000003</v>
      </c>
      <c r="H154" s="25">
        <v>0.97050000000000003</v>
      </c>
      <c r="I154">
        <f t="shared" si="4"/>
        <v>1.6067282261836274E-3</v>
      </c>
      <c r="J154">
        <f t="shared" si="5"/>
        <v>1.6067282261836274E-3</v>
      </c>
    </row>
    <row r="155" spans="1:10" x14ac:dyDescent="0.25">
      <c r="A155" s="22" t="s">
        <v>148</v>
      </c>
      <c r="B155" s="22" t="s">
        <v>119</v>
      </c>
      <c r="C155" s="23">
        <v>62</v>
      </c>
      <c r="D155" s="23">
        <v>248</v>
      </c>
      <c r="E155" s="23">
        <v>2714</v>
      </c>
      <c r="F155" s="22" t="s">
        <v>120</v>
      </c>
      <c r="G155" s="24">
        <v>0.9839</v>
      </c>
      <c r="H155" s="25">
        <v>0.97019999999999995</v>
      </c>
      <c r="I155">
        <f t="shared" si="4"/>
        <v>0.10099259547450634</v>
      </c>
      <c r="J155">
        <f t="shared" si="5"/>
        <v>9.9586356468509038E-2</v>
      </c>
    </row>
    <row r="156" spans="1:10" x14ac:dyDescent="0.25">
      <c r="A156" s="22" t="s">
        <v>280</v>
      </c>
      <c r="B156" s="22" t="s">
        <v>46</v>
      </c>
      <c r="C156" s="23">
        <v>32</v>
      </c>
      <c r="D156" s="23">
        <v>128</v>
      </c>
      <c r="E156" s="23">
        <v>1080</v>
      </c>
      <c r="F156" s="22" t="s">
        <v>515</v>
      </c>
      <c r="G156" s="24">
        <v>0.97019999999999995</v>
      </c>
      <c r="H156" s="25">
        <v>0.97019999999999995</v>
      </c>
      <c r="I156">
        <f t="shared" si="4"/>
        <v>5.1399409790198212E-2</v>
      </c>
      <c r="J156">
        <f t="shared" si="5"/>
        <v>5.1399409790198212E-2</v>
      </c>
    </row>
    <row r="157" spans="1:10" x14ac:dyDescent="0.25">
      <c r="A157" s="22" t="s">
        <v>361</v>
      </c>
      <c r="B157" s="22" t="s">
        <v>43</v>
      </c>
      <c r="C157" s="23">
        <v>420</v>
      </c>
      <c r="D157" s="23">
        <v>1680</v>
      </c>
      <c r="E157" s="23">
        <v>14146</v>
      </c>
      <c r="F157" s="22" t="s">
        <v>442</v>
      </c>
      <c r="G157" s="24">
        <v>0.99319999999999997</v>
      </c>
      <c r="H157" s="25">
        <v>0.97009999999999996</v>
      </c>
      <c r="I157">
        <f t="shared" si="4"/>
        <v>0.69061003522219777</v>
      </c>
      <c r="J157">
        <f t="shared" si="5"/>
        <v>0.67454771966276084</v>
      </c>
    </row>
    <row r="158" spans="1:10" x14ac:dyDescent="0.25">
      <c r="A158" s="22" t="s">
        <v>301</v>
      </c>
      <c r="B158" s="22" t="s">
        <v>302</v>
      </c>
      <c r="C158" s="23">
        <v>106</v>
      </c>
      <c r="D158" s="23">
        <v>524</v>
      </c>
      <c r="E158" s="23">
        <v>6365</v>
      </c>
      <c r="F158" s="22" t="s">
        <v>49</v>
      </c>
      <c r="G158" s="24">
        <v>0.96989999999999998</v>
      </c>
      <c r="H158" s="25">
        <v>0.96989999999999998</v>
      </c>
      <c r="I158">
        <f t="shared" si="4"/>
        <v>0.2103512700271927</v>
      </c>
      <c r="J158">
        <f t="shared" si="5"/>
        <v>0.2103512700271927</v>
      </c>
    </row>
    <row r="159" spans="1:10" x14ac:dyDescent="0.25">
      <c r="A159" s="22" t="s">
        <v>448</v>
      </c>
      <c r="B159" s="22" t="s">
        <v>43</v>
      </c>
      <c r="C159" s="23">
        <v>152</v>
      </c>
      <c r="D159" s="23">
        <v>344</v>
      </c>
      <c r="E159" s="23">
        <v>4150</v>
      </c>
      <c r="F159" s="22" t="s">
        <v>442</v>
      </c>
      <c r="G159" s="24">
        <v>0.96940000000000004</v>
      </c>
      <c r="H159" s="25">
        <v>0.96940000000000004</v>
      </c>
      <c r="I159">
        <f t="shared" si="4"/>
        <v>0.13802201076946638</v>
      </c>
      <c r="J159">
        <f t="shared" si="5"/>
        <v>0.13802201076946638</v>
      </c>
    </row>
    <row r="160" spans="1:10" x14ac:dyDescent="0.25">
      <c r="A160" s="22" t="s">
        <v>257</v>
      </c>
      <c r="B160" s="22" t="s">
        <v>100</v>
      </c>
      <c r="C160" s="23">
        <v>277</v>
      </c>
      <c r="D160" s="23">
        <v>1271</v>
      </c>
      <c r="E160" s="23">
        <v>9975</v>
      </c>
      <c r="F160" s="22" t="s">
        <v>520</v>
      </c>
      <c r="G160" s="24">
        <v>0.99750000000000005</v>
      </c>
      <c r="H160" s="25">
        <v>0.96909999999999996</v>
      </c>
      <c r="I160">
        <f t="shared" si="4"/>
        <v>0.52474142105633481</v>
      </c>
      <c r="J160">
        <f t="shared" si="5"/>
        <v>0.50980141468240003</v>
      </c>
    </row>
    <row r="161" spans="1:10" x14ac:dyDescent="0.25">
      <c r="A161" s="22" t="s">
        <v>94</v>
      </c>
      <c r="B161" s="22" t="s">
        <v>46</v>
      </c>
      <c r="C161" s="23">
        <v>20</v>
      </c>
      <c r="D161" s="23">
        <v>120</v>
      </c>
      <c r="E161" s="23">
        <v>1428</v>
      </c>
      <c r="F161" s="22" t="s">
        <v>515</v>
      </c>
      <c r="G161" s="24">
        <v>0.96819999999999995</v>
      </c>
      <c r="H161" s="25">
        <v>0.96819999999999995</v>
      </c>
      <c r="I161">
        <f t="shared" si="4"/>
        <v>4.8087612630324197E-2</v>
      </c>
      <c r="J161">
        <f t="shared" si="5"/>
        <v>4.8087612630324197E-2</v>
      </c>
    </row>
    <row r="162" spans="1:10" x14ac:dyDescent="0.25">
      <c r="A162" s="22" t="s">
        <v>177</v>
      </c>
      <c r="B162" s="22" t="s">
        <v>43</v>
      </c>
      <c r="C162" s="23">
        <v>112</v>
      </c>
      <c r="D162" s="23">
        <v>276</v>
      </c>
      <c r="E162" s="23">
        <v>1634</v>
      </c>
      <c r="F162" s="22" t="s">
        <v>442</v>
      </c>
      <c r="G162" s="24">
        <v>0.96779999999999999</v>
      </c>
      <c r="H162" s="25">
        <v>0.96779999999999999</v>
      </c>
      <c r="I162">
        <f t="shared" si="4"/>
        <v>0.11055581538767181</v>
      </c>
      <c r="J162">
        <f t="shared" si="5"/>
        <v>0.11055581538767181</v>
      </c>
    </row>
    <row r="163" spans="1:10" x14ac:dyDescent="0.25">
      <c r="A163" s="22" t="s">
        <v>509</v>
      </c>
      <c r="B163" s="22" t="s">
        <v>510</v>
      </c>
      <c r="C163" s="23">
        <v>24</v>
      </c>
      <c r="D163" s="23">
        <v>80</v>
      </c>
      <c r="E163" s="23">
        <v>656</v>
      </c>
      <c r="F163" s="22" t="s">
        <v>122</v>
      </c>
      <c r="G163" s="24">
        <v>0.96760000000000002</v>
      </c>
      <c r="H163" s="25">
        <v>0.96760000000000002</v>
      </c>
      <c r="I163">
        <f t="shared" si="4"/>
        <v>3.2038541610618809E-2</v>
      </c>
      <c r="J163">
        <f t="shared" si="5"/>
        <v>3.2038541610618809E-2</v>
      </c>
    </row>
    <row r="164" spans="1:10" x14ac:dyDescent="0.25">
      <c r="A164" s="22" t="s">
        <v>154</v>
      </c>
      <c r="B164" s="22" t="s">
        <v>59</v>
      </c>
      <c r="C164" s="23">
        <v>516</v>
      </c>
      <c r="D164" s="23">
        <v>2064</v>
      </c>
      <c r="E164" s="23">
        <v>17131</v>
      </c>
      <c r="F164" s="22" t="s">
        <v>60</v>
      </c>
      <c r="G164" s="24">
        <v>0.96640000000000004</v>
      </c>
      <c r="H164" s="25">
        <v>0.96640000000000004</v>
      </c>
      <c r="I164">
        <f t="shared" si="4"/>
        <v>0.82556924617874328</v>
      </c>
      <c r="J164">
        <f t="shared" si="5"/>
        <v>0.82556924617874328</v>
      </c>
    </row>
    <row r="165" spans="1:10" x14ac:dyDescent="0.25">
      <c r="A165" s="22" t="s">
        <v>158</v>
      </c>
      <c r="B165" s="22" t="s">
        <v>40</v>
      </c>
      <c r="C165" s="23">
        <v>1580</v>
      </c>
      <c r="D165" s="23">
        <v>8712</v>
      </c>
      <c r="E165" s="23">
        <v>89734</v>
      </c>
      <c r="F165" s="22" t="s">
        <v>41</v>
      </c>
      <c r="G165" s="24">
        <v>0.96619999999999995</v>
      </c>
      <c r="H165" s="25">
        <v>0.96619999999999995</v>
      </c>
      <c r="I165">
        <f t="shared" si="4"/>
        <v>3.4839490250777074</v>
      </c>
      <c r="J165">
        <f t="shared" si="5"/>
        <v>3.4839490250777074</v>
      </c>
    </row>
    <row r="166" spans="1:10" x14ac:dyDescent="0.25">
      <c r="A166" s="22" t="s">
        <v>199</v>
      </c>
      <c r="B166" s="22" t="s">
        <v>200</v>
      </c>
      <c r="C166" s="23">
        <v>32</v>
      </c>
      <c r="D166" s="23">
        <v>64</v>
      </c>
      <c r="E166" s="23">
        <v>563</v>
      </c>
      <c r="F166" s="22" t="s">
        <v>201</v>
      </c>
      <c r="G166" s="24">
        <v>0.96589999999999998</v>
      </c>
      <c r="H166" s="25">
        <v>0.96589999999999998</v>
      </c>
      <c r="I166">
        <f t="shared" si="4"/>
        <v>2.558580185340778E-2</v>
      </c>
      <c r="J166">
        <f t="shared" si="5"/>
        <v>2.558580185340778E-2</v>
      </c>
    </row>
    <row r="167" spans="1:10" x14ac:dyDescent="0.25">
      <c r="A167" s="22" t="s">
        <v>328</v>
      </c>
      <c r="B167" s="22" t="s">
        <v>527</v>
      </c>
      <c r="C167" s="23">
        <v>154</v>
      </c>
      <c r="D167" s="23">
        <v>308</v>
      </c>
      <c r="E167" s="23">
        <v>3388</v>
      </c>
      <c r="F167" s="22" t="s">
        <v>122</v>
      </c>
      <c r="G167" s="24">
        <v>0.97619999999999996</v>
      </c>
      <c r="H167" s="25">
        <v>0.96530000000000005</v>
      </c>
      <c r="I167">
        <f t="shared" si="4"/>
        <v>0.12444470197716145</v>
      </c>
      <c r="J167">
        <f t="shared" si="5"/>
        <v>0.12305518420257523</v>
      </c>
    </row>
    <row r="168" spans="1:10" x14ac:dyDescent="0.25">
      <c r="A168" s="22" t="s">
        <v>160</v>
      </c>
      <c r="B168" s="22" t="s">
        <v>46</v>
      </c>
      <c r="C168" s="23">
        <v>24</v>
      </c>
      <c r="D168" s="23">
        <v>48</v>
      </c>
      <c r="E168" s="23">
        <v>235</v>
      </c>
      <c r="F168" s="22" t="s">
        <v>515</v>
      </c>
      <c r="G168" s="24">
        <v>0.96519999999999995</v>
      </c>
      <c r="H168" s="25">
        <v>0.96519999999999995</v>
      </c>
      <c r="I168">
        <f t="shared" si="4"/>
        <v>1.9175444623337704E-2</v>
      </c>
      <c r="J168">
        <f t="shared" si="5"/>
        <v>1.9175444623337704E-2</v>
      </c>
    </row>
    <row r="169" spans="1:10" x14ac:dyDescent="0.25">
      <c r="A169" s="22" t="s">
        <v>307</v>
      </c>
      <c r="B169" s="22" t="s">
        <v>74</v>
      </c>
      <c r="C169" s="23">
        <v>34</v>
      </c>
      <c r="D169" s="23">
        <v>34</v>
      </c>
      <c r="E169" s="23">
        <v>-1</v>
      </c>
      <c r="F169" s="22" t="s">
        <v>75</v>
      </c>
      <c r="G169" s="24">
        <v>0.99860000000000004</v>
      </c>
      <c r="H169" s="25">
        <v>0.96519999999999995</v>
      </c>
      <c r="I169">
        <f t="shared" si="4"/>
        <v>1.4052622211920916E-2</v>
      </c>
      <c r="J169">
        <f t="shared" si="5"/>
        <v>1.3582606608197541E-2</v>
      </c>
    </row>
    <row r="170" spans="1:10" x14ac:dyDescent="0.25">
      <c r="A170" s="22" t="s">
        <v>96</v>
      </c>
      <c r="B170" s="22" t="s">
        <v>46</v>
      </c>
      <c r="C170" s="23">
        <v>160</v>
      </c>
      <c r="D170" s="23">
        <v>320</v>
      </c>
      <c r="E170" s="23">
        <v>2240</v>
      </c>
      <c r="F170" s="22" t="s">
        <v>515</v>
      </c>
      <c r="G170" s="24">
        <v>0.96389999999999998</v>
      </c>
      <c r="H170" s="25">
        <v>0.96389999999999998</v>
      </c>
      <c r="I170">
        <f t="shared" si="4"/>
        <v>0.12766411847240788</v>
      </c>
      <c r="J170">
        <f t="shared" si="5"/>
        <v>0.12766411847240788</v>
      </c>
    </row>
    <row r="171" spans="1:10" x14ac:dyDescent="0.25">
      <c r="A171" s="22" t="s">
        <v>288</v>
      </c>
      <c r="B171" s="22" t="s">
        <v>233</v>
      </c>
      <c r="C171" s="23">
        <v>94</v>
      </c>
      <c r="D171" s="23">
        <v>376</v>
      </c>
      <c r="E171" s="23">
        <v>26359</v>
      </c>
      <c r="F171" s="22" t="s">
        <v>209</v>
      </c>
      <c r="G171" s="24">
        <v>0.99429999999999996</v>
      </c>
      <c r="H171" s="25">
        <v>0.96340000000000003</v>
      </c>
      <c r="I171">
        <f t="shared" si="4"/>
        <v>0.15473628879718884</v>
      </c>
      <c r="J171">
        <f t="shared" si="5"/>
        <v>0.14992752753415642</v>
      </c>
    </row>
    <row r="172" spans="1:10" x14ac:dyDescent="0.25">
      <c r="A172" s="22" t="s">
        <v>388</v>
      </c>
      <c r="B172" s="22" t="s">
        <v>46</v>
      </c>
      <c r="C172" s="23">
        <v>10</v>
      </c>
      <c r="D172" s="23">
        <v>10</v>
      </c>
      <c r="E172" s="23">
        <v>183</v>
      </c>
      <c r="F172" s="22" t="s">
        <v>515</v>
      </c>
      <c r="G172" s="24">
        <v>0.96230000000000004</v>
      </c>
      <c r="H172" s="25">
        <v>0.96230000000000004</v>
      </c>
      <c r="I172">
        <f t="shared" si="4"/>
        <v>3.9828814323969721E-3</v>
      </c>
      <c r="J172">
        <f t="shared" si="5"/>
        <v>3.9828814323969721E-3</v>
      </c>
    </row>
    <row r="173" spans="1:10" x14ac:dyDescent="0.25">
      <c r="A173" s="22" t="s">
        <v>387</v>
      </c>
      <c r="B173" s="22" t="s">
        <v>147</v>
      </c>
      <c r="C173" s="23">
        <v>28</v>
      </c>
      <c r="D173" s="23">
        <v>40</v>
      </c>
      <c r="E173" s="23">
        <v>400</v>
      </c>
      <c r="F173" s="22" t="s">
        <v>451</v>
      </c>
      <c r="G173" s="24">
        <v>0.96120000000000005</v>
      </c>
      <c r="H173" s="25">
        <v>0.96120000000000005</v>
      </c>
      <c r="I173">
        <f t="shared" si="4"/>
        <v>1.5913314487457007E-2</v>
      </c>
      <c r="J173">
        <f t="shared" si="5"/>
        <v>1.5913314487457007E-2</v>
      </c>
    </row>
    <row r="174" spans="1:10" x14ac:dyDescent="0.25">
      <c r="A174" s="22" t="s">
        <v>270</v>
      </c>
      <c r="B174" s="22" t="s">
        <v>43</v>
      </c>
      <c r="C174" s="23">
        <v>286</v>
      </c>
      <c r="D174" s="23">
        <v>1144</v>
      </c>
      <c r="E174" s="23">
        <v>8471</v>
      </c>
      <c r="F174" s="22" t="s">
        <v>442</v>
      </c>
      <c r="G174" s="24">
        <v>0.9919</v>
      </c>
      <c r="H174" s="25">
        <v>0.96109999999999995</v>
      </c>
      <c r="I174">
        <f t="shared" si="4"/>
        <v>0.46965700781013958</v>
      </c>
      <c r="J174">
        <f t="shared" si="5"/>
        <v>0.45507344511173003</v>
      </c>
    </row>
    <row r="175" spans="1:10" x14ac:dyDescent="0.25">
      <c r="A175" s="22" t="s">
        <v>215</v>
      </c>
      <c r="B175" s="22" t="s">
        <v>59</v>
      </c>
      <c r="C175" s="23">
        <v>118</v>
      </c>
      <c r="D175" s="23">
        <v>472</v>
      </c>
      <c r="E175" s="23">
        <v>5475</v>
      </c>
      <c r="F175" s="22" t="s">
        <v>60</v>
      </c>
      <c r="G175" s="24">
        <v>0.96060000000000001</v>
      </c>
      <c r="H175" s="25">
        <v>0.96060000000000001</v>
      </c>
      <c r="I175">
        <f t="shared" si="4"/>
        <v>0.18765989677536848</v>
      </c>
      <c r="J175">
        <f t="shared" si="5"/>
        <v>0.18765989677536848</v>
      </c>
    </row>
    <row r="176" spans="1:10" x14ac:dyDescent="0.25">
      <c r="A176" s="22" t="s">
        <v>517</v>
      </c>
      <c r="B176" s="22" t="s">
        <v>240</v>
      </c>
      <c r="C176" s="23">
        <v>228</v>
      </c>
      <c r="D176" s="23">
        <v>1168</v>
      </c>
      <c r="E176" s="23">
        <v>11535</v>
      </c>
      <c r="F176" s="22" t="s">
        <v>90</v>
      </c>
      <c r="G176" s="24">
        <v>0.96650000000000003</v>
      </c>
      <c r="H176" s="25">
        <v>0.96040000000000003</v>
      </c>
      <c r="I176">
        <f t="shared" si="4"/>
        <v>0.4672309392448129</v>
      </c>
      <c r="J176">
        <f t="shared" si="5"/>
        <v>0.4642820424735834</v>
      </c>
    </row>
    <row r="177" spans="1:10" x14ac:dyDescent="0.25">
      <c r="A177" s="22" t="s">
        <v>417</v>
      </c>
      <c r="B177" s="22" t="s">
        <v>46</v>
      </c>
      <c r="C177" s="23">
        <v>298</v>
      </c>
      <c r="D177" s="23">
        <v>596</v>
      </c>
      <c r="E177" s="23">
        <v>4255</v>
      </c>
      <c r="F177" s="22" t="s">
        <v>515</v>
      </c>
      <c r="G177" s="24">
        <v>0.96030000000000004</v>
      </c>
      <c r="H177" s="25">
        <v>0.96030000000000004</v>
      </c>
      <c r="I177">
        <f t="shared" si="4"/>
        <v>0.23688637426585932</v>
      </c>
      <c r="J177">
        <f t="shared" si="5"/>
        <v>0.23688637426585932</v>
      </c>
    </row>
    <row r="178" spans="1:10" x14ac:dyDescent="0.25">
      <c r="A178" s="22" t="s">
        <v>253</v>
      </c>
      <c r="B178" s="22" t="s">
        <v>147</v>
      </c>
      <c r="C178" s="23">
        <v>14</v>
      </c>
      <c r="D178" s="23">
        <v>84</v>
      </c>
      <c r="E178" s="23">
        <v>840</v>
      </c>
      <c r="F178" s="22" t="s">
        <v>451</v>
      </c>
      <c r="G178" s="24">
        <v>0.95909999999999995</v>
      </c>
      <c r="H178" s="25">
        <v>0.95909999999999995</v>
      </c>
      <c r="I178">
        <f t="shared" si="4"/>
        <v>3.3344949898389542E-2</v>
      </c>
      <c r="J178">
        <f t="shared" si="5"/>
        <v>3.3344949898389542E-2</v>
      </c>
    </row>
    <row r="179" spans="1:10" x14ac:dyDescent="0.25">
      <c r="A179" s="22" t="s">
        <v>446</v>
      </c>
      <c r="B179" s="22" t="s">
        <v>447</v>
      </c>
      <c r="C179" s="23">
        <v>2</v>
      </c>
      <c r="D179" s="23">
        <v>8</v>
      </c>
      <c r="E179" s="23">
        <v>118</v>
      </c>
      <c r="F179" s="22" t="s">
        <v>49</v>
      </c>
      <c r="G179" s="24">
        <v>0.95899999999999996</v>
      </c>
      <c r="H179" s="25">
        <v>0.95899999999999996</v>
      </c>
      <c r="I179">
        <f t="shared" si="4"/>
        <v>3.1753784006390488E-3</v>
      </c>
      <c r="J179">
        <f t="shared" si="5"/>
        <v>3.1753784006390488E-3</v>
      </c>
    </row>
    <row r="180" spans="1:10" x14ac:dyDescent="0.25">
      <c r="A180" s="22" t="s">
        <v>423</v>
      </c>
      <c r="B180" s="22" t="s">
        <v>43</v>
      </c>
      <c r="C180" s="23">
        <v>14</v>
      </c>
      <c r="D180" s="23">
        <v>14</v>
      </c>
      <c r="E180" s="23">
        <v>114</v>
      </c>
      <c r="F180" s="22" t="s">
        <v>442</v>
      </c>
      <c r="G180" s="24">
        <v>0.95879999999999999</v>
      </c>
      <c r="H180" s="25">
        <v>0.95879999999999999</v>
      </c>
      <c r="I180">
        <f t="shared" si="4"/>
        <v>5.555753303891825E-3</v>
      </c>
      <c r="J180">
        <f t="shared" si="5"/>
        <v>5.555753303891825E-3</v>
      </c>
    </row>
    <row r="181" spans="1:10" x14ac:dyDescent="0.25">
      <c r="A181" s="22" t="s">
        <v>224</v>
      </c>
      <c r="B181" s="22" t="s">
        <v>115</v>
      </c>
      <c r="C181" s="23">
        <v>20</v>
      </c>
      <c r="D181" s="23">
        <v>20</v>
      </c>
      <c r="E181" s="23">
        <v>60</v>
      </c>
      <c r="F181" s="22" t="s">
        <v>442</v>
      </c>
      <c r="G181" s="24">
        <v>0.95850000000000002</v>
      </c>
      <c r="H181" s="25">
        <v>0.95850000000000002</v>
      </c>
      <c r="I181">
        <f t="shared" si="4"/>
        <v>7.9343070829315139E-3</v>
      </c>
      <c r="J181">
        <f t="shared" si="5"/>
        <v>7.9343070829315139E-3</v>
      </c>
    </row>
    <row r="182" spans="1:10" x14ac:dyDescent="0.25">
      <c r="A182" s="22" t="s">
        <v>472</v>
      </c>
      <c r="B182" s="22" t="s">
        <v>43</v>
      </c>
      <c r="C182" s="23">
        <v>58</v>
      </c>
      <c r="D182" s="23">
        <v>116</v>
      </c>
      <c r="E182" s="23">
        <v>428</v>
      </c>
      <c r="F182" s="22" t="s">
        <v>442</v>
      </c>
      <c r="G182" s="24">
        <v>0.95650000000000002</v>
      </c>
      <c r="H182" s="25">
        <v>0.95650000000000002</v>
      </c>
      <c r="I182">
        <f t="shared" si="4"/>
        <v>4.5922958167949043E-2</v>
      </c>
      <c r="J182">
        <f t="shared" si="5"/>
        <v>4.5922958167949043E-2</v>
      </c>
    </row>
    <row r="183" spans="1:10" x14ac:dyDescent="0.25">
      <c r="A183" s="22" t="s">
        <v>382</v>
      </c>
      <c r="B183" s="22" t="s">
        <v>233</v>
      </c>
      <c r="C183" s="23">
        <v>48</v>
      </c>
      <c r="D183" s="23">
        <v>192</v>
      </c>
      <c r="E183" s="23">
        <v>2304</v>
      </c>
      <c r="F183" s="22" t="s">
        <v>209</v>
      </c>
      <c r="G183" s="24">
        <v>0.95930000000000004</v>
      </c>
      <c r="H183" s="25">
        <v>0.95569999999999999</v>
      </c>
      <c r="I183">
        <f t="shared" si="4"/>
        <v>7.623292178685398E-2</v>
      </c>
      <c r="J183">
        <f t="shared" si="5"/>
        <v>7.5946839728652488E-2</v>
      </c>
    </row>
    <row r="184" spans="1:10" x14ac:dyDescent="0.25">
      <c r="A184" s="22" t="s">
        <v>186</v>
      </c>
      <c r="B184" s="22" t="s">
        <v>46</v>
      </c>
      <c r="C184" s="23">
        <v>139</v>
      </c>
      <c r="D184" s="23">
        <v>278</v>
      </c>
      <c r="E184" s="23">
        <v>1985</v>
      </c>
      <c r="F184" s="22" t="s">
        <v>515</v>
      </c>
      <c r="G184" s="24">
        <v>0.95440000000000003</v>
      </c>
      <c r="H184" s="25">
        <v>0.95440000000000003</v>
      </c>
      <c r="I184">
        <f t="shared" si="4"/>
        <v>0.10981511450318489</v>
      </c>
      <c r="J184">
        <f t="shared" si="5"/>
        <v>0.10981511450318489</v>
      </c>
    </row>
    <row r="185" spans="1:10" x14ac:dyDescent="0.25">
      <c r="A185" s="22" t="s">
        <v>403</v>
      </c>
      <c r="B185" s="22" t="s">
        <v>128</v>
      </c>
      <c r="C185" s="23">
        <v>44</v>
      </c>
      <c r="D185" s="23">
        <v>112</v>
      </c>
      <c r="E185" s="23">
        <v>11200</v>
      </c>
      <c r="F185" s="22" t="s">
        <v>49</v>
      </c>
      <c r="G185" s="24">
        <v>0.95440000000000003</v>
      </c>
      <c r="H185" s="25">
        <v>0.95440000000000003</v>
      </c>
      <c r="I185">
        <f t="shared" si="4"/>
        <v>4.4242060519268739E-2</v>
      </c>
      <c r="J185">
        <f t="shared" si="5"/>
        <v>4.4242060519268739E-2</v>
      </c>
    </row>
    <row r="186" spans="1:10" x14ac:dyDescent="0.25">
      <c r="A186" s="22" t="s">
        <v>354</v>
      </c>
      <c r="B186" s="22" t="s">
        <v>255</v>
      </c>
      <c r="C186" s="23">
        <v>34</v>
      </c>
      <c r="D186" s="23">
        <v>272</v>
      </c>
      <c r="E186" s="23">
        <v>-1</v>
      </c>
      <c r="F186" s="22" t="s">
        <v>491</v>
      </c>
      <c r="G186" s="24">
        <v>0.95430000000000004</v>
      </c>
      <c r="H186" s="25">
        <v>0.95430000000000004</v>
      </c>
      <c r="I186">
        <f t="shared" si="4"/>
        <v>0.10743374625945226</v>
      </c>
      <c r="J186">
        <f t="shared" si="5"/>
        <v>0.10743374625945226</v>
      </c>
    </row>
    <row r="187" spans="1:10" x14ac:dyDescent="0.25">
      <c r="A187" s="22" t="s">
        <v>155</v>
      </c>
      <c r="B187" s="22" t="s">
        <v>156</v>
      </c>
      <c r="C187" s="23">
        <v>1</v>
      </c>
      <c r="D187" s="23">
        <v>1</v>
      </c>
      <c r="E187" s="23">
        <v>-1</v>
      </c>
      <c r="F187" s="22" t="s">
        <v>90</v>
      </c>
      <c r="G187" s="24">
        <v>0.95430000000000004</v>
      </c>
      <c r="H187" s="25">
        <v>0.95430000000000004</v>
      </c>
      <c r="I187">
        <f t="shared" si="4"/>
        <v>3.949770083068098E-4</v>
      </c>
      <c r="J187">
        <f t="shared" si="5"/>
        <v>3.949770083068098E-4</v>
      </c>
    </row>
    <row r="188" spans="1:10" x14ac:dyDescent="0.25">
      <c r="A188" s="22" t="s">
        <v>324</v>
      </c>
      <c r="B188" s="22" t="s">
        <v>130</v>
      </c>
      <c r="C188" s="23">
        <v>268</v>
      </c>
      <c r="D188" s="23">
        <v>1072</v>
      </c>
      <c r="E188" s="23">
        <v>13400</v>
      </c>
      <c r="F188" s="22" t="s">
        <v>131</v>
      </c>
      <c r="G188" s="24">
        <v>0.95389999999999997</v>
      </c>
      <c r="H188" s="25">
        <v>0.95389999999999997</v>
      </c>
      <c r="I188">
        <f t="shared" si="4"/>
        <v>0.4232378760724973</v>
      </c>
      <c r="J188">
        <f t="shared" si="5"/>
        <v>0.4232378760724973</v>
      </c>
    </row>
    <row r="189" spans="1:10" x14ac:dyDescent="0.25">
      <c r="A189" s="22" t="s">
        <v>358</v>
      </c>
      <c r="B189" s="22" t="s">
        <v>46</v>
      </c>
      <c r="C189" s="23">
        <v>134</v>
      </c>
      <c r="D189" s="23">
        <v>268</v>
      </c>
      <c r="E189" s="23">
        <v>1914</v>
      </c>
      <c r="F189" s="22" t="s">
        <v>515</v>
      </c>
      <c r="G189" s="24">
        <v>0.95379999999999998</v>
      </c>
      <c r="H189" s="25">
        <v>0.95379999999999998</v>
      </c>
      <c r="I189">
        <f t="shared" si="4"/>
        <v>0.10579837671609917</v>
      </c>
      <c r="J189">
        <f t="shared" si="5"/>
        <v>0.10579837671609917</v>
      </c>
    </row>
    <row r="190" spans="1:10" x14ac:dyDescent="0.25">
      <c r="A190" s="22" t="s">
        <v>335</v>
      </c>
      <c r="B190" s="22" t="s">
        <v>48</v>
      </c>
      <c r="C190" s="23">
        <v>57</v>
      </c>
      <c r="D190" s="23">
        <v>456</v>
      </c>
      <c r="E190" s="23">
        <v>6598</v>
      </c>
      <c r="F190" s="22" t="s">
        <v>49</v>
      </c>
      <c r="G190" s="24">
        <v>0.95379999999999998</v>
      </c>
      <c r="H190" s="25">
        <v>0.95379999999999998</v>
      </c>
      <c r="I190">
        <f t="shared" si="4"/>
        <v>0.18001514844231795</v>
      </c>
      <c r="J190">
        <f t="shared" si="5"/>
        <v>0.18001514844231795</v>
      </c>
    </row>
    <row r="191" spans="1:10" x14ac:dyDescent="0.25">
      <c r="A191" s="22" t="s">
        <v>432</v>
      </c>
      <c r="B191" s="22" t="s">
        <v>322</v>
      </c>
      <c r="C191" s="23">
        <v>12</v>
      </c>
      <c r="D191" s="23">
        <v>48</v>
      </c>
      <c r="E191" s="23">
        <v>-1</v>
      </c>
      <c r="F191" s="22" t="s">
        <v>90</v>
      </c>
      <c r="G191" s="24">
        <v>0.95350000000000001</v>
      </c>
      <c r="H191" s="25">
        <v>0.95350000000000001</v>
      </c>
      <c r="I191">
        <f t="shared" si="4"/>
        <v>1.8943002951049007E-2</v>
      </c>
      <c r="J191">
        <f t="shared" si="5"/>
        <v>1.8943002951049007E-2</v>
      </c>
    </row>
    <row r="192" spans="1:10" x14ac:dyDescent="0.25">
      <c r="A192" s="22" t="s">
        <v>421</v>
      </c>
      <c r="B192" s="22" t="s">
        <v>62</v>
      </c>
      <c r="C192" s="23">
        <v>600</v>
      </c>
      <c r="D192" s="23">
        <v>2320</v>
      </c>
      <c r="E192" s="23">
        <v>18896</v>
      </c>
      <c r="F192" s="22" t="s">
        <v>439</v>
      </c>
      <c r="G192" s="24">
        <v>0.95350000000000001</v>
      </c>
      <c r="H192" s="25">
        <v>0.95350000000000001</v>
      </c>
      <c r="I192">
        <f t="shared" si="4"/>
        <v>0.91557847596736874</v>
      </c>
      <c r="J192">
        <f t="shared" si="5"/>
        <v>0.91557847596736874</v>
      </c>
    </row>
    <row r="193" spans="1:10" x14ac:dyDescent="0.25">
      <c r="A193" s="22" t="s">
        <v>424</v>
      </c>
      <c r="B193" s="22" t="s">
        <v>128</v>
      </c>
      <c r="C193" s="23">
        <v>86</v>
      </c>
      <c r="D193" s="23">
        <v>344</v>
      </c>
      <c r="E193" s="23">
        <v>19405</v>
      </c>
      <c r="F193" s="22" t="s">
        <v>49</v>
      </c>
      <c r="G193" s="24">
        <v>0.95269999999999999</v>
      </c>
      <c r="H193" s="25">
        <v>0.95269999999999999</v>
      </c>
      <c r="I193">
        <f t="shared" si="4"/>
        <v>0.13564428477415991</v>
      </c>
      <c r="J193">
        <f t="shared" si="5"/>
        <v>0.13564428477415991</v>
      </c>
    </row>
    <row r="194" spans="1:10" x14ac:dyDescent="0.25">
      <c r="A194" s="22" t="s">
        <v>245</v>
      </c>
      <c r="B194" s="22" t="s">
        <v>180</v>
      </c>
      <c r="C194" s="23">
        <v>12</v>
      </c>
      <c r="D194" s="23">
        <v>12</v>
      </c>
      <c r="E194" s="23">
        <v>53</v>
      </c>
      <c r="F194" s="22" t="s">
        <v>475</v>
      </c>
      <c r="G194" s="24">
        <v>0.95250000000000001</v>
      </c>
      <c r="H194" s="25">
        <v>0.95250000000000001</v>
      </c>
      <c r="I194">
        <f t="shared" si="4"/>
        <v>4.730784035362921E-3</v>
      </c>
      <c r="J194">
        <f t="shared" si="5"/>
        <v>4.730784035362921E-3</v>
      </c>
    </row>
    <row r="195" spans="1:10" x14ac:dyDescent="0.25">
      <c r="A195" s="22" t="s">
        <v>121</v>
      </c>
      <c r="B195" s="22" t="s">
        <v>527</v>
      </c>
      <c r="C195" s="23">
        <v>42</v>
      </c>
      <c r="D195" s="23">
        <v>84</v>
      </c>
      <c r="E195" s="23">
        <v>672</v>
      </c>
      <c r="F195" s="22" t="s">
        <v>122</v>
      </c>
      <c r="G195" s="24">
        <v>0.95130000000000003</v>
      </c>
      <c r="H195" s="25">
        <v>0.95130000000000003</v>
      </c>
      <c r="I195">
        <f t="shared" si="4"/>
        <v>3.3073767947386062E-2</v>
      </c>
      <c r="J195">
        <f t="shared" si="5"/>
        <v>3.3073767947386062E-2</v>
      </c>
    </row>
    <row r="196" spans="1:10" x14ac:dyDescent="0.25">
      <c r="A196" s="22" t="s">
        <v>236</v>
      </c>
      <c r="B196" s="22" t="s">
        <v>46</v>
      </c>
      <c r="C196" s="23">
        <v>106</v>
      </c>
      <c r="D196" s="23">
        <v>356</v>
      </c>
      <c r="E196" s="23">
        <v>3072</v>
      </c>
      <c r="F196" s="22" t="s">
        <v>515</v>
      </c>
      <c r="G196" s="24">
        <v>0.99890000000000001</v>
      </c>
      <c r="H196" s="25">
        <v>0.94879999999999998</v>
      </c>
      <c r="I196">
        <f t="shared" si="4"/>
        <v>0.14718342445852597</v>
      </c>
      <c r="J196">
        <f t="shared" si="5"/>
        <v>0.13980141468240009</v>
      </c>
    </row>
    <row r="197" spans="1:10" x14ac:dyDescent="0.25">
      <c r="A197" s="22" t="s">
        <v>69</v>
      </c>
      <c r="B197" s="22" t="s">
        <v>46</v>
      </c>
      <c r="C197" s="23">
        <v>756</v>
      </c>
      <c r="D197" s="23">
        <v>3024</v>
      </c>
      <c r="E197" s="23">
        <v>26460</v>
      </c>
      <c r="F197" s="22" t="s">
        <v>515</v>
      </c>
      <c r="G197" s="24">
        <v>0.94869999999999999</v>
      </c>
      <c r="H197" s="25">
        <v>0.94869999999999999</v>
      </c>
      <c r="I197">
        <f t="shared" ref="I197:I260" si="6">G197*D197/$M$5*100</f>
        <v>1.1874014626938565</v>
      </c>
      <c r="J197">
        <f t="shared" ref="J197:J260" si="7">H197*D197/$M$5*100</f>
        <v>1.1874014626938565</v>
      </c>
    </row>
    <row r="198" spans="1:10" x14ac:dyDescent="0.25">
      <c r="A198" s="22" t="s">
        <v>479</v>
      </c>
      <c r="B198" s="22" t="s">
        <v>529</v>
      </c>
      <c r="C198" s="23">
        <v>12</v>
      </c>
      <c r="D198" s="23">
        <v>48</v>
      </c>
      <c r="E198" s="23">
        <v>4800</v>
      </c>
      <c r="F198" s="22" t="s">
        <v>49</v>
      </c>
      <c r="G198" s="24">
        <v>0.94850000000000001</v>
      </c>
      <c r="H198" s="25">
        <v>0.94850000000000001</v>
      </c>
      <c r="I198">
        <f t="shared" si="6"/>
        <v>1.8843668903062383E-2</v>
      </c>
      <c r="J198">
        <f t="shared" si="7"/>
        <v>1.8843668903062383E-2</v>
      </c>
    </row>
    <row r="199" spans="1:10" x14ac:dyDescent="0.25">
      <c r="A199" s="22" t="s">
        <v>106</v>
      </c>
      <c r="B199" s="22" t="s">
        <v>62</v>
      </c>
      <c r="C199" s="23">
        <v>900</v>
      </c>
      <c r="D199" s="23">
        <v>4024</v>
      </c>
      <c r="E199" s="23">
        <v>36216</v>
      </c>
      <c r="F199" s="22" t="s">
        <v>439</v>
      </c>
      <c r="G199" s="24">
        <v>0.94669999999999999</v>
      </c>
      <c r="H199" s="25">
        <v>0.94669999999999999</v>
      </c>
      <c r="I199">
        <f t="shared" si="6"/>
        <v>1.5767296748051602</v>
      </c>
      <c r="J199">
        <f t="shared" si="7"/>
        <v>1.5767296748051602</v>
      </c>
    </row>
    <row r="200" spans="1:10" x14ac:dyDescent="0.25">
      <c r="A200" s="22" t="s">
        <v>300</v>
      </c>
      <c r="B200" s="22" t="s">
        <v>272</v>
      </c>
      <c r="C200" s="23">
        <v>96</v>
      </c>
      <c r="D200" s="23">
        <v>96</v>
      </c>
      <c r="E200" s="23">
        <v>541440</v>
      </c>
      <c r="F200" s="22" t="s">
        <v>273</v>
      </c>
      <c r="G200" s="24">
        <v>0.94620000000000004</v>
      </c>
      <c r="H200" s="25">
        <v>0.94620000000000004</v>
      </c>
      <c r="I200">
        <f t="shared" si="6"/>
        <v>3.7595950481977079E-2</v>
      </c>
      <c r="J200">
        <f t="shared" si="7"/>
        <v>3.7595950481977079E-2</v>
      </c>
    </row>
    <row r="201" spans="1:10" x14ac:dyDescent="0.25">
      <c r="A201" s="22" t="s">
        <v>356</v>
      </c>
      <c r="B201" s="22" t="s">
        <v>128</v>
      </c>
      <c r="C201" s="23">
        <v>6</v>
      </c>
      <c r="D201" s="23">
        <v>24</v>
      </c>
      <c r="E201" s="23">
        <v>1354</v>
      </c>
      <c r="F201" s="22" t="s">
        <v>49</v>
      </c>
      <c r="G201" s="24">
        <v>0.94569999999999999</v>
      </c>
      <c r="H201" s="25">
        <v>0.94569999999999999</v>
      </c>
      <c r="I201">
        <f t="shared" si="6"/>
        <v>9.3940209180949381E-3</v>
      </c>
      <c r="J201">
        <f t="shared" si="7"/>
        <v>9.3940209180949381E-3</v>
      </c>
    </row>
    <row r="202" spans="1:10" x14ac:dyDescent="0.25">
      <c r="A202" s="22" t="s">
        <v>398</v>
      </c>
      <c r="B202" s="22" t="s">
        <v>43</v>
      </c>
      <c r="C202" s="23">
        <v>2</v>
      </c>
      <c r="D202" s="23">
        <v>12</v>
      </c>
      <c r="E202" s="23">
        <v>46</v>
      </c>
      <c r="F202" s="22" t="s">
        <v>442</v>
      </c>
      <c r="G202" s="24">
        <v>0.96360000000000001</v>
      </c>
      <c r="H202" s="25">
        <v>0.94530000000000003</v>
      </c>
      <c r="I202">
        <f t="shared" si="6"/>
        <v>4.7859144319954972E-3</v>
      </c>
      <c r="J202">
        <f t="shared" si="7"/>
        <v>4.695023778087737E-3</v>
      </c>
    </row>
    <row r="203" spans="1:10" x14ac:dyDescent="0.25">
      <c r="A203" s="22" t="s">
        <v>334</v>
      </c>
      <c r="B203" s="22" t="s">
        <v>59</v>
      </c>
      <c r="C203" s="23">
        <v>482</v>
      </c>
      <c r="D203" s="23">
        <v>3464</v>
      </c>
      <c r="E203" s="23">
        <v>28622</v>
      </c>
      <c r="F203" s="22" t="s">
        <v>60</v>
      </c>
      <c r="G203" s="24">
        <v>0.94479999999999997</v>
      </c>
      <c r="H203" s="25">
        <v>0.94479999999999997</v>
      </c>
      <c r="I203">
        <f t="shared" si="6"/>
        <v>1.3545800032283566</v>
      </c>
      <c r="J203">
        <f t="shared" si="7"/>
        <v>1.3545800032283566</v>
      </c>
    </row>
    <row r="204" spans="1:10" x14ac:dyDescent="0.25">
      <c r="A204" s="22" t="s">
        <v>258</v>
      </c>
      <c r="B204" s="22" t="s">
        <v>184</v>
      </c>
      <c r="C204" s="23">
        <v>120</v>
      </c>
      <c r="D204" s="23">
        <v>120</v>
      </c>
      <c r="E204" s="23">
        <v>866</v>
      </c>
      <c r="F204" s="22" t="s">
        <v>185</v>
      </c>
      <c r="G204" s="24">
        <v>0.94410000000000005</v>
      </c>
      <c r="H204" s="25">
        <v>0.94410000000000005</v>
      </c>
      <c r="I204">
        <f t="shared" si="6"/>
        <v>4.6890637352085394E-2</v>
      </c>
      <c r="J204">
        <f t="shared" si="7"/>
        <v>4.6890637352085394E-2</v>
      </c>
    </row>
    <row r="205" spans="1:10" x14ac:dyDescent="0.25">
      <c r="A205" s="22" t="s">
        <v>261</v>
      </c>
      <c r="B205" s="22" t="s">
        <v>184</v>
      </c>
      <c r="C205" s="23">
        <v>20</v>
      </c>
      <c r="D205" s="23">
        <v>20</v>
      </c>
      <c r="E205" s="23">
        <v>144</v>
      </c>
      <c r="F205" s="22" t="s">
        <v>185</v>
      </c>
      <c r="G205" s="24">
        <v>0.94399999999999995</v>
      </c>
      <c r="H205" s="25">
        <v>0.94399999999999995</v>
      </c>
      <c r="I205">
        <f t="shared" si="6"/>
        <v>7.8142784416143432E-3</v>
      </c>
      <c r="J205">
        <f t="shared" si="7"/>
        <v>7.8142784416143432E-3</v>
      </c>
    </row>
    <row r="206" spans="1:10" x14ac:dyDescent="0.25">
      <c r="A206" s="22" t="s">
        <v>336</v>
      </c>
      <c r="B206" s="22" t="s">
        <v>184</v>
      </c>
      <c r="C206" s="23">
        <v>5</v>
      </c>
      <c r="D206" s="23">
        <v>10</v>
      </c>
      <c r="E206" s="23">
        <v>96</v>
      </c>
      <c r="F206" s="22" t="s">
        <v>185</v>
      </c>
      <c r="G206" s="24">
        <v>0.94379999999999997</v>
      </c>
      <c r="H206" s="25">
        <v>0.94379999999999997</v>
      </c>
      <c r="I206">
        <f t="shared" si="6"/>
        <v>3.9063114370739499E-3</v>
      </c>
      <c r="J206">
        <f t="shared" si="7"/>
        <v>3.9063114370739499E-3</v>
      </c>
    </row>
    <row r="207" spans="1:10" x14ac:dyDescent="0.25">
      <c r="A207" s="22" t="s">
        <v>530</v>
      </c>
      <c r="B207" s="22" t="s">
        <v>130</v>
      </c>
      <c r="C207" s="23">
        <v>1</v>
      </c>
      <c r="D207" s="23">
        <v>1</v>
      </c>
      <c r="E207" s="23">
        <v>-1</v>
      </c>
      <c r="F207" s="22" t="s">
        <v>131</v>
      </c>
      <c r="G207" s="24">
        <v>0.94310000000000005</v>
      </c>
      <c r="H207" s="25">
        <v>0.94310000000000005</v>
      </c>
      <c r="I207">
        <f t="shared" si="6"/>
        <v>3.9034141940076737E-4</v>
      </c>
      <c r="J207">
        <f t="shared" si="7"/>
        <v>3.9034141940076737E-4</v>
      </c>
    </row>
    <row r="208" spans="1:10" x14ac:dyDescent="0.25">
      <c r="A208" s="22" t="s">
        <v>91</v>
      </c>
      <c r="B208" s="22" t="s">
        <v>43</v>
      </c>
      <c r="C208" s="23">
        <v>316</v>
      </c>
      <c r="D208" s="23">
        <v>944</v>
      </c>
      <c r="E208" s="23">
        <v>11064</v>
      </c>
      <c r="F208" s="22" t="s">
        <v>442</v>
      </c>
      <c r="G208" s="24">
        <v>0.94259999999999999</v>
      </c>
      <c r="H208" s="25">
        <v>0.94259999999999999</v>
      </c>
      <c r="I208">
        <f t="shared" si="6"/>
        <v>0.36828694295328401</v>
      </c>
      <c r="J208">
        <f t="shared" si="7"/>
        <v>0.36828694295328401</v>
      </c>
    </row>
    <row r="209" spans="1:10" x14ac:dyDescent="0.25">
      <c r="A209" s="22" t="s">
        <v>332</v>
      </c>
      <c r="B209" s="22" t="s">
        <v>184</v>
      </c>
      <c r="C209" s="23">
        <v>12</v>
      </c>
      <c r="D209" s="23">
        <v>12</v>
      </c>
      <c r="E209" s="23">
        <v>43</v>
      </c>
      <c r="F209" s="22" t="s">
        <v>185</v>
      </c>
      <c r="G209" s="24">
        <v>0.94030000000000002</v>
      </c>
      <c r="H209" s="25">
        <v>0.94030000000000002</v>
      </c>
      <c r="I209">
        <f t="shared" si="6"/>
        <v>4.6701902660910809E-3</v>
      </c>
      <c r="J209">
        <f t="shared" si="7"/>
        <v>4.6701902660910809E-3</v>
      </c>
    </row>
    <row r="210" spans="1:10" x14ac:dyDescent="0.25">
      <c r="A210" s="22" t="s">
        <v>368</v>
      </c>
      <c r="B210" s="22" t="s">
        <v>180</v>
      </c>
      <c r="C210" s="23">
        <v>108</v>
      </c>
      <c r="D210" s="23">
        <v>1070</v>
      </c>
      <c r="E210" s="23">
        <v>9330</v>
      </c>
      <c r="F210" s="22" t="s">
        <v>475</v>
      </c>
      <c r="G210" s="24">
        <v>0.94020000000000004</v>
      </c>
      <c r="H210" s="25">
        <v>0.94020000000000004</v>
      </c>
      <c r="I210">
        <f t="shared" si="6"/>
        <v>0.41638101229672742</v>
      </c>
      <c r="J210">
        <f t="shared" si="7"/>
        <v>0.41638101229672742</v>
      </c>
    </row>
    <row r="211" spans="1:10" x14ac:dyDescent="0.25">
      <c r="A211" s="22" t="s">
        <v>343</v>
      </c>
      <c r="B211" s="22" t="s">
        <v>255</v>
      </c>
      <c r="C211" s="23">
        <v>124</v>
      </c>
      <c r="D211" s="23">
        <v>496</v>
      </c>
      <c r="E211" s="23">
        <v>54560</v>
      </c>
      <c r="F211" s="22" t="s">
        <v>491</v>
      </c>
      <c r="G211" s="24">
        <v>0.93879999999999997</v>
      </c>
      <c r="H211" s="25">
        <v>0.93879999999999997</v>
      </c>
      <c r="I211">
        <f t="shared" si="6"/>
        <v>0.1927265954496728</v>
      </c>
      <c r="J211">
        <f t="shared" si="7"/>
        <v>0.1927265954496728</v>
      </c>
    </row>
    <row r="212" spans="1:10" x14ac:dyDescent="0.25">
      <c r="A212" s="22" t="s">
        <v>431</v>
      </c>
      <c r="B212" s="22" t="s">
        <v>180</v>
      </c>
      <c r="C212" s="23">
        <v>150</v>
      </c>
      <c r="D212" s="23">
        <v>1000</v>
      </c>
      <c r="E212" s="23">
        <v>8720</v>
      </c>
      <c r="F212" s="22" t="s">
        <v>475</v>
      </c>
      <c r="G212" s="24">
        <v>0.93799999999999994</v>
      </c>
      <c r="H212" s="25">
        <v>0.93799999999999994</v>
      </c>
      <c r="I212">
        <f t="shared" si="6"/>
        <v>0.38823057088105162</v>
      </c>
      <c r="J212">
        <f t="shared" si="7"/>
        <v>0.38823057088105162</v>
      </c>
    </row>
    <row r="213" spans="1:10" x14ac:dyDescent="0.25">
      <c r="A213" s="22" t="s">
        <v>101</v>
      </c>
      <c r="B213" s="22" t="s">
        <v>62</v>
      </c>
      <c r="C213" s="23">
        <v>1</v>
      </c>
      <c r="D213" s="23">
        <v>1</v>
      </c>
      <c r="E213" s="23">
        <v>-1</v>
      </c>
      <c r="F213" s="22" t="s">
        <v>439</v>
      </c>
      <c r="G213" s="24">
        <v>0.93730000000000002</v>
      </c>
      <c r="H213" s="25">
        <v>0.93730000000000002</v>
      </c>
      <c r="I213">
        <f t="shared" si="6"/>
        <v>3.8794084657442398E-4</v>
      </c>
      <c r="J213">
        <f t="shared" si="7"/>
        <v>3.8794084657442398E-4</v>
      </c>
    </row>
    <row r="214" spans="1:10" x14ac:dyDescent="0.25">
      <c r="A214" s="22" t="s">
        <v>116</v>
      </c>
      <c r="B214" s="22" t="s">
        <v>46</v>
      </c>
      <c r="C214" s="23">
        <v>120</v>
      </c>
      <c r="D214" s="23">
        <v>664</v>
      </c>
      <c r="E214" s="23">
        <v>5365</v>
      </c>
      <c r="F214" s="22" t="s">
        <v>515</v>
      </c>
      <c r="G214" s="24">
        <v>0.98619999999999997</v>
      </c>
      <c r="H214" s="25">
        <v>0.93669999999999998</v>
      </c>
      <c r="I214">
        <f t="shared" si="6"/>
        <v>0.27103162547752774</v>
      </c>
      <c r="J214">
        <f t="shared" si="7"/>
        <v>0.25742782760575972</v>
      </c>
    </row>
    <row r="215" spans="1:10" x14ac:dyDescent="0.25">
      <c r="A215" s="22" t="s">
        <v>313</v>
      </c>
      <c r="B215" s="22" t="s">
        <v>180</v>
      </c>
      <c r="C215" s="23">
        <v>16</v>
      </c>
      <c r="D215" s="23">
        <v>64</v>
      </c>
      <c r="E215" s="23">
        <v>452</v>
      </c>
      <c r="F215" s="22" t="s">
        <v>475</v>
      </c>
      <c r="G215" s="24">
        <v>0.93530000000000002</v>
      </c>
      <c r="H215" s="25">
        <v>0.93530000000000002</v>
      </c>
      <c r="I215">
        <f t="shared" si="6"/>
        <v>2.4775236021836934E-2</v>
      </c>
      <c r="J215">
        <f t="shared" si="7"/>
        <v>2.4775236021836934E-2</v>
      </c>
    </row>
    <row r="216" spans="1:10" x14ac:dyDescent="0.25">
      <c r="A216" s="22" t="s">
        <v>254</v>
      </c>
      <c r="B216" s="22" t="s">
        <v>255</v>
      </c>
      <c r="C216" s="23">
        <v>34</v>
      </c>
      <c r="D216" s="23">
        <v>272</v>
      </c>
      <c r="E216" s="23">
        <v>26022</v>
      </c>
      <c r="F216" s="22" t="s">
        <v>491</v>
      </c>
      <c r="G216" s="24">
        <v>0.93469999999999998</v>
      </c>
      <c r="H216" s="25">
        <v>0.93469999999999998</v>
      </c>
      <c r="I216">
        <f t="shared" si="6"/>
        <v>0.10522720594017605</v>
      </c>
      <c r="J216">
        <f t="shared" si="7"/>
        <v>0.10522720594017605</v>
      </c>
    </row>
    <row r="217" spans="1:10" x14ac:dyDescent="0.25">
      <c r="A217" s="22" t="s">
        <v>366</v>
      </c>
      <c r="B217" s="22" t="s">
        <v>180</v>
      </c>
      <c r="C217" s="23">
        <v>1</v>
      </c>
      <c r="D217" s="23">
        <v>2</v>
      </c>
      <c r="E217" s="23">
        <v>19</v>
      </c>
      <c r="F217" s="22" t="s">
        <v>475</v>
      </c>
      <c r="G217" s="24">
        <v>0.9345</v>
      </c>
      <c r="H217" s="25">
        <v>0.9345</v>
      </c>
      <c r="I217">
        <f t="shared" si="6"/>
        <v>7.7356389869582664E-4</v>
      </c>
      <c r="J217">
        <f t="shared" si="7"/>
        <v>7.7356389869582664E-4</v>
      </c>
    </row>
    <row r="218" spans="1:10" x14ac:dyDescent="0.25">
      <c r="A218" s="22" t="s">
        <v>183</v>
      </c>
      <c r="B218" s="22" t="s">
        <v>184</v>
      </c>
      <c r="C218" s="23">
        <v>54</v>
      </c>
      <c r="D218" s="23">
        <v>230</v>
      </c>
      <c r="E218" s="23">
        <v>1937</v>
      </c>
      <c r="F218" s="22" t="s">
        <v>185</v>
      </c>
      <c r="G218" s="24">
        <v>0.93610000000000004</v>
      </c>
      <c r="H218" s="25">
        <v>0.9345</v>
      </c>
      <c r="I218">
        <f t="shared" si="6"/>
        <v>8.9112160556932898E-2</v>
      </c>
      <c r="J218">
        <f t="shared" si="7"/>
        <v>8.8959848350020077E-2</v>
      </c>
    </row>
    <row r="219" spans="1:10" x14ac:dyDescent="0.25">
      <c r="A219" s="22" t="s">
        <v>292</v>
      </c>
      <c r="B219" s="22" t="s">
        <v>184</v>
      </c>
      <c r="C219" s="23">
        <v>64</v>
      </c>
      <c r="D219" s="23">
        <v>64</v>
      </c>
      <c r="E219" s="23">
        <v>372</v>
      </c>
      <c r="F219" s="22" t="s">
        <v>185</v>
      </c>
      <c r="G219" s="24">
        <v>0.93430000000000002</v>
      </c>
      <c r="H219" s="25">
        <v>0.93430000000000002</v>
      </c>
      <c r="I219">
        <f t="shared" si="6"/>
        <v>2.4748746942373834E-2</v>
      </c>
      <c r="J219">
        <f t="shared" si="7"/>
        <v>2.4748746942373834E-2</v>
      </c>
    </row>
    <row r="220" spans="1:10" x14ac:dyDescent="0.25">
      <c r="A220" s="22" t="s">
        <v>330</v>
      </c>
      <c r="B220" s="22" t="s">
        <v>180</v>
      </c>
      <c r="C220" s="23">
        <v>28</v>
      </c>
      <c r="D220" s="23">
        <v>120</v>
      </c>
      <c r="E220" s="23">
        <v>1046</v>
      </c>
      <c r="F220" s="22" t="s">
        <v>475</v>
      </c>
      <c r="G220" s="24">
        <v>0.9335</v>
      </c>
      <c r="H220" s="25">
        <v>0.9335</v>
      </c>
      <c r="I220">
        <f t="shared" si="6"/>
        <v>4.6364166897756291E-2</v>
      </c>
      <c r="J220">
        <f t="shared" si="7"/>
        <v>4.6364166897756291E-2</v>
      </c>
    </row>
    <row r="221" spans="1:10" x14ac:dyDescent="0.25">
      <c r="A221" s="22" t="s">
        <v>312</v>
      </c>
      <c r="B221" s="22" t="s">
        <v>527</v>
      </c>
      <c r="C221" s="23">
        <v>22</v>
      </c>
      <c r="D221" s="23">
        <v>88</v>
      </c>
      <c r="E221" s="23">
        <v>739</v>
      </c>
      <c r="F221" s="22" t="s">
        <v>122</v>
      </c>
      <c r="G221" s="24">
        <v>0.99119999999999997</v>
      </c>
      <c r="H221" s="25">
        <v>0.93320000000000003</v>
      </c>
      <c r="I221">
        <f t="shared" si="6"/>
        <v>3.610196640025827E-2</v>
      </c>
      <c r="J221">
        <f t="shared" si="7"/>
        <v>3.3989462313076084E-2</v>
      </c>
    </row>
    <row r="222" spans="1:10" x14ac:dyDescent="0.25">
      <c r="A222" s="22" t="s">
        <v>164</v>
      </c>
      <c r="B222" s="22" t="s">
        <v>165</v>
      </c>
      <c r="C222" s="23">
        <v>20</v>
      </c>
      <c r="D222" s="23">
        <v>80</v>
      </c>
      <c r="E222" s="23">
        <v>657</v>
      </c>
      <c r="F222" s="22" t="s">
        <v>166</v>
      </c>
      <c r="G222" s="24">
        <v>0.93010000000000004</v>
      </c>
      <c r="H222" s="25">
        <v>0.93010000000000004</v>
      </c>
      <c r="I222">
        <f t="shared" si="6"/>
        <v>3.0796866010786024E-2</v>
      </c>
      <c r="J222">
        <f t="shared" si="7"/>
        <v>3.0796866010786024E-2</v>
      </c>
    </row>
    <row r="223" spans="1:10" x14ac:dyDescent="0.25">
      <c r="A223" s="22" t="s">
        <v>112</v>
      </c>
      <c r="B223" s="22" t="s">
        <v>46</v>
      </c>
      <c r="C223" s="23">
        <v>2</v>
      </c>
      <c r="D223" s="23">
        <v>4</v>
      </c>
      <c r="E223" s="23">
        <v>24</v>
      </c>
      <c r="F223" s="22" t="s">
        <v>515</v>
      </c>
      <c r="G223" s="24">
        <v>0.92969999999999997</v>
      </c>
      <c r="H223" s="25">
        <v>0.92969999999999997</v>
      </c>
      <c r="I223">
        <f t="shared" si="6"/>
        <v>1.5391810735527235E-3</v>
      </c>
      <c r="J223">
        <f t="shared" si="7"/>
        <v>1.5391810735527235E-3</v>
      </c>
    </row>
    <row r="224" spans="1:10" x14ac:dyDescent="0.25">
      <c r="A224" s="22" t="s">
        <v>93</v>
      </c>
      <c r="B224" s="22" t="s">
        <v>59</v>
      </c>
      <c r="C224" s="23">
        <v>492</v>
      </c>
      <c r="D224" s="23">
        <v>1968</v>
      </c>
      <c r="E224" s="23">
        <v>22351</v>
      </c>
      <c r="F224" s="22" t="s">
        <v>60</v>
      </c>
      <c r="G224" s="24">
        <v>1</v>
      </c>
      <c r="H224" s="25">
        <v>0.92689999999999995</v>
      </c>
      <c r="I224">
        <f t="shared" si="6"/>
        <v>0.81453919349030879</v>
      </c>
      <c r="J224">
        <f t="shared" si="7"/>
        <v>0.75499637844616707</v>
      </c>
    </row>
    <row r="225" spans="1:10" x14ac:dyDescent="0.25">
      <c r="A225" s="22" t="s">
        <v>299</v>
      </c>
      <c r="B225" s="22" t="s">
        <v>168</v>
      </c>
      <c r="C225" s="23">
        <v>24</v>
      </c>
      <c r="D225" s="23">
        <v>24</v>
      </c>
      <c r="E225" s="23">
        <v>312</v>
      </c>
      <c r="F225" s="22" t="s">
        <v>490</v>
      </c>
      <c r="G225" s="24">
        <v>0.92679999999999996</v>
      </c>
      <c r="H225" s="25">
        <v>0.92679999999999996</v>
      </c>
      <c r="I225">
        <f t="shared" si="6"/>
        <v>9.2062795674002201E-3</v>
      </c>
      <c r="J225">
        <f t="shared" si="7"/>
        <v>9.2062795674002201E-3</v>
      </c>
    </row>
    <row r="226" spans="1:10" x14ac:dyDescent="0.25">
      <c r="A226" s="22" t="s">
        <v>149</v>
      </c>
      <c r="B226" s="22" t="s">
        <v>119</v>
      </c>
      <c r="C226" s="23">
        <v>26</v>
      </c>
      <c r="D226" s="23">
        <v>144</v>
      </c>
      <c r="E226" s="23">
        <v>1855</v>
      </c>
      <c r="F226" s="22" t="s">
        <v>120</v>
      </c>
      <c r="G226" s="24">
        <v>0.99399999999999999</v>
      </c>
      <c r="H226" s="25">
        <v>0.92679999999999996</v>
      </c>
      <c r="I226">
        <f t="shared" si="6"/>
        <v>5.9242826219221965E-2</v>
      </c>
      <c r="J226">
        <f t="shared" si="7"/>
        <v>5.5237677404401317E-2</v>
      </c>
    </row>
    <row r="227" spans="1:10" x14ac:dyDescent="0.25">
      <c r="A227" s="22" t="s">
        <v>138</v>
      </c>
      <c r="B227" s="22" t="s">
        <v>115</v>
      </c>
      <c r="C227" s="23">
        <v>46</v>
      </c>
      <c r="D227" s="23">
        <v>184</v>
      </c>
      <c r="E227" s="23">
        <v>1879</v>
      </c>
      <c r="F227" s="22" t="s">
        <v>442</v>
      </c>
      <c r="G227" s="24">
        <v>0.96040000000000003</v>
      </c>
      <c r="H227" s="25">
        <v>0.92610000000000003</v>
      </c>
      <c r="I227">
        <f t="shared" si="6"/>
        <v>7.3140321759537108E-2</v>
      </c>
      <c r="J227">
        <f t="shared" si="7"/>
        <v>7.0528167410982209E-2</v>
      </c>
    </row>
    <row r="228" spans="1:10" x14ac:dyDescent="0.25">
      <c r="A228" s="22" t="s">
        <v>283</v>
      </c>
      <c r="B228" s="22" t="s">
        <v>284</v>
      </c>
      <c r="C228" s="23">
        <v>41</v>
      </c>
      <c r="D228" s="23">
        <v>164</v>
      </c>
      <c r="E228" s="23">
        <v>1927</v>
      </c>
      <c r="F228" s="22" t="s">
        <v>49</v>
      </c>
      <c r="G228" s="24">
        <v>0.92490000000000006</v>
      </c>
      <c r="H228" s="25">
        <v>0.92490000000000006</v>
      </c>
      <c r="I228">
        <f t="shared" si="6"/>
        <v>6.2780608338265542E-2</v>
      </c>
      <c r="J228">
        <f t="shared" si="7"/>
        <v>6.2780608338265542E-2</v>
      </c>
    </row>
    <row r="229" spans="1:10" x14ac:dyDescent="0.25">
      <c r="A229" s="22" t="s">
        <v>244</v>
      </c>
      <c r="B229" s="22" t="s">
        <v>130</v>
      </c>
      <c r="C229" s="23">
        <v>114</v>
      </c>
      <c r="D229" s="23">
        <v>456</v>
      </c>
      <c r="E229" s="23">
        <v>5510</v>
      </c>
      <c r="F229" s="22" t="s">
        <v>131</v>
      </c>
      <c r="G229" s="24">
        <v>0.99850000000000005</v>
      </c>
      <c r="H229" s="25">
        <v>0.92479999999999996</v>
      </c>
      <c r="I229">
        <f t="shared" si="6"/>
        <v>0.18845158913782187</v>
      </c>
      <c r="J229">
        <f t="shared" si="7"/>
        <v>0.17454184239825504</v>
      </c>
    </row>
    <row r="230" spans="1:10" x14ac:dyDescent="0.25">
      <c r="A230" s="22" t="s">
        <v>188</v>
      </c>
      <c r="B230" s="22" t="s">
        <v>184</v>
      </c>
      <c r="C230" s="23">
        <v>120</v>
      </c>
      <c r="D230" s="23">
        <v>120</v>
      </c>
      <c r="E230" s="23">
        <v>866</v>
      </c>
      <c r="F230" s="22" t="s">
        <v>185</v>
      </c>
      <c r="G230" s="24">
        <v>0.92620000000000002</v>
      </c>
      <c r="H230" s="25">
        <v>0.92459999999999998</v>
      </c>
      <c r="I230">
        <f t="shared" si="6"/>
        <v>4.6001597622605118E-2</v>
      </c>
      <c r="J230">
        <f t="shared" si="7"/>
        <v>4.5922130384215817E-2</v>
      </c>
    </row>
    <row r="231" spans="1:10" x14ac:dyDescent="0.25">
      <c r="A231" s="22" t="s">
        <v>57</v>
      </c>
      <c r="B231" s="22" t="s">
        <v>43</v>
      </c>
      <c r="C231" s="23">
        <v>1</v>
      </c>
      <c r="D231" s="23">
        <v>1</v>
      </c>
      <c r="E231" s="23">
        <v>-1</v>
      </c>
      <c r="F231" s="22" t="s">
        <v>442</v>
      </c>
      <c r="G231" s="24">
        <v>0.92430000000000001</v>
      </c>
      <c r="H231" s="25">
        <v>0.92430000000000001</v>
      </c>
      <c r="I231">
        <f t="shared" si="6"/>
        <v>3.8256025230848188E-4</v>
      </c>
      <c r="J231">
        <f t="shared" si="7"/>
        <v>3.8256025230848188E-4</v>
      </c>
    </row>
    <row r="232" spans="1:10" x14ac:dyDescent="0.25">
      <c r="A232" s="22" t="s">
        <v>394</v>
      </c>
      <c r="B232" s="22" t="s">
        <v>184</v>
      </c>
      <c r="C232" s="23">
        <v>120</v>
      </c>
      <c r="D232" s="23">
        <v>120</v>
      </c>
      <c r="E232" s="23">
        <v>866</v>
      </c>
      <c r="F232" s="22" t="s">
        <v>185</v>
      </c>
      <c r="G232" s="24">
        <v>0.92420000000000002</v>
      </c>
      <c r="H232" s="25">
        <v>0.92420000000000002</v>
      </c>
      <c r="I232">
        <f t="shared" si="6"/>
        <v>4.590226357461849E-2</v>
      </c>
      <c r="J232">
        <f t="shared" si="7"/>
        <v>4.590226357461849E-2</v>
      </c>
    </row>
    <row r="233" spans="1:10" x14ac:dyDescent="0.25">
      <c r="A233" s="22" t="s">
        <v>456</v>
      </c>
      <c r="B233" s="22" t="s">
        <v>457</v>
      </c>
      <c r="C233" s="23">
        <v>10</v>
      </c>
      <c r="D233" s="23">
        <v>40</v>
      </c>
      <c r="E233" s="23">
        <v>252</v>
      </c>
      <c r="F233" s="22" t="s">
        <v>492</v>
      </c>
      <c r="G233" s="24">
        <v>0.92559999999999998</v>
      </c>
      <c r="H233" s="25">
        <v>0.92400000000000004</v>
      </c>
      <c r="I233">
        <f t="shared" si="6"/>
        <v>1.5323932469403046E-2</v>
      </c>
      <c r="J233">
        <f t="shared" si="7"/>
        <v>1.5297443389939946E-2</v>
      </c>
    </row>
    <row r="234" spans="1:10" x14ac:dyDescent="0.25">
      <c r="A234" s="22" t="s">
        <v>316</v>
      </c>
      <c r="B234" s="22" t="s">
        <v>46</v>
      </c>
      <c r="C234" s="23">
        <v>54</v>
      </c>
      <c r="D234" s="23">
        <v>108</v>
      </c>
      <c r="E234" s="23">
        <v>771</v>
      </c>
      <c r="F234" s="22" t="s">
        <v>515</v>
      </c>
      <c r="G234" s="24">
        <v>0.92379999999999995</v>
      </c>
      <c r="H234" s="25">
        <v>0.92379999999999995</v>
      </c>
      <c r="I234">
        <f t="shared" si="6"/>
        <v>4.1294157088519051E-2</v>
      </c>
      <c r="J234">
        <f t="shared" si="7"/>
        <v>4.1294157088519051E-2</v>
      </c>
    </row>
    <row r="235" spans="1:10" x14ac:dyDescent="0.25">
      <c r="A235" s="22" t="s">
        <v>179</v>
      </c>
      <c r="B235" s="22" t="s">
        <v>180</v>
      </c>
      <c r="C235" s="23">
        <v>54</v>
      </c>
      <c r="D235" s="23">
        <v>108</v>
      </c>
      <c r="E235" s="23">
        <v>10800</v>
      </c>
      <c r="F235" s="22" t="s">
        <v>475</v>
      </c>
      <c r="G235" s="24">
        <v>0.92359999999999998</v>
      </c>
      <c r="H235" s="25">
        <v>0.92359999999999998</v>
      </c>
      <c r="I235">
        <f t="shared" si="6"/>
        <v>4.1285217024200259E-2</v>
      </c>
      <c r="J235">
        <f t="shared" si="7"/>
        <v>4.1285217024200259E-2</v>
      </c>
    </row>
    <row r="236" spans="1:10" x14ac:dyDescent="0.25">
      <c r="A236" s="22" t="s">
        <v>281</v>
      </c>
      <c r="B236" s="22" t="s">
        <v>184</v>
      </c>
      <c r="C236" s="23">
        <v>120</v>
      </c>
      <c r="D236" s="23">
        <v>120</v>
      </c>
      <c r="E236" s="23">
        <v>926</v>
      </c>
      <c r="F236" s="22" t="s">
        <v>185</v>
      </c>
      <c r="G236" s="24">
        <v>0.92210000000000003</v>
      </c>
      <c r="H236" s="25">
        <v>0.92210000000000003</v>
      </c>
      <c r="I236">
        <f t="shared" si="6"/>
        <v>4.5797962824232541E-2</v>
      </c>
      <c r="J236">
        <f t="shared" si="7"/>
        <v>4.5797962824232541E-2</v>
      </c>
    </row>
    <row r="237" spans="1:10" x14ac:dyDescent="0.25">
      <c r="A237" s="22" t="s">
        <v>102</v>
      </c>
      <c r="B237" s="22" t="s">
        <v>46</v>
      </c>
      <c r="C237" s="23">
        <v>7</v>
      </c>
      <c r="D237" s="23">
        <v>14</v>
      </c>
      <c r="E237" s="23">
        <v>74</v>
      </c>
      <c r="F237" s="22" t="s">
        <v>515</v>
      </c>
      <c r="G237" s="24">
        <v>0.92190000000000005</v>
      </c>
      <c r="H237" s="25">
        <v>0.92190000000000005</v>
      </c>
      <c r="I237">
        <f t="shared" si="6"/>
        <v>5.3419367656006196E-3</v>
      </c>
      <c r="J237">
        <f t="shared" si="7"/>
        <v>5.3419367656006196E-3</v>
      </c>
    </row>
    <row r="238" spans="1:10" x14ac:dyDescent="0.25">
      <c r="A238" s="22" t="s">
        <v>157</v>
      </c>
      <c r="B238" s="22" t="s">
        <v>100</v>
      </c>
      <c r="C238" s="23">
        <v>1</v>
      </c>
      <c r="D238" s="23">
        <v>1</v>
      </c>
      <c r="E238" s="23">
        <v>4</v>
      </c>
      <c r="F238" s="22" t="s">
        <v>520</v>
      </c>
      <c r="G238" s="24">
        <v>0.99480000000000002</v>
      </c>
      <c r="H238" s="25">
        <v>0.92100000000000004</v>
      </c>
      <c r="I238">
        <f t="shared" si="6"/>
        <v>4.117396289045524E-4</v>
      </c>
      <c r="J238">
        <f t="shared" si="7"/>
        <v>3.8119440914866586E-4</v>
      </c>
    </row>
    <row r="239" spans="1:10" x14ac:dyDescent="0.25">
      <c r="A239" s="22" t="s">
        <v>411</v>
      </c>
      <c r="B239" s="22" t="s">
        <v>180</v>
      </c>
      <c r="C239" s="23">
        <v>40</v>
      </c>
      <c r="D239" s="23">
        <v>160</v>
      </c>
      <c r="E239" s="23">
        <v>1440</v>
      </c>
      <c r="F239" s="22" t="s">
        <v>475</v>
      </c>
      <c r="G239" s="24">
        <v>0.92049999999999998</v>
      </c>
      <c r="H239" s="25">
        <v>0.92049999999999998</v>
      </c>
      <c r="I239">
        <f t="shared" si="6"/>
        <v>6.095799411445766E-2</v>
      </c>
      <c r="J239">
        <f t="shared" si="7"/>
        <v>6.095799411445766E-2</v>
      </c>
    </row>
    <row r="240" spans="1:10" x14ac:dyDescent="0.25">
      <c r="A240" s="22" t="s">
        <v>64</v>
      </c>
      <c r="B240" s="22" t="s">
        <v>46</v>
      </c>
      <c r="C240" s="23">
        <v>64</v>
      </c>
      <c r="D240" s="23">
        <v>256</v>
      </c>
      <c r="E240" s="23">
        <v>1920</v>
      </c>
      <c r="F240" s="22" t="s">
        <v>515</v>
      </c>
      <c r="G240" s="24">
        <v>0.91900000000000004</v>
      </c>
      <c r="H240" s="25">
        <v>0.91900000000000004</v>
      </c>
      <c r="I240">
        <f t="shared" si="6"/>
        <v>9.7373856106353657E-2</v>
      </c>
      <c r="J240">
        <f t="shared" si="7"/>
        <v>9.7373856106353657E-2</v>
      </c>
    </row>
    <row r="241" spans="1:10" x14ac:dyDescent="0.25">
      <c r="A241" s="22" t="s">
        <v>523</v>
      </c>
      <c r="B241" s="22" t="s">
        <v>526</v>
      </c>
      <c r="C241" s="23">
        <v>24</v>
      </c>
      <c r="D241" s="23">
        <v>144</v>
      </c>
      <c r="E241" s="23">
        <v>1032</v>
      </c>
      <c r="F241" s="22" t="s">
        <v>49</v>
      </c>
      <c r="G241" s="24">
        <v>0.91749999999999998</v>
      </c>
      <c r="H241" s="25">
        <v>0.91749999999999998</v>
      </c>
      <c r="I241">
        <f t="shared" si="6"/>
        <v>5.4683393416635973E-2</v>
      </c>
      <c r="J241">
        <f t="shared" si="7"/>
        <v>5.4683393416635973E-2</v>
      </c>
    </row>
    <row r="242" spans="1:10" x14ac:dyDescent="0.25">
      <c r="A242" s="22" t="s">
        <v>349</v>
      </c>
      <c r="B242" s="22" t="s">
        <v>84</v>
      </c>
      <c r="C242" s="23">
        <v>156</v>
      </c>
      <c r="D242" s="23">
        <v>312</v>
      </c>
      <c r="E242" s="23">
        <v>2122</v>
      </c>
      <c r="F242" s="22" t="s">
        <v>445</v>
      </c>
      <c r="G242" s="24">
        <v>0.9173</v>
      </c>
      <c r="H242" s="25">
        <v>0.9173</v>
      </c>
      <c r="I242">
        <f t="shared" si="6"/>
        <v>0.11845485888356809</v>
      </c>
      <c r="J242">
        <f t="shared" si="7"/>
        <v>0.11845485888356809</v>
      </c>
    </row>
    <row r="243" spans="1:10" x14ac:dyDescent="0.25">
      <c r="A243" s="22" t="s">
        <v>315</v>
      </c>
      <c r="B243" s="22" t="s">
        <v>184</v>
      </c>
      <c r="C243" s="23">
        <v>76</v>
      </c>
      <c r="D243" s="23">
        <v>256</v>
      </c>
      <c r="E243" s="23">
        <v>3046</v>
      </c>
      <c r="F243" s="22" t="s">
        <v>185</v>
      </c>
      <c r="G243" s="24">
        <v>0.91300000000000003</v>
      </c>
      <c r="H243" s="25">
        <v>0.91300000000000003</v>
      </c>
      <c r="I243">
        <f t="shared" si="6"/>
        <v>9.6738118199239276E-2</v>
      </c>
      <c r="J243">
        <f t="shared" si="7"/>
        <v>9.6738118199239276E-2</v>
      </c>
    </row>
    <row r="244" spans="1:10" x14ac:dyDescent="0.25">
      <c r="A244" s="22" t="s">
        <v>56</v>
      </c>
      <c r="B244" s="22" t="s">
        <v>51</v>
      </c>
      <c r="C244" s="23">
        <v>6</v>
      </c>
      <c r="D244" s="23">
        <v>12</v>
      </c>
      <c r="E244" s="23">
        <v>73</v>
      </c>
      <c r="F244" s="22" t="s">
        <v>440</v>
      </c>
      <c r="G244" s="24">
        <v>0.91120000000000001</v>
      </c>
      <c r="H244" s="25">
        <v>0.91120000000000001</v>
      </c>
      <c r="I244">
        <f t="shared" si="6"/>
        <v>4.5256592262705444E-3</v>
      </c>
      <c r="J244">
        <f t="shared" si="7"/>
        <v>4.5256592262705444E-3</v>
      </c>
    </row>
    <row r="245" spans="1:10" x14ac:dyDescent="0.25">
      <c r="A245" s="22" t="s">
        <v>175</v>
      </c>
      <c r="B245" s="22" t="s">
        <v>168</v>
      </c>
      <c r="C245" s="23">
        <v>800</v>
      </c>
      <c r="D245" s="23">
        <v>800</v>
      </c>
      <c r="E245" s="23">
        <v>6400</v>
      </c>
      <c r="F245" s="22" t="s">
        <v>490</v>
      </c>
      <c r="G245" s="24">
        <v>0.91020000000000001</v>
      </c>
      <c r="H245" s="25">
        <v>0.91020000000000001</v>
      </c>
      <c r="I245">
        <f t="shared" si="6"/>
        <v>0.30137950159141419</v>
      </c>
      <c r="J245">
        <f t="shared" si="7"/>
        <v>0.30137950159141419</v>
      </c>
    </row>
    <row r="246" spans="1:10" x14ac:dyDescent="0.25">
      <c r="A246" s="22" t="s">
        <v>247</v>
      </c>
      <c r="B246" s="22" t="s">
        <v>526</v>
      </c>
      <c r="C246" s="23">
        <v>336</v>
      </c>
      <c r="D246" s="23">
        <v>336</v>
      </c>
      <c r="E246" s="23">
        <v>2003</v>
      </c>
      <c r="F246" s="22" t="s">
        <v>49</v>
      </c>
      <c r="G246" s="24">
        <v>0.97209999999999996</v>
      </c>
      <c r="H246" s="25">
        <v>0.91</v>
      </c>
      <c r="I246">
        <f t="shared" si="6"/>
        <v>0.13518767926691469</v>
      </c>
      <c r="J246">
        <f t="shared" si="7"/>
        <v>0.12655157713495771</v>
      </c>
    </row>
    <row r="247" spans="1:10" x14ac:dyDescent="0.25">
      <c r="A247" s="22" t="s">
        <v>146</v>
      </c>
      <c r="B247" s="22" t="s">
        <v>147</v>
      </c>
      <c r="C247" s="23">
        <v>5</v>
      </c>
      <c r="D247" s="23">
        <v>15</v>
      </c>
      <c r="E247" s="23">
        <v>150</v>
      </c>
      <c r="F247" s="22" t="s">
        <v>451</v>
      </c>
      <c r="G247" s="24">
        <v>0.90920000000000001</v>
      </c>
      <c r="H247" s="25">
        <v>0.90920000000000001</v>
      </c>
      <c r="I247">
        <f t="shared" si="6"/>
        <v>5.6446572768398531E-3</v>
      </c>
      <c r="J247">
        <f t="shared" si="7"/>
        <v>5.6446572768398531E-3</v>
      </c>
    </row>
    <row r="248" spans="1:10" x14ac:dyDescent="0.25">
      <c r="A248" s="22" t="s">
        <v>452</v>
      </c>
      <c r="B248" s="22" t="s">
        <v>74</v>
      </c>
      <c r="C248" s="23">
        <v>28</v>
      </c>
      <c r="D248" s="23">
        <v>112</v>
      </c>
      <c r="E248" s="23">
        <v>1605</v>
      </c>
      <c r="F248" s="22" t="s">
        <v>75</v>
      </c>
      <c r="G248" s="24">
        <v>0.90890000000000004</v>
      </c>
      <c r="H248" s="25">
        <v>0.90890000000000004</v>
      </c>
      <c r="I248">
        <f t="shared" si="6"/>
        <v>4.2132867567019443E-2</v>
      </c>
      <c r="J248">
        <f t="shared" si="7"/>
        <v>4.2132867567019443E-2</v>
      </c>
    </row>
    <row r="249" spans="1:10" x14ac:dyDescent="0.25">
      <c r="A249" s="22" t="s">
        <v>113</v>
      </c>
      <c r="B249" s="22" t="s">
        <v>48</v>
      </c>
      <c r="C249" s="23">
        <v>84</v>
      </c>
      <c r="D249" s="23">
        <v>416</v>
      </c>
      <c r="E249" s="23">
        <v>2334</v>
      </c>
      <c r="F249" s="22" t="s">
        <v>49</v>
      </c>
      <c r="G249" s="24">
        <v>0.97640000000000005</v>
      </c>
      <c r="H249" s="25">
        <v>0.90859999999999996</v>
      </c>
      <c r="I249">
        <f t="shared" si="6"/>
        <v>0.16811559172050711</v>
      </c>
      <c r="J249">
        <f t="shared" si="7"/>
        <v>0.15644185440111918</v>
      </c>
    </row>
    <row r="250" spans="1:10" x14ac:dyDescent="0.25">
      <c r="A250" s="22" t="s">
        <v>389</v>
      </c>
      <c r="B250" s="22" t="s">
        <v>84</v>
      </c>
      <c r="C250" s="23">
        <v>160</v>
      </c>
      <c r="D250" s="23">
        <v>320</v>
      </c>
      <c r="E250" s="23">
        <v>2176</v>
      </c>
      <c r="F250" s="22" t="s">
        <v>445</v>
      </c>
      <c r="G250" s="24">
        <v>0.90529999999999999</v>
      </c>
      <c r="H250" s="25">
        <v>0.90529999999999999</v>
      </c>
      <c r="I250">
        <f t="shared" si="6"/>
        <v>0.11990281818971976</v>
      </c>
      <c r="J250">
        <f t="shared" si="7"/>
        <v>0.11990281818971976</v>
      </c>
    </row>
    <row r="251" spans="1:10" x14ac:dyDescent="0.25">
      <c r="A251" s="22" t="s">
        <v>77</v>
      </c>
      <c r="B251" s="22" t="s">
        <v>59</v>
      </c>
      <c r="C251" s="23">
        <v>52</v>
      </c>
      <c r="D251" s="23">
        <v>160</v>
      </c>
      <c r="E251" s="23">
        <v>1387</v>
      </c>
      <c r="F251" s="22" t="s">
        <v>60</v>
      </c>
      <c r="G251" s="24">
        <v>0.93740000000000001</v>
      </c>
      <c r="H251" s="25">
        <v>0.90429999999999999</v>
      </c>
      <c r="I251">
        <f t="shared" si="6"/>
        <v>6.2077157721773614E-2</v>
      </c>
      <c r="J251">
        <f t="shared" si="7"/>
        <v>5.9885186396202127E-2</v>
      </c>
    </row>
    <row r="252" spans="1:10" x14ac:dyDescent="0.25">
      <c r="A252" s="22" t="s">
        <v>265</v>
      </c>
      <c r="B252" s="22" t="s">
        <v>84</v>
      </c>
      <c r="C252" s="23">
        <v>64</v>
      </c>
      <c r="D252" s="23">
        <v>128</v>
      </c>
      <c r="E252" s="23">
        <v>870</v>
      </c>
      <c r="F252" s="22" t="s">
        <v>445</v>
      </c>
      <c r="G252" s="24">
        <v>0.90310000000000001</v>
      </c>
      <c r="H252" s="25">
        <v>0.90310000000000001</v>
      </c>
      <c r="I252">
        <f t="shared" si="6"/>
        <v>4.7844575326250263E-2</v>
      </c>
      <c r="J252">
        <f t="shared" si="7"/>
        <v>4.7844575326250263E-2</v>
      </c>
    </row>
    <row r="253" spans="1:10" x14ac:dyDescent="0.25">
      <c r="A253" s="22" t="s">
        <v>226</v>
      </c>
      <c r="B253" s="22" t="s">
        <v>46</v>
      </c>
      <c r="C253" s="23">
        <v>190</v>
      </c>
      <c r="D253" s="23">
        <v>926</v>
      </c>
      <c r="E253" s="23">
        <v>7695</v>
      </c>
      <c r="F253" s="22" t="s">
        <v>515</v>
      </c>
      <c r="G253" s="24">
        <v>0.91239999999999999</v>
      </c>
      <c r="H253" s="25">
        <v>0.90059999999999996</v>
      </c>
      <c r="I253">
        <f t="shared" si="6"/>
        <v>0.34968995360272176</v>
      </c>
      <c r="J253">
        <f t="shared" si="7"/>
        <v>0.34516743995463744</v>
      </c>
    </row>
    <row r="254" spans="1:10" x14ac:dyDescent="0.25">
      <c r="A254" s="22" t="s">
        <v>320</v>
      </c>
      <c r="B254" s="22" t="s">
        <v>115</v>
      </c>
      <c r="C254" s="23">
        <v>9</v>
      </c>
      <c r="D254" s="23">
        <v>54</v>
      </c>
      <c r="E254" s="23">
        <v>1019</v>
      </c>
      <c r="F254" s="22" t="s">
        <v>442</v>
      </c>
      <c r="G254" s="24">
        <v>0.8972</v>
      </c>
      <c r="H254" s="25">
        <v>0.8972</v>
      </c>
      <c r="I254">
        <f t="shared" si="6"/>
        <v>2.0052564267059588E-2</v>
      </c>
      <c r="J254">
        <f t="shared" si="7"/>
        <v>2.0052564267059588E-2</v>
      </c>
    </row>
    <row r="255" spans="1:10" x14ac:dyDescent="0.25">
      <c r="A255" s="22" t="s">
        <v>370</v>
      </c>
      <c r="B255" s="22" t="s">
        <v>204</v>
      </c>
      <c r="C255" s="23">
        <v>72</v>
      </c>
      <c r="D255" s="23">
        <v>864</v>
      </c>
      <c r="E255" s="23">
        <v>-1</v>
      </c>
      <c r="F255" s="22" t="s">
        <v>90</v>
      </c>
      <c r="G255" s="24">
        <v>0.89570000000000005</v>
      </c>
      <c r="H255" s="25">
        <v>0.89570000000000005</v>
      </c>
      <c r="I255">
        <f t="shared" si="6"/>
        <v>0.32030462441382568</v>
      </c>
      <c r="J255">
        <f t="shared" si="7"/>
        <v>0.32030462441382568</v>
      </c>
    </row>
    <row r="256" spans="1:10" x14ac:dyDescent="0.25">
      <c r="A256" s="22" t="s">
        <v>314</v>
      </c>
      <c r="B256" s="22" t="s">
        <v>74</v>
      </c>
      <c r="C256" s="23">
        <v>274</v>
      </c>
      <c r="D256" s="23">
        <v>752</v>
      </c>
      <c r="E256" s="23">
        <v>6151</v>
      </c>
      <c r="F256" s="22" t="s">
        <v>75</v>
      </c>
      <c r="G256" s="24">
        <v>0.89539999999999997</v>
      </c>
      <c r="H256" s="25">
        <v>0.89539999999999997</v>
      </c>
      <c r="I256">
        <f t="shared" si="6"/>
        <v>0.27869028057729633</v>
      </c>
      <c r="J256">
        <f t="shared" si="7"/>
        <v>0.27869028057729633</v>
      </c>
    </row>
    <row r="257" spans="1:10" x14ac:dyDescent="0.25">
      <c r="A257" s="22" t="s">
        <v>507</v>
      </c>
      <c r="B257" s="22" t="s">
        <v>43</v>
      </c>
      <c r="C257" s="23">
        <v>9</v>
      </c>
      <c r="D257" s="23">
        <v>18</v>
      </c>
      <c r="E257" s="23">
        <v>139</v>
      </c>
      <c r="F257" s="22" t="s">
        <v>442</v>
      </c>
      <c r="G257" s="24">
        <v>0.89039999999999997</v>
      </c>
      <c r="H257" s="25">
        <v>0.89039999999999997</v>
      </c>
      <c r="I257">
        <f t="shared" si="6"/>
        <v>6.633527724546685E-3</v>
      </c>
      <c r="J257">
        <f t="shared" si="7"/>
        <v>6.633527724546685E-3</v>
      </c>
    </row>
    <row r="258" spans="1:10" x14ac:dyDescent="0.25">
      <c r="A258" s="22" t="s">
        <v>97</v>
      </c>
      <c r="B258" s="22" t="s">
        <v>40</v>
      </c>
      <c r="C258" s="23">
        <v>396</v>
      </c>
      <c r="D258" s="23">
        <v>1418</v>
      </c>
      <c r="E258" s="23">
        <v>11697</v>
      </c>
      <c r="F258" s="22" t="s">
        <v>41</v>
      </c>
      <c r="G258" s="24">
        <v>0.99199999999999999</v>
      </c>
      <c r="H258" s="25">
        <v>0.88980000000000004</v>
      </c>
      <c r="I258">
        <f t="shared" si="6"/>
        <v>0.58220347751946322</v>
      </c>
      <c r="J258">
        <f t="shared" si="7"/>
        <v>0.5222224337669541</v>
      </c>
    </row>
    <row r="259" spans="1:10" x14ac:dyDescent="0.25">
      <c r="A259" s="22" t="s">
        <v>371</v>
      </c>
      <c r="B259" s="22" t="s">
        <v>295</v>
      </c>
      <c r="C259" s="23">
        <v>4</v>
      </c>
      <c r="D259" s="23">
        <v>16</v>
      </c>
      <c r="E259" s="23">
        <v>-1</v>
      </c>
      <c r="F259" s="22" t="s">
        <v>49</v>
      </c>
      <c r="G259" s="24">
        <v>0.88959999999999995</v>
      </c>
      <c r="H259" s="25">
        <v>0.88959999999999995</v>
      </c>
      <c r="I259">
        <f t="shared" si="6"/>
        <v>5.8911712725933218E-3</v>
      </c>
      <c r="J259">
        <f t="shared" si="7"/>
        <v>5.8911712725933218E-3</v>
      </c>
    </row>
    <row r="260" spans="1:10" x14ac:dyDescent="0.25">
      <c r="A260" s="22" t="s">
        <v>195</v>
      </c>
      <c r="B260" s="22" t="s">
        <v>40</v>
      </c>
      <c r="C260" s="23">
        <v>1180</v>
      </c>
      <c r="D260" s="23">
        <v>4720</v>
      </c>
      <c r="E260" s="23">
        <v>44840</v>
      </c>
      <c r="F260" s="22" t="s">
        <v>41</v>
      </c>
      <c r="G260" s="24">
        <v>0.8881</v>
      </c>
      <c r="H260" s="25">
        <v>0.8881</v>
      </c>
      <c r="I260">
        <f t="shared" si="6"/>
        <v>1.7349651709994247</v>
      </c>
      <c r="J260">
        <f t="shared" si="7"/>
        <v>1.7349651709994247</v>
      </c>
    </row>
    <row r="261" spans="1:10" x14ac:dyDescent="0.25">
      <c r="A261" s="22" t="s">
        <v>225</v>
      </c>
      <c r="B261" s="22" t="s">
        <v>147</v>
      </c>
      <c r="C261" s="23">
        <v>14</v>
      </c>
      <c r="D261" s="23">
        <v>56</v>
      </c>
      <c r="E261" s="23">
        <v>650</v>
      </c>
      <c r="F261" s="22" t="s">
        <v>451</v>
      </c>
      <c r="G261" s="24">
        <v>0.95750000000000002</v>
      </c>
      <c r="H261" s="25">
        <v>0.8821</v>
      </c>
      <c r="I261">
        <f t="shared" ref="I261:I324" si="8">G261*D261/$M$5*100</f>
        <v>2.2192881887678026E-2</v>
      </c>
      <c r="J261">
        <f t="shared" ref="J261:J324" si="9">H261*D261/$M$5*100</f>
        <v>2.0445264870100038E-2</v>
      </c>
    </row>
    <row r="262" spans="1:10" x14ac:dyDescent="0.25">
      <c r="A262" s="22" t="s">
        <v>104</v>
      </c>
      <c r="B262" s="22" t="s">
        <v>46</v>
      </c>
      <c r="C262" s="23">
        <v>128</v>
      </c>
      <c r="D262" s="23">
        <v>512</v>
      </c>
      <c r="E262" s="23">
        <v>3840</v>
      </c>
      <c r="F262" s="22" t="s">
        <v>515</v>
      </c>
      <c r="G262" s="24">
        <v>0.88160000000000005</v>
      </c>
      <c r="H262" s="25">
        <v>0.88160000000000005</v>
      </c>
      <c r="I262">
        <f t="shared" si="8"/>
        <v>0.18682217963734796</v>
      </c>
      <c r="J262">
        <f t="shared" si="9"/>
        <v>0.18682217963734796</v>
      </c>
    </row>
    <row r="263" spans="1:10" x14ac:dyDescent="0.25">
      <c r="A263" s="22" t="s">
        <v>285</v>
      </c>
      <c r="B263" s="22" t="s">
        <v>200</v>
      </c>
      <c r="C263" s="23">
        <v>12</v>
      </c>
      <c r="D263" s="23">
        <v>48</v>
      </c>
      <c r="E263" s="23">
        <v>461</v>
      </c>
      <c r="F263" s="22" t="s">
        <v>201</v>
      </c>
      <c r="G263" s="24">
        <v>0.87870000000000004</v>
      </c>
      <c r="H263" s="25">
        <v>0.87870000000000004</v>
      </c>
      <c r="I263">
        <f t="shared" si="8"/>
        <v>1.7456965593169126E-2</v>
      </c>
      <c r="J263">
        <f t="shared" si="9"/>
        <v>1.7456965593169126E-2</v>
      </c>
    </row>
    <row r="264" spans="1:10" x14ac:dyDescent="0.25">
      <c r="A264" s="22" t="s">
        <v>331</v>
      </c>
      <c r="B264" s="22" t="s">
        <v>59</v>
      </c>
      <c r="C264" s="23">
        <v>48</v>
      </c>
      <c r="D264" s="23">
        <v>192</v>
      </c>
      <c r="E264" s="23">
        <v>1327</v>
      </c>
      <c r="F264" s="22" t="s">
        <v>60</v>
      </c>
      <c r="G264" s="24">
        <v>0.87770000000000004</v>
      </c>
      <c r="H264" s="25">
        <v>0.87770000000000004</v>
      </c>
      <c r="I264">
        <f t="shared" si="8"/>
        <v>6.9748395134287225E-2</v>
      </c>
      <c r="J264">
        <f t="shared" si="9"/>
        <v>6.9748395134287225E-2</v>
      </c>
    </row>
    <row r="265" spans="1:10" x14ac:dyDescent="0.25">
      <c r="A265" s="22" t="s">
        <v>83</v>
      </c>
      <c r="B265" s="22" t="s">
        <v>84</v>
      </c>
      <c r="C265" s="23">
        <v>64</v>
      </c>
      <c r="D265" s="23">
        <v>128</v>
      </c>
      <c r="E265" s="23">
        <v>870</v>
      </c>
      <c r="F265" s="22" t="s">
        <v>445</v>
      </c>
      <c r="G265" s="24">
        <v>0.87490000000000001</v>
      </c>
      <c r="H265" s="25">
        <v>0.87490000000000001</v>
      </c>
      <c r="I265">
        <f t="shared" si="8"/>
        <v>4.6350591244531454E-2</v>
      </c>
      <c r="J265">
        <f t="shared" si="9"/>
        <v>4.6350591244531454E-2</v>
      </c>
    </row>
    <row r="266" spans="1:10" x14ac:dyDescent="0.25">
      <c r="A266" s="22" t="s">
        <v>364</v>
      </c>
      <c r="B266" s="22" t="s">
        <v>130</v>
      </c>
      <c r="C266" s="23">
        <v>44</v>
      </c>
      <c r="D266" s="23">
        <v>352</v>
      </c>
      <c r="E266" s="23">
        <v>2851</v>
      </c>
      <c r="F266" s="22" t="s">
        <v>131</v>
      </c>
      <c r="G266" s="24">
        <v>0.87270000000000003</v>
      </c>
      <c r="H266" s="25">
        <v>0.87270000000000003</v>
      </c>
      <c r="I266">
        <f t="shared" si="8"/>
        <v>0.12714360806095798</v>
      </c>
      <c r="J266">
        <f t="shared" si="9"/>
        <v>0.12714360806095798</v>
      </c>
    </row>
    <row r="267" spans="1:10" x14ac:dyDescent="0.25">
      <c r="A267" s="22" t="s">
        <v>309</v>
      </c>
      <c r="B267" s="22" t="s">
        <v>46</v>
      </c>
      <c r="C267" s="23">
        <v>170</v>
      </c>
      <c r="D267" s="23">
        <v>512</v>
      </c>
      <c r="E267" s="23">
        <v>4608</v>
      </c>
      <c r="F267" s="22" t="s">
        <v>515</v>
      </c>
      <c r="G267" s="24">
        <v>0.87139999999999995</v>
      </c>
      <c r="H267" s="25">
        <v>0.87139999999999995</v>
      </c>
      <c r="I267">
        <f t="shared" si="8"/>
        <v>0.18466067075315901</v>
      </c>
      <c r="J267">
        <f t="shared" si="9"/>
        <v>0.18466067075315901</v>
      </c>
    </row>
    <row r="268" spans="1:10" x14ac:dyDescent="0.25">
      <c r="A268" s="22" t="s">
        <v>384</v>
      </c>
      <c r="B268" s="22" t="s">
        <v>115</v>
      </c>
      <c r="C268" s="23">
        <v>5</v>
      </c>
      <c r="D268" s="23">
        <v>10</v>
      </c>
      <c r="E268" s="23">
        <v>89</v>
      </c>
      <c r="F268" s="22" t="s">
        <v>442</v>
      </c>
      <c r="G268" s="24">
        <v>0.8669</v>
      </c>
      <c r="H268" s="25">
        <v>0.8669</v>
      </c>
      <c r="I268">
        <f t="shared" si="8"/>
        <v>3.5880285916501456E-3</v>
      </c>
      <c r="J268">
        <f t="shared" si="9"/>
        <v>3.5880285916501456E-3</v>
      </c>
    </row>
    <row r="269" spans="1:10" x14ac:dyDescent="0.25">
      <c r="A269" s="22" t="s">
        <v>145</v>
      </c>
      <c r="B269" s="22" t="s">
        <v>46</v>
      </c>
      <c r="C269" s="23">
        <v>9</v>
      </c>
      <c r="D269" s="23">
        <v>9</v>
      </c>
      <c r="E269" s="23">
        <v>53</v>
      </c>
      <c r="F269" s="22" t="s">
        <v>515</v>
      </c>
      <c r="G269" s="24">
        <v>0.89839999999999998</v>
      </c>
      <c r="H269" s="25">
        <v>0.86460000000000004</v>
      </c>
      <c r="I269">
        <f t="shared" si="8"/>
        <v>3.3465640766693291E-3</v>
      </c>
      <c r="J269">
        <f t="shared" si="9"/>
        <v>3.220658170846285E-3</v>
      </c>
    </row>
    <row r="270" spans="1:10" x14ac:dyDescent="0.25">
      <c r="A270" s="22" t="s">
        <v>378</v>
      </c>
      <c r="B270" s="22" t="s">
        <v>137</v>
      </c>
      <c r="C270" s="23">
        <v>20</v>
      </c>
      <c r="D270" s="23">
        <v>20</v>
      </c>
      <c r="E270" s="23">
        <v>2000</v>
      </c>
      <c r="F270" s="22" t="s">
        <v>90</v>
      </c>
      <c r="G270" s="24">
        <v>0.86450000000000005</v>
      </c>
      <c r="H270" s="25">
        <v>0.86450000000000005</v>
      </c>
      <c r="I270">
        <f t="shared" si="8"/>
        <v>7.1561903737029659E-3</v>
      </c>
      <c r="J270">
        <f t="shared" si="9"/>
        <v>7.1561903737029659E-3</v>
      </c>
    </row>
    <row r="271" spans="1:10" x14ac:dyDescent="0.25">
      <c r="A271" s="22" t="s">
        <v>276</v>
      </c>
      <c r="B271" s="22" t="s">
        <v>277</v>
      </c>
      <c r="C271" s="23">
        <v>158</v>
      </c>
      <c r="D271" s="23">
        <v>632</v>
      </c>
      <c r="E271" s="23">
        <v>4550</v>
      </c>
      <c r="F271" s="22" t="s">
        <v>440</v>
      </c>
      <c r="G271" s="24">
        <v>0.86439999999999995</v>
      </c>
      <c r="H271" s="25">
        <v>0.86439999999999995</v>
      </c>
      <c r="I271">
        <f t="shared" si="8"/>
        <v>0.22610945784304393</v>
      </c>
      <c r="J271">
        <f t="shared" si="9"/>
        <v>0.22610945784304393</v>
      </c>
    </row>
    <row r="272" spans="1:10" x14ac:dyDescent="0.25">
      <c r="A272" s="22" t="s">
        <v>462</v>
      </c>
      <c r="B272" s="22" t="s">
        <v>43</v>
      </c>
      <c r="C272" s="23">
        <v>2</v>
      </c>
      <c r="D272" s="23">
        <v>12</v>
      </c>
      <c r="E272" s="23">
        <v>46</v>
      </c>
      <c r="F272" s="22" t="s">
        <v>442</v>
      </c>
      <c r="G272" s="24">
        <v>0.86360000000000003</v>
      </c>
      <c r="H272" s="25">
        <v>0.86360000000000003</v>
      </c>
      <c r="I272">
        <f t="shared" si="8"/>
        <v>4.2892441920623818E-3</v>
      </c>
      <c r="J272">
        <f t="shared" si="9"/>
        <v>4.2892441920623818E-3</v>
      </c>
    </row>
    <row r="273" spans="1:10" x14ac:dyDescent="0.25">
      <c r="A273" s="22" t="s">
        <v>42</v>
      </c>
      <c r="B273" s="22" t="s">
        <v>43</v>
      </c>
      <c r="C273" s="23">
        <v>30</v>
      </c>
      <c r="D273" s="23">
        <v>720</v>
      </c>
      <c r="E273" s="23">
        <v>6898</v>
      </c>
      <c r="F273" s="22" t="s">
        <v>442</v>
      </c>
      <c r="G273" s="24">
        <v>1</v>
      </c>
      <c r="H273" s="25">
        <v>0.8589</v>
      </c>
      <c r="I273">
        <f t="shared" si="8"/>
        <v>0.29800214395986907</v>
      </c>
      <c r="J273">
        <f t="shared" si="9"/>
        <v>0.25595404144713152</v>
      </c>
    </row>
    <row r="274" spans="1:10" x14ac:dyDescent="0.25">
      <c r="A274" s="22" t="s">
        <v>420</v>
      </c>
      <c r="B274" s="22" t="s">
        <v>137</v>
      </c>
      <c r="C274" s="23">
        <v>38</v>
      </c>
      <c r="D274" s="23">
        <v>38</v>
      </c>
      <c r="E274" s="23">
        <v>-1</v>
      </c>
      <c r="F274" s="22" t="s">
        <v>90</v>
      </c>
      <c r="G274" s="24">
        <v>0.85580000000000001</v>
      </c>
      <c r="H274" s="25">
        <v>0.85580000000000001</v>
      </c>
      <c r="I274">
        <f t="shared" si="8"/>
        <v>1.3459929058934063E-2</v>
      </c>
      <c r="J274">
        <f t="shared" si="9"/>
        <v>1.3459929058934063E-2</v>
      </c>
    </row>
    <row r="275" spans="1:10" x14ac:dyDescent="0.25">
      <c r="A275" s="22" t="s">
        <v>357</v>
      </c>
      <c r="B275" s="22" t="s">
        <v>168</v>
      </c>
      <c r="C275" s="23">
        <v>44</v>
      </c>
      <c r="D275" s="23">
        <v>44</v>
      </c>
      <c r="E275" s="23">
        <v>352</v>
      </c>
      <c r="F275" s="22" t="s">
        <v>490</v>
      </c>
      <c r="G275" s="24">
        <v>0.84870000000000001</v>
      </c>
      <c r="H275" s="25">
        <v>0.84870000000000001</v>
      </c>
      <c r="I275">
        <f t="shared" si="8"/>
        <v>1.5455881196478607E-2</v>
      </c>
      <c r="J275">
        <f t="shared" si="9"/>
        <v>1.5455881196478607E-2</v>
      </c>
    </row>
    <row r="276" spans="1:10" x14ac:dyDescent="0.25">
      <c r="A276" s="22" t="s">
        <v>235</v>
      </c>
      <c r="B276" s="22" t="s">
        <v>46</v>
      </c>
      <c r="C276" s="23">
        <v>188</v>
      </c>
      <c r="D276" s="23">
        <v>278</v>
      </c>
      <c r="E276" s="23">
        <v>812</v>
      </c>
      <c r="F276" s="22" t="s">
        <v>515</v>
      </c>
      <c r="G276" s="24">
        <v>0.84609999999999996</v>
      </c>
      <c r="H276" s="25">
        <v>0.84609999999999996</v>
      </c>
      <c r="I276">
        <f t="shared" si="8"/>
        <v>9.7353906518383007E-2</v>
      </c>
      <c r="J276">
        <f t="shared" si="9"/>
        <v>9.7353906518383007E-2</v>
      </c>
    </row>
    <row r="277" spans="1:10" x14ac:dyDescent="0.25">
      <c r="A277" s="22" t="s">
        <v>461</v>
      </c>
      <c r="B277" s="22" t="s">
        <v>527</v>
      </c>
      <c r="C277" s="23">
        <v>4</v>
      </c>
      <c r="D277" s="23">
        <v>16</v>
      </c>
      <c r="E277" s="23">
        <v>-1</v>
      </c>
      <c r="F277" s="22" t="s">
        <v>122</v>
      </c>
      <c r="G277" s="24">
        <v>0.84330000000000005</v>
      </c>
      <c r="H277" s="25">
        <v>0.84330000000000005</v>
      </c>
      <c r="I277">
        <f t="shared" si="8"/>
        <v>5.584560177807946E-3</v>
      </c>
      <c r="J277">
        <f t="shared" si="9"/>
        <v>5.584560177807946E-3</v>
      </c>
    </row>
    <row r="278" spans="1:10" x14ac:dyDescent="0.25">
      <c r="A278" s="22" t="s">
        <v>256</v>
      </c>
      <c r="B278" s="22" t="s">
        <v>46</v>
      </c>
      <c r="C278" s="23">
        <v>8</v>
      </c>
      <c r="D278" s="23">
        <v>32</v>
      </c>
      <c r="E278" s="23">
        <v>288</v>
      </c>
      <c r="F278" s="22" t="s">
        <v>515</v>
      </c>
      <c r="G278" s="24">
        <v>0.84289999999999998</v>
      </c>
      <c r="H278" s="25">
        <v>0.84289999999999998</v>
      </c>
      <c r="I278">
        <f t="shared" si="8"/>
        <v>1.1163822539723272E-2</v>
      </c>
      <c r="J278">
        <f t="shared" si="9"/>
        <v>1.1163822539723272E-2</v>
      </c>
    </row>
    <row r="279" spans="1:10" x14ac:dyDescent="0.25">
      <c r="A279" s="22" t="s">
        <v>249</v>
      </c>
      <c r="B279" s="22" t="s">
        <v>46</v>
      </c>
      <c r="C279" s="23">
        <v>36</v>
      </c>
      <c r="D279" s="23">
        <v>36</v>
      </c>
      <c r="E279" s="23">
        <v>272</v>
      </c>
      <c r="F279" s="22" t="s">
        <v>515</v>
      </c>
      <c r="G279" s="24">
        <v>0.83919999999999995</v>
      </c>
      <c r="H279" s="25">
        <v>0.83919999999999995</v>
      </c>
      <c r="I279">
        <f t="shared" si="8"/>
        <v>1.2504169960556104E-2</v>
      </c>
      <c r="J279">
        <f t="shared" si="9"/>
        <v>1.2504169960556104E-2</v>
      </c>
    </row>
    <row r="280" spans="1:10" x14ac:dyDescent="0.25">
      <c r="A280" s="22" t="s">
        <v>153</v>
      </c>
      <c r="B280" s="22" t="s">
        <v>46</v>
      </c>
      <c r="C280" s="23">
        <v>26</v>
      </c>
      <c r="D280" s="23">
        <v>92</v>
      </c>
      <c r="E280" s="23">
        <v>765</v>
      </c>
      <c r="F280" s="22" t="s">
        <v>515</v>
      </c>
      <c r="G280" s="24">
        <v>0.86760000000000004</v>
      </c>
      <c r="H280" s="25">
        <v>0.83840000000000003</v>
      </c>
      <c r="I280">
        <f t="shared" si="8"/>
        <v>3.3036517679391086E-2</v>
      </c>
      <c r="J280">
        <f t="shared" si="9"/>
        <v>3.192463856892748E-2</v>
      </c>
    </row>
    <row r="281" spans="1:10" x14ac:dyDescent="0.25">
      <c r="A281" s="22" t="s">
        <v>454</v>
      </c>
      <c r="B281" s="22" t="s">
        <v>46</v>
      </c>
      <c r="C281" s="23">
        <v>24</v>
      </c>
      <c r="D281" s="23">
        <v>96</v>
      </c>
      <c r="E281" s="23">
        <v>675</v>
      </c>
      <c r="F281" s="22" t="s">
        <v>515</v>
      </c>
      <c r="G281" s="24">
        <v>0.83750000000000002</v>
      </c>
      <c r="H281" s="25">
        <v>0.83750000000000002</v>
      </c>
      <c r="I281">
        <f t="shared" si="8"/>
        <v>3.3276906075518711E-2</v>
      </c>
      <c r="J281">
        <f t="shared" si="9"/>
        <v>3.3276906075518711E-2</v>
      </c>
    </row>
    <row r="282" spans="1:10" x14ac:dyDescent="0.25">
      <c r="A282" s="22" t="s">
        <v>297</v>
      </c>
      <c r="B282" s="22" t="s">
        <v>46</v>
      </c>
      <c r="C282" s="23">
        <v>22</v>
      </c>
      <c r="D282" s="23">
        <v>84</v>
      </c>
      <c r="E282" s="23">
        <v>1156</v>
      </c>
      <c r="F282" s="22" t="s">
        <v>515</v>
      </c>
      <c r="G282" s="24">
        <v>0.83609999999999995</v>
      </c>
      <c r="H282" s="25">
        <v>0.83609999999999995</v>
      </c>
      <c r="I282">
        <f t="shared" si="8"/>
        <v>2.9068619132565424E-2</v>
      </c>
      <c r="J282">
        <f t="shared" si="9"/>
        <v>2.9068619132565424E-2</v>
      </c>
    </row>
    <row r="283" spans="1:10" x14ac:dyDescent="0.25">
      <c r="A283" s="22" t="s">
        <v>369</v>
      </c>
      <c r="B283" s="22" t="s">
        <v>46</v>
      </c>
      <c r="C283" s="23">
        <v>76</v>
      </c>
      <c r="D283" s="23">
        <v>738</v>
      </c>
      <c r="E283" s="23">
        <v>6022</v>
      </c>
      <c r="F283" s="22" t="s">
        <v>515</v>
      </c>
      <c r="G283" s="24">
        <v>0.82679999999999998</v>
      </c>
      <c r="H283" s="25">
        <v>0.8165</v>
      </c>
      <c r="I283">
        <f t="shared" si="8"/>
        <v>0.25254787694167019</v>
      </c>
      <c r="J283">
        <f t="shared" si="9"/>
        <v>0.2494017193068139</v>
      </c>
    </row>
    <row r="284" spans="1:10" x14ac:dyDescent="0.25">
      <c r="A284" s="22" t="s">
        <v>355</v>
      </c>
      <c r="B284" s="22" t="s">
        <v>168</v>
      </c>
      <c r="C284" s="23">
        <v>6</v>
      </c>
      <c r="D284" s="23">
        <v>24</v>
      </c>
      <c r="E284" s="23">
        <v>146</v>
      </c>
      <c r="F284" s="22" t="s">
        <v>490</v>
      </c>
      <c r="G284" s="24">
        <v>0.81599999999999995</v>
      </c>
      <c r="H284" s="25">
        <v>0.81599999999999995</v>
      </c>
      <c r="I284">
        <f t="shared" si="8"/>
        <v>8.1056583157084385E-3</v>
      </c>
      <c r="J284">
        <f t="shared" si="9"/>
        <v>8.1056583157084385E-3</v>
      </c>
    </row>
    <row r="285" spans="1:10" x14ac:dyDescent="0.25">
      <c r="A285" s="22" t="s">
        <v>306</v>
      </c>
      <c r="B285" s="22" t="s">
        <v>46</v>
      </c>
      <c r="C285" s="23">
        <v>106</v>
      </c>
      <c r="D285" s="23">
        <v>382</v>
      </c>
      <c r="E285" s="23">
        <v>3300</v>
      </c>
      <c r="F285" s="22" t="s">
        <v>515</v>
      </c>
      <c r="G285" s="24">
        <v>0.81100000000000005</v>
      </c>
      <c r="H285" s="25">
        <v>0.81100000000000005</v>
      </c>
      <c r="I285">
        <f t="shared" si="8"/>
        <v>0.12822452805979911</v>
      </c>
      <c r="J285">
        <f t="shared" si="9"/>
        <v>0.12822452805979911</v>
      </c>
    </row>
    <row r="286" spans="1:10" x14ac:dyDescent="0.25">
      <c r="A286" s="22" t="s">
        <v>363</v>
      </c>
      <c r="B286" s="22" t="s">
        <v>46</v>
      </c>
      <c r="C286" s="23">
        <v>34</v>
      </c>
      <c r="D286" s="23">
        <v>58</v>
      </c>
      <c r="E286" s="23">
        <v>460</v>
      </c>
      <c r="F286" s="22" t="s">
        <v>515</v>
      </c>
      <c r="G286" s="24">
        <v>0.81010000000000004</v>
      </c>
      <c r="H286" s="25">
        <v>0.81010000000000004</v>
      </c>
      <c r="I286">
        <f t="shared" si="8"/>
        <v>1.94470404662078E-2</v>
      </c>
      <c r="J286">
        <f t="shared" si="9"/>
        <v>1.94470404662078E-2</v>
      </c>
    </row>
    <row r="287" spans="1:10" x14ac:dyDescent="0.25">
      <c r="A287" s="22" t="s">
        <v>350</v>
      </c>
      <c r="B287" s="22" t="s">
        <v>168</v>
      </c>
      <c r="C287" s="23">
        <v>600</v>
      </c>
      <c r="D287" s="23">
        <v>600</v>
      </c>
      <c r="E287" s="23">
        <v>9144</v>
      </c>
      <c r="F287" s="22" t="s">
        <v>490</v>
      </c>
      <c r="G287" s="24">
        <v>0.80649999999999999</v>
      </c>
      <c r="H287" s="25">
        <v>0.80649999999999999</v>
      </c>
      <c r="I287">
        <f t="shared" si="8"/>
        <v>0.20028227425302864</v>
      </c>
      <c r="J287">
        <f t="shared" si="9"/>
        <v>0.20028227425302864</v>
      </c>
    </row>
    <row r="288" spans="1:10" x14ac:dyDescent="0.25">
      <c r="A288" s="22" t="s">
        <v>222</v>
      </c>
      <c r="B288" s="22" t="s">
        <v>168</v>
      </c>
      <c r="C288" s="23">
        <v>80</v>
      </c>
      <c r="D288" s="23">
        <v>80</v>
      </c>
      <c r="E288" s="23">
        <v>504</v>
      </c>
      <c r="F288" s="22" t="s">
        <v>490</v>
      </c>
      <c r="G288" s="24">
        <v>0.79769999999999996</v>
      </c>
      <c r="H288" s="25">
        <v>0.79769999999999996</v>
      </c>
      <c r="I288">
        <f t="shared" si="8"/>
        <v>2.641292335964306E-2</v>
      </c>
      <c r="J288">
        <f t="shared" si="9"/>
        <v>2.641292335964306E-2</v>
      </c>
    </row>
    <row r="289" spans="1:10" x14ac:dyDescent="0.25">
      <c r="A289" s="22" t="s">
        <v>202</v>
      </c>
      <c r="B289" s="22" t="s">
        <v>46</v>
      </c>
      <c r="C289" s="23">
        <v>42</v>
      </c>
      <c r="D289" s="23">
        <v>52</v>
      </c>
      <c r="E289" s="23">
        <v>229</v>
      </c>
      <c r="F289" s="22" t="s">
        <v>515</v>
      </c>
      <c r="G289" s="24">
        <v>0.89510000000000001</v>
      </c>
      <c r="H289" s="25">
        <v>0.79759999999999998</v>
      </c>
      <c r="I289">
        <f t="shared" si="8"/>
        <v>1.9264679709779024E-2</v>
      </c>
      <c r="J289">
        <f t="shared" si="9"/>
        <v>1.7166247946061614E-2</v>
      </c>
    </row>
    <row r="290" spans="1:10" x14ac:dyDescent="0.25">
      <c r="A290" s="22" t="s">
        <v>167</v>
      </c>
      <c r="B290" s="22" t="s">
        <v>168</v>
      </c>
      <c r="C290" s="23">
        <v>50</v>
      </c>
      <c r="D290" s="23">
        <v>200</v>
      </c>
      <c r="E290" s="23">
        <v>2080</v>
      </c>
      <c r="F290" s="22" t="s">
        <v>490</v>
      </c>
      <c r="G290" s="24">
        <v>0.79559999999999997</v>
      </c>
      <c r="H290" s="25">
        <v>0.79559999999999997</v>
      </c>
      <c r="I290">
        <f t="shared" si="8"/>
        <v>6.5858473815131061E-2</v>
      </c>
      <c r="J290">
        <f t="shared" si="9"/>
        <v>6.5858473815131061E-2</v>
      </c>
    </row>
    <row r="291" spans="1:10" x14ac:dyDescent="0.25">
      <c r="A291" s="22" t="s">
        <v>511</v>
      </c>
      <c r="B291" s="22" t="s">
        <v>184</v>
      </c>
      <c r="C291" s="23">
        <v>8</v>
      </c>
      <c r="D291" s="23">
        <v>16</v>
      </c>
      <c r="E291" s="23">
        <v>213</v>
      </c>
      <c r="F291" s="22" t="s">
        <v>185</v>
      </c>
      <c r="G291" s="24">
        <v>0.8004</v>
      </c>
      <c r="H291" s="25">
        <v>0.7712</v>
      </c>
      <c r="I291">
        <f t="shared" si="8"/>
        <v>5.300464800566204E-3</v>
      </c>
      <c r="J291">
        <f t="shared" si="9"/>
        <v>5.1070945204855778E-3</v>
      </c>
    </row>
    <row r="292" spans="1:10" x14ac:dyDescent="0.25">
      <c r="A292" s="22" t="s">
        <v>404</v>
      </c>
      <c r="B292" s="22" t="s">
        <v>396</v>
      </c>
      <c r="C292" s="23">
        <v>12</v>
      </c>
      <c r="D292" s="23">
        <v>48</v>
      </c>
      <c r="E292" s="23">
        <v>440</v>
      </c>
      <c r="F292" s="22" t="s">
        <v>483</v>
      </c>
      <c r="G292" s="24">
        <v>0.77039999999999997</v>
      </c>
      <c r="H292" s="25">
        <v>0.77039999999999997</v>
      </c>
      <c r="I292">
        <f t="shared" si="8"/>
        <v>1.5305390113778874E-2</v>
      </c>
      <c r="J292">
        <f t="shared" si="9"/>
        <v>1.5305390113778874E-2</v>
      </c>
    </row>
    <row r="293" spans="1:10" x14ac:dyDescent="0.25">
      <c r="A293" s="22" t="s">
        <v>232</v>
      </c>
      <c r="B293" s="22" t="s">
        <v>233</v>
      </c>
      <c r="C293" s="23">
        <v>408</v>
      </c>
      <c r="D293" s="23">
        <v>912</v>
      </c>
      <c r="E293" s="23">
        <v>5828</v>
      </c>
      <c r="F293" s="22" t="s">
        <v>234</v>
      </c>
      <c r="G293" s="24">
        <v>0.86970000000000003</v>
      </c>
      <c r="H293" s="25">
        <v>0.76600000000000001</v>
      </c>
      <c r="I293">
        <f t="shared" si="8"/>
        <v>0.32828512182907094</v>
      </c>
      <c r="J293">
        <f t="shared" si="9"/>
        <v>0.28914154687946225</v>
      </c>
    </row>
    <row r="294" spans="1:10" x14ac:dyDescent="0.25">
      <c r="A294" s="22" t="s">
        <v>318</v>
      </c>
      <c r="B294" s="22" t="s">
        <v>277</v>
      </c>
      <c r="C294" s="23">
        <v>178</v>
      </c>
      <c r="D294" s="23">
        <v>1282</v>
      </c>
      <c r="E294" s="23">
        <v>11538</v>
      </c>
      <c r="F294" s="22" t="s">
        <v>440</v>
      </c>
      <c r="G294" s="24">
        <v>0.75770000000000004</v>
      </c>
      <c r="H294" s="25">
        <v>0.75770000000000004</v>
      </c>
      <c r="I294">
        <f t="shared" si="8"/>
        <v>0.40204272191847162</v>
      </c>
      <c r="J294">
        <f t="shared" si="9"/>
        <v>0.40204272191847162</v>
      </c>
    </row>
    <row r="295" spans="1:10" x14ac:dyDescent="0.25">
      <c r="A295" s="22" t="s">
        <v>250</v>
      </c>
      <c r="B295" s="22" t="s">
        <v>528</v>
      </c>
      <c r="C295" s="23">
        <v>8</v>
      </c>
      <c r="D295" s="23">
        <v>32</v>
      </c>
      <c r="E295" s="23">
        <v>151</v>
      </c>
      <c r="F295" s="22" t="s">
        <v>493</v>
      </c>
      <c r="G295" s="24">
        <v>0.75229999999999997</v>
      </c>
      <c r="H295" s="25">
        <v>0.75229999999999997</v>
      </c>
      <c r="I295">
        <f t="shared" si="8"/>
        <v>9.9638672400448654E-3</v>
      </c>
      <c r="J295">
        <f t="shared" si="9"/>
        <v>9.9638672400448654E-3</v>
      </c>
    </row>
    <row r="296" spans="1:10" x14ac:dyDescent="0.25">
      <c r="A296" s="22" t="s">
        <v>252</v>
      </c>
      <c r="B296" s="22" t="s">
        <v>529</v>
      </c>
      <c r="C296" s="23">
        <v>1017</v>
      </c>
      <c r="D296" s="23">
        <v>4068</v>
      </c>
      <c r="E296" s="23">
        <v>38571</v>
      </c>
      <c r="F296" s="22" t="s">
        <v>49</v>
      </c>
      <c r="G296" s="24">
        <v>0.75680000000000003</v>
      </c>
      <c r="H296" s="25">
        <v>0.74760000000000004</v>
      </c>
      <c r="I296">
        <f t="shared" si="8"/>
        <v>1.2742333274008832</v>
      </c>
      <c r="J296">
        <f t="shared" si="9"/>
        <v>1.2587431759578493</v>
      </c>
    </row>
    <row r="297" spans="1:10" x14ac:dyDescent="0.25">
      <c r="A297" s="22" t="s">
        <v>70</v>
      </c>
      <c r="B297" s="22" t="s">
        <v>62</v>
      </c>
      <c r="C297" s="23">
        <v>232</v>
      </c>
      <c r="D297" s="23">
        <v>928</v>
      </c>
      <c r="E297" s="23">
        <v>8064</v>
      </c>
      <c r="F297" s="22" t="s">
        <v>439</v>
      </c>
      <c r="G297" s="24">
        <v>0.74980000000000002</v>
      </c>
      <c r="H297" s="25">
        <v>0.74670000000000003</v>
      </c>
      <c r="I297">
        <f t="shared" si="8"/>
        <v>0.28799192083076375</v>
      </c>
      <c r="J297">
        <f t="shared" si="9"/>
        <v>0.28680123670889746</v>
      </c>
    </row>
    <row r="298" spans="1:10" x14ac:dyDescent="0.25">
      <c r="A298" s="22" t="s">
        <v>390</v>
      </c>
      <c r="B298" s="22" t="s">
        <v>180</v>
      </c>
      <c r="C298" s="23">
        <v>10</v>
      </c>
      <c r="D298" s="23">
        <v>20</v>
      </c>
      <c r="E298" s="23">
        <v>-1</v>
      </c>
      <c r="F298" s="22" t="s">
        <v>475</v>
      </c>
      <c r="G298" s="24">
        <v>0.74299999999999999</v>
      </c>
      <c r="H298" s="25">
        <v>0.74299999999999999</v>
      </c>
      <c r="I298">
        <f t="shared" si="8"/>
        <v>6.1504331378384085E-3</v>
      </c>
      <c r="J298">
        <f t="shared" si="9"/>
        <v>6.1504331378384085E-3</v>
      </c>
    </row>
    <row r="299" spans="1:10" x14ac:dyDescent="0.25">
      <c r="A299" s="22" t="s">
        <v>425</v>
      </c>
      <c r="B299" s="22" t="s">
        <v>272</v>
      </c>
      <c r="C299" s="23">
        <v>104</v>
      </c>
      <c r="D299" s="23">
        <v>104</v>
      </c>
      <c r="E299" s="23">
        <v>586560</v>
      </c>
      <c r="F299" s="22" t="s">
        <v>273</v>
      </c>
      <c r="G299" s="24">
        <v>0.72860000000000003</v>
      </c>
      <c r="H299" s="25">
        <v>0.72860000000000003</v>
      </c>
      <c r="I299">
        <f t="shared" si="8"/>
        <v>3.1362407857323193E-2</v>
      </c>
      <c r="J299">
        <f t="shared" si="9"/>
        <v>3.1362407857323193E-2</v>
      </c>
    </row>
    <row r="300" spans="1:10" x14ac:dyDescent="0.25">
      <c r="A300" s="22" t="s">
        <v>105</v>
      </c>
      <c r="B300" s="22" t="s">
        <v>46</v>
      </c>
      <c r="C300" s="23">
        <v>124</v>
      </c>
      <c r="D300" s="23">
        <v>248</v>
      </c>
      <c r="E300" s="23">
        <v>1771</v>
      </c>
      <c r="F300" s="22" t="s">
        <v>515</v>
      </c>
      <c r="G300" s="24">
        <v>1</v>
      </c>
      <c r="H300" s="25">
        <v>0.72370000000000001</v>
      </c>
      <c r="I300">
        <f t="shared" si="8"/>
        <v>0.10264518291951046</v>
      </c>
      <c r="J300">
        <f t="shared" si="9"/>
        <v>7.4284318878849703E-2</v>
      </c>
    </row>
    <row r="301" spans="1:10" x14ac:dyDescent="0.25">
      <c r="A301" s="22" t="s">
        <v>512</v>
      </c>
      <c r="B301" s="22" t="s">
        <v>84</v>
      </c>
      <c r="C301" s="23">
        <v>128</v>
      </c>
      <c r="D301" s="23">
        <v>256</v>
      </c>
      <c r="E301" s="23">
        <v>1741</v>
      </c>
      <c r="F301" s="22" t="s">
        <v>445</v>
      </c>
      <c r="G301" s="24">
        <v>0.71599999999999997</v>
      </c>
      <c r="H301" s="25">
        <v>0.71599999999999997</v>
      </c>
      <c r="I301">
        <f t="shared" si="8"/>
        <v>7.5864723582316884E-2</v>
      </c>
      <c r="J301">
        <f t="shared" si="9"/>
        <v>7.5864723582316884E-2</v>
      </c>
    </row>
    <row r="302" spans="1:10" x14ac:dyDescent="0.25">
      <c r="A302" s="22" t="s">
        <v>286</v>
      </c>
      <c r="B302" s="22" t="s">
        <v>180</v>
      </c>
      <c r="C302" s="23">
        <v>62</v>
      </c>
      <c r="D302" s="23">
        <v>248</v>
      </c>
      <c r="E302" s="23">
        <v>2232</v>
      </c>
      <c r="F302" s="22" t="s">
        <v>475</v>
      </c>
      <c r="G302" s="24">
        <v>0.71489999999999998</v>
      </c>
      <c r="H302" s="25">
        <v>0.71489999999999998</v>
      </c>
      <c r="I302">
        <f t="shared" si="8"/>
        <v>7.3381041269158009E-2</v>
      </c>
      <c r="J302">
        <f t="shared" si="9"/>
        <v>7.3381041269158009E-2</v>
      </c>
    </row>
    <row r="303" spans="1:10" x14ac:dyDescent="0.25">
      <c r="A303" s="22" t="s">
        <v>310</v>
      </c>
      <c r="B303" s="22" t="s">
        <v>311</v>
      </c>
      <c r="C303" s="23">
        <v>94</v>
      </c>
      <c r="D303" s="23">
        <v>220</v>
      </c>
      <c r="E303" s="23">
        <v>8463</v>
      </c>
      <c r="F303" s="22" t="s">
        <v>49</v>
      </c>
      <c r="G303" s="24">
        <v>0.71240000000000003</v>
      </c>
      <c r="H303" s="25">
        <v>0.71240000000000003</v>
      </c>
      <c r="I303">
        <f t="shared" si="8"/>
        <v>6.4868444470197725E-2</v>
      </c>
      <c r="J303">
        <f t="shared" si="9"/>
        <v>6.4868444470197725E-2</v>
      </c>
    </row>
    <row r="304" spans="1:10" x14ac:dyDescent="0.25">
      <c r="A304" s="22" t="s">
        <v>329</v>
      </c>
      <c r="B304" s="22" t="s">
        <v>137</v>
      </c>
      <c r="C304" s="23">
        <v>22</v>
      </c>
      <c r="D304" s="23">
        <v>44</v>
      </c>
      <c r="E304" s="23">
        <v>-1</v>
      </c>
      <c r="F304" s="22" t="s">
        <v>90</v>
      </c>
      <c r="G304" s="24">
        <v>0.69710000000000005</v>
      </c>
      <c r="H304" s="25">
        <v>0.69710000000000005</v>
      </c>
      <c r="I304">
        <f t="shared" si="8"/>
        <v>1.2695056889437069E-2</v>
      </c>
      <c r="J304">
        <f t="shared" si="9"/>
        <v>1.2695056889437069E-2</v>
      </c>
    </row>
    <row r="305" spans="1:10" x14ac:dyDescent="0.25">
      <c r="A305" s="22" t="s">
        <v>365</v>
      </c>
      <c r="B305" s="22" t="s">
        <v>51</v>
      </c>
      <c r="C305" s="23">
        <v>164</v>
      </c>
      <c r="D305" s="23">
        <v>164</v>
      </c>
      <c r="E305" s="23">
        <v>-1</v>
      </c>
      <c r="F305" s="22" t="s">
        <v>440</v>
      </c>
      <c r="G305" s="24">
        <v>0.64249999999999996</v>
      </c>
      <c r="H305" s="25">
        <v>0.64249999999999996</v>
      </c>
      <c r="I305">
        <f t="shared" si="8"/>
        <v>4.3611785984793608E-2</v>
      </c>
      <c r="J305">
        <f t="shared" si="9"/>
        <v>4.3611785984793608E-2</v>
      </c>
    </row>
    <row r="306" spans="1:10" x14ac:dyDescent="0.25">
      <c r="A306" s="22" t="s">
        <v>410</v>
      </c>
      <c r="B306" s="22" t="s">
        <v>46</v>
      </c>
      <c r="C306" s="23">
        <v>62</v>
      </c>
      <c r="D306" s="23">
        <v>124</v>
      </c>
      <c r="E306" s="23">
        <v>982</v>
      </c>
      <c r="F306" s="22" t="s">
        <v>515</v>
      </c>
      <c r="G306" s="24">
        <v>0.89439999999999997</v>
      </c>
      <c r="H306" s="25">
        <v>0.63629999999999998</v>
      </c>
      <c r="I306">
        <f t="shared" si="8"/>
        <v>4.5902925801605071E-2</v>
      </c>
      <c r="J306">
        <f t="shared" si="9"/>
        <v>3.2656564945842251E-2</v>
      </c>
    </row>
    <row r="307" spans="1:10" x14ac:dyDescent="0.25">
      <c r="A307" s="22" t="s">
        <v>405</v>
      </c>
      <c r="B307" s="22" t="s">
        <v>528</v>
      </c>
      <c r="C307" s="23">
        <v>12</v>
      </c>
      <c r="D307" s="23">
        <v>24</v>
      </c>
      <c r="E307" s="23">
        <v>96</v>
      </c>
      <c r="F307" s="22" t="s">
        <v>493</v>
      </c>
      <c r="G307" s="24">
        <v>0.63349999999999995</v>
      </c>
      <c r="H307" s="25">
        <v>0.63349999999999995</v>
      </c>
      <c r="I307">
        <f t="shared" si="8"/>
        <v>6.2928119399525669E-3</v>
      </c>
      <c r="J307">
        <f t="shared" si="9"/>
        <v>6.2928119399525669E-3</v>
      </c>
    </row>
    <row r="308" spans="1:10" x14ac:dyDescent="0.25">
      <c r="A308" s="22" t="s">
        <v>305</v>
      </c>
      <c r="B308" s="22" t="s">
        <v>527</v>
      </c>
      <c r="C308" s="23">
        <v>12</v>
      </c>
      <c r="D308" s="23">
        <v>48</v>
      </c>
      <c r="E308" s="23">
        <v>-1</v>
      </c>
      <c r="F308" s="22" t="s">
        <v>122</v>
      </c>
      <c r="G308" s="24">
        <v>0.62309999999999999</v>
      </c>
      <c r="H308" s="25">
        <v>0.62309999999999999</v>
      </c>
      <c r="I308">
        <f t="shared" si="8"/>
        <v>1.237900906009296E-2</v>
      </c>
      <c r="J308">
        <f t="shared" si="9"/>
        <v>1.237900906009296E-2</v>
      </c>
    </row>
    <row r="309" spans="1:10" x14ac:dyDescent="0.25">
      <c r="A309" s="22" t="s">
        <v>218</v>
      </c>
      <c r="B309" s="22" t="s">
        <v>81</v>
      </c>
      <c r="C309" s="23">
        <v>1</v>
      </c>
      <c r="D309" s="23">
        <v>1</v>
      </c>
      <c r="E309" s="23">
        <v>-1</v>
      </c>
      <c r="F309" s="22" t="s">
        <v>444</v>
      </c>
      <c r="G309" s="24">
        <v>0.85250000000000004</v>
      </c>
      <c r="H309" s="25">
        <v>0.61650000000000005</v>
      </c>
      <c r="I309">
        <f t="shared" si="8"/>
        <v>3.5284281628581717E-4</v>
      </c>
      <c r="J309">
        <f t="shared" si="9"/>
        <v>2.5516433576563789E-4</v>
      </c>
    </row>
    <row r="310" spans="1:10" x14ac:dyDescent="0.25">
      <c r="A310" s="22" t="s">
        <v>458</v>
      </c>
      <c r="B310" s="22" t="s">
        <v>43</v>
      </c>
      <c r="C310" s="23">
        <v>128</v>
      </c>
      <c r="D310" s="23">
        <v>512</v>
      </c>
      <c r="E310" s="23">
        <v>4557</v>
      </c>
      <c r="F310" s="22" t="s">
        <v>442</v>
      </c>
      <c r="G310" s="24">
        <v>0.61960000000000004</v>
      </c>
      <c r="H310" s="25">
        <v>0.60519999999999996</v>
      </c>
      <c r="I310">
        <f t="shared" si="8"/>
        <v>0.13130106908269146</v>
      </c>
      <c r="J310">
        <f t="shared" si="9"/>
        <v>0.12824952712854237</v>
      </c>
    </row>
    <row r="311" spans="1:10" x14ac:dyDescent="0.25">
      <c r="A311" s="22" t="s">
        <v>194</v>
      </c>
      <c r="B311" s="22" t="s">
        <v>62</v>
      </c>
      <c r="C311" s="23">
        <v>-1</v>
      </c>
      <c r="D311" s="23">
        <v>-1</v>
      </c>
      <c r="E311" s="23">
        <v>-1</v>
      </c>
      <c r="F311" s="22" t="s">
        <v>439</v>
      </c>
      <c r="G311" s="24">
        <v>0.60150000000000003</v>
      </c>
      <c r="H311" s="25">
        <v>0.60150000000000003</v>
      </c>
      <c r="I311">
        <f t="shared" si="8"/>
        <v>-2.4895595776647396E-4</v>
      </c>
      <c r="J311">
        <f t="shared" si="9"/>
        <v>-2.4895595776647396E-4</v>
      </c>
    </row>
    <row r="312" spans="1:10" x14ac:dyDescent="0.25">
      <c r="A312" s="22" t="s">
        <v>337</v>
      </c>
      <c r="B312" s="22" t="s">
        <v>338</v>
      </c>
      <c r="C312" s="23">
        <v>54</v>
      </c>
      <c r="D312" s="23">
        <v>216</v>
      </c>
      <c r="E312" s="23">
        <v>1944</v>
      </c>
      <c r="F312" s="22" t="s">
        <v>209</v>
      </c>
      <c r="G312" s="24">
        <v>0.58409999999999995</v>
      </c>
      <c r="H312" s="25">
        <v>0.58409999999999995</v>
      </c>
      <c r="I312">
        <f t="shared" si="8"/>
        <v>5.2218915686087851E-2</v>
      </c>
      <c r="J312">
        <f t="shared" si="9"/>
        <v>5.2218915686087851E-2</v>
      </c>
    </row>
    <row r="313" spans="1:10" x14ac:dyDescent="0.25">
      <c r="A313" s="22" t="s">
        <v>505</v>
      </c>
      <c r="B313" s="22" t="s">
        <v>529</v>
      </c>
      <c r="C313" s="23">
        <v>2</v>
      </c>
      <c r="D313" s="23">
        <v>4</v>
      </c>
      <c r="E313" s="23">
        <v>400</v>
      </c>
      <c r="F313" s="22" t="s">
        <v>49</v>
      </c>
      <c r="G313" s="24">
        <v>0.58289999999999997</v>
      </c>
      <c r="H313" s="25">
        <v>0.58289999999999997</v>
      </c>
      <c r="I313">
        <f t="shared" si="8"/>
        <v>9.6503027619004259E-4</v>
      </c>
      <c r="J313">
        <f t="shared" si="9"/>
        <v>9.6503027619004259E-4</v>
      </c>
    </row>
    <row r="314" spans="1:10" x14ac:dyDescent="0.25">
      <c r="A314" s="22" t="s">
        <v>436</v>
      </c>
      <c r="B314" s="22" t="s">
        <v>531</v>
      </c>
      <c r="C314" s="23">
        <v>12</v>
      </c>
      <c r="D314" s="23">
        <v>48</v>
      </c>
      <c r="E314" s="23">
        <v>561</v>
      </c>
      <c r="F314" s="22" t="s">
        <v>234</v>
      </c>
      <c r="G314" s="24">
        <v>0.62509999999999999</v>
      </c>
      <c r="H314" s="25">
        <v>0.5696</v>
      </c>
      <c r="I314">
        <f t="shared" si="8"/>
        <v>1.2418742679287611E-2</v>
      </c>
      <c r="J314">
        <f t="shared" si="9"/>
        <v>1.1316134746636095E-2</v>
      </c>
    </row>
    <row r="315" spans="1:10" x14ac:dyDescent="0.25">
      <c r="A315" s="22" t="s">
        <v>375</v>
      </c>
      <c r="B315" s="22" t="s">
        <v>311</v>
      </c>
      <c r="C315" s="23">
        <v>40</v>
      </c>
      <c r="D315" s="23">
        <v>320</v>
      </c>
      <c r="E315" s="23">
        <v>27200</v>
      </c>
      <c r="F315" s="22" t="s">
        <v>49</v>
      </c>
      <c r="G315" s="24">
        <v>0.62990000000000002</v>
      </c>
      <c r="H315" s="25">
        <v>0.55669999999999997</v>
      </c>
      <c r="I315">
        <f t="shared" si="8"/>
        <v>8.3427355769031791E-2</v>
      </c>
      <c r="J315">
        <f t="shared" si="9"/>
        <v>7.3732352685537378E-2</v>
      </c>
    </row>
    <row r="316" spans="1:10" x14ac:dyDescent="0.25">
      <c r="A316" s="22" t="s">
        <v>127</v>
      </c>
      <c r="B316" s="22" t="s">
        <v>128</v>
      </c>
      <c r="C316" s="23">
        <v>8</v>
      </c>
      <c r="D316" s="23">
        <v>16</v>
      </c>
      <c r="E316" s="23">
        <v>1600</v>
      </c>
      <c r="F316" s="22" t="s">
        <v>49</v>
      </c>
      <c r="G316" s="24">
        <v>0.55089999999999995</v>
      </c>
      <c r="H316" s="25">
        <v>0.55089999999999995</v>
      </c>
      <c r="I316">
        <f t="shared" si="8"/>
        <v>3.6482084690553744E-3</v>
      </c>
      <c r="J316">
        <f t="shared" si="9"/>
        <v>3.6482084690553744E-3</v>
      </c>
    </row>
    <row r="317" spans="1:10" x14ac:dyDescent="0.25">
      <c r="A317" s="22" t="s">
        <v>207</v>
      </c>
      <c r="B317" s="22" t="s">
        <v>208</v>
      </c>
      <c r="C317" s="23">
        <v>47</v>
      </c>
      <c r="D317" s="23">
        <v>170</v>
      </c>
      <c r="E317" s="23">
        <v>5021</v>
      </c>
      <c r="F317" s="22" t="s">
        <v>209</v>
      </c>
      <c r="G317" s="24">
        <v>0.5272</v>
      </c>
      <c r="H317" s="25">
        <v>0.5272</v>
      </c>
      <c r="I317">
        <f t="shared" si="8"/>
        <v>3.7094644653137915E-2</v>
      </c>
      <c r="J317">
        <f t="shared" si="9"/>
        <v>3.7094644653137915E-2</v>
      </c>
    </row>
    <row r="318" spans="1:10" x14ac:dyDescent="0.25">
      <c r="A318" s="22" t="s">
        <v>291</v>
      </c>
      <c r="B318" s="22" t="s">
        <v>62</v>
      </c>
      <c r="C318" s="23">
        <v>2</v>
      </c>
      <c r="D318" s="23">
        <v>16</v>
      </c>
      <c r="E318" s="23">
        <v>156</v>
      </c>
      <c r="F318" s="22" t="s">
        <v>439</v>
      </c>
      <c r="G318" s="24">
        <v>0.51090000000000002</v>
      </c>
      <c r="H318" s="25">
        <v>0.51090000000000002</v>
      </c>
      <c r="I318">
        <f t="shared" si="8"/>
        <v>3.3833176744243799E-3</v>
      </c>
      <c r="J318">
        <f t="shared" si="9"/>
        <v>3.3833176744243799E-3</v>
      </c>
    </row>
    <row r="319" spans="1:10" x14ac:dyDescent="0.25">
      <c r="A319" s="22" t="s">
        <v>359</v>
      </c>
      <c r="B319" s="22" t="s">
        <v>277</v>
      </c>
      <c r="C319" s="23">
        <v>57</v>
      </c>
      <c r="D319" s="23">
        <v>113</v>
      </c>
      <c r="E319" s="23">
        <v>172</v>
      </c>
      <c r="F319" s="22" t="s">
        <v>440</v>
      </c>
      <c r="G319" s="24">
        <v>0.51080000000000003</v>
      </c>
      <c r="H319" s="25">
        <v>0.51080000000000003</v>
      </c>
      <c r="I319">
        <f t="shared" si="8"/>
        <v>2.389000409752948E-2</v>
      </c>
      <c r="J319">
        <f t="shared" si="9"/>
        <v>2.389000409752948E-2</v>
      </c>
    </row>
    <row r="320" spans="1:10" x14ac:dyDescent="0.25">
      <c r="A320" s="22" t="s">
        <v>196</v>
      </c>
      <c r="B320" s="22" t="s">
        <v>184</v>
      </c>
      <c r="C320" s="23">
        <v>116</v>
      </c>
      <c r="D320" s="23">
        <v>116</v>
      </c>
      <c r="E320" s="23">
        <v>838</v>
      </c>
      <c r="F320" s="22" t="s">
        <v>185</v>
      </c>
      <c r="G320" s="24">
        <v>0.49609999999999999</v>
      </c>
      <c r="H320" s="25">
        <v>0.49609999999999999</v>
      </c>
      <c r="I320">
        <f t="shared" si="8"/>
        <v>2.3818483582979111E-2</v>
      </c>
      <c r="J320">
        <f t="shared" si="9"/>
        <v>2.3818483582979111E-2</v>
      </c>
    </row>
    <row r="321" spans="1:10" x14ac:dyDescent="0.25">
      <c r="A321" s="22" t="s">
        <v>488</v>
      </c>
      <c r="B321" s="22" t="s">
        <v>529</v>
      </c>
      <c r="C321" s="23">
        <v>2</v>
      </c>
      <c r="D321" s="23">
        <v>8</v>
      </c>
      <c r="E321" s="23">
        <v>800</v>
      </c>
      <c r="F321" s="22" t="s">
        <v>49</v>
      </c>
      <c r="G321" s="24">
        <v>0.49480000000000002</v>
      </c>
      <c r="H321" s="25">
        <v>0.48880000000000001</v>
      </c>
      <c r="I321">
        <f t="shared" si="8"/>
        <v>1.6383495647927025E-3</v>
      </c>
      <c r="J321">
        <f t="shared" si="9"/>
        <v>1.6184827551953775E-3</v>
      </c>
    </row>
    <row r="322" spans="1:10" x14ac:dyDescent="0.25">
      <c r="A322" s="22" t="s">
        <v>169</v>
      </c>
      <c r="B322" s="22" t="s">
        <v>62</v>
      </c>
      <c r="C322" s="23">
        <v>1</v>
      </c>
      <c r="D322" s="23">
        <v>1</v>
      </c>
      <c r="E322" s="23">
        <v>-1</v>
      </c>
      <c r="F322" s="22" t="s">
        <v>439</v>
      </c>
      <c r="G322" s="24">
        <v>0.41639999999999999</v>
      </c>
      <c r="H322" s="25">
        <v>0.41639999999999999</v>
      </c>
      <c r="I322">
        <f t="shared" si="8"/>
        <v>1.7234457325679094E-4</v>
      </c>
      <c r="J322">
        <f t="shared" si="9"/>
        <v>1.7234457325679094E-4</v>
      </c>
    </row>
    <row r="323" spans="1:10" x14ac:dyDescent="0.25">
      <c r="A323" s="22" t="s">
        <v>372</v>
      </c>
      <c r="B323" s="22" t="s">
        <v>529</v>
      </c>
      <c r="C323" s="23">
        <v>2</v>
      </c>
      <c r="D323" s="23">
        <v>2</v>
      </c>
      <c r="E323" s="23">
        <v>37</v>
      </c>
      <c r="F323" s="22" t="s">
        <v>49</v>
      </c>
      <c r="G323" s="24">
        <v>0.45839999999999997</v>
      </c>
      <c r="H323" s="25">
        <v>0.40050000000000002</v>
      </c>
      <c r="I323">
        <f t="shared" si="8"/>
        <v>3.7945606330889986E-4</v>
      </c>
      <c r="J323">
        <f t="shared" si="9"/>
        <v>3.315273851553543E-4</v>
      </c>
    </row>
    <row r="324" spans="1:10" x14ac:dyDescent="0.25">
      <c r="A324" s="22" t="s">
        <v>449</v>
      </c>
      <c r="B324" s="22" t="s">
        <v>450</v>
      </c>
      <c r="C324" s="23">
        <v>5</v>
      </c>
      <c r="D324" s="23">
        <v>10</v>
      </c>
      <c r="E324" s="23">
        <v>123</v>
      </c>
      <c r="F324" s="22" t="s">
        <v>234</v>
      </c>
      <c r="G324" s="24">
        <v>0.33069999999999999</v>
      </c>
      <c r="H324" s="25">
        <v>0.33069999999999999</v>
      </c>
      <c r="I324">
        <f t="shared" si="8"/>
        <v>1.368740402882343E-3</v>
      </c>
      <c r="J324">
        <f t="shared" si="9"/>
        <v>1.368740402882343E-3</v>
      </c>
    </row>
    <row r="325" spans="1:10" x14ac:dyDescent="0.25">
      <c r="A325" s="22" t="s">
        <v>269</v>
      </c>
      <c r="B325" s="22" t="s">
        <v>168</v>
      </c>
      <c r="C325" s="23">
        <v>80</v>
      </c>
      <c r="D325" s="23">
        <v>80</v>
      </c>
      <c r="E325" s="23">
        <v>384</v>
      </c>
      <c r="F325" s="22" t="s">
        <v>490</v>
      </c>
      <c r="G325" s="24">
        <v>0.37419999999999998</v>
      </c>
      <c r="H325" s="25">
        <v>0.31840000000000002</v>
      </c>
      <c r="I325">
        <f t="shared" ref="I325:I336" si="10">G325*D325/$M$5*100</f>
        <v>1.2390266918864778E-2</v>
      </c>
      <c r="J325">
        <f t="shared" ref="J325:J336" si="11">H325*D325/$M$5*100</f>
        <v>1.054265362631359E-2</v>
      </c>
    </row>
    <row r="326" spans="1:10" x14ac:dyDescent="0.25">
      <c r="A326" s="22" t="s">
        <v>478</v>
      </c>
      <c r="B326" s="22" t="s">
        <v>277</v>
      </c>
      <c r="C326" s="23">
        <v>18</v>
      </c>
      <c r="D326" s="23">
        <v>36</v>
      </c>
      <c r="E326" s="23">
        <v>281</v>
      </c>
      <c r="F326" s="22" t="s">
        <v>440</v>
      </c>
      <c r="G326" s="24">
        <v>0.28899999999999998</v>
      </c>
      <c r="H326" s="25">
        <v>0.28899999999999998</v>
      </c>
      <c r="I326">
        <f t="shared" si="10"/>
        <v>4.3061309802201074E-3</v>
      </c>
      <c r="J326">
        <f t="shared" si="11"/>
        <v>4.3061309802201074E-3</v>
      </c>
    </row>
    <row r="327" spans="1:10" x14ac:dyDescent="0.25">
      <c r="A327" s="22" t="s">
        <v>406</v>
      </c>
      <c r="B327" s="22" t="s">
        <v>233</v>
      </c>
      <c r="C327" s="23">
        <v>22</v>
      </c>
      <c r="D327" s="23">
        <v>22</v>
      </c>
      <c r="E327" s="23">
        <v>2200</v>
      </c>
      <c r="F327" s="22" t="s">
        <v>234</v>
      </c>
      <c r="G327" s="24">
        <v>0.54110000000000003</v>
      </c>
      <c r="H327" s="25">
        <v>0.26440000000000002</v>
      </c>
      <c r="I327">
        <f t="shared" si="10"/>
        <v>4.9270515585098243E-3</v>
      </c>
      <c r="J327">
        <f t="shared" si="11"/>
        <v>2.4075262097024534E-3</v>
      </c>
    </row>
    <row r="328" spans="1:10" x14ac:dyDescent="0.25">
      <c r="A328" s="22" t="s">
        <v>339</v>
      </c>
      <c r="B328" s="22" t="s">
        <v>62</v>
      </c>
      <c r="C328" s="23">
        <v>64</v>
      </c>
      <c r="D328" s="23">
        <v>256</v>
      </c>
      <c r="E328" s="23">
        <v>2496</v>
      </c>
      <c r="F328" s="22" t="s">
        <v>439</v>
      </c>
      <c r="G328" s="24">
        <v>0.23980000000000001</v>
      </c>
      <c r="H328" s="25">
        <v>0.2157</v>
      </c>
      <c r="I328">
        <f t="shared" si="10"/>
        <v>2.5408325021005016E-2</v>
      </c>
      <c r="J328">
        <f t="shared" si="11"/>
        <v>2.2854777760762224E-2</v>
      </c>
    </row>
    <row r="329" spans="1:10" x14ac:dyDescent="0.25">
      <c r="A329" s="22" t="s">
        <v>464</v>
      </c>
      <c r="B329" s="22" t="s">
        <v>465</v>
      </c>
      <c r="C329" s="23">
        <v>20</v>
      </c>
      <c r="D329" s="23">
        <v>40</v>
      </c>
      <c r="E329" s="23">
        <v>4000</v>
      </c>
      <c r="F329" s="22" t="s">
        <v>495</v>
      </c>
      <c r="G329" s="24">
        <v>0.1991</v>
      </c>
      <c r="H329" s="25">
        <v>0.1991</v>
      </c>
      <c r="I329">
        <f t="shared" si="10"/>
        <v>3.2962348256894407E-3</v>
      </c>
      <c r="J329">
        <f t="shared" si="11"/>
        <v>3.2962348256894407E-3</v>
      </c>
    </row>
    <row r="330" spans="1:10" x14ac:dyDescent="0.25">
      <c r="A330" s="22" t="s">
        <v>294</v>
      </c>
      <c r="B330" s="22" t="s">
        <v>295</v>
      </c>
      <c r="C330" s="23">
        <v>8</v>
      </c>
      <c r="D330" s="23">
        <v>48</v>
      </c>
      <c r="E330" s="23">
        <v>4800</v>
      </c>
      <c r="F330" s="22" t="s">
        <v>49</v>
      </c>
      <c r="G330" s="24">
        <v>0.1736</v>
      </c>
      <c r="H330" s="25">
        <v>0.1736</v>
      </c>
      <c r="I330">
        <f t="shared" si="10"/>
        <v>3.4488781460955513E-3</v>
      </c>
      <c r="J330">
        <f t="shared" si="11"/>
        <v>3.4488781460955513E-3</v>
      </c>
    </row>
    <row r="331" spans="1:10" x14ac:dyDescent="0.25">
      <c r="A331" s="22" t="s">
        <v>345</v>
      </c>
      <c r="B331" s="22" t="s">
        <v>527</v>
      </c>
      <c r="C331" s="23">
        <v>180</v>
      </c>
      <c r="D331" s="23">
        <v>1104</v>
      </c>
      <c r="E331" s="23">
        <v>11705</v>
      </c>
      <c r="F331" s="22" t="s">
        <v>122</v>
      </c>
      <c r="G331" s="24">
        <v>0.16400000000000001</v>
      </c>
      <c r="H331" s="25">
        <v>0.16400000000000001</v>
      </c>
      <c r="I331">
        <f t="shared" si="10"/>
        <v>7.4937605801108406E-2</v>
      </c>
      <c r="J331">
        <f t="shared" si="11"/>
        <v>7.4937605801108406E-2</v>
      </c>
    </row>
    <row r="332" spans="1:10" x14ac:dyDescent="0.25">
      <c r="A332" s="22" t="s">
        <v>536</v>
      </c>
      <c r="B332" s="22" t="s">
        <v>43</v>
      </c>
      <c r="C332" s="23">
        <v>60</v>
      </c>
      <c r="D332" s="23">
        <v>240</v>
      </c>
      <c r="E332" s="23">
        <v>28774</v>
      </c>
      <c r="F332" s="22" t="s">
        <v>442</v>
      </c>
      <c r="G332" s="24">
        <v>1</v>
      </c>
      <c r="H332" s="25">
        <v>0.152</v>
      </c>
      <c r="I332">
        <f t="shared" si="10"/>
        <v>9.9334047986623014E-2</v>
      </c>
      <c r="J332">
        <f t="shared" si="11"/>
        <v>1.5098775293966697E-2</v>
      </c>
    </row>
    <row r="333" spans="1:10" x14ac:dyDescent="0.25">
      <c r="A333" s="22" t="s">
        <v>522</v>
      </c>
      <c r="B333" s="22" t="s">
        <v>510</v>
      </c>
      <c r="C333" s="23">
        <v>28</v>
      </c>
      <c r="D333" s="23">
        <v>56</v>
      </c>
      <c r="E333" s="23">
        <v>-1</v>
      </c>
      <c r="F333" s="22" t="s">
        <v>122</v>
      </c>
      <c r="G333" s="24">
        <v>9.9500000000000005E-2</v>
      </c>
      <c r="H333" s="25">
        <v>9.9500000000000005E-2</v>
      </c>
      <c r="I333">
        <f t="shared" si="10"/>
        <v>2.3062054807560977E-3</v>
      </c>
      <c r="J333">
        <f t="shared" si="11"/>
        <v>2.3062054807560977E-3</v>
      </c>
    </row>
    <row r="334" spans="1:10" x14ac:dyDescent="0.25">
      <c r="A334" s="22" t="s">
        <v>380</v>
      </c>
      <c r="B334" s="22" t="s">
        <v>180</v>
      </c>
      <c r="C334" s="23">
        <v>128</v>
      </c>
      <c r="D334" s="23">
        <v>1024</v>
      </c>
      <c r="E334" s="23">
        <v>8724</v>
      </c>
      <c r="F334" s="22" t="s">
        <v>475</v>
      </c>
      <c r="G334" s="24">
        <v>6.9099999999999995E-2</v>
      </c>
      <c r="H334" s="25">
        <v>6.7599999999999993E-2</v>
      </c>
      <c r="I334">
        <f t="shared" si="10"/>
        <v>2.9286326254402771E-2</v>
      </c>
      <c r="J334">
        <f t="shared" si="11"/>
        <v>2.8650588347288383E-2</v>
      </c>
    </row>
    <row r="335" spans="1:10" x14ac:dyDescent="0.25">
      <c r="A335" s="22" t="s">
        <v>237</v>
      </c>
      <c r="B335" s="22" t="s">
        <v>238</v>
      </c>
      <c r="C335" s="23">
        <v>1</v>
      </c>
      <c r="D335" s="23">
        <v>2</v>
      </c>
      <c r="E335" s="23">
        <v>26</v>
      </c>
      <c r="F335" s="22" t="s">
        <v>49</v>
      </c>
      <c r="G335" s="24">
        <v>0</v>
      </c>
      <c r="H335" s="25">
        <v>0</v>
      </c>
      <c r="I335">
        <f t="shared" si="10"/>
        <v>0</v>
      </c>
      <c r="J335">
        <f t="shared" si="11"/>
        <v>0</v>
      </c>
    </row>
    <row r="336" spans="1:10" x14ac:dyDescent="0.25">
      <c r="A336" s="22" t="s">
        <v>409</v>
      </c>
      <c r="B336" s="22" t="s">
        <v>43</v>
      </c>
      <c r="C336" s="23">
        <v>10</v>
      </c>
      <c r="D336" s="23">
        <v>10</v>
      </c>
      <c r="E336" s="23">
        <v>69</v>
      </c>
      <c r="F336" s="22" t="s">
        <v>442</v>
      </c>
      <c r="G336" s="24">
        <v>0</v>
      </c>
      <c r="H336" s="25">
        <v>0</v>
      </c>
      <c r="I336">
        <f t="shared" si="10"/>
        <v>0</v>
      </c>
      <c r="J336">
        <f t="shared" si="11"/>
        <v>0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>
      <selection sqref="A1:H3"/>
    </sheetView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537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266</v>
      </c>
      <c r="B5" s="22" t="s">
        <v>74</v>
      </c>
      <c r="C5" s="23">
        <v>136</v>
      </c>
      <c r="D5" s="23">
        <v>444</v>
      </c>
      <c r="E5" s="23">
        <v>5193</v>
      </c>
      <c r="F5" s="22" t="s">
        <v>75</v>
      </c>
      <c r="G5" s="24">
        <v>1</v>
      </c>
      <c r="H5" s="25">
        <v>1</v>
      </c>
      <c r="I5">
        <f t="shared" ref="I5:I68" si="0">G5*D5/$M$5*100</f>
        <v>0.17666790015876235</v>
      </c>
      <c r="J5">
        <f t="shared" ref="J5:J68" si="1">H5*D5/$M$5*100</f>
        <v>0.17666790015876235</v>
      </c>
      <c r="K5">
        <f>SUM(I5:I329)</f>
        <v>95.637101094624754</v>
      </c>
      <c r="L5">
        <f>SUM(J5:J329)</f>
        <v>94.736415153649347</v>
      </c>
      <c r="M5">
        <f>SUM(D5:D329)</f>
        <v>251319</v>
      </c>
    </row>
    <row r="6" spans="1:13" x14ac:dyDescent="0.25">
      <c r="A6" s="22" t="s">
        <v>108</v>
      </c>
      <c r="B6" s="22" t="s">
        <v>62</v>
      </c>
      <c r="C6" s="23">
        <v>10</v>
      </c>
      <c r="D6" s="23">
        <v>40</v>
      </c>
      <c r="E6" s="23">
        <v>539</v>
      </c>
      <c r="F6" s="22" t="s">
        <v>439</v>
      </c>
      <c r="G6" s="24">
        <v>1</v>
      </c>
      <c r="H6" s="25">
        <v>1</v>
      </c>
      <c r="I6">
        <f t="shared" si="0"/>
        <v>1.5916027041329942E-2</v>
      </c>
      <c r="J6">
        <f t="shared" si="1"/>
        <v>1.5916027041329942E-2</v>
      </c>
    </row>
    <row r="7" spans="1:13" x14ac:dyDescent="0.25">
      <c r="A7" s="22" t="s">
        <v>163</v>
      </c>
      <c r="B7" s="22" t="s">
        <v>62</v>
      </c>
      <c r="C7" s="23">
        <v>736</v>
      </c>
      <c r="D7" s="23">
        <v>4232</v>
      </c>
      <c r="E7" s="23">
        <v>33941</v>
      </c>
      <c r="F7" s="22" t="s">
        <v>439</v>
      </c>
      <c r="G7" s="24">
        <v>1</v>
      </c>
      <c r="H7" s="25">
        <v>1</v>
      </c>
      <c r="I7">
        <f t="shared" si="0"/>
        <v>1.683915660972708</v>
      </c>
      <c r="J7">
        <f t="shared" si="1"/>
        <v>1.683915660972708</v>
      </c>
    </row>
    <row r="8" spans="1:13" x14ac:dyDescent="0.25">
      <c r="A8" s="22" t="s">
        <v>198</v>
      </c>
      <c r="B8" s="22" t="s">
        <v>62</v>
      </c>
      <c r="C8" s="23">
        <v>196</v>
      </c>
      <c r="D8" s="23">
        <v>784</v>
      </c>
      <c r="E8" s="23">
        <v>8663</v>
      </c>
      <c r="F8" s="22" t="s">
        <v>439</v>
      </c>
      <c r="G8" s="24">
        <v>1</v>
      </c>
      <c r="H8" s="25">
        <v>1</v>
      </c>
      <c r="I8">
        <f t="shared" si="0"/>
        <v>0.31195413001006689</v>
      </c>
      <c r="J8">
        <f t="shared" si="1"/>
        <v>0.31195413001006689</v>
      </c>
    </row>
    <row r="9" spans="1:13" x14ac:dyDescent="0.25">
      <c r="A9" s="22" t="s">
        <v>203</v>
      </c>
      <c r="B9" s="22" t="s">
        <v>204</v>
      </c>
      <c r="C9" s="23">
        <v>10</v>
      </c>
      <c r="D9" s="23">
        <v>10</v>
      </c>
      <c r="E9" s="23">
        <v>36</v>
      </c>
      <c r="F9" s="22" t="s">
        <v>90</v>
      </c>
      <c r="G9" s="24">
        <v>1</v>
      </c>
      <c r="H9" s="25">
        <v>1</v>
      </c>
      <c r="I9">
        <f t="shared" si="0"/>
        <v>3.9790067603324855E-3</v>
      </c>
      <c r="J9">
        <f t="shared" si="1"/>
        <v>3.9790067603324855E-3</v>
      </c>
    </row>
    <row r="10" spans="1:13" x14ac:dyDescent="0.25">
      <c r="A10" s="22" t="s">
        <v>78</v>
      </c>
      <c r="B10" s="22" t="s">
        <v>62</v>
      </c>
      <c r="C10" s="23">
        <v>2562</v>
      </c>
      <c r="D10" s="23">
        <v>13757</v>
      </c>
      <c r="E10" s="23">
        <v>107838</v>
      </c>
      <c r="F10" s="22" t="s">
        <v>439</v>
      </c>
      <c r="G10" s="24">
        <v>1</v>
      </c>
      <c r="H10" s="25">
        <v>1</v>
      </c>
      <c r="I10">
        <f t="shared" si="0"/>
        <v>5.4739196001894008</v>
      </c>
      <c r="J10">
        <f t="shared" si="1"/>
        <v>5.4739196001894008</v>
      </c>
    </row>
    <row r="11" spans="1:13" x14ac:dyDescent="0.25">
      <c r="A11" s="22" t="s">
        <v>534</v>
      </c>
      <c r="B11" s="22" t="s">
        <v>46</v>
      </c>
      <c r="C11" s="23">
        <v>4</v>
      </c>
      <c r="D11" s="23">
        <v>24</v>
      </c>
      <c r="E11" s="23">
        <v>300</v>
      </c>
      <c r="F11" s="22" t="s">
        <v>515</v>
      </c>
      <c r="G11" s="24">
        <v>1</v>
      </c>
      <c r="H11" s="25">
        <v>1</v>
      </c>
      <c r="I11">
        <f t="shared" si="0"/>
        <v>9.5496162247979653E-3</v>
      </c>
      <c r="J11">
        <f t="shared" si="1"/>
        <v>9.5496162247979653E-3</v>
      </c>
    </row>
    <row r="12" spans="1:13" x14ac:dyDescent="0.25">
      <c r="A12" s="22" t="s">
        <v>110</v>
      </c>
      <c r="B12" s="22" t="s">
        <v>46</v>
      </c>
      <c r="C12" s="23">
        <v>7</v>
      </c>
      <c r="D12" s="23">
        <v>14</v>
      </c>
      <c r="E12" s="23">
        <v>58</v>
      </c>
      <c r="F12" s="22" t="s">
        <v>515</v>
      </c>
      <c r="G12" s="24">
        <v>1</v>
      </c>
      <c r="H12" s="25">
        <v>1</v>
      </c>
      <c r="I12">
        <f t="shared" si="0"/>
        <v>5.5706094644654806E-3</v>
      </c>
      <c r="J12">
        <f t="shared" si="1"/>
        <v>5.5706094644654806E-3</v>
      </c>
    </row>
    <row r="13" spans="1:13" x14ac:dyDescent="0.25">
      <c r="A13" s="22" t="s">
        <v>183</v>
      </c>
      <c r="B13" s="22" t="s">
        <v>184</v>
      </c>
      <c r="C13" s="23">
        <v>54</v>
      </c>
      <c r="D13" s="23">
        <v>230</v>
      </c>
      <c r="E13" s="23">
        <v>1937</v>
      </c>
      <c r="F13" s="22" t="s">
        <v>185</v>
      </c>
      <c r="G13" s="24">
        <v>1</v>
      </c>
      <c r="H13" s="25">
        <v>1</v>
      </c>
      <c r="I13">
        <f t="shared" si="0"/>
        <v>9.1517155487647175E-2</v>
      </c>
      <c r="J13">
        <f t="shared" si="1"/>
        <v>9.1517155487647175E-2</v>
      </c>
    </row>
    <row r="14" spans="1:13" x14ac:dyDescent="0.25">
      <c r="A14" s="22" t="s">
        <v>261</v>
      </c>
      <c r="B14" s="22" t="s">
        <v>184</v>
      </c>
      <c r="C14" s="23">
        <v>20</v>
      </c>
      <c r="D14" s="23">
        <v>20</v>
      </c>
      <c r="E14" s="23">
        <v>144</v>
      </c>
      <c r="F14" s="22" t="s">
        <v>185</v>
      </c>
      <c r="G14" s="24">
        <v>1</v>
      </c>
      <c r="H14" s="25">
        <v>1</v>
      </c>
      <c r="I14">
        <f t="shared" si="0"/>
        <v>7.9580135206649711E-3</v>
      </c>
      <c r="J14">
        <f t="shared" si="1"/>
        <v>7.9580135206649711E-3</v>
      </c>
    </row>
    <row r="15" spans="1:13" x14ac:dyDescent="0.25">
      <c r="A15" s="22" t="s">
        <v>281</v>
      </c>
      <c r="B15" s="22" t="s">
        <v>184</v>
      </c>
      <c r="C15" s="23">
        <v>120</v>
      </c>
      <c r="D15" s="23">
        <v>120</v>
      </c>
      <c r="E15" s="23">
        <v>926</v>
      </c>
      <c r="F15" s="22" t="s">
        <v>185</v>
      </c>
      <c r="G15" s="24">
        <v>1</v>
      </c>
      <c r="H15" s="25">
        <v>1</v>
      </c>
      <c r="I15">
        <f t="shared" si="0"/>
        <v>4.774808112398983E-2</v>
      </c>
      <c r="J15">
        <f t="shared" si="1"/>
        <v>4.774808112398983E-2</v>
      </c>
    </row>
    <row r="16" spans="1:13" x14ac:dyDescent="0.25">
      <c r="A16" s="22" t="s">
        <v>109</v>
      </c>
      <c r="B16" s="22" t="s">
        <v>74</v>
      </c>
      <c r="C16" s="23">
        <v>1608</v>
      </c>
      <c r="D16" s="23">
        <v>7441</v>
      </c>
      <c r="E16" s="23">
        <v>62578</v>
      </c>
      <c r="F16" s="22" t="s">
        <v>75</v>
      </c>
      <c r="G16" s="24">
        <v>1</v>
      </c>
      <c r="H16" s="25">
        <v>1</v>
      </c>
      <c r="I16">
        <f t="shared" si="0"/>
        <v>2.9607789303634027</v>
      </c>
      <c r="J16">
        <f t="shared" si="1"/>
        <v>2.9607789303634027</v>
      </c>
    </row>
    <row r="17" spans="1:10" x14ac:dyDescent="0.25">
      <c r="A17" s="22" t="s">
        <v>102</v>
      </c>
      <c r="B17" s="22" t="s">
        <v>46</v>
      </c>
      <c r="C17" s="23">
        <v>7</v>
      </c>
      <c r="D17" s="23">
        <v>14</v>
      </c>
      <c r="E17" s="23">
        <v>74</v>
      </c>
      <c r="F17" s="22" t="s">
        <v>515</v>
      </c>
      <c r="G17" s="24">
        <v>1</v>
      </c>
      <c r="H17" s="25">
        <v>1</v>
      </c>
      <c r="I17">
        <f t="shared" si="0"/>
        <v>5.5706094644654806E-3</v>
      </c>
      <c r="J17">
        <f t="shared" si="1"/>
        <v>5.5706094644654806E-3</v>
      </c>
    </row>
    <row r="18" spans="1:10" x14ac:dyDescent="0.25">
      <c r="A18" s="22" t="s">
        <v>258</v>
      </c>
      <c r="B18" s="22" t="s">
        <v>184</v>
      </c>
      <c r="C18" s="23">
        <v>120</v>
      </c>
      <c r="D18" s="23">
        <v>120</v>
      </c>
      <c r="E18" s="23">
        <v>866</v>
      </c>
      <c r="F18" s="22" t="s">
        <v>185</v>
      </c>
      <c r="G18" s="24">
        <v>1</v>
      </c>
      <c r="H18" s="25">
        <v>1</v>
      </c>
      <c r="I18">
        <f t="shared" si="0"/>
        <v>4.774808112398983E-2</v>
      </c>
      <c r="J18">
        <f t="shared" si="1"/>
        <v>4.774808112398983E-2</v>
      </c>
    </row>
    <row r="19" spans="1:10" x14ac:dyDescent="0.25">
      <c r="A19" s="22" t="s">
        <v>188</v>
      </c>
      <c r="B19" s="22" t="s">
        <v>184</v>
      </c>
      <c r="C19" s="23">
        <v>120</v>
      </c>
      <c r="D19" s="23">
        <v>120</v>
      </c>
      <c r="E19" s="23">
        <v>866</v>
      </c>
      <c r="F19" s="22" t="s">
        <v>185</v>
      </c>
      <c r="G19" s="24">
        <v>1</v>
      </c>
      <c r="H19" s="25">
        <v>1</v>
      </c>
      <c r="I19">
        <f t="shared" si="0"/>
        <v>4.774808112398983E-2</v>
      </c>
      <c r="J19">
        <f t="shared" si="1"/>
        <v>4.774808112398983E-2</v>
      </c>
    </row>
    <row r="20" spans="1:10" x14ac:dyDescent="0.25">
      <c r="A20" s="22" t="s">
        <v>231</v>
      </c>
      <c r="B20" s="22" t="s">
        <v>184</v>
      </c>
      <c r="C20" s="23">
        <v>326</v>
      </c>
      <c r="D20" s="23">
        <v>626</v>
      </c>
      <c r="E20" s="23">
        <v>4536</v>
      </c>
      <c r="F20" s="22" t="s">
        <v>185</v>
      </c>
      <c r="G20" s="24">
        <v>1</v>
      </c>
      <c r="H20" s="25">
        <v>1</v>
      </c>
      <c r="I20">
        <f t="shared" si="0"/>
        <v>0.2490858231968136</v>
      </c>
      <c r="J20">
        <f t="shared" si="1"/>
        <v>0.2490858231968136</v>
      </c>
    </row>
    <row r="21" spans="1:10" x14ac:dyDescent="0.25">
      <c r="A21" s="22" t="s">
        <v>149</v>
      </c>
      <c r="B21" s="22" t="s">
        <v>119</v>
      </c>
      <c r="C21" s="23">
        <v>26</v>
      </c>
      <c r="D21" s="23">
        <v>144</v>
      </c>
      <c r="E21" s="23">
        <v>1855</v>
      </c>
      <c r="F21" s="22" t="s">
        <v>120</v>
      </c>
      <c r="G21" s="24">
        <v>1</v>
      </c>
      <c r="H21" s="25">
        <v>1</v>
      </c>
      <c r="I21">
        <f t="shared" si="0"/>
        <v>5.7297697348787799E-2</v>
      </c>
      <c r="J21">
        <f t="shared" si="1"/>
        <v>5.7297697348787799E-2</v>
      </c>
    </row>
    <row r="22" spans="1:10" x14ac:dyDescent="0.25">
      <c r="A22" s="22" t="s">
        <v>73</v>
      </c>
      <c r="B22" s="22" t="s">
        <v>74</v>
      </c>
      <c r="C22" s="23">
        <v>1614</v>
      </c>
      <c r="D22" s="23">
        <v>9068</v>
      </c>
      <c r="E22" s="23">
        <v>77985</v>
      </c>
      <c r="F22" s="22" t="s">
        <v>75</v>
      </c>
      <c r="G22" s="24">
        <v>1</v>
      </c>
      <c r="H22" s="25">
        <v>1</v>
      </c>
      <c r="I22">
        <f t="shared" si="0"/>
        <v>3.6081633302694982</v>
      </c>
      <c r="J22">
        <f t="shared" si="1"/>
        <v>3.6081633302694982</v>
      </c>
    </row>
    <row r="23" spans="1:10" x14ac:dyDescent="0.25">
      <c r="A23" s="22" t="s">
        <v>353</v>
      </c>
      <c r="B23" s="22" t="s">
        <v>74</v>
      </c>
      <c r="C23" s="23">
        <v>451</v>
      </c>
      <c r="D23" s="23">
        <v>2534</v>
      </c>
      <c r="E23" s="23">
        <v>21792</v>
      </c>
      <c r="F23" s="22" t="s">
        <v>75</v>
      </c>
      <c r="G23" s="24">
        <v>1</v>
      </c>
      <c r="H23" s="25">
        <v>1</v>
      </c>
      <c r="I23">
        <f t="shared" si="0"/>
        <v>1.0082803130682518</v>
      </c>
      <c r="J23">
        <f t="shared" si="1"/>
        <v>1.0082803130682518</v>
      </c>
    </row>
    <row r="24" spans="1:10" x14ac:dyDescent="0.25">
      <c r="A24" s="22" t="s">
        <v>319</v>
      </c>
      <c r="B24" s="22" t="s">
        <v>74</v>
      </c>
      <c r="C24" s="23">
        <v>288</v>
      </c>
      <c r="D24" s="23">
        <v>1498</v>
      </c>
      <c r="E24" s="23">
        <v>13482</v>
      </c>
      <c r="F24" s="22" t="s">
        <v>75</v>
      </c>
      <c r="G24" s="24">
        <v>1</v>
      </c>
      <c r="H24" s="25">
        <v>1</v>
      </c>
      <c r="I24">
        <f t="shared" si="0"/>
        <v>0.59605521269780637</v>
      </c>
      <c r="J24">
        <f t="shared" si="1"/>
        <v>0.59605521269780637</v>
      </c>
    </row>
    <row r="25" spans="1:10" x14ac:dyDescent="0.25">
      <c r="A25" s="22" t="s">
        <v>333</v>
      </c>
      <c r="B25" s="22" t="s">
        <v>74</v>
      </c>
      <c r="C25" s="23">
        <v>240</v>
      </c>
      <c r="D25" s="23">
        <v>866</v>
      </c>
      <c r="E25" s="23">
        <v>7617</v>
      </c>
      <c r="F25" s="22" t="s">
        <v>75</v>
      </c>
      <c r="G25" s="24">
        <v>1</v>
      </c>
      <c r="H25" s="25">
        <v>1</v>
      </c>
      <c r="I25">
        <f t="shared" si="0"/>
        <v>0.34458198544479329</v>
      </c>
      <c r="J25">
        <f t="shared" si="1"/>
        <v>0.34458198544479329</v>
      </c>
    </row>
    <row r="26" spans="1:10" x14ac:dyDescent="0.25">
      <c r="A26" s="22" t="s">
        <v>217</v>
      </c>
      <c r="B26" s="22" t="s">
        <v>74</v>
      </c>
      <c r="C26" s="23">
        <v>88</v>
      </c>
      <c r="D26" s="23">
        <v>344</v>
      </c>
      <c r="E26" s="23">
        <v>3618</v>
      </c>
      <c r="F26" s="22" t="s">
        <v>75</v>
      </c>
      <c r="G26" s="24">
        <v>1</v>
      </c>
      <c r="H26" s="25">
        <v>1</v>
      </c>
      <c r="I26">
        <f t="shared" si="0"/>
        <v>0.13687783255543751</v>
      </c>
      <c r="J26">
        <f t="shared" si="1"/>
        <v>0.13687783255543751</v>
      </c>
    </row>
    <row r="27" spans="1:10" x14ac:dyDescent="0.25">
      <c r="A27" s="22" t="s">
        <v>189</v>
      </c>
      <c r="B27" s="22" t="s">
        <v>46</v>
      </c>
      <c r="C27" s="23">
        <v>240</v>
      </c>
      <c r="D27" s="23">
        <v>1048</v>
      </c>
      <c r="E27" s="23">
        <v>12283</v>
      </c>
      <c r="F27" s="22" t="s">
        <v>515</v>
      </c>
      <c r="G27" s="24">
        <v>1</v>
      </c>
      <c r="H27" s="25">
        <v>1</v>
      </c>
      <c r="I27">
        <f t="shared" si="0"/>
        <v>0.41699990848284452</v>
      </c>
      <c r="J27">
        <f t="shared" si="1"/>
        <v>0.41699990848284452</v>
      </c>
    </row>
    <row r="28" spans="1:10" x14ac:dyDescent="0.25">
      <c r="A28" s="22" t="s">
        <v>401</v>
      </c>
      <c r="B28" s="22" t="s">
        <v>46</v>
      </c>
      <c r="C28" s="23">
        <v>44</v>
      </c>
      <c r="D28" s="23">
        <v>164</v>
      </c>
      <c r="E28" s="23">
        <v>1576</v>
      </c>
      <c r="F28" s="22" t="s">
        <v>515</v>
      </c>
      <c r="G28" s="24">
        <v>1</v>
      </c>
      <c r="H28" s="25">
        <v>1</v>
      </c>
      <c r="I28">
        <f t="shared" si="0"/>
        <v>6.5255710869452768E-2</v>
      </c>
      <c r="J28">
        <f t="shared" si="1"/>
        <v>6.5255710869452768E-2</v>
      </c>
    </row>
    <row r="29" spans="1:10" x14ac:dyDescent="0.25">
      <c r="A29" s="22" t="s">
        <v>94</v>
      </c>
      <c r="B29" s="22" t="s">
        <v>46</v>
      </c>
      <c r="C29" s="23">
        <v>20</v>
      </c>
      <c r="D29" s="23">
        <v>120</v>
      </c>
      <c r="E29" s="23">
        <v>1428</v>
      </c>
      <c r="F29" s="22" t="s">
        <v>515</v>
      </c>
      <c r="G29" s="24">
        <v>1</v>
      </c>
      <c r="H29" s="25">
        <v>1</v>
      </c>
      <c r="I29">
        <f t="shared" si="0"/>
        <v>4.774808112398983E-2</v>
      </c>
      <c r="J29">
        <f t="shared" si="1"/>
        <v>4.774808112398983E-2</v>
      </c>
    </row>
    <row r="30" spans="1:10" x14ac:dyDescent="0.25">
      <c r="A30" s="22" t="s">
        <v>126</v>
      </c>
      <c r="B30" s="22" t="s">
        <v>46</v>
      </c>
      <c r="C30" s="23">
        <v>104</v>
      </c>
      <c r="D30" s="23">
        <v>416</v>
      </c>
      <c r="E30" s="23">
        <v>3257</v>
      </c>
      <c r="F30" s="22" t="s">
        <v>515</v>
      </c>
      <c r="G30" s="24">
        <v>1</v>
      </c>
      <c r="H30" s="25">
        <v>1</v>
      </c>
      <c r="I30">
        <f t="shared" si="0"/>
        <v>0.16552668122983141</v>
      </c>
      <c r="J30">
        <f t="shared" si="1"/>
        <v>0.16552668122983141</v>
      </c>
    </row>
    <row r="31" spans="1:10" x14ac:dyDescent="0.25">
      <c r="A31" s="22" t="s">
        <v>57</v>
      </c>
      <c r="B31" s="22" t="s">
        <v>43</v>
      </c>
      <c r="C31" s="23">
        <v>1</v>
      </c>
      <c r="D31" s="23">
        <v>1</v>
      </c>
      <c r="E31" s="23">
        <v>-1</v>
      </c>
      <c r="F31" s="22" t="s">
        <v>442</v>
      </c>
      <c r="G31" s="24">
        <v>1</v>
      </c>
      <c r="H31" s="25">
        <v>1</v>
      </c>
      <c r="I31">
        <f t="shared" si="0"/>
        <v>3.9790067603324861E-4</v>
      </c>
      <c r="J31">
        <f t="shared" si="1"/>
        <v>3.9790067603324861E-4</v>
      </c>
    </row>
    <row r="32" spans="1:10" x14ac:dyDescent="0.25">
      <c r="A32" s="22" t="s">
        <v>88</v>
      </c>
      <c r="B32" s="22" t="s">
        <v>89</v>
      </c>
      <c r="C32" s="23">
        <v>1467</v>
      </c>
      <c r="D32" s="23">
        <v>1467</v>
      </c>
      <c r="E32" s="23">
        <v>9021</v>
      </c>
      <c r="F32" s="22" t="s">
        <v>90</v>
      </c>
      <c r="G32" s="24">
        <v>1</v>
      </c>
      <c r="H32" s="25">
        <v>1</v>
      </c>
      <c r="I32">
        <f t="shared" si="0"/>
        <v>0.58372029174077567</v>
      </c>
      <c r="J32">
        <f t="shared" si="1"/>
        <v>0.58372029174077567</v>
      </c>
    </row>
    <row r="33" spans="1:10" x14ac:dyDescent="0.25">
      <c r="A33" s="22" t="s">
        <v>244</v>
      </c>
      <c r="B33" s="22" t="s">
        <v>130</v>
      </c>
      <c r="C33" s="23">
        <v>114</v>
      </c>
      <c r="D33" s="23">
        <v>456</v>
      </c>
      <c r="E33" s="23">
        <v>5510</v>
      </c>
      <c r="F33" s="22" t="s">
        <v>131</v>
      </c>
      <c r="G33" s="24">
        <v>1</v>
      </c>
      <c r="H33" s="25">
        <v>1</v>
      </c>
      <c r="I33">
        <f t="shared" si="0"/>
        <v>0.18144270827116135</v>
      </c>
      <c r="J33">
        <f t="shared" si="1"/>
        <v>0.18144270827116135</v>
      </c>
    </row>
    <row r="34" spans="1:10" x14ac:dyDescent="0.25">
      <c r="A34" s="22" t="s">
        <v>80</v>
      </c>
      <c r="B34" s="22" t="s">
        <v>81</v>
      </c>
      <c r="C34" s="23">
        <v>14</v>
      </c>
      <c r="D34" s="23">
        <v>34</v>
      </c>
      <c r="E34" s="23">
        <v>-1</v>
      </c>
      <c r="F34" s="22" t="s">
        <v>444</v>
      </c>
      <c r="G34" s="24">
        <v>1</v>
      </c>
      <c r="H34" s="25">
        <v>1</v>
      </c>
      <c r="I34">
        <f t="shared" si="0"/>
        <v>1.3528622985130453E-2</v>
      </c>
      <c r="J34">
        <f t="shared" si="1"/>
        <v>1.3528622985130453E-2</v>
      </c>
    </row>
    <row r="35" spans="1:10" x14ac:dyDescent="0.25">
      <c r="A35" s="22" t="s">
        <v>187</v>
      </c>
      <c r="B35" s="22" t="s">
        <v>48</v>
      </c>
      <c r="C35" s="23">
        <v>288</v>
      </c>
      <c r="D35" s="23">
        <v>1152</v>
      </c>
      <c r="E35" s="23">
        <v>16531</v>
      </c>
      <c r="F35" s="22" t="s">
        <v>49</v>
      </c>
      <c r="G35" s="24">
        <v>1</v>
      </c>
      <c r="H35" s="25">
        <v>1</v>
      </c>
      <c r="I35">
        <f t="shared" si="0"/>
        <v>0.45838157879030239</v>
      </c>
      <c r="J35">
        <f t="shared" si="1"/>
        <v>0.45838157879030239</v>
      </c>
    </row>
    <row r="36" spans="1:10" x14ac:dyDescent="0.25">
      <c r="A36" s="22" t="s">
        <v>83</v>
      </c>
      <c r="B36" s="22" t="s">
        <v>84</v>
      </c>
      <c r="C36" s="23">
        <v>64</v>
      </c>
      <c r="D36" s="23">
        <v>128</v>
      </c>
      <c r="E36" s="23">
        <v>870</v>
      </c>
      <c r="F36" s="22" t="s">
        <v>445</v>
      </c>
      <c r="G36" s="24">
        <v>1</v>
      </c>
      <c r="H36" s="25">
        <v>1</v>
      </c>
      <c r="I36">
        <f t="shared" si="0"/>
        <v>5.0931286532255822E-2</v>
      </c>
      <c r="J36">
        <f t="shared" si="1"/>
        <v>5.0931286532255822E-2</v>
      </c>
    </row>
    <row r="37" spans="1:10" x14ac:dyDescent="0.25">
      <c r="A37" s="22" t="s">
        <v>214</v>
      </c>
      <c r="B37" s="22" t="s">
        <v>130</v>
      </c>
      <c r="C37" s="23">
        <v>460</v>
      </c>
      <c r="D37" s="23">
        <v>1200</v>
      </c>
      <c r="E37" s="23">
        <v>13381</v>
      </c>
      <c r="F37" s="22" t="s">
        <v>131</v>
      </c>
      <c r="G37" s="24">
        <v>1</v>
      </c>
      <c r="H37" s="25">
        <v>1</v>
      </c>
      <c r="I37">
        <f t="shared" si="0"/>
        <v>0.47748081123989827</v>
      </c>
      <c r="J37">
        <f t="shared" si="1"/>
        <v>0.47748081123989827</v>
      </c>
    </row>
    <row r="38" spans="1:10" x14ac:dyDescent="0.25">
      <c r="A38" s="22" t="s">
        <v>197</v>
      </c>
      <c r="B38" s="22" t="s">
        <v>119</v>
      </c>
      <c r="C38" s="23">
        <v>4</v>
      </c>
      <c r="D38" s="23">
        <v>8</v>
      </c>
      <c r="E38" s="23">
        <v>49</v>
      </c>
      <c r="F38" s="22" t="s">
        <v>120</v>
      </c>
      <c r="G38" s="24">
        <v>1</v>
      </c>
      <c r="H38" s="25">
        <v>1</v>
      </c>
      <c r="I38">
        <f t="shared" si="0"/>
        <v>3.1832054082659889E-3</v>
      </c>
      <c r="J38">
        <f t="shared" si="1"/>
        <v>3.1832054082659889E-3</v>
      </c>
    </row>
    <row r="39" spans="1:10" x14ac:dyDescent="0.25">
      <c r="A39" s="22" t="s">
        <v>341</v>
      </c>
      <c r="B39" s="22" t="s">
        <v>43</v>
      </c>
      <c r="C39" s="23">
        <v>69</v>
      </c>
      <c r="D39" s="23">
        <v>273</v>
      </c>
      <c r="E39" s="23">
        <v>1904</v>
      </c>
      <c r="F39" s="22" t="s">
        <v>442</v>
      </c>
      <c r="G39" s="24">
        <v>1</v>
      </c>
      <c r="H39" s="25">
        <v>1</v>
      </c>
      <c r="I39">
        <f t="shared" si="0"/>
        <v>0.10862688455707686</v>
      </c>
      <c r="J39">
        <f t="shared" si="1"/>
        <v>0.10862688455707686</v>
      </c>
    </row>
    <row r="40" spans="1:10" x14ac:dyDescent="0.25">
      <c r="A40" s="22" t="s">
        <v>169</v>
      </c>
      <c r="B40" s="22" t="s">
        <v>62</v>
      </c>
      <c r="C40" s="23">
        <v>1</v>
      </c>
      <c r="D40" s="23">
        <v>1</v>
      </c>
      <c r="E40" s="23">
        <v>-1</v>
      </c>
      <c r="F40" s="22" t="s">
        <v>439</v>
      </c>
      <c r="G40" s="24">
        <v>1</v>
      </c>
      <c r="H40" s="25">
        <v>1</v>
      </c>
      <c r="I40">
        <f t="shared" si="0"/>
        <v>3.9790067603324861E-4</v>
      </c>
      <c r="J40">
        <f t="shared" si="1"/>
        <v>3.9790067603324861E-4</v>
      </c>
    </row>
    <row r="41" spans="1:10" x14ac:dyDescent="0.25">
      <c r="A41" s="22" t="s">
        <v>415</v>
      </c>
      <c r="B41" s="22" t="s">
        <v>66</v>
      </c>
      <c r="C41" s="23">
        <v>1</v>
      </c>
      <c r="D41" s="23">
        <v>1</v>
      </c>
      <c r="E41" s="23">
        <v>-1</v>
      </c>
      <c r="F41" s="22" t="s">
        <v>476</v>
      </c>
      <c r="G41" s="24">
        <v>1</v>
      </c>
      <c r="H41" s="25">
        <v>1</v>
      </c>
      <c r="I41">
        <f t="shared" si="0"/>
        <v>3.9790067603324861E-4</v>
      </c>
      <c r="J41">
        <f t="shared" si="1"/>
        <v>3.9790067603324861E-4</v>
      </c>
    </row>
    <row r="42" spans="1:10" x14ac:dyDescent="0.25">
      <c r="A42" s="22" t="s">
        <v>97</v>
      </c>
      <c r="B42" s="22" t="s">
        <v>40</v>
      </c>
      <c r="C42" s="23">
        <v>396</v>
      </c>
      <c r="D42" s="23">
        <v>1418</v>
      </c>
      <c r="E42" s="23">
        <v>11697</v>
      </c>
      <c r="F42" s="22" t="s">
        <v>41</v>
      </c>
      <c r="G42" s="24">
        <v>1</v>
      </c>
      <c r="H42" s="25">
        <v>1</v>
      </c>
      <c r="I42">
        <f t="shared" si="0"/>
        <v>0.56422315861514649</v>
      </c>
      <c r="J42">
        <f t="shared" si="1"/>
        <v>0.56422315861514649</v>
      </c>
    </row>
    <row r="43" spans="1:10" x14ac:dyDescent="0.25">
      <c r="A43" s="22" t="s">
        <v>289</v>
      </c>
      <c r="B43" s="22" t="s">
        <v>100</v>
      </c>
      <c r="C43" s="23">
        <v>1</v>
      </c>
      <c r="D43" s="23">
        <v>1</v>
      </c>
      <c r="E43" s="23">
        <v>4</v>
      </c>
      <c r="F43" s="22" t="s">
        <v>520</v>
      </c>
      <c r="G43" s="24">
        <v>1</v>
      </c>
      <c r="H43" s="25">
        <v>1</v>
      </c>
      <c r="I43">
        <f t="shared" si="0"/>
        <v>3.9790067603324861E-4</v>
      </c>
      <c r="J43">
        <f t="shared" si="1"/>
        <v>3.9790067603324861E-4</v>
      </c>
    </row>
    <row r="44" spans="1:10" x14ac:dyDescent="0.25">
      <c r="A44" s="22" t="s">
        <v>99</v>
      </c>
      <c r="B44" s="22" t="s">
        <v>100</v>
      </c>
      <c r="C44" s="23">
        <v>2</v>
      </c>
      <c r="D44" s="23">
        <v>2</v>
      </c>
      <c r="E44" s="23">
        <v>8</v>
      </c>
      <c r="F44" s="22" t="s">
        <v>520</v>
      </c>
      <c r="G44" s="24">
        <v>1</v>
      </c>
      <c r="H44" s="25">
        <v>1</v>
      </c>
      <c r="I44">
        <f t="shared" si="0"/>
        <v>7.9580135206649722E-4</v>
      </c>
      <c r="J44">
        <f t="shared" si="1"/>
        <v>7.9580135206649722E-4</v>
      </c>
    </row>
    <row r="45" spans="1:10" x14ac:dyDescent="0.25">
      <c r="A45" s="22" t="s">
        <v>282</v>
      </c>
      <c r="B45" s="22" t="s">
        <v>43</v>
      </c>
      <c r="C45" s="23">
        <v>720</v>
      </c>
      <c r="D45" s="23">
        <v>3184</v>
      </c>
      <c r="E45" s="23">
        <v>34568</v>
      </c>
      <c r="F45" s="22" t="s">
        <v>442</v>
      </c>
      <c r="G45" s="24">
        <v>1</v>
      </c>
      <c r="H45" s="25">
        <v>1</v>
      </c>
      <c r="I45">
        <f t="shared" si="0"/>
        <v>1.2669157524898635</v>
      </c>
      <c r="J45">
        <f t="shared" si="1"/>
        <v>1.2669157524898635</v>
      </c>
    </row>
    <row r="46" spans="1:10" x14ac:dyDescent="0.25">
      <c r="A46" s="22" t="s">
        <v>223</v>
      </c>
      <c r="B46" s="22" t="s">
        <v>46</v>
      </c>
      <c r="C46" s="23">
        <v>56</v>
      </c>
      <c r="D46" s="23">
        <v>224</v>
      </c>
      <c r="E46" s="23">
        <v>1631</v>
      </c>
      <c r="F46" s="22" t="s">
        <v>515</v>
      </c>
      <c r="G46" s="24">
        <v>0.99990000000000001</v>
      </c>
      <c r="H46" s="25">
        <v>0.99990000000000001</v>
      </c>
      <c r="I46">
        <f t="shared" si="0"/>
        <v>8.912083845630453E-2</v>
      </c>
      <c r="J46">
        <f t="shared" si="1"/>
        <v>8.912083845630453E-2</v>
      </c>
    </row>
    <row r="47" spans="1:10" x14ac:dyDescent="0.25">
      <c r="A47" s="22" t="s">
        <v>325</v>
      </c>
      <c r="B47" s="22" t="s">
        <v>322</v>
      </c>
      <c r="C47" s="23">
        <v>1</v>
      </c>
      <c r="D47" s="23">
        <v>1</v>
      </c>
      <c r="E47" s="23">
        <v>-1</v>
      </c>
      <c r="F47" s="22" t="s">
        <v>90</v>
      </c>
      <c r="G47" s="24">
        <v>0.99919999999999998</v>
      </c>
      <c r="H47" s="25">
        <v>0.99919999999999998</v>
      </c>
      <c r="I47">
        <f t="shared" si="0"/>
        <v>3.9758235549242196E-4</v>
      </c>
      <c r="J47">
        <f t="shared" si="1"/>
        <v>3.9758235549242196E-4</v>
      </c>
    </row>
    <row r="48" spans="1:10" x14ac:dyDescent="0.25">
      <c r="A48" s="22" t="s">
        <v>335</v>
      </c>
      <c r="B48" s="22" t="s">
        <v>48</v>
      </c>
      <c r="C48" s="23">
        <v>57</v>
      </c>
      <c r="D48" s="23">
        <v>456</v>
      </c>
      <c r="E48" s="23">
        <v>6598</v>
      </c>
      <c r="F48" s="22" t="s">
        <v>49</v>
      </c>
      <c r="G48" s="24">
        <v>0.99909999999999999</v>
      </c>
      <c r="H48" s="25">
        <v>0.99909999999999999</v>
      </c>
      <c r="I48">
        <f t="shared" si="0"/>
        <v>0.18127940983371732</v>
      </c>
      <c r="J48">
        <f t="shared" si="1"/>
        <v>0.18127940983371732</v>
      </c>
    </row>
    <row r="49" spans="1:10" x14ac:dyDescent="0.25">
      <c r="A49" s="22" t="s">
        <v>394</v>
      </c>
      <c r="B49" s="22" t="s">
        <v>184</v>
      </c>
      <c r="C49" s="23">
        <v>120</v>
      </c>
      <c r="D49" s="23">
        <v>120</v>
      </c>
      <c r="E49" s="23">
        <v>866</v>
      </c>
      <c r="F49" s="22" t="s">
        <v>185</v>
      </c>
      <c r="G49" s="24">
        <v>1</v>
      </c>
      <c r="H49" s="25">
        <v>0.99909999999999999</v>
      </c>
      <c r="I49">
        <f t="shared" si="0"/>
        <v>4.774808112398983E-2</v>
      </c>
      <c r="J49">
        <f t="shared" si="1"/>
        <v>4.7705107850978236E-2</v>
      </c>
    </row>
    <row r="50" spans="1:10" x14ac:dyDescent="0.25">
      <c r="A50" s="22" t="s">
        <v>91</v>
      </c>
      <c r="B50" s="22" t="s">
        <v>43</v>
      </c>
      <c r="C50" s="23">
        <v>316</v>
      </c>
      <c r="D50" s="23">
        <v>944</v>
      </c>
      <c r="E50" s="23">
        <v>11064</v>
      </c>
      <c r="F50" s="22" t="s">
        <v>442</v>
      </c>
      <c r="G50" s="24">
        <v>0.999</v>
      </c>
      <c r="H50" s="25">
        <v>0.999</v>
      </c>
      <c r="I50">
        <f t="shared" si="0"/>
        <v>0.37524261993721125</v>
      </c>
      <c r="J50">
        <f t="shared" si="1"/>
        <v>0.37524261993721125</v>
      </c>
    </row>
    <row r="51" spans="1:10" x14ac:dyDescent="0.25">
      <c r="A51" s="22" t="s">
        <v>101</v>
      </c>
      <c r="B51" s="22" t="s">
        <v>62</v>
      </c>
      <c r="C51" s="23">
        <v>1</v>
      </c>
      <c r="D51" s="23">
        <v>1</v>
      </c>
      <c r="E51" s="23">
        <v>-1</v>
      </c>
      <c r="F51" s="22" t="s">
        <v>439</v>
      </c>
      <c r="G51" s="24">
        <v>0.99890000000000001</v>
      </c>
      <c r="H51" s="25">
        <v>0.99890000000000001</v>
      </c>
      <c r="I51">
        <f t="shared" si="0"/>
        <v>3.9746298528961206E-4</v>
      </c>
      <c r="J51">
        <f t="shared" si="1"/>
        <v>3.9746298528961206E-4</v>
      </c>
    </row>
    <row r="52" spans="1:10" x14ac:dyDescent="0.25">
      <c r="A52" s="22" t="s">
        <v>342</v>
      </c>
      <c r="B52" s="22" t="s">
        <v>84</v>
      </c>
      <c r="C52" s="23">
        <v>448</v>
      </c>
      <c r="D52" s="23">
        <v>5376</v>
      </c>
      <c r="E52" s="23">
        <v>45320</v>
      </c>
      <c r="F52" s="22" t="s">
        <v>445</v>
      </c>
      <c r="G52" s="24">
        <v>0.99880000000000002</v>
      </c>
      <c r="H52" s="25">
        <v>0.99880000000000002</v>
      </c>
      <c r="I52">
        <f t="shared" si="0"/>
        <v>2.1365470975135188</v>
      </c>
      <c r="J52">
        <f t="shared" si="1"/>
        <v>2.1365470975135188</v>
      </c>
    </row>
    <row r="53" spans="1:10" x14ac:dyDescent="0.25">
      <c r="A53" s="22" t="s">
        <v>429</v>
      </c>
      <c r="B53" s="22" t="s">
        <v>430</v>
      </c>
      <c r="C53" s="23">
        <v>5476</v>
      </c>
      <c r="D53" s="23">
        <v>5476</v>
      </c>
      <c r="E53" s="23">
        <v>51032</v>
      </c>
      <c r="F53" s="22" t="s">
        <v>90</v>
      </c>
      <c r="G53" s="24">
        <v>0.99870000000000003</v>
      </c>
      <c r="H53" s="25">
        <v>0.99870000000000003</v>
      </c>
      <c r="I53">
        <f t="shared" si="0"/>
        <v>2.1760715266255235</v>
      </c>
      <c r="J53">
        <f t="shared" si="1"/>
        <v>2.1760715266255235</v>
      </c>
    </row>
    <row r="54" spans="1:10" x14ac:dyDescent="0.25">
      <c r="A54" s="22" t="s">
        <v>212</v>
      </c>
      <c r="B54" s="22" t="s">
        <v>40</v>
      </c>
      <c r="C54" s="23">
        <v>4</v>
      </c>
      <c r="D54" s="23">
        <v>32</v>
      </c>
      <c r="E54" s="23">
        <v>640</v>
      </c>
      <c r="F54" s="22" t="s">
        <v>41</v>
      </c>
      <c r="G54" s="24">
        <v>0.99870000000000003</v>
      </c>
      <c r="H54" s="25">
        <v>0.99870000000000003</v>
      </c>
      <c r="I54">
        <f t="shared" si="0"/>
        <v>1.271626896494097E-2</v>
      </c>
      <c r="J54">
        <f t="shared" si="1"/>
        <v>1.271626896494097E-2</v>
      </c>
    </row>
    <row r="55" spans="1:10" x14ac:dyDescent="0.25">
      <c r="A55" s="22" t="s">
        <v>45</v>
      </c>
      <c r="B55" s="22" t="s">
        <v>46</v>
      </c>
      <c r="C55" s="23">
        <v>1</v>
      </c>
      <c r="D55" s="23">
        <v>1</v>
      </c>
      <c r="E55" s="23">
        <v>-1</v>
      </c>
      <c r="F55" s="22" t="s">
        <v>515</v>
      </c>
      <c r="G55" s="24">
        <v>0.99870000000000003</v>
      </c>
      <c r="H55" s="25">
        <v>0.99870000000000003</v>
      </c>
      <c r="I55">
        <f t="shared" si="0"/>
        <v>3.9738340515440532E-4</v>
      </c>
      <c r="J55">
        <f t="shared" si="1"/>
        <v>3.9738340515440532E-4</v>
      </c>
    </row>
    <row r="56" spans="1:10" x14ac:dyDescent="0.25">
      <c r="A56" s="22" t="s">
        <v>336</v>
      </c>
      <c r="B56" s="22" t="s">
        <v>184</v>
      </c>
      <c r="C56" s="23">
        <v>5</v>
      </c>
      <c r="D56" s="23">
        <v>10</v>
      </c>
      <c r="E56" s="23">
        <v>96</v>
      </c>
      <c r="F56" s="22" t="s">
        <v>185</v>
      </c>
      <c r="G56" s="24">
        <v>0.99870000000000003</v>
      </c>
      <c r="H56" s="25">
        <v>0.99870000000000003</v>
      </c>
      <c r="I56">
        <f t="shared" si="0"/>
        <v>3.9738340515440536E-3</v>
      </c>
      <c r="J56">
        <f t="shared" si="1"/>
        <v>3.9738340515440536E-3</v>
      </c>
    </row>
    <row r="57" spans="1:10" x14ac:dyDescent="0.25">
      <c r="A57" s="22" t="s">
        <v>339</v>
      </c>
      <c r="B57" s="22" t="s">
        <v>62</v>
      </c>
      <c r="C57" s="23">
        <v>64</v>
      </c>
      <c r="D57" s="23">
        <v>256</v>
      </c>
      <c r="E57" s="23">
        <v>2496</v>
      </c>
      <c r="F57" s="22" t="s">
        <v>439</v>
      </c>
      <c r="G57" s="24">
        <v>0.99860000000000004</v>
      </c>
      <c r="H57" s="25">
        <v>0.99860000000000004</v>
      </c>
      <c r="I57">
        <f t="shared" si="0"/>
        <v>0.10171996546222133</v>
      </c>
      <c r="J57">
        <f t="shared" si="1"/>
        <v>0.10171996546222133</v>
      </c>
    </row>
    <row r="58" spans="1:10" x14ac:dyDescent="0.25">
      <c r="A58" s="22" t="s">
        <v>133</v>
      </c>
      <c r="B58" s="22" t="s">
        <v>59</v>
      </c>
      <c r="C58" s="23">
        <v>289</v>
      </c>
      <c r="D58" s="23">
        <v>973</v>
      </c>
      <c r="E58" s="23">
        <v>11046</v>
      </c>
      <c r="F58" s="22" t="s">
        <v>60</v>
      </c>
      <c r="G58" s="24">
        <v>0.99860000000000004</v>
      </c>
      <c r="H58" s="25">
        <v>0.99860000000000004</v>
      </c>
      <c r="I58">
        <f t="shared" si="0"/>
        <v>0.38661533747945842</v>
      </c>
      <c r="J58">
        <f t="shared" si="1"/>
        <v>0.38661533747945842</v>
      </c>
    </row>
    <row r="59" spans="1:10" x14ac:dyDescent="0.25">
      <c r="A59" s="22" t="s">
        <v>154</v>
      </c>
      <c r="B59" s="22" t="s">
        <v>59</v>
      </c>
      <c r="C59" s="23">
        <v>516</v>
      </c>
      <c r="D59" s="23">
        <v>2064</v>
      </c>
      <c r="E59" s="23">
        <v>17131</v>
      </c>
      <c r="F59" s="22" t="s">
        <v>60</v>
      </c>
      <c r="G59" s="24">
        <v>0.99860000000000004</v>
      </c>
      <c r="H59" s="25">
        <v>0.99860000000000004</v>
      </c>
      <c r="I59">
        <f t="shared" si="0"/>
        <v>0.82011722153915945</v>
      </c>
      <c r="J59">
        <f t="shared" si="1"/>
        <v>0.82011722153915945</v>
      </c>
    </row>
    <row r="60" spans="1:10" x14ac:dyDescent="0.25">
      <c r="A60" s="22" t="s">
        <v>157</v>
      </c>
      <c r="B60" s="22" t="s">
        <v>100</v>
      </c>
      <c r="C60" s="23">
        <v>1</v>
      </c>
      <c r="D60" s="23">
        <v>1</v>
      </c>
      <c r="E60" s="23">
        <v>4</v>
      </c>
      <c r="F60" s="22" t="s">
        <v>520</v>
      </c>
      <c r="G60" s="24">
        <v>0.99860000000000004</v>
      </c>
      <c r="H60" s="25">
        <v>0.99860000000000004</v>
      </c>
      <c r="I60">
        <f t="shared" si="0"/>
        <v>3.9734361508680206E-4</v>
      </c>
      <c r="J60">
        <f t="shared" si="1"/>
        <v>3.9734361508680206E-4</v>
      </c>
    </row>
    <row r="61" spans="1:10" x14ac:dyDescent="0.25">
      <c r="A61" s="22" t="s">
        <v>170</v>
      </c>
      <c r="B61" s="22" t="s">
        <v>137</v>
      </c>
      <c r="C61" s="23">
        <v>72</v>
      </c>
      <c r="D61" s="23">
        <v>144</v>
      </c>
      <c r="E61" s="23">
        <v>864</v>
      </c>
      <c r="F61" s="22" t="s">
        <v>90</v>
      </c>
      <c r="G61" s="24">
        <v>0.99850000000000005</v>
      </c>
      <c r="H61" s="25">
        <v>0.99850000000000005</v>
      </c>
      <c r="I61">
        <f t="shared" si="0"/>
        <v>5.7211750802764624E-2</v>
      </c>
      <c r="J61">
        <f t="shared" si="1"/>
        <v>5.7211750802764624E-2</v>
      </c>
    </row>
    <row r="62" spans="1:10" x14ac:dyDescent="0.25">
      <c r="A62" s="22" t="s">
        <v>64</v>
      </c>
      <c r="B62" s="22" t="s">
        <v>46</v>
      </c>
      <c r="C62" s="23">
        <v>64</v>
      </c>
      <c r="D62" s="23">
        <v>256</v>
      </c>
      <c r="E62" s="23">
        <v>1920</v>
      </c>
      <c r="F62" s="22" t="s">
        <v>515</v>
      </c>
      <c r="G62" s="24">
        <v>0.99850000000000005</v>
      </c>
      <c r="H62" s="25">
        <v>0.99850000000000005</v>
      </c>
      <c r="I62">
        <f t="shared" si="0"/>
        <v>0.10170977920491488</v>
      </c>
      <c r="J62">
        <f t="shared" si="1"/>
        <v>0.10170977920491488</v>
      </c>
    </row>
    <row r="63" spans="1:10" x14ac:dyDescent="0.25">
      <c r="A63" s="22" t="s">
        <v>182</v>
      </c>
      <c r="B63" s="22" t="s">
        <v>59</v>
      </c>
      <c r="C63" s="23">
        <v>1010</v>
      </c>
      <c r="D63" s="23">
        <v>2770</v>
      </c>
      <c r="E63" s="23">
        <v>22264</v>
      </c>
      <c r="F63" s="22" t="s">
        <v>60</v>
      </c>
      <c r="G63" s="24">
        <v>0.99819999999999998</v>
      </c>
      <c r="H63" s="25">
        <v>0.99819999999999998</v>
      </c>
      <c r="I63">
        <f t="shared" si="0"/>
        <v>1.1002009398413968</v>
      </c>
      <c r="J63">
        <f t="shared" si="1"/>
        <v>1.1002009398413968</v>
      </c>
    </row>
    <row r="64" spans="1:10" x14ac:dyDescent="0.25">
      <c r="A64" s="22" t="s">
        <v>107</v>
      </c>
      <c r="B64" s="22" t="s">
        <v>74</v>
      </c>
      <c r="C64" s="23">
        <v>188</v>
      </c>
      <c r="D64" s="23">
        <v>816</v>
      </c>
      <c r="E64" s="23">
        <v>7811</v>
      </c>
      <c r="F64" s="22" t="s">
        <v>75</v>
      </c>
      <c r="G64" s="24">
        <v>0.99819999999999998</v>
      </c>
      <c r="H64" s="25">
        <v>0.99819999999999998</v>
      </c>
      <c r="I64">
        <f t="shared" si="0"/>
        <v>0.32410251513017324</v>
      </c>
      <c r="J64">
        <f t="shared" si="1"/>
        <v>0.32410251513017324</v>
      </c>
    </row>
    <row r="65" spans="1:10" x14ac:dyDescent="0.25">
      <c r="A65" s="22" t="s">
        <v>70</v>
      </c>
      <c r="B65" s="22" t="s">
        <v>62</v>
      </c>
      <c r="C65" s="23">
        <v>232</v>
      </c>
      <c r="D65" s="23">
        <v>928</v>
      </c>
      <c r="E65" s="23">
        <v>8064</v>
      </c>
      <c r="F65" s="22" t="s">
        <v>439</v>
      </c>
      <c r="G65" s="24">
        <v>0.99760000000000004</v>
      </c>
      <c r="H65" s="25">
        <v>0.99760000000000004</v>
      </c>
      <c r="I65">
        <f t="shared" si="0"/>
        <v>0.36836562297319342</v>
      </c>
      <c r="J65">
        <f t="shared" si="1"/>
        <v>0.36836562297319342</v>
      </c>
    </row>
    <row r="66" spans="1:10" x14ac:dyDescent="0.25">
      <c r="A66" s="22" t="s">
        <v>376</v>
      </c>
      <c r="B66" s="22" t="s">
        <v>59</v>
      </c>
      <c r="C66" s="23">
        <v>62</v>
      </c>
      <c r="D66" s="23">
        <v>248</v>
      </c>
      <c r="E66" s="23">
        <v>2186</v>
      </c>
      <c r="F66" s="22" t="s">
        <v>60</v>
      </c>
      <c r="G66" s="24">
        <v>0.99760000000000004</v>
      </c>
      <c r="H66" s="25">
        <v>0.99760000000000004</v>
      </c>
      <c r="I66">
        <f t="shared" si="0"/>
        <v>9.8442537173870664E-2</v>
      </c>
      <c r="J66">
        <f t="shared" si="1"/>
        <v>9.8442537173870664E-2</v>
      </c>
    </row>
    <row r="67" spans="1:10" x14ac:dyDescent="0.25">
      <c r="A67" s="22" t="s">
        <v>257</v>
      </c>
      <c r="B67" s="22" t="s">
        <v>100</v>
      </c>
      <c r="C67" s="23">
        <v>287</v>
      </c>
      <c r="D67" s="23">
        <v>1281</v>
      </c>
      <c r="E67" s="23">
        <v>10053</v>
      </c>
      <c r="F67" s="22" t="s">
        <v>520</v>
      </c>
      <c r="G67" s="24">
        <v>0.99729999999999996</v>
      </c>
      <c r="H67" s="25">
        <v>0.99729999999999996</v>
      </c>
      <c r="I67">
        <f t="shared" si="0"/>
        <v>0.50833454693039515</v>
      </c>
      <c r="J67">
        <f t="shared" si="1"/>
        <v>0.50833454693039515</v>
      </c>
    </row>
    <row r="68" spans="1:10" x14ac:dyDescent="0.25">
      <c r="A68" s="22" t="s">
        <v>178</v>
      </c>
      <c r="B68" s="22" t="s">
        <v>59</v>
      </c>
      <c r="C68" s="23">
        <v>62</v>
      </c>
      <c r="D68" s="23">
        <v>248</v>
      </c>
      <c r="E68" s="23">
        <v>2459</v>
      </c>
      <c r="F68" s="22" t="s">
        <v>60</v>
      </c>
      <c r="G68" s="24">
        <v>0.99729999999999996</v>
      </c>
      <c r="H68" s="25">
        <v>0.99729999999999996</v>
      </c>
      <c r="I68">
        <f t="shared" si="0"/>
        <v>9.8412933363573776E-2</v>
      </c>
      <c r="J68">
        <f t="shared" si="1"/>
        <v>9.8412933363573776E-2</v>
      </c>
    </row>
    <row r="69" spans="1:10" x14ac:dyDescent="0.25">
      <c r="A69" s="22" t="s">
        <v>140</v>
      </c>
      <c r="B69" s="22" t="s">
        <v>538</v>
      </c>
      <c r="C69" s="23">
        <v>10008</v>
      </c>
      <c r="D69" s="23">
        <v>10008</v>
      </c>
      <c r="E69" s="23">
        <v>93123</v>
      </c>
      <c r="F69" s="22" t="s">
        <v>90</v>
      </c>
      <c r="G69" s="24">
        <v>1</v>
      </c>
      <c r="H69" s="25">
        <v>0.99729999999999996</v>
      </c>
      <c r="I69">
        <f t="shared" ref="I69:I132" si="2">G69*D69/$M$5*100</f>
        <v>3.9821899657407518</v>
      </c>
      <c r="J69">
        <f t="shared" ref="J69:J132" si="3">H69*D69/$M$5*100</f>
        <v>3.9714380528332516</v>
      </c>
    </row>
    <row r="70" spans="1:10" x14ac:dyDescent="0.25">
      <c r="A70" s="22" t="s">
        <v>332</v>
      </c>
      <c r="B70" s="22" t="s">
        <v>184</v>
      </c>
      <c r="C70" s="23">
        <v>12</v>
      </c>
      <c r="D70" s="23">
        <v>12</v>
      </c>
      <c r="E70" s="23">
        <v>43</v>
      </c>
      <c r="F70" s="22" t="s">
        <v>185</v>
      </c>
      <c r="G70" s="24">
        <v>0.99819999999999998</v>
      </c>
      <c r="H70" s="25">
        <v>0.99729999999999996</v>
      </c>
      <c r="I70">
        <f t="shared" si="2"/>
        <v>4.7662134577966652E-3</v>
      </c>
      <c r="J70">
        <f t="shared" si="3"/>
        <v>4.7619161304955056E-3</v>
      </c>
    </row>
    <row r="71" spans="1:10" x14ac:dyDescent="0.25">
      <c r="A71" s="22" t="s">
        <v>428</v>
      </c>
      <c r="B71" s="22" t="s">
        <v>130</v>
      </c>
      <c r="C71" s="23">
        <v>124</v>
      </c>
      <c r="D71" s="23">
        <v>496</v>
      </c>
      <c r="E71" s="23">
        <v>6701</v>
      </c>
      <c r="F71" s="22" t="s">
        <v>131</v>
      </c>
      <c r="G71" s="24">
        <v>0.99680000000000002</v>
      </c>
      <c r="H71" s="25">
        <v>0.99680000000000002</v>
      </c>
      <c r="I71">
        <f t="shared" si="2"/>
        <v>0.19672718735949135</v>
      </c>
      <c r="J71">
        <f t="shared" si="3"/>
        <v>0.19672718735949135</v>
      </c>
    </row>
    <row r="72" spans="1:10" x14ac:dyDescent="0.25">
      <c r="A72" s="22" t="s">
        <v>65</v>
      </c>
      <c r="B72" s="22" t="s">
        <v>66</v>
      </c>
      <c r="C72" s="23">
        <v>212</v>
      </c>
      <c r="D72" s="23">
        <v>1392</v>
      </c>
      <c r="E72" s="23">
        <v>13488</v>
      </c>
      <c r="F72" s="22" t="s">
        <v>476</v>
      </c>
      <c r="G72" s="24">
        <v>0.99670000000000003</v>
      </c>
      <c r="H72" s="25">
        <v>0.99670000000000003</v>
      </c>
      <c r="I72">
        <f t="shared" si="2"/>
        <v>0.55204994449285572</v>
      </c>
      <c r="J72">
        <f t="shared" si="3"/>
        <v>0.55204994449285572</v>
      </c>
    </row>
    <row r="73" spans="1:10" x14ac:dyDescent="0.25">
      <c r="A73" s="22" t="s">
        <v>39</v>
      </c>
      <c r="B73" s="22" t="s">
        <v>40</v>
      </c>
      <c r="C73" s="23">
        <v>1</v>
      </c>
      <c r="D73" s="23">
        <v>1</v>
      </c>
      <c r="E73" s="23">
        <v>-1</v>
      </c>
      <c r="F73" s="22" t="s">
        <v>41</v>
      </c>
      <c r="G73" s="24">
        <v>0.99670000000000003</v>
      </c>
      <c r="H73" s="25">
        <v>0.99670000000000003</v>
      </c>
      <c r="I73">
        <f t="shared" si="2"/>
        <v>3.9658760380233886E-4</v>
      </c>
      <c r="J73">
        <f t="shared" si="3"/>
        <v>3.9658760380233886E-4</v>
      </c>
    </row>
    <row r="74" spans="1:10" x14ac:dyDescent="0.25">
      <c r="A74" s="22" t="s">
        <v>111</v>
      </c>
      <c r="B74" s="22" t="s">
        <v>62</v>
      </c>
      <c r="C74" s="23">
        <v>62</v>
      </c>
      <c r="D74" s="23">
        <v>92</v>
      </c>
      <c r="E74" s="23">
        <v>656</v>
      </c>
      <c r="F74" s="22" t="s">
        <v>439</v>
      </c>
      <c r="G74" s="24">
        <v>0.99660000000000004</v>
      </c>
      <c r="H74" s="25">
        <v>0.99660000000000004</v>
      </c>
      <c r="I74">
        <f t="shared" si="2"/>
        <v>3.6482398863595666E-2</v>
      </c>
      <c r="J74">
        <f t="shared" si="3"/>
        <v>3.6482398863595666E-2</v>
      </c>
    </row>
    <row r="75" spans="1:10" x14ac:dyDescent="0.25">
      <c r="A75" s="22" t="s">
        <v>226</v>
      </c>
      <c r="B75" s="22" t="s">
        <v>46</v>
      </c>
      <c r="C75" s="23">
        <v>190</v>
      </c>
      <c r="D75" s="23">
        <v>926</v>
      </c>
      <c r="E75" s="23">
        <v>7695</v>
      </c>
      <c r="F75" s="22" t="s">
        <v>515</v>
      </c>
      <c r="G75" s="24">
        <v>0.99650000000000005</v>
      </c>
      <c r="H75" s="25">
        <v>0.99650000000000005</v>
      </c>
      <c r="I75">
        <f t="shared" si="2"/>
        <v>0.36716642991576443</v>
      </c>
      <c r="J75">
        <f t="shared" si="3"/>
        <v>0.36716642991576443</v>
      </c>
    </row>
    <row r="76" spans="1:10" x14ac:dyDescent="0.25">
      <c r="A76" s="22" t="s">
        <v>393</v>
      </c>
      <c r="B76" s="22" t="s">
        <v>40</v>
      </c>
      <c r="C76" s="23">
        <v>2</v>
      </c>
      <c r="D76" s="23">
        <v>4</v>
      </c>
      <c r="E76" s="23">
        <v>16</v>
      </c>
      <c r="F76" s="22" t="s">
        <v>41</v>
      </c>
      <c r="G76" s="24">
        <v>0.99609999999999999</v>
      </c>
      <c r="H76" s="25">
        <v>0.99609999999999999</v>
      </c>
      <c r="I76">
        <f t="shared" si="2"/>
        <v>1.5853954535868756E-3</v>
      </c>
      <c r="J76">
        <f t="shared" si="3"/>
        <v>1.5853954535868756E-3</v>
      </c>
    </row>
    <row r="77" spans="1:10" x14ac:dyDescent="0.25">
      <c r="A77" s="22" t="s">
        <v>486</v>
      </c>
      <c r="B77" s="22" t="s">
        <v>62</v>
      </c>
      <c r="C77" s="23">
        <v>78</v>
      </c>
      <c r="D77" s="23">
        <v>156</v>
      </c>
      <c r="E77" s="23">
        <v>917</v>
      </c>
      <c r="F77" s="22" t="s">
        <v>439</v>
      </c>
      <c r="G77" s="24">
        <v>0.996</v>
      </c>
      <c r="H77" s="25">
        <v>0.996</v>
      </c>
      <c r="I77">
        <f t="shared" si="2"/>
        <v>6.182421543934203E-2</v>
      </c>
      <c r="J77">
        <f t="shared" si="3"/>
        <v>6.182421543934203E-2</v>
      </c>
    </row>
    <row r="78" spans="1:10" x14ac:dyDescent="0.25">
      <c r="A78" s="22" t="s">
        <v>455</v>
      </c>
      <c r="B78" s="22" t="s">
        <v>284</v>
      </c>
      <c r="C78" s="23">
        <v>1</v>
      </c>
      <c r="D78" s="23">
        <v>4</v>
      </c>
      <c r="E78" s="23">
        <v>30</v>
      </c>
      <c r="F78" s="22" t="s">
        <v>49</v>
      </c>
      <c r="G78" s="24">
        <v>0.99580000000000002</v>
      </c>
      <c r="H78" s="25">
        <v>0.99580000000000002</v>
      </c>
      <c r="I78">
        <f t="shared" si="2"/>
        <v>1.584917972775636E-3</v>
      </c>
      <c r="J78">
        <f t="shared" si="3"/>
        <v>1.584917972775636E-3</v>
      </c>
    </row>
    <row r="79" spans="1:10" x14ac:dyDescent="0.25">
      <c r="A79" s="22" t="s">
        <v>194</v>
      </c>
      <c r="B79" s="22" t="s">
        <v>62</v>
      </c>
      <c r="C79" s="23">
        <v>1</v>
      </c>
      <c r="D79" s="23">
        <v>1</v>
      </c>
      <c r="E79" s="23">
        <v>-1</v>
      </c>
      <c r="F79" s="22" t="s">
        <v>439</v>
      </c>
      <c r="G79" s="24">
        <v>0.99539999999999995</v>
      </c>
      <c r="H79" s="25">
        <v>0.99539999999999995</v>
      </c>
      <c r="I79">
        <f t="shared" si="2"/>
        <v>3.9607033292349562E-4</v>
      </c>
      <c r="J79">
        <f t="shared" si="3"/>
        <v>3.9607033292349562E-4</v>
      </c>
    </row>
    <row r="80" spans="1:10" x14ac:dyDescent="0.25">
      <c r="A80" s="22" t="s">
        <v>292</v>
      </c>
      <c r="B80" s="22" t="s">
        <v>184</v>
      </c>
      <c r="C80" s="23">
        <v>64</v>
      </c>
      <c r="D80" s="23">
        <v>64</v>
      </c>
      <c r="E80" s="23">
        <v>372</v>
      </c>
      <c r="F80" s="22" t="s">
        <v>185</v>
      </c>
      <c r="G80" s="24">
        <v>1</v>
      </c>
      <c r="H80" s="25">
        <v>0.99460000000000004</v>
      </c>
      <c r="I80">
        <f t="shared" si="2"/>
        <v>2.5465643266127911E-2</v>
      </c>
      <c r="J80">
        <f t="shared" si="3"/>
        <v>2.5328128792490821E-2</v>
      </c>
    </row>
    <row r="81" spans="1:10" x14ac:dyDescent="0.25">
      <c r="A81" s="22" t="s">
        <v>76</v>
      </c>
      <c r="B81" s="22" t="s">
        <v>74</v>
      </c>
      <c r="C81" s="23">
        <v>218</v>
      </c>
      <c r="D81" s="23">
        <v>840</v>
      </c>
      <c r="E81" s="23">
        <v>2488</v>
      </c>
      <c r="F81" s="22" t="s">
        <v>75</v>
      </c>
      <c r="G81" s="24">
        <v>1</v>
      </c>
      <c r="H81" s="25">
        <v>0.99460000000000004</v>
      </c>
      <c r="I81">
        <f t="shared" si="2"/>
        <v>0.33423656786792882</v>
      </c>
      <c r="J81">
        <f t="shared" si="3"/>
        <v>0.33243169040144199</v>
      </c>
    </row>
    <row r="82" spans="1:10" x14ac:dyDescent="0.25">
      <c r="A82" s="22" t="s">
        <v>389</v>
      </c>
      <c r="B82" s="22" t="s">
        <v>84</v>
      </c>
      <c r="C82" s="23">
        <v>160</v>
      </c>
      <c r="D82" s="23">
        <v>320</v>
      </c>
      <c r="E82" s="23">
        <v>2176</v>
      </c>
      <c r="F82" s="22" t="s">
        <v>445</v>
      </c>
      <c r="G82" s="24">
        <v>0.99339999999999995</v>
      </c>
      <c r="H82" s="25">
        <v>0.99339999999999995</v>
      </c>
      <c r="I82">
        <f t="shared" si="2"/>
        <v>0.12648785010285732</v>
      </c>
      <c r="J82">
        <f t="shared" si="3"/>
        <v>0.12648785010285732</v>
      </c>
    </row>
    <row r="83" spans="1:10" x14ac:dyDescent="0.25">
      <c r="A83" s="22" t="s">
        <v>56</v>
      </c>
      <c r="B83" s="22" t="s">
        <v>51</v>
      </c>
      <c r="C83" s="23">
        <v>6</v>
      </c>
      <c r="D83" s="23">
        <v>12</v>
      </c>
      <c r="E83" s="23">
        <v>73</v>
      </c>
      <c r="F83" s="22" t="s">
        <v>440</v>
      </c>
      <c r="G83" s="24">
        <v>0.99329999999999996</v>
      </c>
      <c r="H83" s="25">
        <v>0.99329999999999996</v>
      </c>
      <c r="I83">
        <f t="shared" si="2"/>
        <v>4.7428168980459097E-3</v>
      </c>
      <c r="J83">
        <f t="shared" si="3"/>
        <v>4.7428168980459097E-3</v>
      </c>
    </row>
    <row r="84" spans="1:10" x14ac:dyDescent="0.25">
      <c r="A84" s="22" t="s">
        <v>160</v>
      </c>
      <c r="B84" s="22" t="s">
        <v>46</v>
      </c>
      <c r="C84" s="23">
        <v>24</v>
      </c>
      <c r="D84" s="23">
        <v>48</v>
      </c>
      <c r="E84" s="23">
        <v>235</v>
      </c>
      <c r="F84" s="22" t="s">
        <v>515</v>
      </c>
      <c r="G84" s="24">
        <v>0.99329999999999996</v>
      </c>
      <c r="H84" s="25">
        <v>0.99329999999999996</v>
      </c>
      <c r="I84">
        <f t="shared" si="2"/>
        <v>1.8971267592183639E-2</v>
      </c>
      <c r="J84">
        <f t="shared" si="3"/>
        <v>1.8971267592183639E-2</v>
      </c>
    </row>
    <row r="85" spans="1:10" x14ac:dyDescent="0.25">
      <c r="A85" s="22" t="s">
        <v>262</v>
      </c>
      <c r="B85" s="22" t="s">
        <v>43</v>
      </c>
      <c r="C85" s="23">
        <v>724</v>
      </c>
      <c r="D85" s="23">
        <v>3184</v>
      </c>
      <c r="E85" s="23">
        <v>43774</v>
      </c>
      <c r="F85" s="22" t="s">
        <v>442</v>
      </c>
      <c r="G85" s="24">
        <v>0.99319999999999997</v>
      </c>
      <c r="H85" s="25">
        <v>0.99319999999999997</v>
      </c>
      <c r="I85">
        <f t="shared" si="2"/>
        <v>1.2583007253729321</v>
      </c>
      <c r="J85">
        <f t="shared" si="3"/>
        <v>1.2583007253729321</v>
      </c>
    </row>
    <row r="86" spans="1:10" x14ac:dyDescent="0.25">
      <c r="A86" s="22" t="s">
        <v>118</v>
      </c>
      <c r="B86" s="22" t="s">
        <v>119</v>
      </c>
      <c r="C86" s="23">
        <v>60</v>
      </c>
      <c r="D86" s="23">
        <v>240</v>
      </c>
      <c r="E86" s="23">
        <v>2326</v>
      </c>
      <c r="F86" s="22" t="s">
        <v>120</v>
      </c>
      <c r="G86" s="24">
        <v>0.99309999999999998</v>
      </c>
      <c r="H86" s="25">
        <v>0.99309999999999998</v>
      </c>
      <c r="I86">
        <f t="shared" si="2"/>
        <v>9.4837238728468595E-2</v>
      </c>
      <c r="J86">
        <f t="shared" si="3"/>
        <v>9.4837238728468595E-2</v>
      </c>
    </row>
    <row r="87" spans="1:10" x14ac:dyDescent="0.25">
      <c r="A87" s="22" t="s">
        <v>171</v>
      </c>
      <c r="B87" s="22" t="s">
        <v>74</v>
      </c>
      <c r="C87" s="23">
        <v>186</v>
      </c>
      <c r="D87" s="23">
        <v>854</v>
      </c>
      <c r="E87" s="23">
        <v>7276</v>
      </c>
      <c r="F87" s="22" t="s">
        <v>75</v>
      </c>
      <c r="G87" s="24">
        <v>0.99260000000000004</v>
      </c>
      <c r="H87" s="25">
        <v>0.99260000000000004</v>
      </c>
      <c r="I87">
        <f t="shared" si="2"/>
        <v>0.33729260422013463</v>
      </c>
      <c r="J87">
        <f t="shared" si="3"/>
        <v>0.33729260422013463</v>
      </c>
    </row>
    <row r="88" spans="1:10" x14ac:dyDescent="0.25">
      <c r="A88" s="22" t="s">
        <v>53</v>
      </c>
      <c r="B88" s="22" t="s">
        <v>51</v>
      </c>
      <c r="C88" s="23">
        <v>16</v>
      </c>
      <c r="D88" s="23">
        <v>16</v>
      </c>
      <c r="E88" s="23">
        <v>83</v>
      </c>
      <c r="F88" s="22" t="s">
        <v>440</v>
      </c>
      <c r="G88" s="24">
        <v>0.99219999999999997</v>
      </c>
      <c r="H88" s="25">
        <v>0.99219999999999997</v>
      </c>
      <c r="I88">
        <f t="shared" si="2"/>
        <v>6.3167528121630279E-3</v>
      </c>
      <c r="J88">
        <f t="shared" si="3"/>
        <v>6.3167528121630279E-3</v>
      </c>
    </row>
    <row r="89" spans="1:10" x14ac:dyDescent="0.25">
      <c r="A89" s="22" t="s">
        <v>193</v>
      </c>
      <c r="B89" s="22" t="s">
        <v>51</v>
      </c>
      <c r="C89" s="23">
        <v>686</v>
      </c>
      <c r="D89" s="23">
        <v>2484</v>
      </c>
      <c r="E89" s="23">
        <v>26728</v>
      </c>
      <c r="F89" s="22" t="s">
        <v>440</v>
      </c>
      <c r="G89" s="24">
        <v>0.99209999999999998</v>
      </c>
      <c r="H89" s="25">
        <v>0.99209999999999998</v>
      </c>
      <c r="I89">
        <f t="shared" si="2"/>
        <v>0.98057703556038345</v>
      </c>
      <c r="J89">
        <f t="shared" si="3"/>
        <v>0.98057703556038345</v>
      </c>
    </row>
    <row r="90" spans="1:10" x14ac:dyDescent="0.25">
      <c r="A90" s="22" t="s">
        <v>92</v>
      </c>
      <c r="B90" s="22" t="s">
        <v>51</v>
      </c>
      <c r="C90" s="23">
        <v>8</v>
      </c>
      <c r="D90" s="23">
        <v>16</v>
      </c>
      <c r="E90" s="23">
        <v>98</v>
      </c>
      <c r="F90" s="22" t="s">
        <v>440</v>
      </c>
      <c r="G90" s="24">
        <v>0.9919</v>
      </c>
      <c r="H90" s="25">
        <v>0.9919</v>
      </c>
      <c r="I90">
        <f t="shared" si="2"/>
        <v>6.3148428889180678E-3</v>
      </c>
      <c r="J90">
        <f t="shared" si="3"/>
        <v>6.3148428889180678E-3</v>
      </c>
    </row>
    <row r="91" spans="1:10" x14ac:dyDescent="0.25">
      <c r="A91" s="22" t="s">
        <v>54</v>
      </c>
      <c r="B91" s="22" t="s">
        <v>51</v>
      </c>
      <c r="C91" s="23">
        <v>8</v>
      </c>
      <c r="D91" s="23">
        <v>16</v>
      </c>
      <c r="E91" s="23">
        <v>98</v>
      </c>
      <c r="F91" s="22" t="s">
        <v>440</v>
      </c>
      <c r="G91" s="24">
        <v>0.9919</v>
      </c>
      <c r="H91" s="25">
        <v>0.9919</v>
      </c>
      <c r="I91">
        <f t="shared" si="2"/>
        <v>6.3148428889180678E-3</v>
      </c>
      <c r="J91">
        <f t="shared" si="3"/>
        <v>6.3148428889180678E-3</v>
      </c>
    </row>
    <row r="92" spans="1:10" x14ac:dyDescent="0.25">
      <c r="A92" s="22" t="s">
        <v>215</v>
      </c>
      <c r="B92" s="22" t="s">
        <v>59</v>
      </c>
      <c r="C92" s="23">
        <v>118</v>
      </c>
      <c r="D92" s="23">
        <v>472</v>
      </c>
      <c r="E92" s="23">
        <v>5475</v>
      </c>
      <c r="F92" s="22" t="s">
        <v>60</v>
      </c>
      <c r="G92" s="24">
        <v>0.99180000000000001</v>
      </c>
      <c r="H92" s="25">
        <v>0.99180000000000001</v>
      </c>
      <c r="I92">
        <f t="shared" si="2"/>
        <v>0.18626908431117423</v>
      </c>
      <c r="J92">
        <f t="shared" si="3"/>
        <v>0.18626908431117423</v>
      </c>
    </row>
    <row r="93" spans="1:10" x14ac:dyDescent="0.25">
      <c r="A93" s="22" t="s">
        <v>418</v>
      </c>
      <c r="B93" s="22" t="s">
        <v>46</v>
      </c>
      <c r="C93" s="23">
        <v>30</v>
      </c>
      <c r="D93" s="23">
        <v>96</v>
      </c>
      <c r="E93" s="23">
        <v>873</v>
      </c>
      <c r="F93" s="22" t="s">
        <v>515</v>
      </c>
      <c r="G93" s="24">
        <v>0.99160000000000004</v>
      </c>
      <c r="H93" s="25">
        <v>0.99160000000000004</v>
      </c>
      <c r="I93">
        <f t="shared" si="2"/>
        <v>3.7877597794038653E-2</v>
      </c>
      <c r="J93">
        <f t="shared" si="3"/>
        <v>3.7877597794038653E-2</v>
      </c>
    </row>
    <row r="94" spans="1:10" x14ac:dyDescent="0.25">
      <c r="A94" s="22" t="s">
        <v>279</v>
      </c>
      <c r="B94" s="22" t="s">
        <v>46</v>
      </c>
      <c r="C94" s="23">
        <v>48</v>
      </c>
      <c r="D94" s="23">
        <v>336</v>
      </c>
      <c r="E94" s="23">
        <v>2634</v>
      </c>
      <c r="F94" s="22" t="s">
        <v>515</v>
      </c>
      <c r="G94" s="24">
        <v>0.99150000000000005</v>
      </c>
      <c r="H94" s="25">
        <v>0.99150000000000005</v>
      </c>
      <c r="I94">
        <f t="shared" si="2"/>
        <v>0.13255822281642057</v>
      </c>
      <c r="J94">
        <f t="shared" si="3"/>
        <v>0.13255822281642057</v>
      </c>
    </row>
    <row r="95" spans="1:10" x14ac:dyDescent="0.25">
      <c r="A95" s="22" t="s">
        <v>407</v>
      </c>
      <c r="B95" s="22" t="s">
        <v>51</v>
      </c>
      <c r="C95" s="23">
        <v>8</v>
      </c>
      <c r="D95" s="23">
        <v>32</v>
      </c>
      <c r="E95" s="23">
        <v>294</v>
      </c>
      <c r="F95" s="22" t="s">
        <v>440</v>
      </c>
      <c r="G95" s="24">
        <v>0.99150000000000005</v>
      </c>
      <c r="H95" s="25">
        <v>0.99150000000000005</v>
      </c>
      <c r="I95">
        <f t="shared" si="2"/>
        <v>1.2624592649182913E-2</v>
      </c>
      <c r="J95">
        <f t="shared" si="3"/>
        <v>1.2624592649182913E-2</v>
      </c>
    </row>
    <row r="96" spans="1:10" x14ac:dyDescent="0.25">
      <c r="A96" s="22" t="s">
        <v>61</v>
      </c>
      <c r="B96" s="22" t="s">
        <v>62</v>
      </c>
      <c r="C96" s="23">
        <v>222</v>
      </c>
      <c r="D96" s="23">
        <v>838</v>
      </c>
      <c r="E96" s="23">
        <v>7291</v>
      </c>
      <c r="F96" s="22" t="s">
        <v>439</v>
      </c>
      <c r="G96" s="24">
        <v>0.99139999999999995</v>
      </c>
      <c r="H96" s="25">
        <v>0.99139999999999995</v>
      </c>
      <c r="I96">
        <f t="shared" si="2"/>
        <v>0.3305731759238259</v>
      </c>
      <c r="J96">
        <f t="shared" si="3"/>
        <v>0.3305731759238259</v>
      </c>
    </row>
    <row r="97" spans="1:10" x14ac:dyDescent="0.25">
      <c r="A97" s="22" t="s">
        <v>267</v>
      </c>
      <c r="B97" s="22" t="s">
        <v>46</v>
      </c>
      <c r="C97" s="23">
        <v>2252</v>
      </c>
      <c r="D97" s="23">
        <v>8192</v>
      </c>
      <c r="E97" s="23">
        <v>85516</v>
      </c>
      <c r="F97" s="22" t="s">
        <v>515</v>
      </c>
      <c r="G97" s="24">
        <v>0.99129999999999996</v>
      </c>
      <c r="H97" s="25">
        <v>0.99129999999999996</v>
      </c>
      <c r="I97">
        <f t="shared" si="2"/>
        <v>3.231243797723212</v>
      </c>
      <c r="J97">
        <f t="shared" si="3"/>
        <v>3.231243797723212</v>
      </c>
    </row>
    <row r="98" spans="1:10" x14ac:dyDescent="0.25">
      <c r="A98" s="22" t="s">
        <v>177</v>
      </c>
      <c r="B98" s="22" t="s">
        <v>43</v>
      </c>
      <c r="C98" s="23">
        <v>184</v>
      </c>
      <c r="D98" s="23">
        <v>852</v>
      </c>
      <c r="E98" s="23">
        <v>5044</v>
      </c>
      <c r="F98" s="22" t="s">
        <v>442</v>
      </c>
      <c r="G98" s="24">
        <v>0.99099999999999999</v>
      </c>
      <c r="H98" s="25">
        <v>0.99099999999999999</v>
      </c>
      <c r="I98">
        <f t="shared" si="2"/>
        <v>0.33596027359650482</v>
      </c>
      <c r="J98">
        <f t="shared" si="3"/>
        <v>0.33596027359650482</v>
      </c>
    </row>
    <row r="99" spans="1:10" x14ac:dyDescent="0.25">
      <c r="A99" s="22" t="s">
        <v>463</v>
      </c>
      <c r="B99" s="22" t="s">
        <v>46</v>
      </c>
      <c r="C99" s="23">
        <v>10</v>
      </c>
      <c r="D99" s="23">
        <v>40</v>
      </c>
      <c r="E99" s="23">
        <v>450</v>
      </c>
      <c r="F99" s="22" t="s">
        <v>515</v>
      </c>
      <c r="G99" s="24">
        <v>0.9909</v>
      </c>
      <c r="H99" s="25">
        <v>0.9909</v>
      </c>
      <c r="I99">
        <f t="shared" si="2"/>
        <v>1.5771191195253841E-2</v>
      </c>
      <c r="J99">
        <f t="shared" si="3"/>
        <v>1.5771191195253841E-2</v>
      </c>
    </row>
    <row r="100" spans="1:10" x14ac:dyDescent="0.25">
      <c r="A100" s="22" t="s">
        <v>513</v>
      </c>
      <c r="B100" s="22" t="s">
        <v>74</v>
      </c>
      <c r="C100" s="23">
        <v>2</v>
      </c>
      <c r="D100" s="23">
        <v>8</v>
      </c>
      <c r="E100" s="23">
        <v>96</v>
      </c>
      <c r="F100" s="22" t="s">
        <v>75</v>
      </c>
      <c r="G100" s="24">
        <v>0.9899</v>
      </c>
      <c r="H100" s="25">
        <v>0.9899</v>
      </c>
      <c r="I100">
        <f t="shared" si="2"/>
        <v>3.1510550336425018E-3</v>
      </c>
      <c r="J100">
        <f t="shared" si="3"/>
        <v>3.1510550336425018E-3</v>
      </c>
    </row>
    <row r="101" spans="1:10" x14ac:dyDescent="0.25">
      <c r="A101" s="22" t="s">
        <v>317</v>
      </c>
      <c r="B101" s="22" t="s">
        <v>46</v>
      </c>
      <c r="C101" s="23">
        <v>218</v>
      </c>
      <c r="D101" s="23">
        <v>1308</v>
      </c>
      <c r="E101" s="23">
        <v>11772</v>
      </c>
      <c r="F101" s="22" t="s">
        <v>515</v>
      </c>
      <c r="G101" s="24">
        <v>0.98960000000000004</v>
      </c>
      <c r="H101" s="25">
        <v>0.98960000000000004</v>
      </c>
      <c r="I101">
        <f t="shared" si="2"/>
        <v>0.5150413617752736</v>
      </c>
      <c r="J101">
        <f t="shared" si="3"/>
        <v>0.5150413617752736</v>
      </c>
    </row>
    <row r="102" spans="1:10" x14ac:dyDescent="0.25">
      <c r="A102" s="22" t="s">
        <v>55</v>
      </c>
      <c r="B102" s="22" t="s">
        <v>51</v>
      </c>
      <c r="C102" s="23">
        <v>8</v>
      </c>
      <c r="D102" s="23">
        <v>32</v>
      </c>
      <c r="E102" s="23">
        <v>294</v>
      </c>
      <c r="F102" s="22" t="s">
        <v>440</v>
      </c>
      <c r="G102" s="24">
        <v>0.98950000000000005</v>
      </c>
      <c r="H102" s="25">
        <v>0.98950000000000005</v>
      </c>
      <c r="I102">
        <f t="shared" si="2"/>
        <v>1.2599127005916784E-2</v>
      </c>
      <c r="J102">
        <f t="shared" si="3"/>
        <v>1.2599127005916784E-2</v>
      </c>
    </row>
    <row r="103" spans="1:10" x14ac:dyDescent="0.25">
      <c r="A103" s="22" t="s">
        <v>216</v>
      </c>
      <c r="B103" s="22" t="s">
        <v>200</v>
      </c>
      <c r="C103" s="23">
        <v>64</v>
      </c>
      <c r="D103" s="23">
        <v>128</v>
      </c>
      <c r="E103" s="23">
        <v>481</v>
      </c>
      <c r="F103" s="22" t="s">
        <v>201</v>
      </c>
      <c r="G103" s="24">
        <v>0.98939999999999995</v>
      </c>
      <c r="H103" s="25">
        <v>0.98939999999999995</v>
      </c>
      <c r="I103">
        <f t="shared" si="2"/>
        <v>5.0391414895013906E-2</v>
      </c>
      <c r="J103">
        <f t="shared" si="3"/>
        <v>5.0391414895013906E-2</v>
      </c>
    </row>
    <row r="104" spans="1:10" x14ac:dyDescent="0.25">
      <c r="A104" s="22" t="s">
        <v>210</v>
      </c>
      <c r="B104" s="22" t="s">
        <v>200</v>
      </c>
      <c r="C104" s="23">
        <v>176</v>
      </c>
      <c r="D104" s="23">
        <v>704</v>
      </c>
      <c r="E104" s="23">
        <v>6758</v>
      </c>
      <c r="F104" s="22" t="s">
        <v>201</v>
      </c>
      <c r="G104" s="24">
        <v>0.98939999999999995</v>
      </c>
      <c r="H104" s="25">
        <v>0.98939999999999995</v>
      </c>
      <c r="I104">
        <f t="shared" si="2"/>
        <v>0.27715278192257647</v>
      </c>
      <c r="J104">
        <f t="shared" si="3"/>
        <v>0.27715278192257647</v>
      </c>
    </row>
    <row r="105" spans="1:10" x14ac:dyDescent="0.25">
      <c r="A105" s="22" t="s">
        <v>150</v>
      </c>
      <c r="B105" s="22" t="s">
        <v>46</v>
      </c>
      <c r="C105" s="23">
        <v>16</v>
      </c>
      <c r="D105" s="23">
        <v>80</v>
      </c>
      <c r="E105" s="23">
        <v>888</v>
      </c>
      <c r="F105" s="22" t="s">
        <v>515</v>
      </c>
      <c r="G105" s="24">
        <v>0.98939999999999995</v>
      </c>
      <c r="H105" s="25">
        <v>0.98939999999999995</v>
      </c>
      <c r="I105">
        <f t="shared" si="2"/>
        <v>3.1494634309383693E-2</v>
      </c>
      <c r="J105">
        <f t="shared" si="3"/>
        <v>3.1494634309383693E-2</v>
      </c>
    </row>
    <row r="106" spans="1:10" x14ac:dyDescent="0.25">
      <c r="A106" s="22" t="s">
        <v>443</v>
      </c>
      <c r="B106" s="22" t="s">
        <v>100</v>
      </c>
      <c r="C106" s="23">
        <v>69</v>
      </c>
      <c r="D106" s="23">
        <v>89</v>
      </c>
      <c r="E106" s="23">
        <v>716</v>
      </c>
      <c r="F106" s="22" t="s">
        <v>520</v>
      </c>
      <c r="G106" s="24">
        <v>0.98919999999999997</v>
      </c>
      <c r="H106" s="25">
        <v>0.98919999999999997</v>
      </c>
      <c r="I106">
        <f t="shared" si="2"/>
        <v>3.5030698037155965E-2</v>
      </c>
      <c r="J106">
        <f t="shared" si="3"/>
        <v>3.5030698037155965E-2</v>
      </c>
    </row>
    <row r="107" spans="1:10" x14ac:dyDescent="0.25">
      <c r="A107" s="22" t="s">
        <v>134</v>
      </c>
      <c r="B107" s="22" t="s">
        <v>115</v>
      </c>
      <c r="C107" s="23">
        <v>139</v>
      </c>
      <c r="D107" s="23">
        <v>532</v>
      </c>
      <c r="E107" s="23">
        <v>5432</v>
      </c>
      <c r="F107" s="22" t="s">
        <v>442</v>
      </c>
      <c r="G107" s="24">
        <v>0.98909999999999998</v>
      </c>
      <c r="H107" s="25">
        <v>0.98909999999999998</v>
      </c>
      <c r="I107">
        <f t="shared" si="2"/>
        <v>0.20937581320950666</v>
      </c>
      <c r="J107">
        <f t="shared" si="3"/>
        <v>0.20937581320950666</v>
      </c>
    </row>
    <row r="108" spans="1:10" x14ac:dyDescent="0.25">
      <c r="A108" s="22" t="s">
        <v>525</v>
      </c>
      <c r="B108" s="22" t="s">
        <v>46</v>
      </c>
      <c r="C108" s="23">
        <v>-1</v>
      </c>
      <c r="D108" s="23">
        <v>-1</v>
      </c>
      <c r="E108" s="23">
        <v>-1</v>
      </c>
      <c r="F108" s="22" t="s">
        <v>515</v>
      </c>
      <c r="G108" s="24">
        <v>0.98880000000000001</v>
      </c>
      <c r="H108" s="25">
        <v>0.98880000000000001</v>
      </c>
      <c r="I108">
        <f t="shared" si="2"/>
        <v>-3.9344418846167618E-4</v>
      </c>
      <c r="J108">
        <f t="shared" si="3"/>
        <v>-3.9344418846167618E-4</v>
      </c>
    </row>
    <row r="109" spans="1:10" x14ac:dyDescent="0.25">
      <c r="A109" s="22" t="s">
        <v>265</v>
      </c>
      <c r="B109" s="22" t="s">
        <v>84</v>
      </c>
      <c r="C109" s="23">
        <v>64</v>
      </c>
      <c r="D109" s="23">
        <v>128</v>
      </c>
      <c r="E109" s="23">
        <v>870</v>
      </c>
      <c r="F109" s="22" t="s">
        <v>445</v>
      </c>
      <c r="G109" s="24">
        <v>0.98839999999999995</v>
      </c>
      <c r="H109" s="25">
        <v>0.98839999999999995</v>
      </c>
      <c r="I109">
        <f t="shared" si="2"/>
        <v>5.0340483608481645E-2</v>
      </c>
      <c r="J109">
        <f t="shared" si="3"/>
        <v>5.0340483608481645E-2</v>
      </c>
    </row>
    <row r="110" spans="1:10" x14ac:dyDescent="0.25">
      <c r="A110" s="22" t="s">
        <v>380</v>
      </c>
      <c r="B110" s="22" t="s">
        <v>180</v>
      </c>
      <c r="C110" s="23">
        <v>128</v>
      </c>
      <c r="D110" s="23">
        <v>1024</v>
      </c>
      <c r="E110" s="23">
        <v>8724</v>
      </c>
      <c r="F110" s="22" t="s">
        <v>475</v>
      </c>
      <c r="G110" s="24">
        <v>0.98839999999999995</v>
      </c>
      <c r="H110" s="25">
        <v>0.98839999999999995</v>
      </c>
      <c r="I110">
        <f t="shared" si="2"/>
        <v>0.40272386886785316</v>
      </c>
      <c r="J110">
        <f t="shared" si="3"/>
        <v>0.40272386886785316</v>
      </c>
    </row>
    <row r="111" spans="1:10" x14ac:dyDescent="0.25">
      <c r="A111" s="22" t="s">
        <v>477</v>
      </c>
      <c r="B111" s="22" t="s">
        <v>200</v>
      </c>
      <c r="C111" s="23">
        <v>12</v>
      </c>
      <c r="D111" s="23">
        <v>48</v>
      </c>
      <c r="E111" s="23">
        <v>346</v>
      </c>
      <c r="F111" s="22" t="s">
        <v>201</v>
      </c>
      <c r="G111" s="24">
        <v>0.98809999999999998</v>
      </c>
      <c r="H111" s="25">
        <v>0.98809999999999998</v>
      </c>
      <c r="I111">
        <f t="shared" si="2"/>
        <v>1.8871951583445738E-2</v>
      </c>
      <c r="J111">
        <f t="shared" si="3"/>
        <v>1.8871951583445738E-2</v>
      </c>
    </row>
    <row r="112" spans="1:10" x14ac:dyDescent="0.25">
      <c r="A112" s="22" t="s">
        <v>211</v>
      </c>
      <c r="B112" s="22" t="s">
        <v>46</v>
      </c>
      <c r="C112" s="23">
        <v>150</v>
      </c>
      <c r="D112" s="23">
        <v>1500</v>
      </c>
      <c r="E112" s="23">
        <v>15000</v>
      </c>
      <c r="F112" s="22" t="s">
        <v>515</v>
      </c>
      <c r="G112" s="24">
        <v>0.98809999999999998</v>
      </c>
      <c r="H112" s="25">
        <v>0.98809999999999998</v>
      </c>
      <c r="I112">
        <f t="shared" si="2"/>
        <v>0.58974848698267934</v>
      </c>
      <c r="J112">
        <f t="shared" si="3"/>
        <v>0.58974848698267934</v>
      </c>
    </row>
    <row r="113" spans="1:10" x14ac:dyDescent="0.25">
      <c r="A113" s="22" t="s">
        <v>280</v>
      </c>
      <c r="B113" s="22" t="s">
        <v>46</v>
      </c>
      <c r="C113" s="23">
        <v>32</v>
      </c>
      <c r="D113" s="23">
        <v>128</v>
      </c>
      <c r="E113" s="23">
        <v>1080</v>
      </c>
      <c r="F113" s="22" t="s">
        <v>515</v>
      </c>
      <c r="G113" s="24">
        <v>0.98760000000000003</v>
      </c>
      <c r="H113" s="25">
        <v>0.98760000000000003</v>
      </c>
      <c r="I113">
        <f t="shared" si="2"/>
        <v>5.0299738579255855E-2</v>
      </c>
      <c r="J113">
        <f t="shared" si="3"/>
        <v>5.0299738579255855E-2</v>
      </c>
    </row>
    <row r="114" spans="1:10" x14ac:dyDescent="0.25">
      <c r="A114" s="22" t="s">
        <v>164</v>
      </c>
      <c r="B114" s="22" t="s">
        <v>165</v>
      </c>
      <c r="C114" s="23">
        <v>20</v>
      </c>
      <c r="D114" s="23">
        <v>80</v>
      </c>
      <c r="E114" s="23">
        <v>657</v>
      </c>
      <c r="F114" s="22" t="s">
        <v>166</v>
      </c>
      <c r="G114" s="24">
        <v>0.98709999999999998</v>
      </c>
      <c r="H114" s="25">
        <v>0.98709999999999998</v>
      </c>
      <c r="I114">
        <f t="shared" si="2"/>
        <v>3.1421420584993573E-2</v>
      </c>
      <c r="J114">
        <f t="shared" si="3"/>
        <v>3.1421420584993573E-2</v>
      </c>
    </row>
    <row r="115" spans="1:10" x14ac:dyDescent="0.25">
      <c r="A115" s="22" t="s">
        <v>125</v>
      </c>
      <c r="B115" s="22" t="s">
        <v>51</v>
      </c>
      <c r="C115" s="23">
        <v>412</v>
      </c>
      <c r="D115" s="23">
        <v>1648</v>
      </c>
      <c r="E115" s="23">
        <v>12795</v>
      </c>
      <c r="F115" s="22" t="s">
        <v>440</v>
      </c>
      <c r="G115" s="24">
        <v>0.9869</v>
      </c>
      <c r="H115" s="25">
        <v>0.9869</v>
      </c>
      <c r="I115">
        <f t="shared" si="2"/>
        <v>0.64715011598804706</v>
      </c>
      <c r="J115">
        <f t="shared" si="3"/>
        <v>0.64715011598804706</v>
      </c>
    </row>
    <row r="116" spans="1:10" x14ac:dyDescent="0.25">
      <c r="A116" s="22" t="s">
        <v>190</v>
      </c>
      <c r="B116" s="22" t="s">
        <v>51</v>
      </c>
      <c r="C116" s="23">
        <v>8</v>
      </c>
      <c r="D116" s="23">
        <v>16</v>
      </c>
      <c r="E116" s="23">
        <v>98</v>
      </c>
      <c r="F116" s="22" t="s">
        <v>440</v>
      </c>
      <c r="G116" s="24">
        <v>0.9859</v>
      </c>
      <c r="H116" s="25">
        <v>0.9859</v>
      </c>
      <c r="I116">
        <f t="shared" si="2"/>
        <v>6.2766444240188761E-3</v>
      </c>
      <c r="J116">
        <f t="shared" si="3"/>
        <v>6.2766444240188761E-3</v>
      </c>
    </row>
    <row r="117" spans="1:10" x14ac:dyDescent="0.25">
      <c r="A117" s="22" t="s">
        <v>374</v>
      </c>
      <c r="B117" s="22" t="s">
        <v>538</v>
      </c>
      <c r="C117" s="23">
        <v>146</v>
      </c>
      <c r="D117" s="23">
        <v>584</v>
      </c>
      <c r="E117" s="23">
        <v>13097</v>
      </c>
      <c r="F117" s="22" t="s">
        <v>49</v>
      </c>
      <c r="G117" s="24">
        <v>1</v>
      </c>
      <c r="H117" s="25">
        <v>0.9859</v>
      </c>
      <c r="I117">
        <f t="shared" si="2"/>
        <v>0.23237399480341717</v>
      </c>
      <c r="J117">
        <f t="shared" si="3"/>
        <v>0.22909752147668899</v>
      </c>
    </row>
    <row r="118" spans="1:10" x14ac:dyDescent="0.25">
      <c r="A118" s="22" t="s">
        <v>523</v>
      </c>
      <c r="B118" s="22" t="s">
        <v>526</v>
      </c>
      <c r="C118" s="23">
        <v>24</v>
      </c>
      <c r="D118" s="23">
        <v>144</v>
      </c>
      <c r="E118" s="23">
        <v>1032</v>
      </c>
      <c r="F118" s="22" t="s">
        <v>49</v>
      </c>
      <c r="G118" s="24">
        <v>1</v>
      </c>
      <c r="H118" s="25">
        <v>0.9859</v>
      </c>
      <c r="I118">
        <f t="shared" si="2"/>
        <v>5.7297697348787799E-2</v>
      </c>
      <c r="J118">
        <f t="shared" si="3"/>
        <v>5.6489799816169889E-2</v>
      </c>
    </row>
    <row r="119" spans="1:10" x14ac:dyDescent="0.25">
      <c r="A119" s="22" t="s">
        <v>206</v>
      </c>
      <c r="B119" s="22" t="s">
        <v>527</v>
      </c>
      <c r="C119" s="23">
        <v>80</v>
      </c>
      <c r="D119" s="23">
        <v>160</v>
      </c>
      <c r="E119" s="23">
        <v>1369</v>
      </c>
      <c r="F119" s="22" t="s">
        <v>122</v>
      </c>
      <c r="G119" s="24">
        <v>0.98580000000000001</v>
      </c>
      <c r="H119" s="25">
        <v>0.98580000000000001</v>
      </c>
      <c r="I119">
        <f t="shared" si="2"/>
        <v>6.2760077829372235E-2</v>
      </c>
      <c r="J119">
        <f t="shared" si="3"/>
        <v>6.2760077829372235E-2</v>
      </c>
    </row>
    <row r="120" spans="1:10" x14ac:dyDescent="0.25">
      <c r="A120" s="22" t="s">
        <v>86</v>
      </c>
      <c r="B120" s="22" t="s">
        <v>46</v>
      </c>
      <c r="C120" s="23">
        <v>80</v>
      </c>
      <c r="D120" s="23">
        <v>392</v>
      </c>
      <c r="E120" s="23">
        <v>3630</v>
      </c>
      <c r="F120" s="22" t="s">
        <v>515</v>
      </c>
      <c r="G120" s="24">
        <v>0.98580000000000001</v>
      </c>
      <c r="H120" s="25">
        <v>0.98580000000000001</v>
      </c>
      <c r="I120">
        <f t="shared" si="2"/>
        <v>0.15376219068196198</v>
      </c>
      <c r="J120">
        <f t="shared" si="3"/>
        <v>0.15376219068196198</v>
      </c>
    </row>
    <row r="121" spans="1:10" x14ac:dyDescent="0.25">
      <c r="A121" s="22" t="s">
        <v>263</v>
      </c>
      <c r="B121" s="22" t="s">
        <v>264</v>
      </c>
      <c r="C121" s="23">
        <v>22</v>
      </c>
      <c r="D121" s="23">
        <v>44</v>
      </c>
      <c r="E121" s="23">
        <v>299</v>
      </c>
      <c r="F121" s="22" t="s">
        <v>209</v>
      </c>
      <c r="G121" s="24">
        <v>0.98560000000000003</v>
      </c>
      <c r="H121" s="25">
        <v>0.98560000000000003</v>
      </c>
      <c r="I121">
        <f t="shared" si="2"/>
        <v>1.725551987712827E-2</v>
      </c>
      <c r="J121">
        <f t="shared" si="3"/>
        <v>1.725551987712827E-2</v>
      </c>
    </row>
    <row r="122" spans="1:10" x14ac:dyDescent="0.25">
      <c r="A122" s="22" t="s">
        <v>117</v>
      </c>
      <c r="B122" s="22" t="s">
        <v>59</v>
      </c>
      <c r="C122" s="23">
        <v>192</v>
      </c>
      <c r="D122" s="23">
        <v>960</v>
      </c>
      <c r="E122" s="23">
        <v>9677</v>
      </c>
      <c r="F122" s="22" t="s">
        <v>60</v>
      </c>
      <c r="G122" s="24">
        <v>0.98540000000000005</v>
      </c>
      <c r="H122" s="25">
        <v>0.98540000000000005</v>
      </c>
      <c r="I122">
        <f t="shared" si="2"/>
        <v>0.37640767311663664</v>
      </c>
      <c r="J122">
        <f t="shared" si="3"/>
        <v>0.37640767311663664</v>
      </c>
    </row>
    <row r="123" spans="1:10" x14ac:dyDescent="0.25">
      <c r="A123" s="22" t="s">
        <v>287</v>
      </c>
      <c r="B123" s="22" t="s">
        <v>43</v>
      </c>
      <c r="C123" s="23">
        <v>94</v>
      </c>
      <c r="D123" s="23">
        <v>378</v>
      </c>
      <c r="E123" s="23">
        <v>3572</v>
      </c>
      <c r="F123" s="22" t="s">
        <v>442</v>
      </c>
      <c r="G123" s="24">
        <v>0.98519999999999996</v>
      </c>
      <c r="H123" s="25">
        <v>0.98519999999999996</v>
      </c>
      <c r="I123">
        <f t="shared" si="2"/>
        <v>0.14818043999856756</v>
      </c>
      <c r="J123">
        <f t="shared" si="3"/>
        <v>0.14818043999856756</v>
      </c>
    </row>
    <row r="124" spans="1:10" x14ac:dyDescent="0.25">
      <c r="A124" s="22" t="s">
        <v>246</v>
      </c>
      <c r="B124" s="22" t="s">
        <v>527</v>
      </c>
      <c r="C124" s="23">
        <v>48</v>
      </c>
      <c r="D124" s="23">
        <v>192</v>
      </c>
      <c r="E124" s="23">
        <v>1531</v>
      </c>
      <c r="F124" s="22" t="s">
        <v>122</v>
      </c>
      <c r="G124" s="24">
        <v>0.98499999999999999</v>
      </c>
      <c r="H124" s="25">
        <v>0.98499999999999999</v>
      </c>
      <c r="I124">
        <f t="shared" si="2"/>
        <v>7.525097585140797E-2</v>
      </c>
      <c r="J124">
        <f t="shared" si="3"/>
        <v>7.525097585140797E-2</v>
      </c>
    </row>
    <row r="125" spans="1:10" x14ac:dyDescent="0.25">
      <c r="A125" s="22" t="s">
        <v>278</v>
      </c>
      <c r="B125" s="22" t="s">
        <v>40</v>
      </c>
      <c r="C125" s="23">
        <v>16</v>
      </c>
      <c r="D125" s="23">
        <v>64</v>
      </c>
      <c r="E125" s="23">
        <v>1414</v>
      </c>
      <c r="F125" s="22" t="s">
        <v>41</v>
      </c>
      <c r="G125" s="24">
        <v>0.98499999999999999</v>
      </c>
      <c r="H125" s="25">
        <v>0.98499999999999999</v>
      </c>
      <c r="I125">
        <f t="shared" si="2"/>
        <v>2.5083658617135993E-2</v>
      </c>
      <c r="J125">
        <f t="shared" si="3"/>
        <v>2.5083658617135993E-2</v>
      </c>
    </row>
    <row r="126" spans="1:10" x14ac:dyDescent="0.25">
      <c r="A126" s="22" t="s">
        <v>441</v>
      </c>
      <c r="B126" s="22" t="s">
        <v>62</v>
      </c>
      <c r="C126" s="23">
        <v>224</v>
      </c>
      <c r="D126" s="23">
        <v>896</v>
      </c>
      <c r="E126" s="23">
        <v>-1</v>
      </c>
      <c r="F126" s="22" t="s">
        <v>439</v>
      </c>
      <c r="G126" s="24">
        <v>0.98480000000000001</v>
      </c>
      <c r="H126" s="25">
        <v>0.98480000000000001</v>
      </c>
      <c r="I126">
        <f t="shared" si="2"/>
        <v>0.35109991683875874</v>
      </c>
      <c r="J126">
        <f t="shared" si="3"/>
        <v>0.35109991683875874</v>
      </c>
    </row>
    <row r="127" spans="1:10" x14ac:dyDescent="0.25">
      <c r="A127" s="22" t="s">
        <v>461</v>
      </c>
      <c r="B127" s="22" t="s">
        <v>527</v>
      </c>
      <c r="C127" s="23">
        <v>4</v>
      </c>
      <c r="D127" s="23">
        <v>16</v>
      </c>
      <c r="E127" s="23">
        <v>-1</v>
      </c>
      <c r="F127" s="22" t="s">
        <v>122</v>
      </c>
      <c r="G127" s="24">
        <v>0.98450000000000004</v>
      </c>
      <c r="H127" s="25">
        <v>0.98450000000000004</v>
      </c>
      <c r="I127">
        <f t="shared" si="2"/>
        <v>6.2677314488757321E-3</v>
      </c>
      <c r="J127">
        <f t="shared" si="3"/>
        <v>6.2677314488757321E-3</v>
      </c>
    </row>
    <row r="128" spans="1:10" x14ac:dyDescent="0.25">
      <c r="A128" s="22" t="s">
        <v>98</v>
      </c>
      <c r="B128" s="22" t="s">
        <v>59</v>
      </c>
      <c r="C128" s="23">
        <v>145</v>
      </c>
      <c r="D128" s="23">
        <v>580</v>
      </c>
      <c r="E128" s="23">
        <v>8390</v>
      </c>
      <c r="F128" s="22" t="s">
        <v>60</v>
      </c>
      <c r="G128" s="24">
        <v>0.98450000000000004</v>
      </c>
      <c r="H128" s="25">
        <v>0.98450000000000004</v>
      </c>
      <c r="I128">
        <f t="shared" si="2"/>
        <v>0.22720526502174529</v>
      </c>
      <c r="J128">
        <f t="shared" si="3"/>
        <v>0.22720526502174529</v>
      </c>
    </row>
    <row r="129" spans="1:10" x14ac:dyDescent="0.25">
      <c r="A129" s="22" t="s">
        <v>469</v>
      </c>
      <c r="B129" s="22" t="s">
        <v>470</v>
      </c>
      <c r="C129" s="23">
        <v>6</v>
      </c>
      <c r="D129" s="23">
        <v>12</v>
      </c>
      <c r="E129" s="23">
        <v>120</v>
      </c>
      <c r="F129" s="22" t="s">
        <v>494</v>
      </c>
      <c r="G129" s="24">
        <v>0.98419999999999996</v>
      </c>
      <c r="H129" s="25">
        <v>0.98419999999999996</v>
      </c>
      <c r="I129">
        <f t="shared" si="2"/>
        <v>4.6993661442230788E-3</v>
      </c>
      <c r="J129">
        <f t="shared" si="3"/>
        <v>4.6993661442230788E-3</v>
      </c>
    </row>
    <row r="130" spans="1:10" x14ac:dyDescent="0.25">
      <c r="A130" s="22" t="s">
        <v>249</v>
      </c>
      <c r="B130" s="22" t="s">
        <v>46</v>
      </c>
      <c r="C130" s="23">
        <v>36</v>
      </c>
      <c r="D130" s="23">
        <v>36</v>
      </c>
      <c r="E130" s="23">
        <v>272</v>
      </c>
      <c r="F130" s="22" t="s">
        <v>515</v>
      </c>
      <c r="G130" s="24">
        <v>0.98409999999999997</v>
      </c>
      <c r="H130" s="25">
        <v>0.98409999999999997</v>
      </c>
      <c r="I130">
        <f t="shared" si="2"/>
        <v>1.4096665990235516E-2</v>
      </c>
      <c r="J130">
        <f t="shared" si="3"/>
        <v>1.4096665990235516E-2</v>
      </c>
    </row>
    <row r="131" spans="1:10" x14ac:dyDescent="0.25">
      <c r="A131" s="22" t="s">
        <v>459</v>
      </c>
      <c r="B131" s="22" t="s">
        <v>43</v>
      </c>
      <c r="C131" s="23">
        <v>120</v>
      </c>
      <c r="D131" s="23">
        <v>480</v>
      </c>
      <c r="E131" s="23">
        <v>4046</v>
      </c>
      <c r="F131" s="22" t="s">
        <v>442</v>
      </c>
      <c r="G131" s="24">
        <v>0.98360000000000003</v>
      </c>
      <c r="H131" s="25">
        <v>0.98360000000000003</v>
      </c>
      <c r="I131">
        <f t="shared" si="2"/>
        <v>0.1878600503742256</v>
      </c>
      <c r="J131">
        <f t="shared" si="3"/>
        <v>0.1878600503742256</v>
      </c>
    </row>
    <row r="132" spans="1:10" x14ac:dyDescent="0.25">
      <c r="A132" s="22" t="s">
        <v>121</v>
      </c>
      <c r="B132" s="22" t="s">
        <v>527</v>
      </c>
      <c r="C132" s="23">
        <v>42</v>
      </c>
      <c r="D132" s="23">
        <v>84</v>
      </c>
      <c r="E132" s="23">
        <v>672</v>
      </c>
      <c r="F132" s="22" t="s">
        <v>122</v>
      </c>
      <c r="G132" s="24">
        <v>0.98329999999999995</v>
      </c>
      <c r="H132" s="25">
        <v>0.98329999999999995</v>
      </c>
      <c r="I132">
        <f t="shared" si="2"/>
        <v>3.2865481718453438E-2</v>
      </c>
      <c r="J132">
        <f t="shared" si="3"/>
        <v>3.2865481718453438E-2</v>
      </c>
    </row>
    <row r="133" spans="1:10" x14ac:dyDescent="0.25">
      <c r="A133" s="22" t="s">
        <v>346</v>
      </c>
      <c r="B133" s="22" t="s">
        <v>527</v>
      </c>
      <c r="C133" s="23">
        <v>50</v>
      </c>
      <c r="D133" s="23">
        <v>400</v>
      </c>
      <c r="E133" s="23">
        <v>4008</v>
      </c>
      <c r="F133" s="22" t="s">
        <v>122</v>
      </c>
      <c r="G133" s="24">
        <v>0.98240000000000005</v>
      </c>
      <c r="H133" s="25">
        <v>0.98240000000000005</v>
      </c>
      <c r="I133">
        <f t="shared" ref="I133:I196" si="4">G133*D133/$M$5*100</f>
        <v>0.15635904965402536</v>
      </c>
      <c r="J133">
        <f t="shared" ref="J133:J196" si="5">H133*D133/$M$5*100</f>
        <v>0.15635904965402536</v>
      </c>
    </row>
    <row r="134" spans="1:10" x14ac:dyDescent="0.25">
      <c r="A134" s="22" t="s">
        <v>104</v>
      </c>
      <c r="B134" s="22" t="s">
        <v>46</v>
      </c>
      <c r="C134" s="23">
        <v>128</v>
      </c>
      <c r="D134" s="23">
        <v>512</v>
      </c>
      <c r="E134" s="23">
        <v>3840</v>
      </c>
      <c r="F134" s="22" t="s">
        <v>515</v>
      </c>
      <c r="G134" s="24">
        <v>0.98170000000000002</v>
      </c>
      <c r="H134" s="25">
        <v>0.98170000000000002</v>
      </c>
      <c r="I134">
        <f t="shared" si="4"/>
        <v>0.19999697595486213</v>
      </c>
      <c r="J134">
        <f t="shared" si="5"/>
        <v>0.19999697595486213</v>
      </c>
    </row>
    <row r="135" spans="1:10" x14ac:dyDescent="0.25">
      <c r="A135" s="22" t="s">
        <v>384</v>
      </c>
      <c r="B135" s="22" t="s">
        <v>115</v>
      </c>
      <c r="C135" s="23">
        <v>5</v>
      </c>
      <c r="D135" s="23">
        <v>10</v>
      </c>
      <c r="E135" s="23">
        <v>89</v>
      </c>
      <c r="F135" s="22" t="s">
        <v>442</v>
      </c>
      <c r="G135" s="24">
        <v>0.98140000000000005</v>
      </c>
      <c r="H135" s="25">
        <v>0.98140000000000005</v>
      </c>
      <c r="I135">
        <f t="shared" si="4"/>
        <v>3.9049972345903019E-3</v>
      </c>
      <c r="J135">
        <f t="shared" si="5"/>
        <v>3.9049972345903019E-3</v>
      </c>
    </row>
    <row r="136" spans="1:10" x14ac:dyDescent="0.25">
      <c r="A136" s="22" t="s">
        <v>356</v>
      </c>
      <c r="B136" s="22" t="s">
        <v>128</v>
      </c>
      <c r="C136" s="23">
        <v>6</v>
      </c>
      <c r="D136" s="23">
        <v>24</v>
      </c>
      <c r="E136" s="23">
        <v>1354</v>
      </c>
      <c r="F136" s="22" t="s">
        <v>49</v>
      </c>
      <c r="G136" s="24">
        <v>0.98099999999999998</v>
      </c>
      <c r="H136" s="25">
        <v>0.98099999999999998</v>
      </c>
      <c r="I136">
        <f t="shared" si="4"/>
        <v>9.3681735165268044E-3</v>
      </c>
      <c r="J136">
        <f t="shared" si="5"/>
        <v>9.3681735165268044E-3</v>
      </c>
    </row>
    <row r="137" spans="1:10" x14ac:dyDescent="0.25">
      <c r="A137" s="22" t="s">
        <v>159</v>
      </c>
      <c r="B137" s="22" t="s">
        <v>51</v>
      </c>
      <c r="C137" s="23">
        <v>8</v>
      </c>
      <c r="D137" s="23">
        <v>16</v>
      </c>
      <c r="E137" s="23">
        <v>98</v>
      </c>
      <c r="F137" s="22" t="s">
        <v>440</v>
      </c>
      <c r="G137" s="24">
        <v>0.98080000000000001</v>
      </c>
      <c r="H137" s="25">
        <v>0.98080000000000001</v>
      </c>
      <c r="I137">
        <f t="shared" si="4"/>
        <v>6.2441757288545629E-3</v>
      </c>
      <c r="J137">
        <f t="shared" si="5"/>
        <v>6.2441757288545629E-3</v>
      </c>
    </row>
    <row r="138" spans="1:10" x14ac:dyDescent="0.25">
      <c r="A138" s="22" t="s">
        <v>357</v>
      </c>
      <c r="B138" s="22" t="s">
        <v>168</v>
      </c>
      <c r="C138" s="23">
        <v>44</v>
      </c>
      <c r="D138" s="23">
        <v>44</v>
      </c>
      <c r="E138" s="23">
        <v>352</v>
      </c>
      <c r="F138" s="22" t="s">
        <v>490</v>
      </c>
      <c r="G138" s="24">
        <v>0.98080000000000001</v>
      </c>
      <c r="H138" s="25">
        <v>0.98080000000000001</v>
      </c>
      <c r="I138">
        <f t="shared" si="4"/>
        <v>1.7171483254350049E-2</v>
      </c>
      <c r="J138">
        <f t="shared" si="5"/>
        <v>1.7171483254350049E-2</v>
      </c>
    </row>
    <row r="139" spans="1:10" x14ac:dyDescent="0.25">
      <c r="A139" s="22" t="s">
        <v>236</v>
      </c>
      <c r="B139" s="22" t="s">
        <v>46</v>
      </c>
      <c r="C139" s="23">
        <v>106</v>
      </c>
      <c r="D139" s="23">
        <v>356</v>
      </c>
      <c r="E139" s="23">
        <v>3072</v>
      </c>
      <c r="F139" s="22" t="s">
        <v>515</v>
      </c>
      <c r="G139" s="24">
        <v>0.98080000000000001</v>
      </c>
      <c r="H139" s="25">
        <v>0.98080000000000001</v>
      </c>
      <c r="I139">
        <f t="shared" si="4"/>
        <v>0.13893290996701405</v>
      </c>
      <c r="J139">
        <f t="shared" si="5"/>
        <v>0.13893290996701405</v>
      </c>
    </row>
    <row r="140" spans="1:10" x14ac:dyDescent="0.25">
      <c r="A140" s="22" t="s">
        <v>271</v>
      </c>
      <c r="B140" s="22" t="s">
        <v>272</v>
      </c>
      <c r="C140" s="23">
        <v>168</v>
      </c>
      <c r="D140" s="23">
        <v>168</v>
      </c>
      <c r="E140" s="23">
        <v>947520</v>
      </c>
      <c r="F140" s="22" t="s">
        <v>273</v>
      </c>
      <c r="G140" s="24">
        <v>0.98009999999999997</v>
      </c>
      <c r="H140" s="25">
        <v>0.98009999999999997</v>
      </c>
      <c r="I140">
        <f t="shared" si="4"/>
        <v>6.5517052033471412E-2</v>
      </c>
      <c r="J140">
        <f t="shared" si="5"/>
        <v>6.5517052033471412E-2</v>
      </c>
    </row>
    <row r="141" spans="1:10" x14ac:dyDescent="0.25">
      <c r="A141" s="22" t="s">
        <v>386</v>
      </c>
      <c r="B141" s="22" t="s">
        <v>527</v>
      </c>
      <c r="C141" s="23">
        <v>128</v>
      </c>
      <c r="D141" s="23">
        <v>272</v>
      </c>
      <c r="E141" s="23">
        <v>3646</v>
      </c>
      <c r="F141" s="22" t="s">
        <v>122</v>
      </c>
      <c r="G141" s="24">
        <v>0.98</v>
      </c>
      <c r="H141" s="25">
        <v>0.98</v>
      </c>
      <c r="I141">
        <f t="shared" si="4"/>
        <v>0.10606440420342274</v>
      </c>
      <c r="J141">
        <f t="shared" si="5"/>
        <v>0.10606440420342274</v>
      </c>
    </row>
    <row r="142" spans="1:10" x14ac:dyDescent="0.25">
      <c r="A142" s="22" t="s">
        <v>116</v>
      </c>
      <c r="B142" s="22" t="s">
        <v>46</v>
      </c>
      <c r="C142" s="23">
        <v>120</v>
      </c>
      <c r="D142" s="23">
        <v>664</v>
      </c>
      <c r="E142" s="23">
        <v>5365</v>
      </c>
      <c r="F142" s="22" t="s">
        <v>515</v>
      </c>
      <c r="G142" s="24">
        <v>0.97970000000000002</v>
      </c>
      <c r="H142" s="25">
        <v>0.97970000000000002</v>
      </c>
      <c r="I142">
        <f t="shared" si="4"/>
        <v>0.25884266609368967</v>
      </c>
      <c r="J142">
        <f t="shared" si="5"/>
        <v>0.25884266609368967</v>
      </c>
    </row>
    <row r="143" spans="1:10" x14ac:dyDescent="0.25">
      <c r="A143" s="22" t="s">
        <v>511</v>
      </c>
      <c r="B143" s="22" t="s">
        <v>184</v>
      </c>
      <c r="C143" s="23">
        <v>16</v>
      </c>
      <c r="D143" s="23">
        <v>32</v>
      </c>
      <c r="E143" s="23">
        <v>426</v>
      </c>
      <c r="F143" s="22" t="s">
        <v>185</v>
      </c>
      <c r="G143" s="24">
        <v>0.97909999999999997</v>
      </c>
      <c r="H143" s="25">
        <v>0.97909999999999997</v>
      </c>
      <c r="I143">
        <f t="shared" si="4"/>
        <v>1.2466705660932918E-2</v>
      </c>
      <c r="J143">
        <f t="shared" si="5"/>
        <v>1.2466705660932918E-2</v>
      </c>
    </row>
    <row r="144" spans="1:10" x14ac:dyDescent="0.25">
      <c r="A144" s="22" t="s">
        <v>383</v>
      </c>
      <c r="B144" s="22" t="s">
        <v>46</v>
      </c>
      <c r="C144" s="23">
        <v>37</v>
      </c>
      <c r="D144" s="23">
        <v>296</v>
      </c>
      <c r="E144" s="23">
        <v>1924</v>
      </c>
      <c r="F144" s="22" t="s">
        <v>515</v>
      </c>
      <c r="G144" s="24">
        <v>0.97870000000000001</v>
      </c>
      <c r="H144" s="25">
        <v>0.97870000000000001</v>
      </c>
      <c r="I144">
        <f t="shared" si="4"/>
        <v>0.11526991592358715</v>
      </c>
      <c r="J144">
        <f t="shared" si="5"/>
        <v>0.11526991592358715</v>
      </c>
    </row>
    <row r="145" spans="1:10" x14ac:dyDescent="0.25">
      <c r="A145" s="22" t="s">
        <v>533</v>
      </c>
      <c r="B145" s="22" t="s">
        <v>74</v>
      </c>
      <c r="C145" s="26">
        <v>1</v>
      </c>
      <c r="D145" s="26">
        <v>1</v>
      </c>
      <c r="E145" s="26"/>
      <c r="F145" s="22" t="s">
        <v>75</v>
      </c>
      <c r="G145" s="24">
        <v>0.97799999999999998</v>
      </c>
      <c r="H145" s="25">
        <v>0.97799999999999998</v>
      </c>
      <c r="I145">
        <f t="shared" si="4"/>
        <v>3.8914686116051707E-4</v>
      </c>
      <c r="J145">
        <f t="shared" si="5"/>
        <v>3.8914686116051707E-4</v>
      </c>
    </row>
    <row r="146" spans="1:10" x14ac:dyDescent="0.25">
      <c r="A146" s="22" t="s">
        <v>79</v>
      </c>
      <c r="B146" s="22" t="s">
        <v>51</v>
      </c>
      <c r="C146" s="23">
        <v>8</v>
      </c>
      <c r="D146" s="23">
        <v>32</v>
      </c>
      <c r="E146" s="23">
        <v>294</v>
      </c>
      <c r="F146" s="22" t="s">
        <v>440</v>
      </c>
      <c r="G146" s="24">
        <v>0.97729999999999995</v>
      </c>
      <c r="H146" s="25">
        <v>0.97729999999999995</v>
      </c>
      <c r="I146">
        <f t="shared" si="4"/>
        <v>1.2443786581993403E-2</v>
      </c>
      <c r="J146">
        <f t="shared" si="5"/>
        <v>1.2443786581993403E-2</v>
      </c>
    </row>
    <row r="147" spans="1:10" x14ac:dyDescent="0.25">
      <c r="A147" s="22" t="s">
        <v>205</v>
      </c>
      <c r="B147" s="22" t="s">
        <v>74</v>
      </c>
      <c r="C147" s="23">
        <v>80</v>
      </c>
      <c r="D147" s="23">
        <v>432</v>
      </c>
      <c r="E147" s="23">
        <v>3629</v>
      </c>
      <c r="F147" s="22" t="s">
        <v>75</v>
      </c>
      <c r="G147" s="24">
        <v>0.97699999999999998</v>
      </c>
      <c r="H147" s="25">
        <v>0.97699999999999998</v>
      </c>
      <c r="I147">
        <f t="shared" si="4"/>
        <v>0.16793955092929702</v>
      </c>
      <c r="J147">
        <f t="shared" si="5"/>
        <v>0.16793955092929702</v>
      </c>
    </row>
    <row r="148" spans="1:10" x14ac:dyDescent="0.25">
      <c r="A148" s="22" t="s">
        <v>175</v>
      </c>
      <c r="B148" s="22" t="s">
        <v>168</v>
      </c>
      <c r="C148" s="23">
        <v>800</v>
      </c>
      <c r="D148" s="23">
        <v>800</v>
      </c>
      <c r="E148" s="23">
        <v>6400</v>
      </c>
      <c r="F148" s="22" t="s">
        <v>490</v>
      </c>
      <c r="G148" s="24">
        <v>0.97689999999999999</v>
      </c>
      <c r="H148" s="25">
        <v>0.97689999999999999</v>
      </c>
      <c r="I148">
        <f t="shared" si="4"/>
        <v>0.31096733633350443</v>
      </c>
      <c r="J148">
        <f t="shared" si="5"/>
        <v>0.31096733633350443</v>
      </c>
    </row>
    <row r="149" spans="1:10" x14ac:dyDescent="0.25">
      <c r="A149" s="22" t="s">
        <v>509</v>
      </c>
      <c r="B149" s="22" t="s">
        <v>510</v>
      </c>
      <c r="C149" s="23">
        <v>24</v>
      </c>
      <c r="D149" s="23">
        <v>80</v>
      </c>
      <c r="E149" s="23">
        <v>656</v>
      </c>
      <c r="F149" s="22" t="s">
        <v>122</v>
      </c>
      <c r="G149" s="24">
        <v>0.97670000000000001</v>
      </c>
      <c r="H149" s="25">
        <v>0.97670000000000001</v>
      </c>
      <c r="I149">
        <f t="shared" si="4"/>
        <v>3.1090367222533909E-2</v>
      </c>
      <c r="J149">
        <f t="shared" si="5"/>
        <v>3.1090367222533909E-2</v>
      </c>
    </row>
    <row r="150" spans="1:10" x14ac:dyDescent="0.25">
      <c r="A150" s="22" t="s">
        <v>290</v>
      </c>
      <c r="B150" s="22" t="s">
        <v>165</v>
      </c>
      <c r="C150" s="23">
        <v>562</v>
      </c>
      <c r="D150" s="23">
        <v>2956</v>
      </c>
      <c r="E150" s="23">
        <v>24417</v>
      </c>
      <c r="F150" s="22" t="s">
        <v>166</v>
      </c>
      <c r="G150" s="24">
        <v>0.97889999999999999</v>
      </c>
      <c r="H150" s="25">
        <v>0.97570000000000001</v>
      </c>
      <c r="I150">
        <f t="shared" si="4"/>
        <v>1.1513766965490075</v>
      </c>
      <c r="J150">
        <f t="shared" si="5"/>
        <v>1.1476128744742737</v>
      </c>
    </row>
    <row r="151" spans="1:10" x14ac:dyDescent="0.25">
      <c r="A151" s="22" t="s">
        <v>478</v>
      </c>
      <c r="B151" s="22" t="s">
        <v>277</v>
      </c>
      <c r="C151" s="23">
        <v>18</v>
      </c>
      <c r="D151" s="23">
        <v>36</v>
      </c>
      <c r="E151" s="23">
        <v>281</v>
      </c>
      <c r="F151" s="22" t="s">
        <v>440</v>
      </c>
      <c r="G151" s="24">
        <v>0.97570000000000001</v>
      </c>
      <c r="H151" s="25">
        <v>0.97570000000000001</v>
      </c>
      <c r="I151">
        <f t="shared" si="4"/>
        <v>1.3976340825803062E-2</v>
      </c>
      <c r="J151">
        <f t="shared" si="5"/>
        <v>1.3976340825803062E-2</v>
      </c>
    </row>
    <row r="152" spans="1:10" x14ac:dyDescent="0.25">
      <c r="A152" s="22" t="s">
        <v>113</v>
      </c>
      <c r="B152" s="22" t="s">
        <v>48</v>
      </c>
      <c r="C152" s="23">
        <v>84</v>
      </c>
      <c r="D152" s="23">
        <v>416</v>
      </c>
      <c r="E152" s="23">
        <v>2334</v>
      </c>
      <c r="F152" s="22" t="s">
        <v>49</v>
      </c>
      <c r="G152" s="24">
        <v>0.97460000000000002</v>
      </c>
      <c r="H152" s="25">
        <v>0.97460000000000002</v>
      </c>
      <c r="I152">
        <f t="shared" si="4"/>
        <v>0.16132230352659369</v>
      </c>
      <c r="J152">
        <f t="shared" si="5"/>
        <v>0.16132230352659369</v>
      </c>
    </row>
    <row r="153" spans="1:10" x14ac:dyDescent="0.25">
      <c r="A153" s="22" t="s">
        <v>301</v>
      </c>
      <c r="B153" s="22" t="s">
        <v>302</v>
      </c>
      <c r="C153" s="23">
        <v>106</v>
      </c>
      <c r="D153" s="23">
        <v>524</v>
      </c>
      <c r="E153" s="23">
        <v>6365</v>
      </c>
      <c r="F153" s="22" t="s">
        <v>49</v>
      </c>
      <c r="G153" s="24">
        <v>0.97219999999999995</v>
      </c>
      <c r="H153" s="25">
        <v>0.97219999999999995</v>
      </c>
      <c r="I153">
        <f t="shared" si="4"/>
        <v>0.20270365551351069</v>
      </c>
      <c r="J153">
        <f t="shared" si="5"/>
        <v>0.20270365551351069</v>
      </c>
    </row>
    <row r="154" spans="1:10" x14ac:dyDescent="0.25">
      <c r="A154" s="22" t="s">
        <v>361</v>
      </c>
      <c r="B154" s="22" t="s">
        <v>43</v>
      </c>
      <c r="C154" s="23">
        <v>436</v>
      </c>
      <c r="D154" s="23">
        <v>2320</v>
      </c>
      <c r="E154" s="23">
        <v>19534</v>
      </c>
      <c r="F154" s="22" t="s">
        <v>442</v>
      </c>
      <c r="G154" s="24">
        <v>0.98680000000000001</v>
      </c>
      <c r="H154" s="25">
        <v>0.9718</v>
      </c>
      <c r="I154">
        <f t="shared" si="4"/>
        <v>0.91094425809429458</v>
      </c>
      <c r="J154">
        <f t="shared" si="5"/>
        <v>0.89709731456833752</v>
      </c>
    </row>
    <row r="155" spans="1:10" x14ac:dyDescent="0.25">
      <c r="A155" s="22" t="s">
        <v>453</v>
      </c>
      <c r="B155" s="22" t="s">
        <v>100</v>
      </c>
      <c r="C155" s="23">
        <v>37</v>
      </c>
      <c r="D155" s="23">
        <v>57</v>
      </c>
      <c r="E155" s="23">
        <v>458</v>
      </c>
      <c r="F155" s="22" t="s">
        <v>520</v>
      </c>
      <c r="G155" s="24">
        <v>0.97099999999999997</v>
      </c>
      <c r="H155" s="25">
        <v>0.97099999999999997</v>
      </c>
      <c r="I155">
        <f t="shared" si="4"/>
        <v>2.202260871641221E-2</v>
      </c>
      <c r="J155">
        <f t="shared" si="5"/>
        <v>2.202260871641221E-2</v>
      </c>
    </row>
    <row r="156" spans="1:10" x14ac:dyDescent="0.25">
      <c r="A156" s="22" t="s">
        <v>72</v>
      </c>
      <c r="B156" s="22" t="s">
        <v>66</v>
      </c>
      <c r="C156" s="26">
        <v>1</v>
      </c>
      <c r="D156" s="26">
        <v>1</v>
      </c>
      <c r="E156" s="26"/>
      <c r="F156" s="22" t="s">
        <v>476</v>
      </c>
      <c r="G156" s="24">
        <v>0.9708</v>
      </c>
      <c r="H156" s="25">
        <v>0.9708</v>
      </c>
      <c r="I156">
        <f t="shared" si="4"/>
        <v>3.8628197629307772E-4</v>
      </c>
      <c r="J156">
        <f t="shared" si="5"/>
        <v>3.8628197629307772E-4</v>
      </c>
    </row>
    <row r="157" spans="1:10" x14ac:dyDescent="0.25">
      <c r="A157" s="22" t="s">
        <v>158</v>
      </c>
      <c r="B157" s="22" t="s">
        <v>40</v>
      </c>
      <c r="C157" s="23">
        <v>1580</v>
      </c>
      <c r="D157" s="23">
        <v>8712</v>
      </c>
      <c r="E157" s="23">
        <v>89734</v>
      </c>
      <c r="F157" s="22" t="s">
        <v>41</v>
      </c>
      <c r="G157" s="24">
        <v>0.97030000000000005</v>
      </c>
      <c r="H157" s="25">
        <v>0.97030000000000005</v>
      </c>
      <c r="I157">
        <f t="shared" si="4"/>
        <v>3.3635553221204919</v>
      </c>
      <c r="J157">
        <f t="shared" si="5"/>
        <v>3.3635553221204919</v>
      </c>
    </row>
    <row r="158" spans="1:10" x14ac:dyDescent="0.25">
      <c r="A158" s="22" t="s">
        <v>71</v>
      </c>
      <c r="B158" s="22" t="s">
        <v>59</v>
      </c>
      <c r="C158" s="23">
        <v>1536</v>
      </c>
      <c r="D158" s="23">
        <v>6144</v>
      </c>
      <c r="E158" s="23">
        <v>63283</v>
      </c>
      <c r="F158" s="22" t="s">
        <v>60</v>
      </c>
      <c r="G158" s="24">
        <v>0.99019999999999997</v>
      </c>
      <c r="H158" s="25">
        <v>0.96879999999999999</v>
      </c>
      <c r="I158">
        <f t="shared" si="4"/>
        <v>2.4207436763635064</v>
      </c>
      <c r="J158">
        <f t="shared" si="5"/>
        <v>2.3684270588375731</v>
      </c>
    </row>
    <row r="159" spans="1:10" x14ac:dyDescent="0.25">
      <c r="A159" s="22" t="s">
        <v>95</v>
      </c>
      <c r="B159" s="22" t="s">
        <v>46</v>
      </c>
      <c r="C159" s="23">
        <v>14</v>
      </c>
      <c r="D159" s="23">
        <v>42</v>
      </c>
      <c r="E159" s="23">
        <v>182</v>
      </c>
      <c r="F159" s="22" t="s">
        <v>515</v>
      </c>
      <c r="G159" s="24">
        <v>0.96840000000000004</v>
      </c>
      <c r="H159" s="25">
        <v>0.96840000000000004</v>
      </c>
      <c r="I159">
        <f t="shared" si="4"/>
        <v>1.6183734616165114E-2</v>
      </c>
      <c r="J159">
        <f t="shared" si="5"/>
        <v>1.6183734616165114E-2</v>
      </c>
    </row>
    <row r="160" spans="1:10" x14ac:dyDescent="0.25">
      <c r="A160" s="22" t="s">
        <v>367</v>
      </c>
      <c r="B160" s="22" t="s">
        <v>46</v>
      </c>
      <c r="C160" s="23">
        <v>274</v>
      </c>
      <c r="D160" s="23">
        <v>1000</v>
      </c>
      <c r="E160" s="23">
        <v>10440</v>
      </c>
      <c r="F160" s="22" t="s">
        <v>515</v>
      </c>
      <c r="G160" s="24">
        <v>0.96840000000000004</v>
      </c>
      <c r="H160" s="25">
        <v>0.96840000000000004</v>
      </c>
      <c r="I160">
        <f t="shared" si="4"/>
        <v>0.38532701467059793</v>
      </c>
      <c r="J160">
        <f t="shared" si="5"/>
        <v>0.38532701467059793</v>
      </c>
    </row>
    <row r="161" spans="1:10" x14ac:dyDescent="0.25">
      <c r="A161" s="22" t="s">
        <v>148</v>
      </c>
      <c r="B161" s="22" t="s">
        <v>119</v>
      </c>
      <c r="C161" s="23">
        <v>62</v>
      </c>
      <c r="D161" s="23">
        <v>248</v>
      </c>
      <c r="E161" s="23">
        <v>2714</v>
      </c>
      <c r="F161" s="22" t="s">
        <v>120</v>
      </c>
      <c r="G161" s="24">
        <v>0.96819999999999995</v>
      </c>
      <c r="H161" s="25">
        <v>0.96819999999999995</v>
      </c>
      <c r="I161">
        <f t="shared" si="4"/>
        <v>9.5541363764777038E-2</v>
      </c>
      <c r="J161">
        <f t="shared" si="5"/>
        <v>9.5541363764777038E-2</v>
      </c>
    </row>
    <row r="162" spans="1:10" x14ac:dyDescent="0.25">
      <c r="A162" s="22" t="s">
        <v>387</v>
      </c>
      <c r="B162" s="22" t="s">
        <v>147</v>
      </c>
      <c r="C162" s="23">
        <v>28</v>
      </c>
      <c r="D162" s="23">
        <v>40</v>
      </c>
      <c r="E162" s="23">
        <v>400</v>
      </c>
      <c r="F162" s="22" t="s">
        <v>451</v>
      </c>
      <c r="G162" s="24">
        <v>0.9677</v>
      </c>
      <c r="H162" s="25">
        <v>0.9677</v>
      </c>
      <c r="I162">
        <f t="shared" si="4"/>
        <v>1.5401939367894985E-2</v>
      </c>
      <c r="J162">
        <f t="shared" si="5"/>
        <v>1.5401939367894985E-2</v>
      </c>
    </row>
    <row r="163" spans="1:10" x14ac:dyDescent="0.25">
      <c r="A163" s="22" t="s">
        <v>462</v>
      </c>
      <c r="B163" s="22" t="s">
        <v>43</v>
      </c>
      <c r="C163" s="23">
        <v>2</v>
      </c>
      <c r="D163" s="23">
        <v>12</v>
      </c>
      <c r="E163" s="23">
        <v>46</v>
      </c>
      <c r="F163" s="22" t="s">
        <v>442</v>
      </c>
      <c r="G163" s="24">
        <v>0.96760000000000002</v>
      </c>
      <c r="H163" s="25">
        <v>0.96760000000000002</v>
      </c>
      <c r="I163">
        <f t="shared" si="4"/>
        <v>4.6201043295572555E-3</v>
      </c>
      <c r="J163">
        <f t="shared" si="5"/>
        <v>4.6201043295572555E-3</v>
      </c>
    </row>
    <row r="164" spans="1:10" x14ac:dyDescent="0.25">
      <c r="A164" s="22" t="s">
        <v>259</v>
      </c>
      <c r="B164" s="22" t="s">
        <v>156</v>
      </c>
      <c r="C164" s="23">
        <v>39</v>
      </c>
      <c r="D164" s="23">
        <v>264</v>
      </c>
      <c r="E164" s="23">
        <v>1895</v>
      </c>
      <c r="F164" s="22" t="s">
        <v>90</v>
      </c>
      <c r="G164" s="24">
        <v>0.96709999999999996</v>
      </c>
      <c r="H164" s="25">
        <v>0.96709999999999996</v>
      </c>
      <c r="I164">
        <f t="shared" si="4"/>
        <v>0.10158977236102322</v>
      </c>
      <c r="J164">
        <f t="shared" si="5"/>
        <v>0.10158977236102322</v>
      </c>
    </row>
    <row r="165" spans="1:10" x14ac:dyDescent="0.25">
      <c r="A165" s="22" t="s">
        <v>221</v>
      </c>
      <c r="B165" s="22" t="s">
        <v>62</v>
      </c>
      <c r="C165" s="23">
        <v>586</v>
      </c>
      <c r="D165" s="23">
        <v>2129</v>
      </c>
      <c r="E165" s="23">
        <v>17032</v>
      </c>
      <c r="F165" s="22" t="s">
        <v>439</v>
      </c>
      <c r="G165" s="24">
        <v>0.96660000000000001</v>
      </c>
      <c r="H165" s="25">
        <v>0.96660000000000001</v>
      </c>
      <c r="I165">
        <f t="shared" si="4"/>
        <v>0.81883637926300834</v>
      </c>
      <c r="J165">
        <f t="shared" si="5"/>
        <v>0.81883637926300834</v>
      </c>
    </row>
    <row r="166" spans="1:10" x14ac:dyDescent="0.25">
      <c r="A166" s="22" t="s">
        <v>391</v>
      </c>
      <c r="B166" s="22" t="s">
        <v>59</v>
      </c>
      <c r="C166" s="23">
        <v>180</v>
      </c>
      <c r="D166" s="23">
        <v>880</v>
      </c>
      <c r="E166" s="23">
        <v>9592</v>
      </c>
      <c r="F166" s="22" t="s">
        <v>60</v>
      </c>
      <c r="G166" s="24">
        <v>0.96640000000000004</v>
      </c>
      <c r="H166" s="25">
        <v>0.96640000000000004</v>
      </c>
      <c r="I166">
        <f t="shared" si="4"/>
        <v>0.33838746772030764</v>
      </c>
      <c r="J166">
        <f t="shared" si="5"/>
        <v>0.33838746772030764</v>
      </c>
    </row>
    <row r="167" spans="1:10" x14ac:dyDescent="0.25">
      <c r="A167" s="22" t="s">
        <v>227</v>
      </c>
      <c r="B167" s="22" t="s">
        <v>228</v>
      </c>
      <c r="C167" s="23">
        <v>1445</v>
      </c>
      <c r="D167" s="23">
        <v>2272</v>
      </c>
      <c r="E167" s="23">
        <v>22266</v>
      </c>
      <c r="F167" s="22" t="s">
        <v>229</v>
      </c>
      <c r="G167" s="24">
        <v>0.96530000000000005</v>
      </c>
      <c r="H167" s="25">
        <v>0.96530000000000005</v>
      </c>
      <c r="I167">
        <f t="shared" si="4"/>
        <v>0.8726604832901611</v>
      </c>
      <c r="J167">
        <f t="shared" si="5"/>
        <v>0.8726604832901611</v>
      </c>
    </row>
    <row r="168" spans="1:10" x14ac:dyDescent="0.25">
      <c r="A168" s="22" t="s">
        <v>153</v>
      </c>
      <c r="B168" s="22" t="s">
        <v>46</v>
      </c>
      <c r="C168" s="23">
        <v>26</v>
      </c>
      <c r="D168" s="23">
        <v>92</v>
      </c>
      <c r="E168" s="23">
        <v>765</v>
      </c>
      <c r="F168" s="22" t="s">
        <v>515</v>
      </c>
      <c r="G168" s="24">
        <v>0.96489999999999998</v>
      </c>
      <c r="H168" s="25">
        <v>0.96489999999999998</v>
      </c>
      <c r="I168">
        <f t="shared" si="4"/>
        <v>3.5321961332012299E-2</v>
      </c>
      <c r="J168">
        <f t="shared" si="5"/>
        <v>3.5321961332012299E-2</v>
      </c>
    </row>
    <row r="169" spans="1:10" x14ac:dyDescent="0.25">
      <c r="A169" s="22" t="s">
        <v>222</v>
      </c>
      <c r="B169" s="22" t="s">
        <v>168</v>
      </c>
      <c r="C169" s="23">
        <v>80</v>
      </c>
      <c r="D169" s="23">
        <v>80</v>
      </c>
      <c r="E169" s="23">
        <v>504</v>
      </c>
      <c r="F169" s="22" t="s">
        <v>490</v>
      </c>
      <c r="G169" s="24">
        <v>0.96399999999999997</v>
      </c>
      <c r="H169" s="25">
        <v>0.96399999999999997</v>
      </c>
      <c r="I169">
        <f t="shared" si="4"/>
        <v>3.0686100135684131E-2</v>
      </c>
      <c r="J169">
        <f t="shared" si="5"/>
        <v>3.0686100135684131E-2</v>
      </c>
    </row>
    <row r="170" spans="1:10" x14ac:dyDescent="0.25">
      <c r="A170" s="22" t="s">
        <v>360</v>
      </c>
      <c r="B170" s="22" t="s">
        <v>51</v>
      </c>
      <c r="C170" s="23">
        <v>506</v>
      </c>
      <c r="D170" s="23">
        <v>2024</v>
      </c>
      <c r="E170" s="23">
        <v>21495</v>
      </c>
      <c r="F170" s="22" t="s">
        <v>440</v>
      </c>
      <c r="G170" s="24">
        <v>0.96399999999999997</v>
      </c>
      <c r="H170" s="25">
        <v>0.96399999999999997</v>
      </c>
      <c r="I170">
        <f t="shared" si="4"/>
        <v>0.77635833343280858</v>
      </c>
      <c r="J170">
        <f t="shared" si="5"/>
        <v>0.77635833343280858</v>
      </c>
    </row>
    <row r="171" spans="1:10" x14ac:dyDescent="0.25">
      <c r="A171" s="22" t="s">
        <v>431</v>
      </c>
      <c r="B171" s="22" t="s">
        <v>180</v>
      </c>
      <c r="C171" s="23">
        <v>150</v>
      </c>
      <c r="D171" s="23">
        <v>1000</v>
      </c>
      <c r="E171" s="23">
        <v>8720</v>
      </c>
      <c r="F171" s="22" t="s">
        <v>475</v>
      </c>
      <c r="G171" s="24">
        <v>0.96020000000000005</v>
      </c>
      <c r="H171" s="25">
        <v>0.96020000000000005</v>
      </c>
      <c r="I171">
        <f t="shared" si="4"/>
        <v>0.38206422912712534</v>
      </c>
      <c r="J171">
        <f t="shared" si="5"/>
        <v>0.38206422912712534</v>
      </c>
    </row>
    <row r="172" spans="1:10" x14ac:dyDescent="0.25">
      <c r="A172" s="22" t="s">
        <v>270</v>
      </c>
      <c r="B172" s="22" t="s">
        <v>43</v>
      </c>
      <c r="C172" s="23">
        <v>286</v>
      </c>
      <c r="D172" s="23">
        <v>1144</v>
      </c>
      <c r="E172" s="23">
        <v>8471</v>
      </c>
      <c r="F172" s="22" t="s">
        <v>442</v>
      </c>
      <c r="G172" s="24">
        <v>0.97189999999999999</v>
      </c>
      <c r="H172" s="25">
        <v>0.96009999999999995</v>
      </c>
      <c r="I172">
        <f t="shared" si="4"/>
        <v>0.44240729909000115</v>
      </c>
      <c r="J172">
        <f t="shared" si="5"/>
        <v>0.43703595828409308</v>
      </c>
    </row>
    <row r="173" spans="1:10" x14ac:dyDescent="0.25">
      <c r="A173" s="22" t="s">
        <v>199</v>
      </c>
      <c r="B173" s="22" t="s">
        <v>200</v>
      </c>
      <c r="C173" s="23">
        <v>32</v>
      </c>
      <c r="D173" s="23">
        <v>64</v>
      </c>
      <c r="E173" s="23">
        <v>563</v>
      </c>
      <c r="F173" s="22" t="s">
        <v>201</v>
      </c>
      <c r="G173" s="24">
        <v>0.96009999999999995</v>
      </c>
      <c r="H173" s="25">
        <v>0.96009999999999995</v>
      </c>
      <c r="I173">
        <f t="shared" si="4"/>
        <v>2.4449564099809404E-2</v>
      </c>
      <c r="J173">
        <f t="shared" si="5"/>
        <v>2.4449564099809404E-2</v>
      </c>
    </row>
    <row r="174" spans="1:10" x14ac:dyDescent="0.25">
      <c r="A174" s="22" t="s">
        <v>313</v>
      </c>
      <c r="B174" s="22" t="s">
        <v>180</v>
      </c>
      <c r="C174" s="23">
        <v>16</v>
      </c>
      <c r="D174" s="23">
        <v>64</v>
      </c>
      <c r="E174" s="23">
        <v>452</v>
      </c>
      <c r="F174" s="22" t="s">
        <v>475</v>
      </c>
      <c r="G174" s="24">
        <v>0.95979999999999999</v>
      </c>
      <c r="H174" s="25">
        <v>0.95979999999999999</v>
      </c>
      <c r="I174">
        <f t="shared" si="4"/>
        <v>2.444192440682957E-2</v>
      </c>
      <c r="J174">
        <f t="shared" si="5"/>
        <v>2.444192440682957E-2</v>
      </c>
    </row>
    <row r="175" spans="1:10" x14ac:dyDescent="0.25">
      <c r="A175" s="22" t="s">
        <v>366</v>
      </c>
      <c r="B175" s="22" t="s">
        <v>180</v>
      </c>
      <c r="C175" s="23">
        <v>1</v>
      </c>
      <c r="D175" s="23">
        <v>2</v>
      </c>
      <c r="E175" s="23">
        <v>19</v>
      </c>
      <c r="F175" s="22" t="s">
        <v>475</v>
      </c>
      <c r="G175" s="24">
        <v>0.9597</v>
      </c>
      <c r="H175" s="25">
        <v>0.9597</v>
      </c>
      <c r="I175">
        <f t="shared" si="4"/>
        <v>7.6373055757821733E-4</v>
      </c>
      <c r="J175">
        <f t="shared" si="5"/>
        <v>7.6373055757821733E-4</v>
      </c>
    </row>
    <row r="176" spans="1:10" x14ac:dyDescent="0.25">
      <c r="A176" s="22" t="s">
        <v>421</v>
      </c>
      <c r="B176" s="22" t="s">
        <v>62</v>
      </c>
      <c r="C176" s="23">
        <v>900</v>
      </c>
      <c r="D176" s="23">
        <v>5960</v>
      </c>
      <c r="E176" s="23">
        <v>48016</v>
      </c>
      <c r="F176" s="22" t="s">
        <v>439</v>
      </c>
      <c r="G176" s="24">
        <v>0.95960000000000001</v>
      </c>
      <c r="H176" s="25">
        <v>0.95960000000000001</v>
      </c>
      <c r="I176">
        <f t="shared" si="4"/>
        <v>2.2756799127801717</v>
      </c>
      <c r="J176">
        <f t="shared" si="5"/>
        <v>2.2756799127801717</v>
      </c>
    </row>
    <row r="177" spans="1:10" x14ac:dyDescent="0.25">
      <c r="A177" s="22" t="s">
        <v>191</v>
      </c>
      <c r="B177" s="22" t="s">
        <v>74</v>
      </c>
      <c r="C177" s="23">
        <v>34</v>
      </c>
      <c r="D177" s="23">
        <v>152</v>
      </c>
      <c r="E177" s="23">
        <v>1201</v>
      </c>
      <c r="F177" s="22" t="s">
        <v>75</v>
      </c>
      <c r="G177" s="24">
        <v>1</v>
      </c>
      <c r="H177" s="25">
        <v>0.95950000000000002</v>
      </c>
      <c r="I177">
        <f t="shared" si="4"/>
        <v>6.0480902757053784E-2</v>
      </c>
      <c r="J177">
        <f t="shared" si="5"/>
        <v>5.8031426195393108E-2</v>
      </c>
    </row>
    <row r="178" spans="1:10" x14ac:dyDescent="0.25">
      <c r="A178" s="22" t="s">
        <v>224</v>
      </c>
      <c r="B178" s="22" t="s">
        <v>115</v>
      </c>
      <c r="C178" s="23">
        <v>20</v>
      </c>
      <c r="D178" s="23">
        <v>20</v>
      </c>
      <c r="E178" s="23">
        <v>60</v>
      </c>
      <c r="F178" s="22" t="s">
        <v>442</v>
      </c>
      <c r="G178" s="24">
        <v>0.9587</v>
      </c>
      <c r="H178" s="25">
        <v>0.9587</v>
      </c>
      <c r="I178">
        <f t="shared" si="4"/>
        <v>7.6293475622615089E-3</v>
      </c>
      <c r="J178">
        <f t="shared" si="5"/>
        <v>7.6293475622615089E-3</v>
      </c>
    </row>
    <row r="179" spans="1:10" x14ac:dyDescent="0.25">
      <c r="A179" s="22" t="s">
        <v>516</v>
      </c>
      <c r="B179" s="22" t="s">
        <v>66</v>
      </c>
      <c r="C179" s="23">
        <v>-1</v>
      </c>
      <c r="D179" s="23">
        <v>-1</v>
      </c>
      <c r="E179" s="23">
        <v>-1</v>
      </c>
      <c r="F179" s="22" t="s">
        <v>476</v>
      </c>
      <c r="G179" s="24">
        <v>0.95860000000000001</v>
      </c>
      <c r="H179" s="25">
        <v>0.95860000000000001</v>
      </c>
      <c r="I179">
        <f t="shared" si="4"/>
        <v>-3.8142758804547212E-4</v>
      </c>
      <c r="J179">
        <f t="shared" si="5"/>
        <v>-3.8142758804547212E-4</v>
      </c>
    </row>
    <row r="180" spans="1:10" x14ac:dyDescent="0.25">
      <c r="A180" s="22" t="s">
        <v>161</v>
      </c>
      <c r="B180" s="22" t="s">
        <v>162</v>
      </c>
      <c r="C180" s="23">
        <v>2</v>
      </c>
      <c r="D180" s="23">
        <v>2</v>
      </c>
      <c r="E180" s="23">
        <v>20</v>
      </c>
      <c r="F180" s="22" t="s">
        <v>49</v>
      </c>
      <c r="G180" s="24">
        <v>0.95860000000000001</v>
      </c>
      <c r="H180" s="25">
        <v>0.95860000000000001</v>
      </c>
      <c r="I180">
        <f t="shared" si="4"/>
        <v>7.6285517609094424E-4</v>
      </c>
      <c r="J180">
        <f t="shared" si="5"/>
        <v>7.6285517609094424E-4</v>
      </c>
    </row>
    <row r="181" spans="1:10" x14ac:dyDescent="0.25">
      <c r="A181" s="22" t="s">
        <v>411</v>
      </c>
      <c r="B181" s="22" t="s">
        <v>180</v>
      </c>
      <c r="C181" s="23">
        <v>40</v>
      </c>
      <c r="D181" s="23">
        <v>160</v>
      </c>
      <c r="E181" s="23">
        <v>1440</v>
      </c>
      <c r="F181" s="22" t="s">
        <v>475</v>
      </c>
      <c r="G181" s="24">
        <v>0.95809999999999995</v>
      </c>
      <c r="H181" s="25">
        <v>0.95809999999999995</v>
      </c>
      <c r="I181">
        <f t="shared" si="4"/>
        <v>6.0996582033192873E-2</v>
      </c>
      <c r="J181">
        <f t="shared" si="5"/>
        <v>6.0996582033192873E-2</v>
      </c>
    </row>
    <row r="182" spans="1:10" x14ac:dyDescent="0.25">
      <c r="A182" s="22" t="s">
        <v>446</v>
      </c>
      <c r="B182" s="22" t="s">
        <v>447</v>
      </c>
      <c r="C182" s="23">
        <v>2</v>
      </c>
      <c r="D182" s="23">
        <v>8</v>
      </c>
      <c r="E182" s="23">
        <v>118</v>
      </c>
      <c r="F182" s="22" t="s">
        <v>49</v>
      </c>
      <c r="G182" s="24">
        <v>0.95789999999999997</v>
      </c>
      <c r="H182" s="25">
        <v>0.95789999999999997</v>
      </c>
      <c r="I182">
        <f t="shared" si="4"/>
        <v>3.0491924605779907E-3</v>
      </c>
      <c r="J182">
        <f t="shared" si="5"/>
        <v>3.0491924605779907E-3</v>
      </c>
    </row>
    <row r="183" spans="1:10" x14ac:dyDescent="0.25">
      <c r="A183" s="22" t="s">
        <v>145</v>
      </c>
      <c r="B183" s="22" t="s">
        <v>46</v>
      </c>
      <c r="C183" s="23">
        <v>9</v>
      </c>
      <c r="D183" s="23">
        <v>9</v>
      </c>
      <c r="E183" s="23">
        <v>53</v>
      </c>
      <c r="F183" s="22" t="s">
        <v>515</v>
      </c>
      <c r="G183" s="24">
        <v>0.95750000000000002</v>
      </c>
      <c r="H183" s="25">
        <v>0.95750000000000002</v>
      </c>
      <c r="I183">
        <f t="shared" si="4"/>
        <v>3.4289090757165194E-3</v>
      </c>
      <c r="J183">
        <f t="shared" si="5"/>
        <v>3.4289090757165194E-3</v>
      </c>
    </row>
    <row r="184" spans="1:10" x14ac:dyDescent="0.25">
      <c r="A184" s="22" t="s">
        <v>454</v>
      </c>
      <c r="B184" s="22" t="s">
        <v>46</v>
      </c>
      <c r="C184" s="23">
        <v>24</v>
      </c>
      <c r="D184" s="23">
        <v>96</v>
      </c>
      <c r="E184" s="23">
        <v>675</v>
      </c>
      <c r="F184" s="22" t="s">
        <v>515</v>
      </c>
      <c r="G184" s="24">
        <v>0.95740000000000003</v>
      </c>
      <c r="H184" s="25">
        <v>0.95740000000000003</v>
      </c>
      <c r="I184">
        <f t="shared" si="4"/>
        <v>3.6571210294486296E-2</v>
      </c>
      <c r="J184">
        <f t="shared" si="5"/>
        <v>3.6571210294486296E-2</v>
      </c>
    </row>
    <row r="185" spans="1:10" x14ac:dyDescent="0.25">
      <c r="A185" s="22" t="s">
        <v>388</v>
      </c>
      <c r="B185" s="22" t="s">
        <v>46</v>
      </c>
      <c r="C185" s="23">
        <v>10</v>
      </c>
      <c r="D185" s="23">
        <v>10</v>
      </c>
      <c r="E185" s="23">
        <v>183</v>
      </c>
      <c r="F185" s="22" t="s">
        <v>515</v>
      </c>
      <c r="G185" s="24">
        <v>0.95630000000000004</v>
      </c>
      <c r="H185" s="25">
        <v>0.95630000000000004</v>
      </c>
      <c r="I185">
        <f t="shared" si="4"/>
        <v>3.8051241649059565E-3</v>
      </c>
      <c r="J185">
        <f t="shared" si="5"/>
        <v>3.8051241649059565E-3</v>
      </c>
    </row>
    <row r="186" spans="1:10" x14ac:dyDescent="0.25">
      <c r="A186" s="22" t="s">
        <v>296</v>
      </c>
      <c r="B186" s="22" t="s">
        <v>46</v>
      </c>
      <c r="C186" s="23">
        <v>11</v>
      </c>
      <c r="D186" s="23">
        <v>28</v>
      </c>
      <c r="E186" s="23">
        <v>152</v>
      </c>
      <c r="F186" s="22" t="s">
        <v>515</v>
      </c>
      <c r="G186" s="24">
        <v>0.9556</v>
      </c>
      <c r="H186" s="25">
        <v>0.9556</v>
      </c>
      <c r="I186">
        <f t="shared" si="4"/>
        <v>1.0646548808486426E-2</v>
      </c>
      <c r="J186">
        <f t="shared" si="5"/>
        <v>1.0646548808486426E-2</v>
      </c>
    </row>
    <row r="187" spans="1:10" x14ac:dyDescent="0.25">
      <c r="A187" s="22" t="s">
        <v>192</v>
      </c>
      <c r="B187" s="22" t="s">
        <v>40</v>
      </c>
      <c r="C187" s="23">
        <v>992</v>
      </c>
      <c r="D187" s="23">
        <v>5248</v>
      </c>
      <c r="E187" s="23">
        <v>72422</v>
      </c>
      <c r="F187" s="22" t="s">
        <v>41</v>
      </c>
      <c r="G187" s="24">
        <v>0.9556</v>
      </c>
      <c r="H187" s="25">
        <v>0.9556</v>
      </c>
      <c r="I187">
        <f t="shared" si="4"/>
        <v>1.9954674338191702</v>
      </c>
      <c r="J187">
        <f t="shared" si="5"/>
        <v>1.9954674338191702</v>
      </c>
    </row>
    <row r="188" spans="1:10" x14ac:dyDescent="0.25">
      <c r="A188" s="22" t="s">
        <v>114</v>
      </c>
      <c r="B188" s="22" t="s">
        <v>115</v>
      </c>
      <c r="C188" s="23">
        <v>90</v>
      </c>
      <c r="D188" s="23">
        <v>90</v>
      </c>
      <c r="E188" s="23">
        <v>548</v>
      </c>
      <c r="F188" s="22" t="s">
        <v>442</v>
      </c>
      <c r="G188" s="24">
        <v>0.95499999999999996</v>
      </c>
      <c r="H188" s="25">
        <v>0.95499999999999996</v>
      </c>
      <c r="I188">
        <f t="shared" si="4"/>
        <v>3.4199563105057722E-2</v>
      </c>
      <c r="J188">
        <f t="shared" si="5"/>
        <v>3.4199563105057722E-2</v>
      </c>
    </row>
    <row r="189" spans="1:10" x14ac:dyDescent="0.25">
      <c r="A189" s="22" t="s">
        <v>314</v>
      </c>
      <c r="B189" s="22" t="s">
        <v>74</v>
      </c>
      <c r="C189" s="23">
        <v>278</v>
      </c>
      <c r="D189" s="23">
        <v>768</v>
      </c>
      <c r="E189" s="23">
        <v>6282</v>
      </c>
      <c r="F189" s="22" t="s">
        <v>75</v>
      </c>
      <c r="G189" s="24">
        <v>0.99309999999999998</v>
      </c>
      <c r="H189" s="25">
        <v>0.95440000000000003</v>
      </c>
      <c r="I189">
        <f t="shared" si="4"/>
        <v>0.30347916393109953</v>
      </c>
      <c r="J189">
        <f t="shared" si="5"/>
        <v>0.29165291919830971</v>
      </c>
    </row>
    <row r="190" spans="1:10" x14ac:dyDescent="0.25">
      <c r="A190" s="22" t="s">
        <v>308</v>
      </c>
      <c r="B190" s="22" t="s">
        <v>200</v>
      </c>
      <c r="C190" s="23">
        <v>16</v>
      </c>
      <c r="D190" s="23">
        <v>64</v>
      </c>
      <c r="E190" s="23">
        <v>614</v>
      </c>
      <c r="F190" s="22" t="s">
        <v>201</v>
      </c>
      <c r="G190" s="24">
        <v>0.95420000000000005</v>
      </c>
      <c r="H190" s="25">
        <v>0.95420000000000005</v>
      </c>
      <c r="I190">
        <f t="shared" si="4"/>
        <v>2.4299316804539253E-2</v>
      </c>
      <c r="J190">
        <f t="shared" si="5"/>
        <v>2.4299316804539253E-2</v>
      </c>
    </row>
    <row r="191" spans="1:10" x14ac:dyDescent="0.25">
      <c r="A191" s="22" t="s">
        <v>521</v>
      </c>
      <c r="B191" s="22" t="s">
        <v>46</v>
      </c>
      <c r="C191" s="23">
        <v>80</v>
      </c>
      <c r="D191" s="23">
        <v>320</v>
      </c>
      <c r="E191" s="23">
        <v>7722</v>
      </c>
      <c r="F191" s="22" t="s">
        <v>515</v>
      </c>
      <c r="G191" s="24">
        <v>0.95369999999999999</v>
      </c>
      <c r="H191" s="25">
        <v>0.95369999999999999</v>
      </c>
      <c r="I191">
        <f t="shared" si="4"/>
        <v>0.12143291991453092</v>
      </c>
      <c r="J191">
        <f t="shared" si="5"/>
        <v>0.12143291991453092</v>
      </c>
    </row>
    <row r="192" spans="1:10" x14ac:dyDescent="0.25">
      <c r="A192" s="22" t="s">
        <v>106</v>
      </c>
      <c r="B192" s="22" t="s">
        <v>62</v>
      </c>
      <c r="C192" s="23">
        <v>620</v>
      </c>
      <c r="D192" s="23">
        <v>1620</v>
      </c>
      <c r="E192" s="23">
        <v>14580</v>
      </c>
      <c r="F192" s="22" t="s">
        <v>439</v>
      </c>
      <c r="G192" s="24">
        <v>0.95350000000000001</v>
      </c>
      <c r="H192" s="25">
        <v>0.95350000000000001</v>
      </c>
      <c r="I192">
        <f t="shared" si="4"/>
        <v>0.61462523724827811</v>
      </c>
      <c r="J192">
        <f t="shared" si="5"/>
        <v>0.61462523724827811</v>
      </c>
    </row>
    <row r="193" spans="1:10" x14ac:dyDescent="0.25">
      <c r="A193" s="22" t="s">
        <v>448</v>
      </c>
      <c r="B193" s="22" t="s">
        <v>43</v>
      </c>
      <c r="C193" s="23">
        <v>152</v>
      </c>
      <c r="D193" s="23">
        <v>344</v>
      </c>
      <c r="E193" s="23">
        <v>4150</v>
      </c>
      <c r="F193" s="22" t="s">
        <v>442</v>
      </c>
      <c r="G193" s="24">
        <v>0.95389999999999997</v>
      </c>
      <c r="H193" s="25">
        <v>0.95140000000000002</v>
      </c>
      <c r="I193">
        <f t="shared" si="4"/>
        <v>0.13056776447463184</v>
      </c>
      <c r="J193">
        <f t="shared" si="5"/>
        <v>0.13022556989324324</v>
      </c>
    </row>
    <row r="194" spans="1:10" x14ac:dyDescent="0.25">
      <c r="A194" s="22" t="s">
        <v>67</v>
      </c>
      <c r="B194" s="22" t="s">
        <v>66</v>
      </c>
      <c r="C194" s="23">
        <v>4618</v>
      </c>
      <c r="D194" s="23">
        <v>23296</v>
      </c>
      <c r="E194" s="23">
        <v>345156</v>
      </c>
      <c r="F194" s="22" t="s">
        <v>68</v>
      </c>
      <c r="G194" s="24">
        <v>0.95109999999999995</v>
      </c>
      <c r="H194" s="25">
        <v>0.95109999999999995</v>
      </c>
      <c r="I194">
        <f t="shared" si="4"/>
        <v>8.8162158849907879</v>
      </c>
      <c r="J194">
        <f t="shared" si="5"/>
        <v>8.8162158849907879</v>
      </c>
    </row>
    <row r="195" spans="1:10" x14ac:dyDescent="0.25">
      <c r="A195" s="22" t="s">
        <v>239</v>
      </c>
      <c r="B195" s="22" t="s">
        <v>240</v>
      </c>
      <c r="C195" s="23">
        <v>32</v>
      </c>
      <c r="D195" s="23">
        <v>64</v>
      </c>
      <c r="E195" s="23">
        <v>0</v>
      </c>
      <c r="F195" s="22" t="s">
        <v>535</v>
      </c>
      <c r="G195" s="24">
        <v>0.95189999999999997</v>
      </c>
      <c r="H195" s="25">
        <v>0.9506</v>
      </c>
      <c r="I195">
        <f t="shared" si="4"/>
        <v>2.4240745825027155E-2</v>
      </c>
      <c r="J195">
        <f t="shared" si="5"/>
        <v>2.4207640488781188E-2</v>
      </c>
    </row>
    <row r="196" spans="1:10" x14ac:dyDescent="0.25">
      <c r="A196" s="22" t="s">
        <v>144</v>
      </c>
      <c r="B196" s="22" t="s">
        <v>115</v>
      </c>
      <c r="C196" s="23">
        <v>312</v>
      </c>
      <c r="D196" s="23">
        <v>1248</v>
      </c>
      <c r="E196" s="23">
        <v>8524</v>
      </c>
      <c r="F196" s="22" t="s">
        <v>442</v>
      </c>
      <c r="G196" s="24">
        <v>0.95050000000000001</v>
      </c>
      <c r="H196" s="25">
        <v>0.95050000000000001</v>
      </c>
      <c r="I196">
        <f t="shared" si="4"/>
        <v>0.47199933152686424</v>
      </c>
      <c r="J196">
        <f t="shared" si="5"/>
        <v>0.47199933152686424</v>
      </c>
    </row>
    <row r="197" spans="1:10" x14ac:dyDescent="0.25">
      <c r="A197" s="22" t="s">
        <v>218</v>
      </c>
      <c r="B197" s="22" t="s">
        <v>81</v>
      </c>
      <c r="C197" s="23">
        <v>1</v>
      </c>
      <c r="D197" s="23">
        <v>1</v>
      </c>
      <c r="E197" s="23">
        <v>-1</v>
      </c>
      <c r="F197" s="22" t="s">
        <v>444</v>
      </c>
      <c r="G197" s="24">
        <v>0.94979999999999998</v>
      </c>
      <c r="H197" s="25">
        <v>0.94979999999999998</v>
      </c>
      <c r="I197">
        <f t="shared" ref="I197:I260" si="6">G197*D197/$M$5*100</f>
        <v>3.7792606209637952E-4</v>
      </c>
      <c r="J197">
        <f t="shared" ref="J197:J260" si="7">H197*D197/$M$5*100</f>
        <v>3.7792606209637952E-4</v>
      </c>
    </row>
    <row r="198" spans="1:10" x14ac:dyDescent="0.25">
      <c r="A198" s="22" t="s">
        <v>517</v>
      </c>
      <c r="B198" s="22" t="s">
        <v>240</v>
      </c>
      <c r="C198" s="23">
        <v>228</v>
      </c>
      <c r="D198" s="23">
        <v>1168</v>
      </c>
      <c r="E198" s="23">
        <v>11535</v>
      </c>
      <c r="F198" s="22" t="s">
        <v>90</v>
      </c>
      <c r="G198" s="24">
        <v>0.95020000000000004</v>
      </c>
      <c r="H198" s="25">
        <v>0.94889999999999997</v>
      </c>
      <c r="I198">
        <f t="shared" si="6"/>
        <v>0.44160353972441407</v>
      </c>
      <c r="J198">
        <f t="shared" si="7"/>
        <v>0.44099936733792511</v>
      </c>
    </row>
    <row r="199" spans="1:10" x14ac:dyDescent="0.25">
      <c r="A199" s="22" t="s">
        <v>42</v>
      </c>
      <c r="B199" s="22" t="s">
        <v>43</v>
      </c>
      <c r="C199" s="23">
        <v>30</v>
      </c>
      <c r="D199" s="23">
        <v>720</v>
      </c>
      <c r="E199" s="23">
        <v>6898</v>
      </c>
      <c r="F199" s="22" t="s">
        <v>442</v>
      </c>
      <c r="G199" s="24">
        <v>0.96530000000000005</v>
      </c>
      <c r="H199" s="25">
        <v>0.94840000000000002</v>
      </c>
      <c r="I199">
        <f t="shared" si="6"/>
        <v>0.2765473362539243</v>
      </c>
      <c r="J199">
        <f t="shared" si="7"/>
        <v>0.27170568082795171</v>
      </c>
    </row>
    <row r="200" spans="1:10" x14ac:dyDescent="0.25">
      <c r="A200" s="22" t="s">
        <v>256</v>
      </c>
      <c r="B200" s="22" t="s">
        <v>46</v>
      </c>
      <c r="C200" s="23">
        <v>8</v>
      </c>
      <c r="D200" s="23">
        <v>32</v>
      </c>
      <c r="E200" s="23">
        <v>288</v>
      </c>
      <c r="F200" s="22" t="s">
        <v>515</v>
      </c>
      <c r="G200" s="24">
        <v>0.94620000000000004</v>
      </c>
      <c r="H200" s="25">
        <v>0.94620000000000004</v>
      </c>
      <c r="I200">
        <f t="shared" si="6"/>
        <v>1.2047795829205114E-2</v>
      </c>
      <c r="J200">
        <f t="shared" si="7"/>
        <v>1.2047795829205114E-2</v>
      </c>
    </row>
    <row r="201" spans="1:10" x14ac:dyDescent="0.25">
      <c r="A201" s="22" t="s">
        <v>260</v>
      </c>
      <c r="B201" s="22" t="s">
        <v>59</v>
      </c>
      <c r="C201" s="23">
        <v>236</v>
      </c>
      <c r="D201" s="23">
        <v>1936</v>
      </c>
      <c r="E201" s="23">
        <v>23371</v>
      </c>
      <c r="F201" s="22" t="s">
        <v>60</v>
      </c>
      <c r="G201" s="24">
        <v>0.94610000000000005</v>
      </c>
      <c r="H201" s="25">
        <v>0.94610000000000005</v>
      </c>
      <c r="I201">
        <f t="shared" si="6"/>
        <v>0.72881461409602943</v>
      </c>
      <c r="J201">
        <f t="shared" si="7"/>
        <v>0.72881461409602943</v>
      </c>
    </row>
    <row r="202" spans="1:10" x14ac:dyDescent="0.25">
      <c r="A202" s="22" t="s">
        <v>139</v>
      </c>
      <c r="B202" s="22" t="s">
        <v>62</v>
      </c>
      <c r="C202" s="23">
        <v>8</v>
      </c>
      <c r="D202" s="23">
        <v>32</v>
      </c>
      <c r="E202" s="23">
        <v>128</v>
      </c>
      <c r="F202" s="22" t="s">
        <v>439</v>
      </c>
      <c r="G202" s="24">
        <v>0.94579999999999997</v>
      </c>
      <c r="H202" s="25">
        <v>0.94579999999999997</v>
      </c>
      <c r="I202">
        <f t="shared" si="6"/>
        <v>1.2042702700551888E-2</v>
      </c>
      <c r="J202">
        <f t="shared" si="7"/>
        <v>1.2042702700551888E-2</v>
      </c>
    </row>
    <row r="203" spans="1:10" x14ac:dyDescent="0.25">
      <c r="A203" s="22" t="s">
        <v>435</v>
      </c>
      <c r="B203" s="22" t="s">
        <v>46</v>
      </c>
      <c r="C203" s="23">
        <v>46</v>
      </c>
      <c r="D203" s="23">
        <v>176</v>
      </c>
      <c r="E203" s="23">
        <v>1533</v>
      </c>
      <c r="F203" s="22" t="s">
        <v>515</v>
      </c>
      <c r="G203" s="24">
        <v>0.9446</v>
      </c>
      <c r="H203" s="25">
        <v>0.9446</v>
      </c>
      <c r="I203">
        <f t="shared" si="6"/>
        <v>6.6150828230257155E-2</v>
      </c>
      <c r="J203">
        <f t="shared" si="7"/>
        <v>6.6150828230257155E-2</v>
      </c>
    </row>
    <row r="204" spans="1:10" x14ac:dyDescent="0.25">
      <c r="A204" s="22" t="s">
        <v>507</v>
      </c>
      <c r="B204" s="22" t="s">
        <v>43</v>
      </c>
      <c r="C204" s="23">
        <v>9</v>
      </c>
      <c r="D204" s="23">
        <v>18</v>
      </c>
      <c r="E204" s="23">
        <v>139</v>
      </c>
      <c r="F204" s="22" t="s">
        <v>442</v>
      </c>
      <c r="G204" s="24">
        <v>0.94440000000000002</v>
      </c>
      <c r="H204" s="25">
        <v>0.94440000000000002</v>
      </c>
      <c r="I204">
        <f t="shared" si="6"/>
        <v>6.7639931720244002E-3</v>
      </c>
      <c r="J204">
        <f t="shared" si="7"/>
        <v>6.7639931720244002E-3</v>
      </c>
    </row>
    <row r="205" spans="1:10" x14ac:dyDescent="0.25">
      <c r="A205" s="22" t="s">
        <v>298</v>
      </c>
      <c r="B205" s="22" t="s">
        <v>59</v>
      </c>
      <c r="C205" s="23">
        <v>196</v>
      </c>
      <c r="D205" s="23">
        <v>784</v>
      </c>
      <c r="E205" s="23">
        <v>7312</v>
      </c>
      <c r="F205" s="22" t="s">
        <v>60</v>
      </c>
      <c r="G205" s="24">
        <v>0.94399999999999995</v>
      </c>
      <c r="H205" s="25">
        <v>0.94399999999999995</v>
      </c>
      <c r="I205">
        <f t="shared" si="6"/>
        <v>0.29448469872950311</v>
      </c>
      <c r="J205">
        <f t="shared" si="7"/>
        <v>0.29448469872950311</v>
      </c>
    </row>
    <row r="206" spans="1:10" x14ac:dyDescent="0.25">
      <c r="A206" s="22" t="s">
        <v>425</v>
      </c>
      <c r="B206" s="22" t="s">
        <v>272</v>
      </c>
      <c r="C206" s="23">
        <v>104</v>
      </c>
      <c r="D206" s="23">
        <v>104</v>
      </c>
      <c r="E206" s="23">
        <v>586560</v>
      </c>
      <c r="F206" s="22" t="s">
        <v>273</v>
      </c>
      <c r="G206" s="24">
        <v>0.9425</v>
      </c>
      <c r="H206" s="25">
        <v>0.9425</v>
      </c>
      <c r="I206">
        <f t="shared" si="6"/>
        <v>3.900222426477902E-2</v>
      </c>
      <c r="J206">
        <f t="shared" si="7"/>
        <v>3.900222426477902E-2</v>
      </c>
    </row>
    <row r="207" spans="1:10" x14ac:dyDescent="0.25">
      <c r="A207" s="22" t="s">
        <v>112</v>
      </c>
      <c r="B207" s="22" t="s">
        <v>46</v>
      </c>
      <c r="C207" s="23">
        <v>2</v>
      </c>
      <c r="D207" s="23">
        <v>4</v>
      </c>
      <c r="E207" s="23">
        <v>24</v>
      </c>
      <c r="F207" s="22" t="s">
        <v>515</v>
      </c>
      <c r="G207" s="24">
        <v>0.94169999999999998</v>
      </c>
      <c r="H207" s="25">
        <v>0.94169999999999998</v>
      </c>
      <c r="I207">
        <f t="shared" si="6"/>
        <v>1.4988122664820406E-3</v>
      </c>
      <c r="J207">
        <f t="shared" si="7"/>
        <v>1.4988122664820406E-3</v>
      </c>
    </row>
    <row r="208" spans="1:10" x14ac:dyDescent="0.25">
      <c r="A208" s="22" t="s">
        <v>245</v>
      </c>
      <c r="B208" s="22" t="s">
        <v>180</v>
      </c>
      <c r="C208" s="23">
        <v>12</v>
      </c>
      <c r="D208" s="23">
        <v>12</v>
      </c>
      <c r="E208" s="23">
        <v>53</v>
      </c>
      <c r="F208" s="22" t="s">
        <v>475</v>
      </c>
      <c r="G208" s="24">
        <v>0.94159999999999999</v>
      </c>
      <c r="H208" s="25">
        <v>0.94159999999999999</v>
      </c>
      <c r="I208">
        <f t="shared" si="6"/>
        <v>4.4959593186348814E-3</v>
      </c>
      <c r="J208">
        <f t="shared" si="7"/>
        <v>4.4959593186348814E-3</v>
      </c>
    </row>
    <row r="209" spans="1:10" x14ac:dyDescent="0.25">
      <c r="A209" s="22" t="s">
        <v>300</v>
      </c>
      <c r="B209" s="22" t="s">
        <v>272</v>
      </c>
      <c r="C209" s="23">
        <v>96</v>
      </c>
      <c r="D209" s="23">
        <v>96</v>
      </c>
      <c r="E209" s="23">
        <v>541440</v>
      </c>
      <c r="F209" s="22" t="s">
        <v>273</v>
      </c>
      <c r="G209" s="24">
        <v>0.94140000000000001</v>
      </c>
      <c r="H209" s="25">
        <v>0.94140000000000001</v>
      </c>
      <c r="I209">
        <f t="shared" si="6"/>
        <v>3.5960034856099228E-2</v>
      </c>
      <c r="J209">
        <f t="shared" si="7"/>
        <v>3.5960034856099228E-2</v>
      </c>
    </row>
    <row r="210" spans="1:10" x14ac:dyDescent="0.25">
      <c r="A210" s="22" t="s">
        <v>508</v>
      </c>
      <c r="B210" s="22" t="s">
        <v>74</v>
      </c>
      <c r="C210" s="23">
        <v>188</v>
      </c>
      <c r="D210" s="23">
        <v>438</v>
      </c>
      <c r="E210" s="23">
        <v>5256</v>
      </c>
      <c r="F210" s="22" t="s">
        <v>75</v>
      </c>
      <c r="G210" s="24">
        <v>0.93989999999999996</v>
      </c>
      <c r="H210" s="25">
        <v>0.93989999999999996</v>
      </c>
      <c r="I210">
        <f t="shared" si="6"/>
        <v>0.16380623828679886</v>
      </c>
      <c r="J210">
        <f t="shared" si="7"/>
        <v>0.16380623828679886</v>
      </c>
    </row>
    <row r="211" spans="1:10" x14ac:dyDescent="0.25">
      <c r="A211" s="22" t="s">
        <v>176</v>
      </c>
      <c r="B211" s="22" t="s">
        <v>130</v>
      </c>
      <c r="C211" s="23">
        <v>130</v>
      </c>
      <c r="D211" s="23">
        <v>130</v>
      </c>
      <c r="E211" s="23">
        <v>520</v>
      </c>
      <c r="F211" s="22" t="s">
        <v>131</v>
      </c>
      <c r="G211" s="24">
        <v>0.93930000000000002</v>
      </c>
      <c r="H211" s="25">
        <v>0.93930000000000002</v>
      </c>
      <c r="I211">
        <f t="shared" si="6"/>
        <v>4.8587253649743957E-2</v>
      </c>
      <c r="J211">
        <f t="shared" si="7"/>
        <v>4.8587253649743957E-2</v>
      </c>
    </row>
    <row r="212" spans="1:10" x14ac:dyDescent="0.25">
      <c r="A212" s="22" t="s">
        <v>472</v>
      </c>
      <c r="B212" s="22" t="s">
        <v>43</v>
      </c>
      <c r="C212" s="23">
        <v>58</v>
      </c>
      <c r="D212" s="23">
        <v>116</v>
      </c>
      <c r="E212" s="23">
        <v>428</v>
      </c>
      <c r="F212" s="22" t="s">
        <v>442</v>
      </c>
      <c r="G212" s="24">
        <v>0.93769999999999998</v>
      </c>
      <c r="H212" s="25">
        <v>0.93769999999999998</v>
      </c>
      <c r="I212">
        <f t="shared" si="6"/>
        <v>4.3280929814299755E-2</v>
      </c>
      <c r="J212">
        <f t="shared" si="7"/>
        <v>4.3280929814299755E-2</v>
      </c>
    </row>
    <row r="213" spans="1:10" x14ac:dyDescent="0.25">
      <c r="A213" s="22" t="s">
        <v>87</v>
      </c>
      <c r="B213" s="22" t="s">
        <v>59</v>
      </c>
      <c r="C213" s="23">
        <v>510</v>
      </c>
      <c r="D213" s="23">
        <v>2112</v>
      </c>
      <c r="E213" s="23">
        <v>21298</v>
      </c>
      <c r="F213" s="22" t="s">
        <v>60</v>
      </c>
      <c r="G213" s="24">
        <v>0.93689999999999996</v>
      </c>
      <c r="H213" s="25">
        <v>0.93689999999999996</v>
      </c>
      <c r="I213">
        <f t="shared" si="6"/>
        <v>0.78733911880916274</v>
      </c>
      <c r="J213">
        <f t="shared" si="7"/>
        <v>0.78733911880916274</v>
      </c>
    </row>
    <row r="214" spans="1:10" x14ac:dyDescent="0.25">
      <c r="A214" s="22" t="s">
        <v>69</v>
      </c>
      <c r="B214" s="22" t="s">
        <v>46</v>
      </c>
      <c r="C214" s="23">
        <v>756</v>
      </c>
      <c r="D214" s="23">
        <v>3024</v>
      </c>
      <c r="E214" s="23">
        <v>26460</v>
      </c>
      <c r="F214" s="22" t="s">
        <v>515</v>
      </c>
      <c r="G214" s="24">
        <v>1</v>
      </c>
      <c r="H214" s="25">
        <v>0.9355</v>
      </c>
      <c r="I214">
        <f t="shared" si="6"/>
        <v>1.2032516443245438</v>
      </c>
      <c r="J214">
        <f t="shared" si="7"/>
        <v>1.1256419132656106</v>
      </c>
    </row>
    <row r="215" spans="1:10" x14ac:dyDescent="0.25">
      <c r="A215" s="22" t="s">
        <v>225</v>
      </c>
      <c r="B215" s="22" t="s">
        <v>147</v>
      </c>
      <c r="C215" s="23">
        <v>18</v>
      </c>
      <c r="D215" s="23">
        <v>72</v>
      </c>
      <c r="E215" s="23">
        <v>835</v>
      </c>
      <c r="F215" s="22" t="s">
        <v>451</v>
      </c>
      <c r="G215" s="24">
        <v>0.93340000000000001</v>
      </c>
      <c r="H215" s="25">
        <v>0.93340000000000001</v>
      </c>
      <c r="I215">
        <f t="shared" si="6"/>
        <v>2.6740835352679265E-2</v>
      </c>
      <c r="J215">
        <f t="shared" si="7"/>
        <v>2.6740835352679265E-2</v>
      </c>
    </row>
    <row r="216" spans="1:10" x14ac:dyDescent="0.25">
      <c r="A216" s="22" t="s">
        <v>143</v>
      </c>
      <c r="B216" s="22" t="s">
        <v>81</v>
      </c>
      <c r="C216" s="23">
        <v>125</v>
      </c>
      <c r="D216" s="23">
        <v>500</v>
      </c>
      <c r="E216" s="23">
        <v>5350</v>
      </c>
      <c r="F216" s="22" t="s">
        <v>444</v>
      </c>
      <c r="G216" s="24">
        <v>0.98619999999999997</v>
      </c>
      <c r="H216" s="25">
        <v>0.93340000000000001</v>
      </c>
      <c r="I216">
        <f t="shared" si="6"/>
        <v>0.19620482335199488</v>
      </c>
      <c r="J216">
        <f t="shared" si="7"/>
        <v>0.18570024550471712</v>
      </c>
    </row>
    <row r="217" spans="1:10" x14ac:dyDescent="0.25">
      <c r="A217" s="22" t="s">
        <v>368</v>
      </c>
      <c r="B217" s="22" t="s">
        <v>180</v>
      </c>
      <c r="C217" s="23">
        <v>102</v>
      </c>
      <c r="D217" s="23">
        <v>998</v>
      </c>
      <c r="E217" s="23">
        <v>8703</v>
      </c>
      <c r="F217" s="22" t="s">
        <v>475</v>
      </c>
      <c r="G217" s="24">
        <v>0.93279999999999996</v>
      </c>
      <c r="H217" s="25">
        <v>0.93279999999999996</v>
      </c>
      <c r="I217">
        <f t="shared" si="6"/>
        <v>0.37041942710260661</v>
      </c>
      <c r="J217">
        <f t="shared" si="7"/>
        <v>0.37041942710260661</v>
      </c>
    </row>
    <row r="218" spans="1:10" x14ac:dyDescent="0.25">
      <c r="A218" s="22" t="s">
        <v>334</v>
      </c>
      <c r="B218" s="22" t="s">
        <v>59</v>
      </c>
      <c r="C218" s="23">
        <v>482</v>
      </c>
      <c r="D218" s="23">
        <v>3464</v>
      </c>
      <c r="E218" s="23">
        <v>28623</v>
      </c>
      <c r="F218" s="22" t="s">
        <v>60</v>
      </c>
      <c r="G218" s="24">
        <v>0.9325</v>
      </c>
      <c r="H218" s="25">
        <v>0.92989999999999995</v>
      </c>
      <c r="I218">
        <f t="shared" si="6"/>
        <v>1.2852908057090788</v>
      </c>
      <c r="J218">
        <f t="shared" si="7"/>
        <v>1.2817071530604529</v>
      </c>
    </row>
    <row r="219" spans="1:10" x14ac:dyDescent="0.25">
      <c r="A219" s="22" t="s">
        <v>96</v>
      </c>
      <c r="B219" s="22" t="s">
        <v>46</v>
      </c>
      <c r="C219" s="23">
        <v>160</v>
      </c>
      <c r="D219" s="23">
        <v>320</v>
      </c>
      <c r="E219" s="23">
        <v>2240</v>
      </c>
      <c r="F219" s="22" t="s">
        <v>515</v>
      </c>
      <c r="G219" s="24">
        <v>0.92800000000000005</v>
      </c>
      <c r="H219" s="25">
        <v>0.92800000000000005</v>
      </c>
      <c r="I219">
        <f t="shared" si="6"/>
        <v>0.11816058475483351</v>
      </c>
      <c r="J219">
        <f t="shared" si="7"/>
        <v>0.11816058475483351</v>
      </c>
    </row>
    <row r="220" spans="1:10" x14ac:dyDescent="0.25">
      <c r="A220" s="22" t="s">
        <v>323</v>
      </c>
      <c r="B220" s="22" t="s">
        <v>538</v>
      </c>
      <c r="C220" s="23">
        <v>286</v>
      </c>
      <c r="D220" s="23">
        <v>1140</v>
      </c>
      <c r="E220" s="23">
        <v>11665</v>
      </c>
      <c r="F220" s="22" t="s">
        <v>49</v>
      </c>
      <c r="G220" s="24">
        <v>0.96789999999999998</v>
      </c>
      <c r="H220" s="25">
        <v>0.92789999999999995</v>
      </c>
      <c r="I220">
        <f t="shared" si="6"/>
        <v>0.43904599333914268</v>
      </c>
      <c r="J220">
        <f t="shared" si="7"/>
        <v>0.42090172251202662</v>
      </c>
    </row>
    <row r="221" spans="1:10" x14ac:dyDescent="0.25">
      <c r="A221" s="22" t="s">
        <v>382</v>
      </c>
      <c r="B221" s="22" t="s">
        <v>233</v>
      </c>
      <c r="C221" s="23">
        <v>48</v>
      </c>
      <c r="D221" s="23">
        <v>192</v>
      </c>
      <c r="E221" s="23">
        <v>2304</v>
      </c>
      <c r="F221" s="22" t="s">
        <v>209</v>
      </c>
      <c r="G221" s="24">
        <v>0.9829</v>
      </c>
      <c r="H221" s="25">
        <v>0.92779999999999996</v>
      </c>
      <c r="I221">
        <f t="shared" si="6"/>
        <v>7.5090542298831373E-2</v>
      </c>
      <c r="J221">
        <f t="shared" si="7"/>
        <v>7.0881071466940421E-2</v>
      </c>
    </row>
    <row r="222" spans="1:10" x14ac:dyDescent="0.25">
      <c r="A222" s="22" t="s">
        <v>456</v>
      </c>
      <c r="B222" s="22" t="s">
        <v>457</v>
      </c>
      <c r="C222" s="23">
        <v>10</v>
      </c>
      <c r="D222" s="23">
        <v>40</v>
      </c>
      <c r="E222" s="23">
        <v>252</v>
      </c>
      <c r="F222" s="22" t="s">
        <v>492</v>
      </c>
      <c r="G222" s="24">
        <v>0.92730000000000001</v>
      </c>
      <c r="H222" s="25">
        <v>0.92730000000000001</v>
      </c>
      <c r="I222">
        <f t="shared" si="6"/>
        <v>1.4758931875425256E-2</v>
      </c>
      <c r="J222">
        <f t="shared" si="7"/>
        <v>1.4758931875425256E-2</v>
      </c>
    </row>
    <row r="223" spans="1:10" x14ac:dyDescent="0.25">
      <c r="A223" s="22" t="s">
        <v>252</v>
      </c>
      <c r="B223" s="22" t="s">
        <v>529</v>
      </c>
      <c r="C223" s="23">
        <v>1204</v>
      </c>
      <c r="D223" s="23">
        <v>4816</v>
      </c>
      <c r="E223" s="23">
        <v>46258</v>
      </c>
      <c r="F223" s="22" t="s">
        <v>49</v>
      </c>
      <c r="G223" s="24">
        <v>0.96230000000000004</v>
      </c>
      <c r="H223" s="25">
        <v>0.92259999999999998</v>
      </c>
      <c r="I223">
        <f t="shared" si="6"/>
        <v>1.8440455357533654</v>
      </c>
      <c r="J223">
        <f t="shared" si="7"/>
        <v>1.7679688364190531</v>
      </c>
    </row>
    <row r="224" spans="1:10" x14ac:dyDescent="0.25">
      <c r="A224" s="22" t="s">
        <v>328</v>
      </c>
      <c r="B224" s="22" t="s">
        <v>527</v>
      </c>
      <c r="C224" s="23">
        <v>154</v>
      </c>
      <c r="D224" s="23">
        <v>308</v>
      </c>
      <c r="E224" s="23">
        <v>3388</v>
      </c>
      <c r="F224" s="22" t="s">
        <v>122</v>
      </c>
      <c r="G224" s="24">
        <v>0.92610000000000003</v>
      </c>
      <c r="H224" s="25">
        <v>0.91679999999999995</v>
      </c>
      <c r="I224">
        <f t="shared" si="6"/>
        <v>0.11349671135091259</v>
      </c>
      <c r="J224">
        <f t="shared" si="7"/>
        <v>0.11235696465448294</v>
      </c>
    </row>
    <row r="225" spans="1:10" x14ac:dyDescent="0.25">
      <c r="A225" s="22" t="s">
        <v>320</v>
      </c>
      <c r="B225" s="22" t="s">
        <v>115</v>
      </c>
      <c r="C225" s="23">
        <v>9</v>
      </c>
      <c r="D225" s="23">
        <v>54</v>
      </c>
      <c r="E225" s="23">
        <v>1019</v>
      </c>
      <c r="F225" s="22" t="s">
        <v>442</v>
      </c>
      <c r="G225" s="24">
        <v>0.91479999999999995</v>
      </c>
      <c r="H225" s="25">
        <v>0.91479999999999995</v>
      </c>
      <c r="I225">
        <f t="shared" si="6"/>
        <v>1.9655975075501653E-2</v>
      </c>
      <c r="J225">
        <f t="shared" si="7"/>
        <v>1.9655975075501653E-2</v>
      </c>
    </row>
    <row r="226" spans="1:10" x14ac:dyDescent="0.25">
      <c r="A226" s="22" t="s">
        <v>247</v>
      </c>
      <c r="B226" s="22" t="s">
        <v>538</v>
      </c>
      <c r="C226" s="23">
        <v>336</v>
      </c>
      <c r="D226" s="23">
        <v>336</v>
      </c>
      <c r="E226" s="23">
        <v>2003</v>
      </c>
      <c r="F226" s="22" t="s">
        <v>49</v>
      </c>
      <c r="G226" s="24">
        <v>0.99850000000000005</v>
      </c>
      <c r="H226" s="25">
        <v>0.91100000000000003</v>
      </c>
      <c r="I226">
        <f t="shared" si="6"/>
        <v>0.13349408520645079</v>
      </c>
      <c r="J226">
        <f t="shared" si="7"/>
        <v>0.12179580533107327</v>
      </c>
    </row>
    <row r="227" spans="1:10" x14ac:dyDescent="0.25">
      <c r="A227" s="22" t="s">
        <v>93</v>
      </c>
      <c r="B227" s="22" t="s">
        <v>59</v>
      </c>
      <c r="C227" s="23">
        <v>568</v>
      </c>
      <c r="D227" s="23">
        <v>2896</v>
      </c>
      <c r="E227" s="23">
        <v>30987</v>
      </c>
      <c r="F227" s="22" t="s">
        <v>60</v>
      </c>
      <c r="G227" s="24">
        <v>0.91</v>
      </c>
      <c r="H227" s="25">
        <v>0.91</v>
      </c>
      <c r="I227">
        <f t="shared" si="6"/>
        <v>1.048611525590982</v>
      </c>
      <c r="J227">
        <f t="shared" si="7"/>
        <v>1.048611525590982</v>
      </c>
    </row>
    <row r="228" spans="1:10" x14ac:dyDescent="0.25">
      <c r="A228" s="22" t="s">
        <v>420</v>
      </c>
      <c r="B228" s="22" t="s">
        <v>137</v>
      </c>
      <c r="C228" s="23">
        <v>38</v>
      </c>
      <c r="D228" s="23">
        <v>38</v>
      </c>
      <c r="E228" s="23">
        <v>-1</v>
      </c>
      <c r="F228" s="22" t="s">
        <v>90</v>
      </c>
      <c r="G228" s="24">
        <v>0.90920000000000001</v>
      </c>
      <c r="H228" s="25">
        <v>0.90920000000000001</v>
      </c>
      <c r="I228">
        <f t="shared" si="6"/>
        <v>1.3747309196678324E-2</v>
      </c>
      <c r="J228">
        <f t="shared" si="7"/>
        <v>1.3747309196678324E-2</v>
      </c>
    </row>
    <row r="229" spans="1:10" x14ac:dyDescent="0.25">
      <c r="A229" s="22" t="s">
        <v>50</v>
      </c>
      <c r="B229" s="22" t="s">
        <v>51</v>
      </c>
      <c r="C229" s="23">
        <v>8</v>
      </c>
      <c r="D229" s="23">
        <v>32</v>
      </c>
      <c r="E229" s="23">
        <v>294</v>
      </c>
      <c r="F229" s="22" t="s">
        <v>440</v>
      </c>
      <c r="G229" s="24">
        <v>0.90769999999999995</v>
      </c>
      <c r="H229" s="25">
        <v>0.90769999999999995</v>
      </c>
      <c r="I229">
        <f t="shared" si="6"/>
        <v>1.155758219633215E-2</v>
      </c>
      <c r="J229">
        <f t="shared" si="7"/>
        <v>1.155758219633215E-2</v>
      </c>
    </row>
    <row r="230" spans="1:10" x14ac:dyDescent="0.25">
      <c r="A230" s="22" t="s">
        <v>423</v>
      </c>
      <c r="B230" s="22" t="s">
        <v>43</v>
      </c>
      <c r="C230" s="23">
        <v>14</v>
      </c>
      <c r="D230" s="23">
        <v>14</v>
      </c>
      <c r="E230" s="23">
        <v>114</v>
      </c>
      <c r="F230" s="22" t="s">
        <v>442</v>
      </c>
      <c r="G230" s="24">
        <v>0.90659999999999996</v>
      </c>
      <c r="H230" s="25">
        <v>0.90659999999999996</v>
      </c>
      <c r="I230">
        <f t="shared" si="6"/>
        <v>5.050314540484404E-3</v>
      </c>
      <c r="J230">
        <f t="shared" si="7"/>
        <v>5.050314540484404E-3</v>
      </c>
    </row>
    <row r="231" spans="1:10" x14ac:dyDescent="0.25">
      <c r="A231" s="22" t="s">
        <v>254</v>
      </c>
      <c r="B231" s="22" t="s">
        <v>255</v>
      </c>
      <c r="C231" s="23">
        <v>34</v>
      </c>
      <c r="D231" s="23">
        <v>272</v>
      </c>
      <c r="E231" s="23">
        <v>26022</v>
      </c>
      <c r="F231" s="22" t="s">
        <v>491</v>
      </c>
      <c r="G231" s="24">
        <v>0.90610000000000002</v>
      </c>
      <c r="H231" s="25">
        <v>0.90610000000000002</v>
      </c>
      <c r="I231">
        <f t="shared" si="6"/>
        <v>9.8066282294613616E-2</v>
      </c>
      <c r="J231">
        <f t="shared" si="7"/>
        <v>9.8066282294613616E-2</v>
      </c>
    </row>
    <row r="232" spans="1:10" x14ac:dyDescent="0.25">
      <c r="A232" s="22" t="s">
        <v>306</v>
      </c>
      <c r="B232" s="22" t="s">
        <v>46</v>
      </c>
      <c r="C232" s="23">
        <v>106</v>
      </c>
      <c r="D232" s="23">
        <v>382</v>
      </c>
      <c r="E232" s="23">
        <v>3300</v>
      </c>
      <c r="F232" s="22" t="s">
        <v>515</v>
      </c>
      <c r="G232" s="24">
        <v>0.90569999999999995</v>
      </c>
      <c r="H232" s="25">
        <v>0.90569999999999995</v>
      </c>
      <c r="I232">
        <f t="shared" si="6"/>
        <v>0.13766464135222567</v>
      </c>
      <c r="J232">
        <f t="shared" si="7"/>
        <v>0.13766464135222567</v>
      </c>
    </row>
    <row r="233" spans="1:10" x14ac:dyDescent="0.25">
      <c r="A233" s="22" t="s">
        <v>242</v>
      </c>
      <c r="B233" s="22" t="s">
        <v>59</v>
      </c>
      <c r="C233" s="23">
        <v>546</v>
      </c>
      <c r="D233" s="23">
        <v>2056</v>
      </c>
      <c r="E233" s="23">
        <v>19655</v>
      </c>
      <c r="F233" s="22" t="s">
        <v>60</v>
      </c>
      <c r="G233" s="24">
        <v>0.90629999999999999</v>
      </c>
      <c r="H233" s="25">
        <v>0.90500000000000003</v>
      </c>
      <c r="I233">
        <f t="shared" si="6"/>
        <v>0.74142933880844664</v>
      </c>
      <c r="J233">
        <f t="shared" si="7"/>
        <v>0.74036582988154498</v>
      </c>
    </row>
    <row r="234" spans="1:10" x14ac:dyDescent="0.25">
      <c r="A234" s="22" t="s">
        <v>195</v>
      </c>
      <c r="B234" s="22" t="s">
        <v>40</v>
      </c>
      <c r="C234" s="23">
        <v>-1</v>
      </c>
      <c r="D234" s="23">
        <v>-1</v>
      </c>
      <c r="E234" s="23">
        <v>-1</v>
      </c>
      <c r="F234" s="22" t="s">
        <v>41</v>
      </c>
      <c r="G234" s="24">
        <v>0.90110000000000001</v>
      </c>
      <c r="H234" s="25">
        <v>0.90110000000000001</v>
      </c>
      <c r="I234">
        <f t="shared" si="6"/>
        <v>-3.5854829917356026E-4</v>
      </c>
      <c r="J234">
        <f t="shared" si="7"/>
        <v>-3.5854829917356026E-4</v>
      </c>
    </row>
    <row r="235" spans="1:10" x14ac:dyDescent="0.25">
      <c r="A235" s="22" t="s">
        <v>402</v>
      </c>
      <c r="B235" s="22" t="s">
        <v>59</v>
      </c>
      <c r="C235" s="23">
        <v>72</v>
      </c>
      <c r="D235" s="23">
        <v>384</v>
      </c>
      <c r="E235" s="23">
        <v>3368</v>
      </c>
      <c r="F235" s="22" t="s">
        <v>60</v>
      </c>
      <c r="G235" s="24">
        <v>0.997</v>
      </c>
      <c r="H235" s="25">
        <v>0.89970000000000006</v>
      </c>
      <c r="I235">
        <f t="shared" si="6"/>
        <v>0.15233547801797717</v>
      </c>
      <c r="J235">
        <f t="shared" si="7"/>
        <v>0.13746863547921168</v>
      </c>
    </row>
    <row r="236" spans="1:10" x14ac:dyDescent="0.25">
      <c r="A236" s="22" t="s">
        <v>312</v>
      </c>
      <c r="B236" s="22" t="s">
        <v>510</v>
      </c>
      <c r="C236" s="23">
        <v>22</v>
      </c>
      <c r="D236" s="23">
        <v>88</v>
      </c>
      <c r="E236" s="23">
        <v>739</v>
      </c>
      <c r="F236" s="22" t="s">
        <v>122</v>
      </c>
      <c r="G236" s="24">
        <v>0.95420000000000005</v>
      </c>
      <c r="H236" s="25">
        <v>0.89659999999999995</v>
      </c>
      <c r="I236">
        <f t="shared" si="6"/>
        <v>3.3411560606241467E-2</v>
      </c>
      <c r="J236">
        <f t="shared" si="7"/>
        <v>3.139468165956414E-2</v>
      </c>
    </row>
    <row r="237" spans="1:10" x14ac:dyDescent="0.25">
      <c r="A237" s="22" t="s">
        <v>304</v>
      </c>
      <c r="B237" s="22" t="s">
        <v>46</v>
      </c>
      <c r="C237" s="23">
        <v>10</v>
      </c>
      <c r="D237" s="23">
        <v>20</v>
      </c>
      <c r="E237" s="23">
        <v>83</v>
      </c>
      <c r="F237" s="22" t="s">
        <v>515</v>
      </c>
      <c r="G237" s="24">
        <v>0.97240000000000004</v>
      </c>
      <c r="H237" s="25">
        <v>0.89639999999999997</v>
      </c>
      <c r="I237">
        <f t="shared" si="6"/>
        <v>7.7383723474946185E-3</v>
      </c>
      <c r="J237">
        <f t="shared" si="7"/>
        <v>7.133563319924081E-3</v>
      </c>
    </row>
    <row r="238" spans="1:10" x14ac:dyDescent="0.25">
      <c r="A238" s="22" t="s">
        <v>315</v>
      </c>
      <c r="B238" s="22" t="s">
        <v>184</v>
      </c>
      <c r="C238" s="23">
        <v>76</v>
      </c>
      <c r="D238" s="23">
        <v>256</v>
      </c>
      <c r="E238" s="23">
        <v>3046</v>
      </c>
      <c r="F238" s="22" t="s">
        <v>185</v>
      </c>
      <c r="G238" s="24">
        <v>0.89639999999999997</v>
      </c>
      <c r="H238" s="25">
        <v>0.89639999999999997</v>
      </c>
      <c r="I238">
        <f t="shared" si="6"/>
        <v>9.1309610495028226E-2</v>
      </c>
      <c r="J238">
        <f t="shared" si="7"/>
        <v>9.1309610495028226E-2</v>
      </c>
    </row>
    <row r="239" spans="1:10" x14ac:dyDescent="0.25">
      <c r="A239" s="22" t="s">
        <v>269</v>
      </c>
      <c r="B239" s="22" t="s">
        <v>168</v>
      </c>
      <c r="C239" s="23">
        <v>80</v>
      </c>
      <c r="D239" s="23">
        <v>80</v>
      </c>
      <c r="E239" s="23">
        <v>384</v>
      </c>
      <c r="F239" s="22" t="s">
        <v>490</v>
      </c>
      <c r="G239" s="24">
        <v>0.89480000000000004</v>
      </c>
      <c r="H239" s="25">
        <v>0.89480000000000004</v>
      </c>
      <c r="I239">
        <f t="shared" si="6"/>
        <v>2.8483321993164067E-2</v>
      </c>
      <c r="J239">
        <f t="shared" si="7"/>
        <v>2.8483321993164067E-2</v>
      </c>
    </row>
    <row r="240" spans="1:10" x14ac:dyDescent="0.25">
      <c r="A240" s="22" t="s">
        <v>285</v>
      </c>
      <c r="B240" s="22" t="s">
        <v>200</v>
      </c>
      <c r="C240" s="23">
        <v>12</v>
      </c>
      <c r="D240" s="23">
        <v>48</v>
      </c>
      <c r="E240" s="23">
        <v>461</v>
      </c>
      <c r="F240" s="22" t="s">
        <v>201</v>
      </c>
      <c r="G240" s="24">
        <v>0.89180000000000004</v>
      </c>
      <c r="H240" s="25">
        <v>0.89180000000000004</v>
      </c>
      <c r="I240">
        <f t="shared" si="6"/>
        <v>1.7032695498549653E-2</v>
      </c>
      <c r="J240">
        <f t="shared" si="7"/>
        <v>1.7032695498549653E-2</v>
      </c>
    </row>
    <row r="241" spans="1:10" x14ac:dyDescent="0.25">
      <c r="A241" s="22" t="s">
        <v>77</v>
      </c>
      <c r="B241" s="22" t="s">
        <v>59</v>
      </c>
      <c r="C241" s="23">
        <v>52</v>
      </c>
      <c r="D241" s="23">
        <v>160</v>
      </c>
      <c r="E241" s="23">
        <v>1386</v>
      </c>
      <c r="F241" s="22" t="s">
        <v>60</v>
      </c>
      <c r="G241" s="24">
        <v>0.89149999999999996</v>
      </c>
      <c r="H241" s="25">
        <v>0.89149999999999996</v>
      </c>
      <c r="I241">
        <f t="shared" si="6"/>
        <v>5.6756552429382573E-2</v>
      </c>
      <c r="J241">
        <f t="shared" si="7"/>
        <v>5.6756552429382573E-2</v>
      </c>
    </row>
    <row r="242" spans="1:10" x14ac:dyDescent="0.25">
      <c r="A242" s="22" t="s">
        <v>138</v>
      </c>
      <c r="B242" s="22" t="s">
        <v>115</v>
      </c>
      <c r="C242" s="23">
        <v>46</v>
      </c>
      <c r="D242" s="23">
        <v>184</v>
      </c>
      <c r="E242" s="23">
        <v>1879</v>
      </c>
      <c r="F242" s="22" t="s">
        <v>442</v>
      </c>
      <c r="G242" s="24">
        <v>0.88949999999999996</v>
      </c>
      <c r="H242" s="25">
        <v>0.88949999999999996</v>
      </c>
      <c r="I242">
        <f t="shared" si="6"/>
        <v>6.5123607845009729E-2</v>
      </c>
      <c r="J242">
        <f t="shared" si="7"/>
        <v>6.5123607845009729E-2</v>
      </c>
    </row>
    <row r="243" spans="1:10" x14ac:dyDescent="0.25">
      <c r="A243" s="22" t="s">
        <v>403</v>
      </c>
      <c r="B243" s="22" t="s">
        <v>128</v>
      </c>
      <c r="C243" s="23">
        <v>44</v>
      </c>
      <c r="D243" s="23">
        <v>112</v>
      </c>
      <c r="E243" s="23">
        <v>11200</v>
      </c>
      <c r="F243" s="22" t="s">
        <v>49</v>
      </c>
      <c r="G243" s="24">
        <v>0.88780000000000003</v>
      </c>
      <c r="H243" s="25">
        <v>0.88780000000000003</v>
      </c>
      <c r="I243">
        <f t="shared" si="6"/>
        <v>3.9564696660419625E-2</v>
      </c>
      <c r="J243">
        <f t="shared" si="7"/>
        <v>3.9564696660419625E-2</v>
      </c>
    </row>
    <row r="244" spans="1:10" x14ac:dyDescent="0.25">
      <c r="A244" s="22" t="s">
        <v>330</v>
      </c>
      <c r="B244" s="22" t="s">
        <v>180</v>
      </c>
      <c r="C244" s="23">
        <v>28</v>
      </c>
      <c r="D244" s="23">
        <v>120</v>
      </c>
      <c r="E244" s="23">
        <v>1046</v>
      </c>
      <c r="F244" s="22" t="s">
        <v>475</v>
      </c>
      <c r="G244" s="24">
        <v>0.88690000000000002</v>
      </c>
      <c r="H244" s="25">
        <v>0.88690000000000002</v>
      </c>
      <c r="I244">
        <f t="shared" si="6"/>
        <v>4.2347773148866577E-2</v>
      </c>
      <c r="J244">
        <f t="shared" si="7"/>
        <v>4.2347773148866577E-2</v>
      </c>
    </row>
    <row r="245" spans="1:10" x14ac:dyDescent="0.25">
      <c r="A245" s="22" t="s">
        <v>363</v>
      </c>
      <c r="B245" s="22" t="s">
        <v>46</v>
      </c>
      <c r="C245" s="23">
        <v>34</v>
      </c>
      <c r="D245" s="23">
        <v>58</v>
      </c>
      <c r="E245" s="23">
        <v>460</v>
      </c>
      <c r="F245" s="22" t="s">
        <v>515</v>
      </c>
      <c r="G245" s="24">
        <v>0.88519999999999999</v>
      </c>
      <c r="H245" s="25">
        <v>0.88519999999999999</v>
      </c>
      <c r="I245">
        <f t="shared" si="6"/>
        <v>2.0428857348628635E-2</v>
      </c>
      <c r="J245">
        <f t="shared" si="7"/>
        <v>2.0428857348628635E-2</v>
      </c>
    </row>
    <row r="246" spans="1:10" x14ac:dyDescent="0.25">
      <c r="A246" s="22" t="s">
        <v>202</v>
      </c>
      <c r="B246" s="22" t="s">
        <v>46</v>
      </c>
      <c r="C246" s="23">
        <v>42</v>
      </c>
      <c r="D246" s="23">
        <v>52</v>
      </c>
      <c r="E246" s="23">
        <v>229</v>
      </c>
      <c r="F246" s="22" t="s">
        <v>515</v>
      </c>
      <c r="G246" s="24">
        <v>0.88519999999999999</v>
      </c>
      <c r="H246" s="25">
        <v>0.88519999999999999</v>
      </c>
      <c r="I246">
        <f t="shared" si="6"/>
        <v>1.8315527278080845E-2</v>
      </c>
      <c r="J246">
        <f t="shared" si="7"/>
        <v>1.8315527278080845E-2</v>
      </c>
    </row>
    <row r="247" spans="1:10" x14ac:dyDescent="0.25">
      <c r="A247" s="22" t="s">
        <v>392</v>
      </c>
      <c r="B247" s="22" t="s">
        <v>43</v>
      </c>
      <c r="C247" s="23">
        <v>14</v>
      </c>
      <c r="D247" s="23">
        <v>112</v>
      </c>
      <c r="E247" s="23">
        <v>1389</v>
      </c>
      <c r="F247" s="22" t="s">
        <v>442</v>
      </c>
      <c r="G247" s="24">
        <v>0.88109999999999999</v>
      </c>
      <c r="H247" s="25">
        <v>0.88109999999999999</v>
      </c>
      <c r="I247">
        <f t="shared" si="6"/>
        <v>3.9266111993124277E-2</v>
      </c>
      <c r="J247">
        <f t="shared" si="7"/>
        <v>3.9266111993124277E-2</v>
      </c>
    </row>
    <row r="248" spans="1:10" x14ac:dyDescent="0.25">
      <c r="A248" s="22" t="s">
        <v>452</v>
      </c>
      <c r="B248" s="22" t="s">
        <v>74</v>
      </c>
      <c r="C248" s="23">
        <v>1</v>
      </c>
      <c r="D248" s="23">
        <v>1</v>
      </c>
      <c r="E248" s="23">
        <v>-1</v>
      </c>
      <c r="F248" s="22" t="s">
        <v>75</v>
      </c>
      <c r="G248" s="24">
        <v>0.88019999999999998</v>
      </c>
      <c r="H248" s="25">
        <v>0.88019999999999998</v>
      </c>
      <c r="I248">
        <f t="shared" si="6"/>
        <v>3.5023217504446538E-4</v>
      </c>
      <c r="J248">
        <f t="shared" si="7"/>
        <v>3.5023217504446538E-4</v>
      </c>
    </row>
    <row r="249" spans="1:10" x14ac:dyDescent="0.25">
      <c r="A249" s="22" t="s">
        <v>417</v>
      </c>
      <c r="B249" s="22" t="s">
        <v>46</v>
      </c>
      <c r="C249" s="23">
        <v>298</v>
      </c>
      <c r="D249" s="23">
        <v>596</v>
      </c>
      <c r="E249" s="23">
        <v>4255</v>
      </c>
      <c r="F249" s="22" t="s">
        <v>515</v>
      </c>
      <c r="G249" s="24">
        <v>0.87919999999999998</v>
      </c>
      <c r="H249" s="25">
        <v>0.87919999999999998</v>
      </c>
      <c r="I249">
        <f t="shared" si="6"/>
        <v>0.20850122752358557</v>
      </c>
      <c r="J249">
        <f t="shared" si="7"/>
        <v>0.20850122752358557</v>
      </c>
    </row>
    <row r="250" spans="1:10" x14ac:dyDescent="0.25">
      <c r="A250" s="22" t="s">
        <v>398</v>
      </c>
      <c r="B250" s="22" t="s">
        <v>43</v>
      </c>
      <c r="C250" s="23">
        <v>2</v>
      </c>
      <c r="D250" s="23">
        <v>12</v>
      </c>
      <c r="E250" s="23">
        <v>46</v>
      </c>
      <c r="F250" s="22" t="s">
        <v>442</v>
      </c>
      <c r="G250" s="24">
        <v>0.87919999999999998</v>
      </c>
      <c r="H250" s="25">
        <v>0.87919999999999998</v>
      </c>
      <c r="I250">
        <f t="shared" si="6"/>
        <v>4.198011292421186E-3</v>
      </c>
      <c r="J250">
        <f t="shared" si="7"/>
        <v>4.198011292421186E-3</v>
      </c>
    </row>
    <row r="251" spans="1:10" x14ac:dyDescent="0.25">
      <c r="A251" s="22" t="s">
        <v>343</v>
      </c>
      <c r="B251" s="22" t="s">
        <v>255</v>
      </c>
      <c r="C251" s="23">
        <v>124</v>
      </c>
      <c r="D251" s="23">
        <v>496</v>
      </c>
      <c r="E251" s="23">
        <v>54560</v>
      </c>
      <c r="F251" s="22" t="s">
        <v>491</v>
      </c>
      <c r="G251" s="24">
        <v>0.87849999999999995</v>
      </c>
      <c r="H251" s="25">
        <v>0.87849999999999995</v>
      </c>
      <c r="I251">
        <f t="shared" si="6"/>
        <v>0.1733796489720236</v>
      </c>
      <c r="J251">
        <f t="shared" si="7"/>
        <v>0.1733796489720236</v>
      </c>
    </row>
    <row r="252" spans="1:10" x14ac:dyDescent="0.25">
      <c r="A252" s="22" t="s">
        <v>350</v>
      </c>
      <c r="B252" s="22" t="s">
        <v>168</v>
      </c>
      <c r="C252" s="23">
        <v>600</v>
      </c>
      <c r="D252" s="23">
        <v>600</v>
      </c>
      <c r="E252" s="23">
        <v>9144</v>
      </c>
      <c r="F252" s="22" t="s">
        <v>490</v>
      </c>
      <c r="G252" s="24">
        <v>0.87829999999999997</v>
      </c>
      <c r="H252" s="25">
        <v>0.87829999999999997</v>
      </c>
      <c r="I252">
        <f t="shared" si="6"/>
        <v>0.20968569825600136</v>
      </c>
      <c r="J252">
        <f t="shared" si="7"/>
        <v>0.20968569825600136</v>
      </c>
    </row>
    <row r="253" spans="1:10" x14ac:dyDescent="0.25">
      <c r="A253" s="22" t="s">
        <v>318</v>
      </c>
      <c r="B253" s="22" t="s">
        <v>277</v>
      </c>
      <c r="C253" s="23">
        <v>178</v>
      </c>
      <c r="D253" s="23">
        <v>1282</v>
      </c>
      <c r="E253" s="23">
        <v>11538</v>
      </c>
      <c r="F253" s="22" t="s">
        <v>440</v>
      </c>
      <c r="G253" s="24">
        <v>0.87760000000000005</v>
      </c>
      <c r="H253" s="25">
        <v>0.87639999999999996</v>
      </c>
      <c r="I253">
        <f t="shared" si="6"/>
        <v>0.44767136587365064</v>
      </c>
      <c r="J253">
        <f t="shared" si="7"/>
        <v>0.44705923547364101</v>
      </c>
    </row>
    <row r="254" spans="1:10" x14ac:dyDescent="0.25">
      <c r="A254" s="22" t="s">
        <v>424</v>
      </c>
      <c r="B254" s="22" t="s">
        <v>128</v>
      </c>
      <c r="C254" s="23">
        <v>86</v>
      </c>
      <c r="D254" s="23">
        <v>344</v>
      </c>
      <c r="E254" s="23">
        <v>19405</v>
      </c>
      <c r="F254" s="22" t="s">
        <v>49</v>
      </c>
      <c r="G254" s="24">
        <v>0.87549999999999994</v>
      </c>
      <c r="H254" s="25">
        <v>0.87549999999999994</v>
      </c>
      <c r="I254">
        <f t="shared" si="6"/>
        <v>0.11983654240228553</v>
      </c>
      <c r="J254">
        <f t="shared" si="7"/>
        <v>0.11983654240228553</v>
      </c>
    </row>
    <row r="255" spans="1:10" x14ac:dyDescent="0.25">
      <c r="A255" s="22" t="s">
        <v>365</v>
      </c>
      <c r="B255" s="22" t="s">
        <v>51</v>
      </c>
      <c r="C255" s="23">
        <v>164</v>
      </c>
      <c r="D255" s="23">
        <v>164</v>
      </c>
      <c r="E255" s="23">
        <v>-1</v>
      </c>
      <c r="F255" s="22" t="s">
        <v>440</v>
      </c>
      <c r="G255" s="24">
        <v>0.88590000000000002</v>
      </c>
      <c r="H255" s="25">
        <v>0.87380000000000002</v>
      </c>
      <c r="I255">
        <f t="shared" si="6"/>
        <v>5.7810034259248209E-2</v>
      </c>
      <c r="J255">
        <f t="shared" si="7"/>
        <v>5.7020440157727829E-2</v>
      </c>
    </row>
    <row r="256" spans="1:10" x14ac:dyDescent="0.25">
      <c r="A256" s="22" t="s">
        <v>377</v>
      </c>
      <c r="B256" s="22" t="s">
        <v>62</v>
      </c>
      <c r="C256" s="23">
        <v>506</v>
      </c>
      <c r="D256" s="23">
        <v>2024</v>
      </c>
      <c r="E256" s="23">
        <v>17002</v>
      </c>
      <c r="F256" s="22" t="s">
        <v>439</v>
      </c>
      <c r="G256" s="24">
        <v>0.87180000000000002</v>
      </c>
      <c r="H256" s="25">
        <v>0.87119999999999997</v>
      </c>
      <c r="I256">
        <f t="shared" si="6"/>
        <v>0.7021049741563512</v>
      </c>
      <c r="J256">
        <f t="shared" si="7"/>
        <v>0.70162176357537631</v>
      </c>
    </row>
    <row r="257" spans="1:10" x14ac:dyDescent="0.25">
      <c r="A257" s="22" t="s">
        <v>375</v>
      </c>
      <c r="B257" s="22" t="s">
        <v>311</v>
      </c>
      <c r="C257" s="23">
        <v>40</v>
      </c>
      <c r="D257" s="23">
        <v>320</v>
      </c>
      <c r="E257" s="23">
        <v>27200</v>
      </c>
      <c r="F257" s="22" t="s">
        <v>49</v>
      </c>
      <c r="G257" s="24">
        <v>0.92700000000000005</v>
      </c>
      <c r="H257" s="25">
        <v>0.86809999999999998</v>
      </c>
      <c r="I257">
        <f t="shared" si="6"/>
        <v>0.11803325653850286</v>
      </c>
      <c r="J257">
        <f t="shared" si="7"/>
        <v>0.11053362459662817</v>
      </c>
    </row>
    <row r="258" spans="1:10" x14ac:dyDescent="0.25">
      <c r="A258" s="22" t="s">
        <v>207</v>
      </c>
      <c r="B258" s="22" t="s">
        <v>208</v>
      </c>
      <c r="C258" s="23">
        <v>47</v>
      </c>
      <c r="D258" s="23">
        <v>170</v>
      </c>
      <c r="E258" s="23">
        <v>5021</v>
      </c>
      <c r="F258" s="22" t="s">
        <v>209</v>
      </c>
      <c r="G258" s="24">
        <v>0.86799999999999999</v>
      </c>
      <c r="H258" s="25">
        <v>0.86799999999999999</v>
      </c>
      <c r="I258">
        <f t="shared" si="6"/>
        <v>5.8714223755466165E-2</v>
      </c>
      <c r="J258">
        <f t="shared" si="7"/>
        <v>5.8714223755466165E-2</v>
      </c>
    </row>
    <row r="259" spans="1:10" x14ac:dyDescent="0.25">
      <c r="A259" s="22" t="s">
        <v>283</v>
      </c>
      <c r="B259" s="22" t="s">
        <v>284</v>
      </c>
      <c r="C259" s="23">
        <v>41</v>
      </c>
      <c r="D259" s="23">
        <v>164</v>
      </c>
      <c r="E259" s="23">
        <v>1927</v>
      </c>
      <c r="F259" s="22" t="s">
        <v>49</v>
      </c>
      <c r="G259" s="24">
        <v>0.86299999999999999</v>
      </c>
      <c r="H259" s="25">
        <v>0.86299999999999999</v>
      </c>
      <c r="I259">
        <f t="shared" si="6"/>
        <v>5.6315678480337743E-2</v>
      </c>
      <c r="J259">
        <f t="shared" si="7"/>
        <v>5.6315678480337743E-2</v>
      </c>
    </row>
    <row r="260" spans="1:10" x14ac:dyDescent="0.25">
      <c r="A260" s="22" t="s">
        <v>132</v>
      </c>
      <c r="B260" s="22" t="s">
        <v>74</v>
      </c>
      <c r="C260" s="23">
        <v>168</v>
      </c>
      <c r="D260" s="23">
        <v>736</v>
      </c>
      <c r="E260" s="23">
        <v>6053</v>
      </c>
      <c r="F260" s="22" t="s">
        <v>75</v>
      </c>
      <c r="G260" s="24">
        <v>0.87649999999999995</v>
      </c>
      <c r="H260" s="25">
        <v>0.86229999999999996</v>
      </c>
      <c r="I260">
        <f t="shared" si="6"/>
        <v>0.25668731771175274</v>
      </c>
      <c r="J260">
        <f t="shared" si="7"/>
        <v>0.25252877816639407</v>
      </c>
    </row>
    <row r="261" spans="1:10" x14ac:dyDescent="0.25">
      <c r="A261" s="22" t="s">
        <v>484</v>
      </c>
      <c r="B261" s="22" t="s">
        <v>141</v>
      </c>
      <c r="C261" s="26">
        <v>1</v>
      </c>
      <c r="D261" s="26">
        <v>1</v>
      </c>
      <c r="E261" s="26"/>
      <c r="F261" s="22" t="s">
        <v>90</v>
      </c>
      <c r="G261" s="24">
        <v>0.86</v>
      </c>
      <c r="H261" s="25">
        <v>0.86</v>
      </c>
      <c r="I261">
        <f t="shared" ref="I261:I329" si="8">G261*D261/$M$5*100</f>
        <v>3.4219458138859377E-4</v>
      </c>
      <c r="J261">
        <f t="shared" ref="J261:J329" si="9">H261*D261/$M$5*100</f>
        <v>3.4219458138859377E-4</v>
      </c>
    </row>
    <row r="262" spans="1:10" x14ac:dyDescent="0.25">
      <c r="A262" s="22" t="s">
        <v>196</v>
      </c>
      <c r="B262" s="22" t="s">
        <v>184</v>
      </c>
      <c r="C262" s="23">
        <v>116</v>
      </c>
      <c r="D262" s="23">
        <v>116</v>
      </c>
      <c r="E262" s="23">
        <v>838</v>
      </c>
      <c r="F262" s="22" t="s">
        <v>185</v>
      </c>
      <c r="G262" s="24">
        <v>0.85929999999999995</v>
      </c>
      <c r="H262" s="25">
        <v>0.85929999999999995</v>
      </c>
      <c r="I262">
        <f t="shared" si="8"/>
        <v>3.9662261906182973E-2</v>
      </c>
      <c r="J262">
        <f t="shared" si="9"/>
        <v>3.9662261906182973E-2</v>
      </c>
    </row>
    <row r="263" spans="1:10" x14ac:dyDescent="0.25">
      <c r="A263" s="22" t="s">
        <v>232</v>
      </c>
      <c r="B263" s="22" t="s">
        <v>233</v>
      </c>
      <c r="C263" s="23">
        <v>408</v>
      </c>
      <c r="D263" s="23">
        <v>912</v>
      </c>
      <c r="E263" s="23">
        <v>5828</v>
      </c>
      <c r="F263" s="22" t="s">
        <v>234</v>
      </c>
      <c r="G263" s="24">
        <v>0.92159999999999997</v>
      </c>
      <c r="H263" s="25">
        <v>0.85680000000000001</v>
      </c>
      <c r="I263">
        <f t="shared" si="8"/>
        <v>0.3344351998854046</v>
      </c>
      <c r="J263">
        <f t="shared" si="9"/>
        <v>0.3109202248934621</v>
      </c>
    </row>
    <row r="264" spans="1:10" x14ac:dyDescent="0.25">
      <c r="A264" s="22" t="s">
        <v>369</v>
      </c>
      <c r="B264" s="22" t="s">
        <v>46</v>
      </c>
      <c r="C264" s="23">
        <v>76</v>
      </c>
      <c r="D264" s="23">
        <v>738</v>
      </c>
      <c r="E264" s="23">
        <v>6022</v>
      </c>
      <c r="F264" s="22" t="s">
        <v>515</v>
      </c>
      <c r="G264" s="24">
        <v>0.85450000000000004</v>
      </c>
      <c r="H264" s="25">
        <v>0.85450000000000004</v>
      </c>
      <c r="I264">
        <f t="shared" si="8"/>
        <v>0.25092452222076322</v>
      </c>
      <c r="J264">
        <f t="shared" si="9"/>
        <v>0.25092452222076322</v>
      </c>
    </row>
    <row r="265" spans="1:10" x14ac:dyDescent="0.25">
      <c r="A265" s="22" t="s">
        <v>181</v>
      </c>
      <c r="B265" s="22" t="s">
        <v>62</v>
      </c>
      <c r="C265" s="23">
        <v>336</v>
      </c>
      <c r="D265" s="23">
        <v>1344</v>
      </c>
      <c r="E265" s="23">
        <v>20160</v>
      </c>
      <c r="F265" s="22" t="s">
        <v>439</v>
      </c>
      <c r="G265" s="24">
        <v>0.85219999999999996</v>
      </c>
      <c r="H265" s="25">
        <v>0.85219999999999996</v>
      </c>
      <c r="I265">
        <f t="shared" si="8"/>
        <v>0.45573824501927829</v>
      </c>
      <c r="J265">
        <f t="shared" si="9"/>
        <v>0.45573824501927829</v>
      </c>
    </row>
    <row r="266" spans="1:10" x14ac:dyDescent="0.25">
      <c r="A266" s="22" t="s">
        <v>481</v>
      </c>
      <c r="B266" s="22" t="s">
        <v>228</v>
      </c>
      <c r="C266" s="23">
        <v>48</v>
      </c>
      <c r="D266" s="23">
        <v>288</v>
      </c>
      <c r="E266" s="23">
        <v>2822</v>
      </c>
      <c r="F266" s="22" t="s">
        <v>229</v>
      </c>
      <c r="G266" s="24">
        <v>0.84950000000000003</v>
      </c>
      <c r="H266" s="25">
        <v>0.84950000000000003</v>
      </c>
      <c r="I266">
        <f t="shared" si="8"/>
        <v>9.7348787795590475E-2</v>
      </c>
      <c r="J266">
        <f t="shared" si="9"/>
        <v>9.7348787795590475E-2</v>
      </c>
    </row>
    <row r="267" spans="1:10" x14ac:dyDescent="0.25">
      <c r="A267" s="22" t="s">
        <v>297</v>
      </c>
      <c r="B267" s="22" t="s">
        <v>46</v>
      </c>
      <c r="C267" s="23">
        <v>22</v>
      </c>
      <c r="D267" s="23">
        <v>84</v>
      </c>
      <c r="E267" s="23">
        <v>1156</v>
      </c>
      <c r="F267" s="22" t="s">
        <v>515</v>
      </c>
      <c r="G267" s="24">
        <v>0.84840000000000004</v>
      </c>
      <c r="H267" s="25">
        <v>0.84840000000000004</v>
      </c>
      <c r="I267">
        <f t="shared" si="8"/>
        <v>2.8356630417915085E-2</v>
      </c>
      <c r="J267">
        <f t="shared" si="9"/>
        <v>2.8356630417915085E-2</v>
      </c>
    </row>
    <row r="268" spans="1:10" x14ac:dyDescent="0.25">
      <c r="A268" s="22" t="s">
        <v>230</v>
      </c>
      <c r="B268" s="22" t="s">
        <v>51</v>
      </c>
      <c r="C268" s="23">
        <v>8</v>
      </c>
      <c r="D268" s="23">
        <v>32</v>
      </c>
      <c r="E268" s="23">
        <v>294</v>
      </c>
      <c r="F268" s="22" t="s">
        <v>440</v>
      </c>
      <c r="G268" s="24">
        <v>0.84750000000000003</v>
      </c>
      <c r="H268" s="25">
        <v>0.84750000000000003</v>
      </c>
      <c r="I268">
        <f t="shared" si="8"/>
        <v>1.0791066334021701E-2</v>
      </c>
      <c r="J268">
        <f t="shared" si="9"/>
        <v>1.0791066334021701E-2</v>
      </c>
    </row>
    <row r="269" spans="1:10" x14ac:dyDescent="0.25">
      <c r="A269" s="22" t="s">
        <v>186</v>
      </c>
      <c r="B269" s="22" t="s">
        <v>46</v>
      </c>
      <c r="C269" s="23">
        <v>139</v>
      </c>
      <c r="D269" s="23">
        <v>278</v>
      </c>
      <c r="E269" s="23">
        <v>1985</v>
      </c>
      <c r="F269" s="22" t="s">
        <v>515</v>
      </c>
      <c r="G269" s="24">
        <v>0.84240000000000004</v>
      </c>
      <c r="H269" s="25">
        <v>0.84240000000000004</v>
      </c>
      <c r="I269">
        <f t="shared" si="8"/>
        <v>9.3183245198333597E-2</v>
      </c>
      <c r="J269">
        <f t="shared" si="9"/>
        <v>9.3183245198333597E-2</v>
      </c>
    </row>
    <row r="270" spans="1:10" x14ac:dyDescent="0.25">
      <c r="A270" s="22" t="s">
        <v>390</v>
      </c>
      <c r="B270" s="22" t="s">
        <v>180</v>
      </c>
      <c r="C270" s="23">
        <v>10</v>
      </c>
      <c r="D270" s="23">
        <v>20</v>
      </c>
      <c r="E270" s="23">
        <v>-1</v>
      </c>
      <c r="F270" s="22" t="s">
        <v>475</v>
      </c>
      <c r="G270" s="24">
        <v>0.84209999999999996</v>
      </c>
      <c r="H270" s="25">
        <v>0.84209999999999996</v>
      </c>
      <c r="I270">
        <f t="shared" si="8"/>
        <v>6.7014431857519725E-3</v>
      </c>
      <c r="J270">
        <f t="shared" si="9"/>
        <v>6.7014431857519725E-3</v>
      </c>
    </row>
    <row r="271" spans="1:10" x14ac:dyDescent="0.25">
      <c r="A271" s="22" t="s">
        <v>458</v>
      </c>
      <c r="B271" s="22" t="s">
        <v>43</v>
      </c>
      <c r="C271" s="23">
        <v>128</v>
      </c>
      <c r="D271" s="23">
        <v>512</v>
      </c>
      <c r="E271" s="23">
        <v>4557</v>
      </c>
      <c r="F271" s="22" t="s">
        <v>442</v>
      </c>
      <c r="G271" s="24">
        <v>0.84079999999999999</v>
      </c>
      <c r="H271" s="25">
        <v>0.83399999999999996</v>
      </c>
      <c r="I271">
        <f t="shared" si="8"/>
        <v>0.17129210286528276</v>
      </c>
      <c r="J271">
        <f t="shared" si="9"/>
        <v>0.16990677187160541</v>
      </c>
    </row>
    <row r="272" spans="1:10" x14ac:dyDescent="0.25">
      <c r="A272" s="22" t="s">
        <v>124</v>
      </c>
      <c r="B272" s="22" t="s">
        <v>66</v>
      </c>
      <c r="C272" s="23">
        <v>2</v>
      </c>
      <c r="D272" s="23">
        <v>2</v>
      </c>
      <c r="E272" s="23">
        <v>19</v>
      </c>
      <c r="F272" s="22" t="s">
        <v>476</v>
      </c>
      <c r="G272" s="24">
        <v>0.83189999999999997</v>
      </c>
      <c r="H272" s="25">
        <v>0.83189999999999997</v>
      </c>
      <c r="I272">
        <f t="shared" si="8"/>
        <v>6.6202714478411898E-4</v>
      </c>
      <c r="J272">
        <f t="shared" si="9"/>
        <v>6.6202714478411898E-4</v>
      </c>
    </row>
    <row r="273" spans="1:10" x14ac:dyDescent="0.25">
      <c r="A273" s="22" t="s">
        <v>286</v>
      </c>
      <c r="B273" s="22" t="s">
        <v>180</v>
      </c>
      <c r="C273" s="23">
        <v>62</v>
      </c>
      <c r="D273" s="23">
        <v>248</v>
      </c>
      <c r="E273" s="23">
        <v>2232</v>
      </c>
      <c r="F273" s="22" t="s">
        <v>475</v>
      </c>
      <c r="G273" s="24">
        <v>0.82540000000000002</v>
      </c>
      <c r="H273" s="25">
        <v>0.82540000000000002</v>
      </c>
      <c r="I273">
        <f t="shared" si="8"/>
        <v>8.1449950063465171E-2</v>
      </c>
      <c r="J273">
        <f t="shared" si="9"/>
        <v>8.1449950063465171E-2</v>
      </c>
    </row>
    <row r="274" spans="1:10" x14ac:dyDescent="0.25">
      <c r="A274" s="22" t="s">
        <v>331</v>
      </c>
      <c r="B274" s="22" t="s">
        <v>59</v>
      </c>
      <c r="C274" s="23">
        <v>48</v>
      </c>
      <c r="D274" s="23">
        <v>192</v>
      </c>
      <c r="E274" s="23">
        <v>1327</v>
      </c>
      <c r="F274" s="22" t="s">
        <v>60</v>
      </c>
      <c r="G274" s="24">
        <v>0.8236</v>
      </c>
      <c r="H274" s="25">
        <v>0.8236</v>
      </c>
      <c r="I274">
        <f t="shared" si="8"/>
        <v>6.2920511381948846E-2</v>
      </c>
      <c r="J274">
        <f t="shared" si="9"/>
        <v>6.2920511381948846E-2</v>
      </c>
    </row>
    <row r="275" spans="1:10" x14ac:dyDescent="0.25">
      <c r="A275" s="22" t="s">
        <v>354</v>
      </c>
      <c r="B275" s="22" t="s">
        <v>255</v>
      </c>
      <c r="C275" s="23">
        <v>34</v>
      </c>
      <c r="D275" s="23">
        <v>272</v>
      </c>
      <c r="E275" s="23">
        <v>-1</v>
      </c>
      <c r="F275" s="22" t="s">
        <v>491</v>
      </c>
      <c r="G275" s="24">
        <v>0.87619999999999998</v>
      </c>
      <c r="H275" s="25">
        <v>0.82340000000000002</v>
      </c>
      <c r="I275">
        <f t="shared" si="8"/>
        <v>9.483023567657041E-2</v>
      </c>
      <c r="J275">
        <f t="shared" si="9"/>
        <v>8.9115745327651305E-2</v>
      </c>
    </row>
    <row r="276" spans="1:10" x14ac:dyDescent="0.25">
      <c r="A276" s="22" t="s">
        <v>522</v>
      </c>
      <c r="B276" s="22" t="s">
        <v>510</v>
      </c>
      <c r="C276" s="23">
        <v>28</v>
      </c>
      <c r="D276" s="23">
        <v>56</v>
      </c>
      <c r="E276" s="23">
        <v>-1</v>
      </c>
      <c r="F276" s="22" t="s">
        <v>122</v>
      </c>
      <c r="G276" s="24">
        <v>0.79730000000000001</v>
      </c>
      <c r="H276" s="25">
        <v>0.79730000000000001</v>
      </c>
      <c r="I276">
        <f t="shared" si="8"/>
        <v>1.7765787704073308E-2</v>
      </c>
      <c r="J276">
        <f t="shared" si="9"/>
        <v>1.7765787704073308E-2</v>
      </c>
    </row>
    <row r="277" spans="1:10" x14ac:dyDescent="0.25">
      <c r="A277" s="22" t="s">
        <v>464</v>
      </c>
      <c r="B277" s="22" t="s">
        <v>465</v>
      </c>
      <c r="C277" s="23">
        <v>20</v>
      </c>
      <c r="D277" s="23">
        <v>40</v>
      </c>
      <c r="E277" s="23">
        <v>4000</v>
      </c>
      <c r="F277" s="22" t="s">
        <v>495</v>
      </c>
      <c r="G277" s="24">
        <v>0.78949999999999998</v>
      </c>
      <c r="H277" s="25">
        <v>0.78949999999999998</v>
      </c>
      <c r="I277">
        <f t="shared" si="8"/>
        <v>1.256570334912999E-2</v>
      </c>
      <c r="J277">
        <f t="shared" si="9"/>
        <v>1.256570334912999E-2</v>
      </c>
    </row>
    <row r="278" spans="1:10" x14ac:dyDescent="0.25">
      <c r="A278" s="22" t="s">
        <v>381</v>
      </c>
      <c r="B278" s="22" t="s">
        <v>46</v>
      </c>
      <c r="C278" s="23">
        <v>64</v>
      </c>
      <c r="D278" s="23">
        <v>64</v>
      </c>
      <c r="E278" s="23">
        <v>744</v>
      </c>
      <c r="F278" s="22" t="s">
        <v>515</v>
      </c>
      <c r="G278" s="24">
        <v>0.78859999999999997</v>
      </c>
      <c r="H278" s="25">
        <v>0.78859999999999997</v>
      </c>
      <c r="I278">
        <f t="shared" si="8"/>
        <v>2.0082206279668467E-2</v>
      </c>
      <c r="J278">
        <f t="shared" si="9"/>
        <v>2.0082206279668467E-2</v>
      </c>
    </row>
    <row r="279" spans="1:10" x14ac:dyDescent="0.25">
      <c r="A279" s="22" t="s">
        <v>127</v>
      </c>
      <c r="B279" s="22" t="s">
        <v>128</v>
      </c>
      <c r="C279" s="23">
        <v>8</v>
      </c>
      <c r="D279" s="23">
        <v>16</v>
      </c>
      <c r="E279" s="23">
        <v>1600</v>
      </c>
      <c r="F279" s="22" t="s">
        <v>49</v>
      </c>
      <c r="G279" s="24">
        <v>0.78420000000000001</v>
      </c>
      <c r="H279" s="25">
        <v>0.78420000000000001</v>
      </c>
      <c r="I279">
        <f t="shared" si="8"/>
        <v>4.9925393623243769E-3</v>
      </c>
      <c r="J279">
        <f t="shared" si="9"/>
        <v>4.9925393623243769E-3</v>
      </c>
    </row>
    <row r="280" spans="1:10" x14ac:dyDescent="0.25">
      <c r="A280" s="22" t="s">
        <v>303</v>
      </c>
      <c r="B280" s="22" t="s">
        <v>81</v>
      </c>
      <c r="C280" s="23">
        <v>2</v>
      </c>
      <c r="D280" s="23">
        <v>8</v>
      </c>
      <c r="E280" s="23">
        <v>28</v>
      </c>
      <c r="F280" s="22" t="s">
        <v>444</v>
      </c>
      <c r="G280" s="24">
        <v>0.78259999999999996</v>
      </c>
      <c r="H280" s="25">
        <v>0.78259999999999996</v>
      </c>
      <c r="I280">
        <f t="shared" si="8"/>
        <v>2.4911765525089625E-3</v>
      </c>
      <c r="J280">
        <f t="shared" si="9"/>
        <v>2.4911765525089625E-3</v>
      </c>
    </row>
    <row r="281" spans="1:10" x14ac:dyDescent="0.25">
      <c r="A281" s="22" t="s">
        <v>155</v>
      </c>
      <c r="B281" s="22" t="s">
        <v>156</v>
      </c>
      <c r="C281" s="23">
        <v>19</v>
      </c>
      <c r="D281" s="23">
        <v>76</v>
      </c>
      <c r="E281" s="23">
        <v>608</v>
      </c>
      <c r="F281" s="22" t="s">
        <v>90</v>
      </c>
      <c r="G281" s="24">
        <v>0.77690000000000003</v>
      </c>
      <c r="H281" s="25">
        <v>0.77690000000000003</v>
      </c>
      <c r="I281">
        <f t="shared" si="8"/>
        <v>2.3493806675977544E-2</v>
      </c>
      <c r="J281">
        <f t="shared" si="9"/>
        <v>2.3493806675977544E-2</v>
      </c>
    </row>
    <row r="282" spans="1:10" x14ac:dyDescent="0.25">
      <c r="A282" s="22" t="s">
        <v>253</v>
      </c>
      <c r="B282" s="22" t="s">
        <v>147</v>
      </c>
      <c r="C282" s="23">
        <v>14</v>
      </c>
      <c r="D282" s="23">
        <v>84</v>
      </c>
      <c r="E282" s="23">
        <v>840</v>
      </c>
      <c r="F282" s="22" t="s">
        <v>451</v>
      </c>
      <c r="G282" s="24">
        <v>0.77149999999999996</v>
      </c>
      <c r="H282" s="25">
        <v>0.77149999999999996</v>
      </c>
      <c r="I282">
        <f t="shared" si="8"/>
        <v>2.5786351211010708E-2</v>
      </c>
      <c r="J282">
        <f t="shared" si="9"/>
        <v>2.5786351211010708E-2</v>
      </c>
    </row>
    <row r="283" spans="1:10" x14ac:dyDescent="0.25">
      <c r="A283" s="22" t="s">
        <v>105</v>
      </c>
      <c r="B283" s="22" t="s">
        <v>46</v>
      </c>
      <c r="C283" s="23">
        <v>124</v>
      </c>
      <c r="D283" s="23">
        <v>248</v>
      </c>
      <c r="E283" s="23">
        <v>1771</v>
      </c>
      <c r="F283" s="22" t="s">
        <v>515</v>
      </c>
      <c r="G283" s="24">
        <v>0.83130000000000004</v>
      </c>
      <c r="H283" s="25">
        <v>0.77029999999999998</v>
      </c>
      <c r="I283">
        <f t="shared" si="8"/>
        <v>8.2032158332637009E-2</v>
      </c>
      <c r="J283">
        <f t="shared" si="9"/>
        <v>7.6012716905606029E-2</v>
      </c>
    </row>
    <row r="284" spans="1:10" x14ac:dyDescent="0.25">
      <c r="A284" s="22" t="s">
        <v>337</v>
      </c>
      <c r="B284" s="22" t="s">
        <v>338</v>
      </c>
      <c r="C284" s="23">
        <v>54</v>
      </c>
      <c r="D284" s="23">
        <v>216</v>
      </c>
      <c r="E284" s="23">
        <v>1944</v>
      </c>
      <c r="F284" s="22" t="s">
        <v>209</v>
      </c>
      <c r="G284" s="24">
        <v>0.75349999999999995</v>
      </c>
      <c r="H284" s="25">
        <v>0.75349999999999995</v>
      </c>
      <c r="I284">
        <f t="shared" si="8"/>
        <v>6.4760722428467407E-2</v>
      </c>
      <c r="J284">
        <f t="shared" si="9"/>
        <v>6.4760722428467407E-2</v>
      </c>
    </row>
    <row r="285" spans="1:10" x14ac:dyDescent="0.25">
      <c r="A285" s="22" t="s">
        <v>288</v>
      </c>
      <c r="B285" s="22" t="s">
        <v>233</v>
      </c>
      <c r="C285" s="23">
        <v>87</v>
      </c>
      <c r="D285" s="23">
        <v>348</v>
      </c>
      <c r="E285" s="23">
        <v>24427</v>
      </c>
      <c r="F285" s="22" t="s">
        <v>209</v>
      </c>
      <c r="G285" s="24">
        <v>0.73660000000000003</v>
      </c>
      <c r="H285" s="25">
        <v>0.73280000000000001</v>
      </c>
      <c r="I285">
        <f t="shared" si="8"/>
        <v>0.10199658601219964</v>
      </c>
      <c r="J285">
        <f t="shared" si="9"/>
        <v>0.10147040215821328</v>
      </c>
    </row>
    <row r="286" spans="1:10" x14ac:dyDescent="0.25">
      <c r="A286" s="22" t="s">
        <v>536</v>
      </c>
      <c r="B286" s="22" t="s">
        <v>43</v>
      </c>
      <c r="C286" s="23">
        <v>60</v>
      </c>
      <c r="D286" s="23">
        <v>240</v>
      </c>
      <c r="E286" s="23">
        <v>3108</v>
      </c>
      <c r="F286" s="22" t="s">
        <v>442</v>
      </c>
      <c r="G286" s="24">
        <v>0.99719999999999998</v>
      </c>
      <c r="H286" s="25">
        <v>0.73050000000000004</v>
      </c>
      <c r="I286">
        <f t="shared" si="8"/>
        <v>9.5228772993685318E-2</v>
      </c>
      <c r="J286">
        <f t="shared" si="9"/>
        <v>6.9759946522149147E-2</v>
      </c>
    </row>
    <row r="287" spans="1:10" x14ac:dyDescent="0.25">
      <c r="A287" s="22" t="s">
        <v>449</v>
      </c>
      <c r="B287" s="22" t="s">
        <v>450</v>
      </c>
      <c r="C287" s="23">
        <v>5</v>
      </c>
      <c r="D287" s="23">
        <v>10</v>
      </c>
      <c r="E287" s="23">
        <v>123</v>
      </c>
      <c r="F287" s="22" t="s">
        <v>234</v>
      </c>
      <c r="G287" s="24">
        <v>0.73309999999999997</v>
      </c>
      <c r="H287" s="25">
        <v>0.72260000000000002</v>
      </c>
      <c r="I287">
        <f t="shared" si="8"/>
        <v>2.917009855999745E-3</v>
      </c>
      <c r="J287">
        <f t="shared" si="9"/>
        <v>2.8752302850162544E-3</v>
      </c>
    </row>
    <row r="288" spans="1:10" x14ac:dyDescent="0.25">
      <c r="A288" s="22" t="s">
        <v>268</v>
      </c>
      <c r="B288" s="22" t="s">
        <v>527</v>
      </c>
      <c r="C288" s="23">
        <v>803</v>
      </c>
      <c r="D288" s="23">
        <v>1606</v>
      </c>
      <c r="E288" s="23">
        <v>16110</v>
      </c>
      <c r="F288" s="22" t="s">
        <v>122</v>
      </c>
      <c r="G288" s="24">
        <v>0.98519999999999996</v>
      </c>
      <c r="H288" s="25">
        <v>0.72089999999999999</v>
      </c>
      <c r="I288">
        <f t="shared" si="8"/>
        <v>0.62957086412089813</v>
      </c>
      <c r="J288">
        <f t="shared" si="9"/>
        <v>0.46067563534790446</v>
      </c>
    </row>
    <row r="289" spans="1:10" x14ac:dyDescent="0.25">
      <c r="A289" s="22" t="s">
        <v>179</v>
      </c>
      <c r="B289" s="22" t="s">
        <v>180</v>
      </c>
      <c r="C289" s="23">
        <v>54</v>
      </c>
      <c r="D289" s="23">
        <v>108</v>
      </c>
      <c r="E289" s="23">
        <v>10800</v>
      </c>
      <c r="F289" s="22" t="s">
        <v>475</v>
      </c>
      <c r="G289" s="24">
        <v>0.71750000000000003</v>
      </c>
      <c r="H289" s="25">
        <v>0.71750000000000003</v>
      </c>
      <c r="I289">
        <f t="shared" si="8"/>
        <v>3.0833323385816437E-2</v>
      </c>
      <c r="J289">
        <f t="shared" si="9"/>
        <v>3.0833323385816437E-2</v>
      </c>
    </row>
    <row r="290" spans="1:10" x14ac:dyDescent="0.25">
      <c r="A290" s="22" t="s">
        <v>276</v>
      </c>
      <c r="B290" s="22" t="s">
        <v>277</v>
      </c>
      <c r="C290" s="23">
        <v>158</v>
      </c>
      <c r="D290" s="23">
        <v>632</v>
      </c>
      <c r="E290" s="23">
        <v>4550</v>
      </c>
      <c r="F290" s="22" t="s">
        <v>440</v>
      </c>
      <c r="G290" s="24">
        <v>0.71030000000000004</v>
      </c>
      <c r="H290" s="25">
        <v>0.71030000000000004</v>
      </c>
      <c r="I290">
        <f t="shared" si="8"/>
        <v>0.17862143331781521</v>
      </c>
      <c r="J290">
        <f t="shared" si="9"/>
        <v>0.17862143331781521</v>
      </c>
    </row>
    <row r="291" spans="1:10" x14ac:dyDescent="0.25">
      <c r="A291" s="22" t="s">
        <v>243</v>
      </c>
      <c r="B291" s="22" t="s">
        <v>162</v>
      </c>
      <c r="C291" s="23">
        <v>226</v>
      </c>
      <c r="D291" s="23">
        <v>904</v>
      </c>
      <c r="E291" s="23">
        <v>8885</v>
      </c>
      <c r="F291" s="22" t="s">
        <v>131</v>
      </c>
      <c r="G291" s="24">
        <v>1</v>
      </c>
      <c r="H291" s="25">
        <v>0.70740000000000003</v>
      </c>
      <c r="I291">
        <f t="shared" si="8"/>
        <v>0.3597022111340567</v>
      </c>
      <c r="J291">
        <f t="shared" si="9"/>
        <v>0.25445334415623172</v>
      </c>
    </row>
    <row r="292" spans="1:10" x14ac:dyDescent="0.25">
      <c r="A292" s="22" t="s">
        <v>123</v>
      </c>
      <c r="B292" s="22" t="s">
        <v>46</v>
      </c>
      <c r="C292" s="23">
        <v>12</v>
      </c>
      <c r="D292" s="23">
        <v>48</v>
      </c>
      <c r="E292" s="23">
        <v>4373</v>
      </c>
      <c r="F292" s="22" t="s">
        <v>515</v>
      </c>
      <c r="G292" s="24">
        <v>0.70450000000000002</v>
      </c>
      <c r="H292" s="25">
        <v>0.70450000000000002</v>
      </c>
      <c r="I292">
        <f t="shared" si="8"/>
        <v>1.3455409260740335E-2</v>
      </c>
      <c r="J292">
        <f t="shared" si="9"/>
        <v>1.3455409260740335E-2</v>
      </c>
    </row>
    <row r="293" spans="1:10" x14ac:dyDescent="0.25">
      <c r="A293" s="22" t="s">
        <v>378</v>
      </c>
      <c r="B293" s="22" t="s">
        <v>137</v>
      </c>
      <c r="C293" s="23">
        <v>20</v>
      </c>
      <c r="D293" s="23">
        <v>20</v>
      </c>
      <c r="E293" s="23">
        <v>2000</v>
      </c>
      <c r="F293" s="22" t="s">
        <v>90</v>
      </c>
      <c r="G293" s="24">
        <v>0.68959999999999999</v>
      </c>
      <c r="H293" s="25">
        <v>0.68959999999999999</v>
      </c>
      <c r="I293">
        <f t="shared" si="8"/>
        <v>5.4878461238505646E-3</v>
      </c>
      <c r="J293">
        <f t="shared" si="9"/>
        <v>5.4878461238505646E-3</v>
      </c>
    </row>
    <row r="294" spans="1:10" x14ac:dyDescent="0.25">
      <c r="A294" s="22" t="s">
        <v>364</v>
      </c>
      <c r="B294" s="22" t="s">
        <v>130</v>
      </c>
      <c r="C294" s="23">
        <v>44</v>
      </c>
      <c r="D294" s="23">
        <v>352</v>
      </c>
      <c r="E294" s="23">
        <v>2851</v>
      </c>
      <c r="F294" s="22" t="s">
        <v>131</v>
      </c>
      <c r="G294" s="24">
        <v>0.76590000000000003</v>
      </c>
      <c r="H294" s="25">
        <v>0.68230000000000002</v>
      </c>
      <c r="I294">
        <f t="shared" si="8"/>
        <v>0.10727274897640053</v>
      </c>
      <c r="J294">
        <f t="shared" si="9"/>
        <v>9.5563646202634897E-2</v>
      </c>
    </row>
    <row r="295" spans="1:10" x14ac:dyDescent="0.25">
      <c r="A295" s="22" t="s">
        <v>347</v>
      </c>
      <c r="B295" s="22" t="s">
        <v>46</v>
      </c>
      <c r="C295" s="23">
        <v>84</v>
      </c>
      <c r="D295" s="23">
        <v>168</v>
      </c>
      <c r="E295" s="23">
        <v>1331</v>
      </c>
      <c r="F295" s="22" t="s">
        <v>515</v>
      </c>
      <c r="G295" s="24">
        <v>0.6956</v>
      </c>
      <c r="H295" s="25">
        <v>0.67430000000000001</v>
      </c>
      <c r="I295">
        <f t="shared" si="8"/>
        <v>4.6498991321786254E-2</v>
      </c>
      <c r="J295">
        <f t="shared" si="9"/>
        <v>4.507514354266888E-2</v>
      </c>
    </row>
    <row r="296" spans="1:10" x14ac:dyDescent="0.25">
      <c r="A296" s="22" t="s">
        <v>349</v>
      </c>
      <c r="B296" s="22" t="s">
        <v>84</v>
      </c>
      <c r="C296" s="23">
        <v>156</v>
      </c>
      <c r="D296" s="23">
        <v>312</v>
      </c>
      <c r="E296" s="23">
        <v>2122</v>
      </c>
      <c r="F296" s="22" t="s">
        <v>445</v>
      </c>
      <c r="G296" s="24">
        <v>0.66439999999999999</v>
      </c>
      <c r="H296" s="25">
        <v>0.66439999999999999</v>
      </c>
      <c r="I296">
        <f t="shared" si="8"/>
        <v>8.2481945256824993E-2</v>
      </c>
      <c r="J296">
        <f t="shared" si="9"/>
        <v>8.2481945256824993E-2</v>
      </c>
    </row>
    <row r="297" spans="1:10" x14ac:dyDescent="0.25">
      <c r="A297" s="22" t="s">
        <v>235</v>
      </c>
      <c r="B297" s="22" t="s">
        <v>46</v>
      </c>
      <c r="C297" s="23">
        <v>178</v>
      </c>
      <c r="D297" s="23">
        <v>238</v>
      </c>
      <c r="E297" s="23">
        <v>-1</v>
      </c>
      <c r="F297" s="22" t="s">
        <v>515</v>
      </c>
      <c r="G297" s="24">
        <v>0.65259999999999996</v>
      </c>
      <c r="H297" s="25">
        <v>0.65259999999999996</v>
      </c>
      <c r="I297">
        <f t="shared" si="8"/>
        <v>6.180145552067292E-2</v>
      </c>
      <c r="J297">
        <f t="shared" si="9"/>
        <v>6.180145552067292E-2</v>
      </c>
    </row>
    <row r="298" spans="1:10" x14ac:dyDescent="0.25">
      <c r="A298" s="22" t="s">
        <v>370</v>
      </c>
      <c r="B298" s="22" t="s">
        <v>204</v>
      </c>
      <c r="C298" s="23">
        <v>72</v>
      </c>
      <c r="D298" s="23">
        <v>864</v>
      </c>
      <c r="E298" s="23">
        <v>-1</v>
      </c>
      <c r="F298" s="22" t="s">
        <v>90</v>
      </c>
      <c r="G298" s="24">
        <v>0.6391</v>
      </c>
      <c r="H298" s="25">
        <v>0.6391</v>
      </c>
      <c r="I298">
        <f t="shared" si="8"/>
        <v>0.21971375025366169</v>
      </c>
      <c r="J298">
        <f t="shared" si="9"/>
        <v>0.21971375025366169</v>
      </c>
    </row>
    <row r="299" spans="1:10" x14ac:dyDescent="0.25">
      <c r="A299" s="22" t="s">
        <v>362</v>
      </c>
      <c r="B299" s="22" t="s">
        <v>275</v>
      </c>
      <c r="C299" s="23">
        <v>82</v>
      </c>
      <c r="D299" s="23">
        <v>82</v>
      </c>
      <c r="E299" s="23">
        <v>-1</v>
      </c>
      <c r="F299" s="22" t="s">
        <v>474</v>
      </c>
      <c r="G299" s="24">
        <v>0.63629999999999998</v>
      </c>
      <c r="H299" s="25">
        <v>0.63629999999999998</v>
      </c>
      <c r="I299">
        <f t="shared" si="8"/>
        <v>2.0761104413116398E-2</v>
      </c>
      <c r="J299">
        <f t="shared" si="9"/>
        <v>2.0761104413116398E-2</v>
      </c>
    </row>
    <row r="300" spans="1:10" x14ac:dyDescent="0.25">
      <c r="A300" s="22" t="s">
        <v>358</v>
      </c>
      <c r="B300" s="22" t="s">
        <v>46</v>
      </c>
      <c r="C300" s="23">
        <v>134</v>
      </c>
      <c r="D300" s="23">
        <v>268</v>
      </c>
      <c r="E300" s="23">
        <v>1914</v>
      </c>
      <c r="F300" s="22" t="s">
        <v>515</v>
      </c>
      <c r="G300" s="24">
        <v>0.80669999999999997</v>
      </c>
      <c r="H300" s="25">
        <v>0.62509999999999999</v>
      </c>
      <c r="I300">
        <f t="shared" si="8"/>
        <v>8.6024375395413799E-2</v>
      </c>
      <c r="J300">
        <f t="shared" si="9"/>
        <v>6.6659026973686836E-2</v>
      </c>
    </row>
    <row r="301" spans="1:10" x14ac:dyDescent="0.25">
      <c r="A301" s="22" t="s">
        <v>146</v>
      </c>
      <c r="B301" s="22" t="s">
        <v>147</v>
      </c>
      <c r="C301" s="23">
        <v>4</v>
      </c>
      <c r="D301" s="23">
        <v>16</v>
      </c>
      <c r="E301" s="23">
        <v>160</v>
      </c>
      <c r="F301" s="22" t="s">
        <v>451</v>
      </c>
      <c r="G301" s="24">
        <v>0.60429999999999995</v>
      </c>
      <c r="H301" s="25">
        <v>0.60429999999999995</v>
      </c>
      <c r="I301">
        <f t="shared" si="8"/>
        <v>3.8472220564302736E-3</v>
      </c>
      <c r="J301">
        <f t="shared" si="9"/>
        <v>3.8472220564302736E-3</v>
      </c>
    </row>
    <row r="302" spans="1:10" x14ac:dyDescent="0.25">
      <c r="A302" s="22" t="s">
        <v>174</v>
      </c>
      <c r="B302" s="22" t="s">
        <v>46</v>
      </c>
      <c r="C302" s="23">
        <v>14</v>
      </c>
      <c r="D302" s="23">
        <v>14</v>
      </c>
      <c r="E302" s="23">
        <v>46</v>
      </c>
      <c r="F302" s="22" t="s">
        <v>515</v>
      </c>
      <c r="G302" s="24">
        <v>0.77339999999999998</v>
      </c>
      <c r="H302" s="25">
        <v>0.58989999999999998</v>
      </c>
      <c r="I302">
        <f t="shared" si="8"/>
        <v>4.3083093598176025E-3</v>
      </c>
      <c r="J302">
        <f t="shared" si="9"/>
        <v>3.2861025230881869E-3</v>
      </c>
    </row>
    <row r="303" spans="1:10" x14ac:dyDescent="0.25">
      <c r="A303" s="22" t="s">
        <v>432</v>
      </c>
      <c r="B303" s="22" t="s">
        <v>322</v>
      </c>
      <c r="C303" s="23">
        <v>12</v>
      </c>
      <c r="D303" s="23">
        <v>48</v>
      </c>
      <c r="E303" s="23">
        <v>-1</v>
      </c>
      <c r="F303" s="22" t="s">
        <v>90</v>
      </c>
      <c r="G303" s="24">
        <v>0.54990000000000006</v>
      </c>
      <c r="H303" s="25">
        <v>0.54990000000000006</v>
      </c>
      <c r="I303">
        <f t="shared" si="8"/>
        <v>1.0502667924032804E-2</v>
      </c>
      <c r="J303">
        <f t="shared" si="9"/>
        <v>1.0502667924032804E-2</v>
      </c>
    </row>
    <row r="304" spans="1:10" x14ac:dyDescent="0.25">
      <c r="A304" s="22" t="s">
        <v>291</v>
      </c>
      <c r="B304" s="22" t="s">
        <v>62</v>
      </c>
      <c r="C304" s="23">
        <v>2</v>
      </c>
      <c r="D304" s="23">
        <v>16</v>
      </c>
      <c r="E304" s="23">
        <v>156</v>
      </c>
      <c r="F304" s="22" t="s">
        <v>439</v>
      </c>
      <c r="G304" s="24">
        <v>0.54159999999999997</v>
      </c>
      <c r="H304" s="25">
        <v>0.54159999999999997</v>
      </c>
      <c r="I304">
        <f t="shared" si="8"/>
        <v>3.4480480982337185E-3</v>
      </c>
      <c r="J304">
        <f t="shared" si="9"/>
        <v>3.4480480982337185E-3</v>
      </c>
    </row>
    <row r="305" spans="1:10" x14ac:dyDescent="0.25">
      <c r="A305" s="22" t="s">
        <v>274</v>
      </c>
      <c r="B305" s="22" t="s">
        <v>275</v>
      </c>
      <c r="C305" s="23">
        <v>10</v>
      </c>
      <c r="D305" s="23">
        <v>10</v>
      </c>
      <c r="E305" s="23">
        <v>-1</v>
      </c>
      <c r="F305" s="22" t="s">
        <v>474</v>
      </c>
      <c r="G305" s="24">
        <v>0.52610000000000001</v>
      </c>
      <c r="H305" s="25">
        <v>0.52610000000000001</v>
      </c>
      <c r="I305">
        <f t="shared" si="8"/>
        <v>2.0933554566109208E-3</v>
      </c>
      <c r="J305">
        <f t="shared" si="9"/>
        <v>2.0933554566109208E-3</v>
      </c>
    </row>
    <row r="306" spans="1:10" x14ac:dyDescent="0.25">
      <c r="A306" s="22" t="s">
        <v>371</v>
      </c>
      <c r="B306" s="22" t="s">
        <v>295</v>
      </c>
      <c r="C306" s="23">
        <v>4</v>
      </c>
      <c r="D306" s="23">
        <v>16</v>
      </c>
      <c r="E306" s="23">
        <v>-1</v>
      </c>
      <c r="F306" s="22" t="s">
        <v>49</v>
      </c>
      <c r="G306" s="24">
        <v>0.50270000000000004</v>
      </c>
      <c r="H306" s="25">
        <v>0.50270000000000004</v>
      </c>
      <c r="I306">
        <f t="shared" si="8"/>
        <v>3.2003947174706255E-3</v>
      </c>
      <c r="J306">
        <f t="shared" si="9"/>
        <v>3.2003947174706255E-3</v>
      </c>
    </row>
    <row r="307" spans="1:10" x14ac:dyDescent="0.25">
      <c r="A307" s="22" t="s">
        <v>305</v>
      </c>
      <c r="B307" s="22" t="s">
        <v>527</v>
      </c>
      <c r="C307" s="23">
        <v>12</v>
      </c>
      <c r="D307" s="23">
        <v>48</v>
      </c>
      <c r="E307" s="23">
        <v>-1</v>
      </c>
      <c r="F307" s="22" t="s">
        <v>122</v>
      </c>
      <c r="G307" s="24">
        <v>0.4859</v>
      </c>
      <c r="H307" s="25">
        <v>0.4859</v>
      </c>
      <c r="I307">
        <f t="shared" si="8"/>
        <v>9.2803170472586637E-3</v>
      </c>
      <c r="J307">
        <f t="shared" si="9"/>
        <v>9.2803170472586637E-3</v>
      </c>
    </row>
    <row r="308" spans="1:10" x14ac:dyDescent="0.25">
      <c r="A308" s="22" t="s">
        <v>172</v>
      </c>
      <c r="B308" s="22" t="s">
        <v>527</v>
      </c>
      <c r="C308" s="23">
        <v>2</v>
      </c>
      <c r="D308" s="23">
        <v>4</v>
      </c>
      <c r="E308" s="23">
        <v>16</v>
      </c>
      <c r="F308" s="22" t="s">
        <v>122</v>
      </c>
      <c r="G308" s="24">
        <v>0.47149999999999997</v>
      </c>
      <c r="H308" s="25">
        <v>0.47149999999999997</v>
      </c>
      <c r="I308">
        <f t="shared" si="8"/>
        <v>7.5044067499870678E-4</v>
      </c>
      <c r="J308">
        <f t="shared" si="9"/>
        <v>7.5044067499870678E-4</v>
      </c>
    </row>
    <row r="309" spans="1:10" x14ac:dyDescent="0.25">
      <c r="A309" s="22" t="s">
        <v>309</v>
      </c>
      <c r="B309" s="22" t="s">
        <v>46</v>
      </c>
      <c r="C309" s="23">
        <v>170</v>
      </c>
      <c r="D309" s="23">
        <v>512</v>
      </c>
      <c r="E309" s="23">
        <v>4608</v>
      </c>
      <c r="F309" s="22" t="s">
        <v>515</v>
      </c>
      <c r="G309" s="24">
        <v>0.64970000000000006</v>
      </c>
      <c r="H309" s="25">
        <v>0.4672</v>
      </c>
      <c r="I309">
        <f t="shared" si="8"/>
        <v>0.13236022744002643</v>
      </c>
      <c r="J309">
        <f t="shared" si="9"/>
        <v>9.5180388271479677E-2</v>
      </c>
    </row>
    <row r="310" spans="1:10" x14ac:dyDescent="0.25">
      <c r="A310" s="22" t="s">
        <v>530</v>
      </c>
      <c r="B310" s="22" t="s">
        <v>130</v>
      </c>
      <c r="C310" s="23">
        <v>1</v>
      </c>
      <c r="D310" s="23">
        <v>1</v>
      </c>
      <c r="E310" s="23">
        <v>-1</v>
      </c>
      <c r="F310" s="22" t="s">
        <v>131</v>
      </c>
      <c r="G310" s="24">
        <v>0.47270000000000001</v>
      </c>
      <c r="H310" s="25">
        <v>0.42680000000000001</v>
      </c>
      <c r="I310">
        <f t="shared" si="8"/>
        <v>1.8808764956091661E-4</v>
      </c>
      <c r="J310">
        <f t="shared" si="9"/>
        <v>1.6982400853099048E-4</v>
      </c>
    </row>
    <row r="311" spans="1:10" x14ac:dyDescent="0.25">
      <c r="A311" s="22" t="s">
        <v>299</v>
      </c>
      <c r="B311" s="22" t="s">
        <v>168</v>
      </c>
      <c r="C311" s="23">
        <v>24</v>
      </c>
      <c r="D311" s="23">
        <v>24</v>
      </c>
      <c r="E311" s="23">
        <v>312</v>
      </c>
      <c r="F311" s="22" t="s">
        <v>490</v>
      </c>
      <c r="G311" s="24">
        <v>0.42330000000000001</v>
      </c>
      <c r="H311" s="25">
        <v>0.42330000000000001</v>
      </c>
      <c r="I311">
        <f t="shared" si="8"/>
        <v>4.0423525479569792E-3</v>
      </c>
      <c r="J311">
        <f t="shared" si="9"/>
        <v>4.0423525479569792E-3</v>
      </c>
    </row>
    <row r="312" spans="1:10" x14ac:dyDescent="0.25">
      <c r="A312" s="22" t="s">
        <v>316</v>
      </c>
      <c r="B312" s="22" t="s">
        <v>46</v>
      </c>
      <c r="C312" s="23">
        <v>54</v>
      </c>
      <c r="D312" s="23">
        <v>108</v>
      </c>
      <c r="E312" s="23">
        <v>771</v>
      </c>
      <c r="F312" s="22" t="s">
        <v>515</v>
      </c>
      <c r="G312" s="24">
        <v>0.61809999999999998</v>
      </c>
      <c r="H312" s="25">
        <v>0.38019999999999998</v>
      </c>
      <c r="I312">
        <f t="shared" si="8"/>
        <v>2.6561780048464302E-2</v>
      </c>
      <c r="J312">
        <f t="shared" si="9"/>
        <v>1.6338438399006838E-2</v>
      </c>
    </row>
    <row r="313" spans="1:10" x14ac:dyDescent="0.25">
      <c r="A313" s="22" t="s">
        <v>324</v>
      </c>
      <c r="B313" s="22" t="s">
        <v>130</v>
      </c>
      <c r="C313" s="23">
        <v>268</v>
      </c>
      <c r="D313" s="23">
        <v>1072</v>
      </c>
      <c r="E313" s="23">
        <v>13400</v>
      </c>
      <c r="F313" s="22" t="s">
        <v>131</v>
      </c>
      <c r="G313" s="24">
        <v>0.40189999999999998</v>
      </c>
      <c r="H313" s="25">
        <v>0.35</v>
      </c>
      <c r="I313">
        <f t="shared" si="8"/>
        <v>0.1714302539800015</v>
      </c>
      <c r="J313">
        <f t="shared" si="9"/>
        <v>0.14929233364767486</v>
      </c>
    </row>
    <row r="314" spans="1:10" x14ac:dyDescent="0.25">
      <c r="A314" s="22" t="s">
        <v>410</v>
      </c>
      <c r="B314" s="22" t="s">
        <v>46</v>
      </c>
      <c r="C314" s="23">
        <v>62</v>
      </c>
      <c r="D314" s="23">
        <v>124</v>
      </c>
      <c r="E314" s="23">
        <v>982</v>
      </c>
      <c r="F314" s="22" t="s">
        <v>515</v>
      </c>
      <c r="G314" s="24">
        <v>0.45889999999999997</v>
      </c>
      <c r="H314" s="25">
        <v>0.2863</v>
      </c>
      <c r="I314">
        <f t="shared" si="8"/>
        <v>2.2641980908725563E-2</v>
      </c>
      <c r="J314">
        <f t="shared" si="9"/>
        <v>1.4125951479991563E-2</v>
      </c>
    </row>
    <row r="315" spans="1:10" x14ac:dyDescent="0.25">
      <c r="A315" s="22" t="s">
        <v>355</v>
      </c>
      <c r="B315" s="22" t="s">
        <v>168</v>
      </c>
      <c r="C315" s="23">
        <v>6</v>
      </c>
      <c r="D315" s="23">
        <v>24</v>
      </c>
      <c r="E315" s="23">
        <v>146</v>
      </c>
      <c r="F315" s="22" t="s">
        <v>490</v>
      </c>
      <c r="G315" s="24">
        <v>0.27210000000000001</v>
      </c>
      <c r="H315" s="25">
        <v>0.27210000000000001</v>
      </c>
      <c r="I315">
        <f t="shared" si="8"/>
        <v>2.5984505747675265E-3</v>
      </c>
      <c r="J315">
        <f t="shared" si="9"/>
        <v>2.5984505747675265E-3</v>
      </c>
    </row>
    <row r="316" spans="1:10" x14ac:dyDescent="0.25">
      <c r="A316" s="22" t="s">
        <v>310</v>
      </c>
      <c r="B316" s="22" t="s">
        <v>311</v>
      </c>
      <c r="C316" s="23">
        <v>94</v>
      </c>
      <c r="D316" s="23">
        <v>220</v>
      </c>
      <c r="E316" s="23">
        <v>8463</v>
      </c>
      <c r="F316" s="22" t="s">
        <v>49</v>
      </c>
      <c r="G316" s="24">
        <v>0.26939999999999997</v>
      </c>
      <c r="H316" s="25">
        <v>0.26939999999999997</v>
      </c>
      <c r="I316">
        <f t="shared" si="8"/>
        <v>2.3582777267138574E-2</v>
      </c>
      <c r="J316">
        <f t="shared" si="9"/>
        <v>2.3582777267138574E-2</v>
      </c>
    </row>
    <row r="317" spans="1:10" x14ac:dyDescent="0.25">
      <c r="A317" s="22" t="s">
        <v>307</v>
      </c>
      <c r="B317" s="22" t="s">
        <v>74</v>
      </c>
      <c r="C317" s="23">
        <v>34</v>
      </c>
      <c r="D317" s="23">
        <v>34</v>
      </c>
      <c r="E317" s="23">
        <v>-1</v>
      </c>
      <c r="F317" s="22" t="s">
        <v>75</v>
      </c>
      <c r="G317" s="24">
        <v>0.31669999999999998</v>
      </c>
      <c r="H317" s="25">
        <v>0.24510000000000001</v>
      </c>
      <c r="I317">
        <f t="shared" si="8"/>
        <v>4.2845148993908141E-3</v>
      </c>
      <c r="J317">
        <f t="shared" si="9"/>
        <v>3.315865493655474E-3</v>
      </c>
    </row>
    <row r="318" spans="1:10" x14ac:dyDescent="0.25">
      <c r="A318" s="22" t="s">
        <v>241</v>
      </c>
      <c r="B318" s="22" t="s">
        <v>43</v>
      </c>
      <c r="C318" s="23">
        <v>14</v>
      </c>
      <c r="D318" s="23">
        <v>28</v>
      </c>
      <c r="E318" s="23">
        <v>-1</v>
      </c>
      <c r="F318" s="22" t="s">
        <v>442</v>
      </c>
      <c r="G318" s="24">
        <v>0.36180000000000001</v>
      </c>
      <c r="H318" s="25">
        <v>0.23730000000000001</v>
      </c>
      <c r="I318">
        <f t="shared" si="8"/>
        <v>4.0308930084872211E-3</v>
      </c>
      <c r="J318">
        <f t="shared" si="9"/>
        <v>2.6438112518353167E-3</v>
      </c>
    </row>
    <row r="319" spans="1:10" x14ac:dyDescent="0.25">
      <c r="A319" s="22" t="s">
        <v>512</v>
      </c>
      <c r="B319" s="22" t="s">
        <v>84</v>
      </c>
      <c r="C319" s="23">
        <v>128</v>
      </c>
      <c r="D319" s="23">
        <v>256</v>
      </c>
      <c r="E319" s="23">
        <v>1741</v>
      </c>
      <c r="F319" s="22" t="s">
        <v>445</v>
      </c>
      <c r="G319" s="24">
        <v>0.20250000000000001</v>
      </c>
      <c r="H319" s="25">
        <v>0.20250000000000001</v>
      </c>
      <c r="I319">
        <f t="shared" si="8"/>
        <v>2.0627171045563608E-2</v>
      </c>
      <c r="J319">
        <f t="shared" si="9"/>
        <v>2.0627171045563608E-2</v>
      </c>
    </row>
    <row r="320" spans="1:10" x14ac:dyDescent="0.25">
      <c r="A320" s="22" t="s">
        <v>479</v>
      </c>
      <c r="B320" s="22" t="s">
        <v>529</v>
      </c>
      <c r="C320" s="23">
        <v>12</v>
      </c>
      <c r="D320" s="23">
        <v>48</v>
      </c>
      <c r="E320" s="23">
        <v>4800</v>
      </c>
      <c r="F320" s="22" t="s">
        <v>49</v>
      </c>
      <c r="G320" s="24">
        <v>0.16350000000000001</v>
      </c>
      <c r="H320" s="25">
        <v>0.16350000000000001</v>
      </c>
      <c r="I320">
        <f t="shared" si="8"/>
        <v>3.122724505508935E-3</v>
      </c>
      <c r="J320">
        <f t="shared" si="9"/>
        <v>3.122724505508935E-3</v>
      </c>
    </row>
    <row r="321" spans="1:10" x14ac:dyDescent="0.25">
      <c r="A321" s="22" t="s">
        <v>488</v>
      </c>
      <c r="B321" s="22" t="s">
        <v>529</v>
      </c>
      <c r="C321" s="23">
        <v>2</v>
      </c>
      <c r="D321" s="23">
        <v>8</v>
      </c>
      <c r="E321" s="23">
        <v>800</v>
      </c>
      <c r="F321" s="22" t="s">
        <v>49</v>
      </c>
      <c r="G321" s="24">
        <v>0.1464</v>
      </c>
      <c r="H321" s="25">
        <v>0.13880000000000001</v>
      </c>
      <c r="I321">
        <f t="shared" si="8"/>
        <v>4.6602127177014079E-4</v>
      </c>
      <c r="J321">
        <f t="shared" si="9"/>
        <v>4.4182891066731929E-4</v>
      </c>
    </row>
    <row r="322" spans="1:10" x14ac:dyDescent="0.25">
      <c r="A322" s="22" t="s">
        <v>345</v>
      </c>
      <c r="B322" s="22" t="s">
        <v>527</v>
      </c>
      <c r="C322" s="23">
        <v>1072</v>
      </c>
      <c r="D322" s="23">
        <v>1996</v>
      </c>
      <c r="E322" s="23">
        <v>11705</v>
      </c>
      <c r="F322" s="22" t="s">
        <v>122</v>
      </c>
      <c r="G322" s="24">
        <v>0.21709999999999999</v>
      </c>
      <c r="H322" s="25">
        <v>8.7900000000000006E-2</v>
      </c>
      <c r="I322">
        <f t="shared" si="8"/>
        <v>0.17242293658656924</v>
      </c>
      <c r="J322">
        <f t="shared" si="9"/>
        <v>6.9811036968951815E-2</v>
      </c>
    </row>
    <row r="323" spans="1:10" x14ac:dyDescent="0.25">
      <c r="A323" s="22" t="s">
        <v>329</v>
      </c>
      <c r="B323" s="22" t="s">
        <v>137</v>
      </c>
      <c r="C323" s="23">
        <v>22</v>
      </c>
      <c r="D323" s="23">
        <v>44</v>
      </c>
      <c r="E323" s="23">
        <v>-1</v>
      </c>
      <c r="F323" s="22" t="s">
        <v>90</v>
      </c>
      <c r="G323" s="24">
        <v>3.7600000000000001E-2</v>
      </c>
      <c r="H323" s="25">
        <v>3.7600000000000001E-2</v>
      </c>
      <c r="I323">
        <f t="shared" si="8"/>
        <v>6.5828687842940648E-4</v>
      </c>
      <c r="J323">
        <f t="shared" si="9"/>
        <v>6.5828687842940648E-4</v>
      </c>
    </row>
    <row r="324" spans="1:10" x14ac:dyDescent="0.25">
      <c r="A324" s="22" t="s">
        <v>416</v>
      </c>
      <c r="B324" s="22" t="s">
        <v>396</v>
      </c>
      <c r="C324" s="23">
        <v>12</v>
      </c>
      <c r="D324" s="23">
        <v>48</v>
      </c>
      <c r="E324" s="23">
        <v>440</v>
      </c>
      <c r="F324" s="22" t="s">
        <v>483</v>
      </c>
      <c r="G324" s="24">
        <v>0</v>
      </c>
      <c r="H324" s="25">
        <v>0</v>
      </c>
      <c r="I324">
        <f t="shared" si="8"/>
        <v>0</v>
      </c>
      <c r="J324">
        <f t="shared" si="9"/>
        <v>0</v>
      </c>
    </row>
    <row r="325" spans="1:10" x14ac:dyDescent="0.25">
      <c r="A325" s="22" t="s">
        <v>167</v>
      </c>
      <c r="B325" s="22" t="s">
        <v>168</v>
      </c>
      <c r="C325" s="23">
        <v>50</v>
      </c>
      <c r="D325" s="23">
        <v>200</v>
      </c>
      <c r="E325" s="23">
        <v>2080</v>
      </c>
      <c r="F325" s="22" t="s">
        <v>490</v>
      </c>
      <c r="G325" s="24">
        <v>0</v>
      </c>
      <c r="H325" s="25">
        <v>0</v>
      </c>
      <c r="I325">
        <f t="shared" si="8"/>
        <v>0</v>
      </c>
      <c r="J325">
        <f t="shared" si="9"/>
        <v>0</v>
      </c>
    </row>
    <row r="326" spans="1:10" x14ac:dyDescent="0.25">
      <c r="A326" s="22" t="s">
        <v>250</v>
      </c>
      <c r="B326" s="22" t="s">
        <v>528</v>
      </c>
      <c r="C326" s="23">
        <v>48</v>
      </c>
      <c r="D326" s="23">
        <v>72</v>
      </c>
      <c r="E326" s="23">
        <v>644</v>
      </c>
      <c r="F326" s="22" t="s">
        <v>493</v>
      </c>
      <c r="G326" s="24">
        <v>0</v>
      </c>
      <c r="H326" s="25">
        <v>0</v>
      </c>
      <c r="I326">
        <f t="shared" si="8"/>
        <v>0</v>
      </c>
      <c r="J326">
        <f t="shared" si="9"/>
        <v>0</v>
      </c>
    </row>
    <row r="327" spans="1:10" x14ac:dyDescent="0.25">
      <c r="A327" s="22" t="s">
        <v>405</v>
      </c>
      <c r="B327" s="22" t="s">
        <v>528</v>
      </c>
      <c r="C327" s="23">
        <v>12</v>
      </c>
      <c r="D327" s="23">
        <v>24</v>
      </c>
      <c r="E327" s="23">
        <v>96</v>
      </c>
      <c r="F327" s="22" t="s">
        <v>493</v>
      </c>
      <c r="G327" s="24">
        <v>0</v>
      </c>
      <c r="H327" s="25">
        <v>0</v>
      </c>
      <c r="I327">
        <f t="shared" si="8"/>
        <v>0</v>
      </c>
      <c r="J327">
        <f t="shared" si="9"/>
        <v>0</v>
      </c>
    </row>
    <row r="328" spans="1:10" x14ac:dyDescent="0.25">
      <c r="A328" s="22" t="s">
        <v>372</v>
      </c>
      <c r="B328" s="22" t="s">
        <v>529</v>
      </c>
      <c r="C328" s="23">
        <v>2</v>
      </c>
      <c r="D328" s="23">
        <v>2</v>
      </c>
      <c r="E328" s="23">
        <v>37</v>
      </c>
      <c r="F328" s="22" t="s">
        <v>49</v>
      </c>
      <c r="G328" s="24">
        <v>0</v>
      </c>
      <c r="H328" s="25">
        <v>0</v>
      </c>
      <c r="I328">
        <f t="shared" si="8"/>
        <v>0</v>
      </c>
      <c r="J328">
        <f t="shared" si="9"/>
        <v>0</v>
      </c>
    </row>
    <row r="329" spans="1:10" x14ac:dyDescent="0.25">
      <c r="A329" s="22" t="s">
        <v>505</v>
      </c>
      <c r="B329" s="22" t="s">
        <v>529</v>
      </c>
      <c r="C329" s="23">
        <v>2</v>
      </c>
      <c r="D329" s="23">
        <v>4</v>
      </c>
      <c r="E329" s="23">
        <v>400</v>
      </c>
      <c r="F329" s="22" t="s">
        <v>49</v>
      </c>
      <c r="G329" s="24">
        <v>0</v>
      </c>
      <c r="H329" s="25">
        <v>0</v>
      </c>
      <c r="I329">
        <f t="shared" si="8"/>
        <v>0</v>
      </c>
      <c r="J329">
        <f t="shared" si="9"/>
        <v>0</v>
      </c>
    </row>
    <row r="330" spans="1:10" x14ac:dyDescent="0.25">
      <c r="A330" s="22" t="s">
        <v>539</v>
      </c>
      <c r="B330" s="22" t="s">
        <v>130</v>
      </c>
      <c r="C330" s="23">
        <v>0</v>
      </c>
      <c r="D330" s="23">
        <v>0</v>
      </c>
      <c r="E330" s="23">
        <v>-1</v>
      </c>
      <c r="F330" s="22" t="s">
        <v>131</v>
      </c>
      <c r="G330" s="26"/>
      <c r="H330" s="25">
        <v>0</v>
      </c>
    </row>
    <row r="331" spans="1:10" x14ac:dyDescent="0.25">
      <c r="A331" s="22" t="s">
        <v>404</v>
      </c>
      <c r="B331" s="22" t="s">
        <v>396</v>
      </c>
      <c r="C331" s="23">
        <v>12</v>
      </c>
      <c r="D331" s="23">
        <v>48</v>
      </c>
      <c r="E331" s="23">
        <v>440</v>
      </c>
      <c r="F331" s="22" t="s">
        <v>483</v>
      </c>
      <c r="G331" s="26"/>
      <c r="H331" s="25">
        <v>-1</v>
      </c>
    </row>
    <row r="332" spans="1:10" x14ac:dyDescent="0.25">
      <c r="A332" s="22" t="s">
        <v>344</v>
      </c>
      <c r="B332" s="22" t="s">
        <v>168</v>
      </c>
      <c r="C332" s="23">
        <v>2</v>
      </c>
      <c r="D332" s="23">
        <v>8</v>
      </c>
      <c r="E332" s="23">
        <v>83</v>
      </c>
      <c r="F332" s="22" t="s">
        <v>490</v>
      </c>
      <c r="G332" s="26"/>
      <c r="H332" s="25">
        <v>-1</v>
      </c>
    </row>
    <row r="333" spans="1:10" x14ac:dyDescent="0.25">
      <c r="A333" s="22" t="s">
        <v>65</v>
      </c>
      <c r="B333" s="22" t="s">
        <v>66</v>
      </c>
      <c r="C333" s="23">
        <v>212</v>
      </c>
      <c r="D333" s="23">
        <v>1392</v>
      </c>
      <c r="E333" s="23">
        <v>13488</v>
      </c>
      <c r="F333" s="22" t="s">
        <v>476</v>
      </c>
      <c r="G333" s="26"/>
      <c r="H333" s="25">
        <v>0</v>
      </c>
    </row>
    <row r="334" spans="1:10" x14ac:dyDescent="0.25">
      <c r="A334" s="22" t="s">
        <v>409</v>
      </c>
      <c r="B334" s="22" t="s">
        <v>43</v>
      </c>
      <c r="C334" s="23">
        <v>10</v>
      </c>
      <c r="D334" s="23">
        <v>10</v>
      </c>
      <c r="E334" s="23">
        <v>69</v>
      </c>
      <c r="F334" s="22" t="s">
        <v>442</v>
      </c>
      <c r="G334" s="26"/>
      <c r="H334" s="25">
        <v>0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/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540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269</v>
      </c>
      <c r="B5" s="22" t="s">
        <v>168</v>
      </c>
      <c r="C5" s="23">
        <v>80</v>
      </c>
      <c r="D5" s="23">
        <v>80</v>
      </c>
      <c r="E5" s="23">
        <v>384</v>
      </c>
      <c r="F5" s="22" t="s">
        <v>490</v>
      </c>
      <c r="G5" s="24">
        <v>1</v>
      </c>
      <c r="H5" s="25">
        <v>1</v>
      </c>
      <c r="I5">
        <f t="shared" ref="I5:I68" si="0">G5*D5/$M$5*100</f>
        <v>3.0858959127308638E-2</v>
      </c>
      <c r="J5">
        <f t="shared" ref="J5:J68" si="1">H5*D5/$M$5*100</f>
        <v>3.0858959127308638E-2</v>
      </c>
      <c r="K5">
        <f>SUM(I5:I327)</f>
        <v>94.197278702689374</v>
      </c>
      <c r="L5">
        <f>SUM(J5:J327)</f>
        <v>92.906689952322907</v>
      </c>
      <c r="M5">
        <f>SUM(D5:D327)</f>
        <v>259244</v>
      </c>
    </row>
    <row r="6" spans="1:13" x14ac:dyDescent="0.25">
      <c r="A6" s="22" t="s">
        <v>350</v>
      </c>
      <c r="B6" s="22" t="s">
        <v>168</v>
      </c>
      <c r="C6" s="23">
        <v>72</v>
      </c>
      <c r="D6" s="23">
        <v>576</v>
      </c>
      <c r="E6" s="23">
        <v>8778</v>
      </c>
      <c r="F6" s="22" t="s">
        <v>490</v>
      </c>
      <c r="G6" s="24">
        <v>1</v>
      </c>
      <c r="H6" s="25">
        <v>1</v>
      </c>
      <c r="I6">
        <f t="shared" si="0"/>
        <v>0.22218450571662218</v>
      </c>
      <c r="J6">
        <f t="shared" si="1"/>
        <v>0.22218450571662218</v>
      </c>
    </row>
    <row r="7" spans="1:13" x14ac:dyDescent="0.25">
      <c r="A7" s="22" t="s">
        <v>167</v>
      </c>
      <c r="B7" s="22" t="s">
        <v>168</v>
      </c>
      <c r="C7" s="23">
        <v>50</v>
      </c>
      <c r="D7" s="23">
        <v>200</v>
      </c>
      <c r="E7" s="23">
        <v>2080</v>
      </c>
      <c r="F7" s="22" t="s">
        <v>490</v>
      </c>
      <c r="G7" s="24">
        <v>1</v>
      </c>
      <c r="H7" s="25">
        <v>1</v>
      </c>
      <c r="I7">
        <f t="shared" si="0"/>
        <v>7.7147397818271582E-2</v>
      </c>
      <c r="J7">
        <f t="shared" si="1"/>
        <v>7.7147397818271582E-2</v>
      </c>
    </row>
    <row r="8" spans="1:13" x14ac:dyDescent="0.25">
      <c r="A8" s="22" t="s">
        <v>112</v>
      </c>
      <c r="B8" s="22" t="s">
        <v>46</v>
      </c>
      <c r="C8" s="23">
        <v>2</v>
      </c>
      <c r="D8" s="23">
        <v>4</v>
      </c>
      <c r="E8" s="23">
        <v>24</v>
      </c>
      <c r="F8" s="22" t="s">
        <v>515</v>
      </c>
      <c r="G8" s="24">
        <v>1</v>
      </c>
      <c r="H8" s="25">
        <v>1</v>
      </c>
      <c r="I8">
        <f t="shared" si="0"/>
        <v>1.5429479563654318E-3</v>
      </c>
      <c r="J8">
        <f t="shared" si="1"/>
        <v>1.5429479563654318E-3</v>
      </c>
    </row>
    <row r="9" spans="1:13" x14ac:dyDescent="0.25">
      <c r="A9" s="22" t="s">
        <v>198</v>
      </c>
      <c r="B9" s="22" t="s">
        <v>62</v>
      </c>
      <c r="C9" s="23">
        <v>192</v>
      </c>
      <c r="D9" s="23">
        <v>768</v>
      </c>
      <c r="E9" s="23">
        <v>10414</v>
      </c>
      <c r="F9" s="22" t="s">
        <v>439</v>
      </c>
      <c r="G9" s="24">
        <v>1</v>
      </c>
      <c r="H9" s="25">
        <v>1</v>
      </c>
      <c r="I9">
        <f t="shared" si="0"/>
        <v>0.29624600762216291</v>
      </c>
      <c r="J9">
        <f t="shared" si="1"/>
        <v>0.29624600762216291</v>
      </c>
    </row>
    <row r="10" spans="1:13" x14ac:dyDescent="0.25">
      <c r="A10" s="22" t="s">
        <v>118</v>
      </c>
      <c r="B10" s="22" t="s">
        <v>119</v>
      </c>
      <c r="C10" s="23">
        <v>60</v>
      </c>
      <c r="D10" s="23">
        <v>240</v>
      </c>
      <c r="E10" s="23">
        <v>2326</v>
      </c>
      <c r="F10" s="22" t="s">
        <v>120</v>
      </c>
      <c r="G10" s="24">
        <v>1</v>
      </c>
      <c r="H10" s="25">
        <v>1</v>
      </c>
      <c r="I10">
        <f t="shared" si="0"/>
        <v>9.2576877381925909E-2</v>
      </c>
      <c r="J10">
        <f t="shared" si="1"/>
        <v>9.2576877381925909E-2</v>
      </c>
    </row>
    <row r="11" spans="1:13" x14ac:dyDescent="0.25">
      <c r="A11" s="22" t="s">
        <v>110</v>
      </c>
      <c r="B11" s="22" t="s">
        <v>46</v>
      </c>
      <c r="C11" s="23">
        <v>7</v>
      </c>
      <c r="D11" s="23">
        <v>14</v>
      </c>
      <c r="E11" s="23">
        <v>58</v>
      </c>
      <c r="F11" s="22" t="s">
        <v>515</v>
      </c>
      <c r="G11" s="24">
        <v>1</v>
      </c>
      <c r="H11" s="25">
        <v>1</v>
      </c>
      <c r="I11">
        <f t="shared" si="0"/>
        <v>5.4003178472790117E-3</v>
      </c>
      <c r="J11">
        <f t="shared" si="1"/>
        <v>5.4003178472790117E-3</v>
      </c>
    </row>
    <row r="12" spans="1:13" x14ac:dyDescent="0.25">
      <c r="A12" s="22" t="s">
        <v>109</v>
      </c>
      <c r="B12" s="22" t="s">
        <v>74</v>
      </c>
      <c r="C12" s="23">
        <v>1636</v>
      </c>
      <c r="D12" s="23">
        <v>7797</v>
      </c>
      <c r="E12" s="23">
        <v>65144</v>
      </c>
      <c r="F12" s="22" t="s">
        <v>75</v>
      </c>
      <c r="G12" s="24">
        <v>1</v>
      </c>
      <c r="H12" s="25">
        <v>1</v>
      </c>
      <c r="I12">
        <f t="shared" si="0"/>
        <v>3.0075913039453179</v>
      </c>
      <c r="J12">
        <f t="shared" si="1"/>
        <v>3.0075913039453179</v>
      </c>
    </row>
    <row r="13" spans="1:13" x14ac:dyDescent="0.25">
      <c r="A13" s="22" t="s">
        <v>186</v>
      </c>
      <c r="B13" s="22" t="s">
        <v>46</v>
      </c>
      <c r="C13" s="23">
        <v>139</v>
      </c>
      <c r="D13" s="23">
        <v>278</v>
      </c>
      <c r="E13" s="23">
        <v>1985</v>
      </c>
      <c r="F13" s="22" t="s">
        <v>515</v>
      </c>
      <c r="G13" s="24">
        <v>1</v>
      </c>
      <c r="H13" s="25">
        <v>1</v>
      </c>
      <c r="I13">
        <f t="shared" si="0"/>
        <v>0.1072348829673975</v>
      </c>
      <c r="J13">
        <f t="shared" si="1"/>
        <v>0.1072348829673975</v>
      </c>
    </row>
    <row r="14" spans="1:13" x14ac:dyDescent="0.25">
      <c r="A14" s="22" t="s">
        <v>316</v>
      </c>
      <c r="B14" s="22" t="s">
        <v>46</v>
      </c>
      <c r="C14" s="23">
        <v>54</v>
      </c>
      <c r="D14" s="23">
        <v>108</v>
      </c>
      <c r="E14" s="23">
        <v>771</v>
      </c>
      <c r="F14" s="22" t="s">
        <v>515</v>
      </c>
      <c r="G14" s="24">
        <v>1</v>
      </c>
      <c r="H14" s="25">
        <v>1</v>
      </c>
      <c r="I14">
        <f t="shared" si="0"/>
        <v>4.1659594821866659E-2</v>
      </c>
      <c r="J14">
        <f t="shared" si="1"/>
        <v>4.1659594821866659E-2</v>
      </c>
    </row>
    <row r="15" spans="1:13" x14ac:dyDescent="0.25">
      <c r="A15" s="22" t="s">
        <v>102</v>
      </c>
      <c r="B15" s="22" t="s">
        <v>46</v>
      </c>
      <c r="C15" s="23">
        <v>7</v>
      </c>
      <c r="D15" s="23">
        <v>14</v>
      </c>
      <c r="E15" s="23">
        <v>74</v>
      </c>
      <c r="F15" s="22" t="s">
        <v>515</v>
      </c>
      <c r="G15" s="24">
        <v>1</v>
      </c>
      <c r="H15" s="25">
        <v>1</v>
      </c>
      <c r="I15">
        <f t="shared" si="0"/>
        <v>5.4003178472790117E-3</v>
      </c>
      <c r="J15">
        <f t="shared" si="1"/>
        <v>5.4003178472790117E-3</v>
      </c>
    </row>
    <row r="16" spans="1:13" x14ac:dyDescent="0.25">
      <c r="A16" s="22" t="s">
        <v>160</v>
      </c>
      <c r="B16" s="22" t="s">
        <v>46</v>
      </c>
      <c r="C16" s="23">
        <v>24</v>
      </c>
      <c r="D16" s="23">
        <v>48</v>
      </c>
      <c r="E16" s="23">
        <v>235</v>
      </c>
      <c r="F16" s="22" t="s">
        <v>515</v>
      </c>
      <c r="G16" s="24">
        <v>1</v>
      </c>
      <c r="H16" s="25">
        <v>1</v>
      </c>
      <c r="I16">
        <f t="shared" si="0"/>
        <v>1.8515375476385182E-2</v>
      </c>
      <c r="J16">
        <f t="shared" si="1"/>
        <v>1.8515375476385182E-2</v>
      </c>
    </row>
    <row r="17" spans="1:10" x14ac:dyDescent="0.25">
      <c r="A17" s="22" t="s">
        <v>325</v>
      </c>
      <c r="B17" s="22" t="s">
        <v>322</v>
      </c>
      <c r="C17" s="23">
        <v>-1</v>
      </c>
      <c r="D17" s="23">
        <v>1</v>
      </c>
      <c r="E17" s="23">
        <v>-1</v>
      </c>
      <c r="F17" s="22" t="s">
        <v>90</v>
      </c>
      <c r="G17" s="24">
        <v>1</v>
      </c>
      <c r="H17" s="25">
        <v>1</v>
      </c>
      <c r="I17">
        <f t="shared" si="0"/>
        <v>3.8573698909135794E-4</v>
      </c>
      <c r="J17">
        <f t="shared" si="1"/>
        <v>3.8573698909135794E-4</v>
      </c>
    </row>
    <row r="18" spans="1:10" x14ac:dyDescent="0.25">
      <c r="A18" s="22" t="s">
        <v>73</v>
      </c>
      <c r="B18" s="22" t="s">
        <v>74</v>
      </c>
      <c r="C18" s="23">
        <v>1614</v>
      </c>
      <c r="D18" s="23">
        <v>9068</v>
      </c>
      <c r="E18" s="23">
        <v>77985</v>
      </c>
      <c r="F18" s="22" t="s">
        <v>75</v>
      </c>
      <c r="G18" s="24">
        <v>1</v>
      </c>
      <c r="H18" s="25">
        <v>1</v>
      </c>
      <c r="I18">
        <f t="shared" si="0"/>
        <v>3.4978630170804341</v>
      </c>
      <c r="J18">
        <f t="shared" si="1"/>
        <v>3.4978630170804341</v>
      </c>
    </row>
    <row r="19" spans="1:10" x14ac:dyDescent="0.25">
      <c r="A19" s="22" t="s">
        <v>333</v>
      </c>
      <c r="B19" s="22" t="s">
        <v>74</v>
      </c>
      <c r="C19" s="23">
        <v>240</v>
      </c>
      <c r="D19" s="23">
        <v>866</v>
      </c>
      <c r="E19" s="23">
        <v>7617</v>
      </c>
      <c r="F19" s="22" t="s">
        <v>75</v>
      </c>
      <c r="G19" s="24">
        <v>1</v>
      </c>
      <c r="H19" s="25">
        <v>1</v>
      </c>
      <c r="I19">
        <f t="shared" si="0"/>
        <v>0.334048232553116</v>
      </c>
      <c r="J19">
        <f t="shared" si="1"/>
        <v>0.334048232553116</v>
      </c>
    </row>
    <row r="20" spans="1:10" x14ac:dyDescent="0.25">
      <c r="A20" s="22" t="s">
        <v>217</v>
      </c>
      <c r="B20" s="22" t="s">
        <v>74</v>
      </c>
      <c r="C20" s="23">
        <v>88</v>
      </c>
      <c r="D20" s="23">
        <v>344</v>
      </c>
      <c r="E20" s="23">
        <v>3618</v>
      </c>
      <c r="F20" s="22" t="s">
        <v>75</v>
      </c>
      <c r="G20" s="24">
        <v>1</v>
      </c>
      <c r="H20" s="25">
        <v>1</v>
      </c>
      <c r="I20">
        <f t="shared" si="0"/>
        <v>0.13269352424742714</v>
      </c>
      <c r="J20">
        <f t="shared" si="1"/>
        <v>0.13269352424742714</v>
      </c>
    </row>
    <row r="21" spans="1:10" x14ac:dyDescent="0.25">
      <c r="A21" s="22" t="s">
        <v>95</v>
      </c>
      <c r="B21" s="22" t="s">
        <v>46</v>
      </c>
      <c r="C21" s="23">
        <v>15</v>
      </c>
      <c r="D21" s="23">
        <v>38</v>
      </c>
      <c r="E21" s="23">
        <v>165</v>
      </c>
      <c r="F21" s="22" t="s">
        <v>515</v>
      </c>
      <c r="G21" s="24">
        <v>1</v>
      </c>
      <c r="H21" s="25">
        <v>1</v>
      </c>
      <c r="I21">
        <f t="shared" si="0"/>
        <v>1.4658005585471603E-2</v>
      </c>
      <c r="J21">
        <f t="shared" si="1"/>
        <v>1.4658005585471603E-2</v>
      </c>
    </row>
    <row r="22" spans="1:10" x14ac:dyDescent="0.25">
      <c r="A22" s="22" t="s">
        <v>153</v>
      </c>
      <c r="B22" s="22" t="s">
        <v>46</v>
      </c>
      <c r="C22" s="23">
        <v>26</v>
      </c>
      <c r="D22" s="23">
        <v>92</v>
      </c>
      <c r="E22" s="23">
        <v>765</v>
      </c>
      <c r="F22" s="22" t="s">
        <v>515</v>
      </c>
      <c r="G22" s="24">
        <v>1</v>
      </c>
      <c r="H22" s="25">
        <v>1</v>
      </c>
      <c r="I22">
        <f t="shared" si="0"/>
        <v>3.548780299640493E-2</v>
      </c>
      <c r="J22">
        <f t="shared" si="1"/>
        <v>3.548780299640493E-2</v>
      </c>
    </row>
    <row r="23" spans="1:10" x14ac:dyDescent="0.25">
      <c r="A23" s="22" t="s">
        <v>189</v>
      </c>
      <c r="B23" s="22" t="s">
        <v>46</v>
      </c>
      <c r="C23" s="23">
        <v>240</v>
      </c>
      <c r="D23" s="23">
        <v>1048</v>
      </c>
      <c r="E23" s="23">
        <v>12283</v>
      </c>
      <c r="F23" s="22" t="s">
        <v>515</v>
      </c>
      <c r="G23" s="24">
        <v>1</v>
      </c>
      <c r="H23" s="25">
        <v>1</v>
      </c>
      <c r="I23">
        <f t="shared" si="0"/>
        <v>0.40425236456774311</v>
      </c>
      <c r="J23">
        <f t="shared" si="1"/>
        <v>0.40425236456774311</v>
      </c>
    </row>
    <row r="24" spans="1:10" x14ac:dyDescent="0.25">
      <c r="A24" s="22" t="s">
        <v>525</v>
      </c>
      <c r="B24" s="22" t="s">
        <v>46</v>
      </c>
      <c r="C24" s="23">
        <v>-1</v>
      </c>
      <c r="D24" s="23">
        <v>1</v>
      </c>
      <c r="E24" s="23">
        <v>-1</v>
      </c>
      <c r="F24" s="22" t="s">
        <v>515</v>
      </c>
      <c r="G24" s="24">
        <v>1</v>
      </c>
      <c r="H24" s="25">
        <v>1</v>
      </c>
      <c r="I24">
        <f t="shared" si="0"/>
        <v>3.8573698909135794E-4</v>
      </c>
      <c r="J24">
        <f t="shared" si="1"/>
        <v>3.8573698909135794E-4</v>
      </c>
    </row>
    <row r="25" spans="1:10" x14ac:dyDescent="0.25">
      <c r="A25" s="22" t="s">
        <v>401</v>
      </c>
      <c r="B25" s="22" t="s">
        <v>46</v>
      </c>
      <c r="C25" s="23">
        <v>44</v>
      </c>
      <c r="D25" s="23">
        <v>164</v>
      </c>
      <c r="E25" s="23">
        <v>1576</v>
      </c>
      <c r="F25" s="22" t="s">
        <v>515</v>
      </c>
      <c r="G25" s="24">
        <v>1</v>
      </c>
      <c r="H25" s="25">
        <v>1</v>
      </c>
      <c r="I25">
        <f t="shared" si="0"/>
        <v>6.3260866210982702E-2</v>
      </c>
      <c r="J25">
        <f t="shared" si="1"/>
        <v>6.3260866210982702E-2</v>
      </c>
    </row>
    <row r="26" spans="1:10" x14ac:dyDescent="0.25">
      <c r="A26" s="22" t="s">
        <v>94</v>
      </c>
      <c r="B26" s="22" t="s">
        <v>46</v>
      </c>
      <c r="C26" s="23">
        <v>20</v>
      </c>
      <c r="D26" s="23">
        <v>120</v>
      </c>
      <c r="E26" s="23">
        <v>1428</v>
      </c>
      <c r="F26" s="22" t="s">
        <v>515</v>
      </c>
      <c r="G26" s="24">
        <v>1</v>
      </c>
      <c r="H26" s="25">
        <v>1</v>
      </c>
      <c r="I26">
        <f t="shared" si="0"/>
        <v>4.6288438690962955E-2</v>
      </c>
      <c r="J26">
        <f t="shared" si="1"/>
        <v>4.6288438690962955E-2</v>
      </c>
    </row>
    <row r="27" spans="1:10" x14ac:dyDescent="0.25">
      <c r="A27" s="22" t="s">
        <v>116</v>
      </c>
      <c r="B27" s="22" t="s">
        <v>46</v>
      </c>
      <c r="C27" s="23">
        <v>120</v>
      </c>
      <c r="D27" s="23">
        <v>664</v>
      </c>
      <c r="E27" s="23">
        <v>5365</v>
      </c>
      <c r="F27" s="22" t="s">
        <v>515</v>
      </c>
      <c r="G27" s="24">
        <v>1</v>
      </c>
      <c r="H27" s="25">
        <v>1</v>
      </c>
      <c r="I27">
        <f t="shared" si="0"/>
        <v>0.25612936075666171</v>
      </c>
      <c r="J27">
        <f t="shared" si="1"/>
        <v>0.25612936075666171</v>
      </c>
    </row>
    <row r="28" spans="1:10" x14ac:dyDescent="0.25">
      <c r="A28" s="22" t="s">
        <v>236</v>
      </c>
      <c r="B28" s="22" t="s">
        <v>46</v>
      </c>
      <c r="C28" s="23">
        <v>106</v>
      </c>
      <c r="D28" s="23">
        <v>356</v>
      </c>
      <c r="E28" s="23">
        <v>3072</v>
      </c>
      <c r="F28" s="22" t="s">
        <v>515</v>
      </c>
      <c r="G28" s="24">
        <v>1</v>
      </c>
      <c r="H28" s="25">
        <v>1</v>
      </c>
      <c r="I28">
        <f t="shared" si="0"/>
        <v>0.13732236811652343</v>
      </c>
      <c r="J28">
        <f t="shared" si="1"/>
        <v>0.13732236811652343</v>
      </c>
    </row>
    <row r="29" spans="1:10" x14ac:dyDescent="0.25">
      <c r="A29" s="22" t="s">
        <v>126</v>
      </c>
      <c r="B29" s="22" t="s">
        <v>46</v>
      </c>
      <c r="C29" s="23">
        <v>104</v>
      </c>
      <c r="D29" s="23">
        <v>416</v>
      </c>
      <c r="E29" s="23">
        <v>3257</v>
      </c>
      <c r="F29" s="22" t="s">
        <v>515</v>
      </c>
      <c r="G29" s="24">
        <v>1</v>
      </c>
      <c r="H29" s="25">
        <v>1</v>
      </c>
      <c r="I29">
        <f t="shared" si="0"/>
        <v>0.1604665874620049</v>
      </c>
      <c r="J29">
        <f t="shared" si="1"/>
        <v>0.1604665874620049</v>
      </c>
    </row>
    <row r="30" spans="1:10" x14ac:dyDescent="0.25">
      <c r="A30" s="22" t="s">
        <v>144</v>
      </c>
      <c r="B30" s="22" t="s">
        <v>115</v>
      </c>
      <c r="C30" s="23">
        <v>312</v>
      </c>
      <c r="D30" s="23">
        <v>1248</v>
      </c>
      <c r="E30" s="23">
        <v>8524</v>
      </c>
      <c r="F30" s="22" t="s">
        <v>442</v>
      </c>
      <c r="G30" s="24">
        <v>1</v>
      </c>
      <c r="H30" s="25">
        <v>1</v>
      </c>
      <c r="I30">
        <f t="shared" si="0"/>
        <v>0.48139976238601473</v>
      </c>
      <c r="J30">
        <f t="shared" si="1"/>
        <v>0.48139976238601473</v>
      </c>
    </row>
    <row r="31" spans="1:10" x14ac:dyDescent="0.25">
      <c r="A31" s="22" t="s">
        <v>432</v>
      </c>
      <c r="B31" s="22" t="s">
        <v>322</v>
      </c>
      <c r="C31" s="23">
        <v>12</v>
      </c>
      <c r="D31" s="23">
        <v>48</v>
      </c>
      <c r="E31" s="23">
        <v>-1</v>
      </c>
      <c r="F31" s="22" t="s">
        <v>90</v>
      </c>
      <c r="G31" s="24">
        <v>1</v>
      </c>
      <c r="H31" s="25">
        <v>1</v>
      </c>
      <c r="I31">
        <f t="shared" si="0"/>
        <v>1.8515375476385182E-2</v>
      </c>
      <c r="J31">
        <f t="shared" si="1"/>
        <v>1.8515375476385182E-2</v>
      </c>
    </row>
    <row r="32" spans="1:10" x14ac:dyDescent="0.25">
      <c r="A32" s="22" t="s">
        <v>57</v>
      </c>
      <c r="B32" s="22" t="s">
        <v>43</v>
      </c>
      <c r="C32" s="23">
        <v>-1</v>
      </c>
      <c r="D32" s="23">
        <v>1</v>
      </c>
      <c r="E32" s="23">
        <v>-1</v>
      </c>
      <c r="F32" s="22" t="s">
        <v>442</v>
      </c>
      <c r="G32" s="24">
        <v>1</v>
      </c>
      <c r="H32" s="25">
        <v>1</v>
      </c>
      <c r="I32">
        <f t="shared" si="0"/>
        <v>3.8573698909135794E-4</v>
      </c>
      <c r="J32">
        <f t="shared" si="1"/>
        <v>3.8573698909135794E-4</v>
      </c>
    </row>
    <row r="33" spans="1:10" x14ac:dyDescent="0.25">
      <c r="A33" s="22" t="s">
        <v>246</v>
      </c>
      <c r="B33" s="22" t="s">
        <v>527</v>
      </c>
      <c r="C33" s="23">
        <v>48</v>
      </c>
      <c r="D33" s="23">
        <v>192</v>
      </c>
      <c r="E33" s="23">
        <v>1531</v>
      </c>
      <c r="F33" s="22" t="s">
        <v>122</v>
      </c>
      <c r="G33" s="24">
        <v>1</v>
      </c>
      <c r="H33" s="25">
        <v>1</v>
      </c>
      <c r="I33">
        <f t="shared" si="0"/>
        <v>7.4061501905540728E-2</v>
      </c>
      <c r="J33">
        <f t="shared" si="1"/>
        <v>7.4061501905540728E-2</v>
      </c>
    </row>
    <row r="34" spans="1:10" x14ac:dyDescent="0.25">
      <c r="A34" s="22" t="s">
        <v>80</v>
      </c>
      <c r="B34" s="22" t="s">
        <v>81</v>
      </c>
      <c r="C34" s="23">
        <v>15</v>
      </c>
      <c r="D34" s="23">
        <v>35</v>
      </c>
      <c r="E34" s="23">
        <v>-1</v>
      </c>
      <c r="F34" s="22" t="s">
        <v>444</v>
      </c>
      <c r="G34" s="24">
        <v>1</v>
      </c>
      <c r="H34" s="25">
        <v>1</v>
      </c>
      <c r="I34">
        <f t="shared" si="0"/>
        <v>1.3500794618197528E-2</v>
      </c>
      <c r="J34">
        <f t="shared" si="1"/>
        <v>1.3500794618197528E-2</v>
      </c>
    </row>
    <row r="35" spans="1:10" x14ac:dyDescent="0.25">
      <c r="A35" s="22" t="s">
        <v>214</v>
      </c>
      <c r="B35" s="22" t="s">
        <v>130</v>
      </c>
      <c r="C35" s="23">
        <v>460</v>
      </c>
      <c r="D35" s="23">
        <v>1200</v>
      </c>
      <c r="E35" s="23">
        <v>13381</v>
      </c>
      <c r="F35" s="22" t="s">
        <v>131</v>
      </c>
      <c r="G35" s="24">
        <v>1</v>
      </c>
      <c r="H35" s="25">
        <v>1</v>
      </c>
      <c r="I35">
        <f t="shared" si="0"/>
        <v>0.46288438690962952</v>
      </c>
      <c r="J35">
        <f t="shared" si="1"/>
        <v>0.46288438690962952</v>
      </c>
    </row>
    <row r="36" spans="1:10" x14ac:dyDescent="0.25">
      <c r="A36" s="22" t="s">
        <v>197</v>
      </c>
      <c r="B36" s="22" t="s">
        <v>119</v>
      </c>
      <c r="C36" s="23">
        <v>4</v>
      </c>
      <c r="D36" s="23">
        <v>8</v>
      </c>
      <c r="E36" s="23">
        <v>49</v>
      </c>
      <c r="F36" s="22" t="s">
        <v>120</v>
      </c>
      <c r="G36" s="24">
        <v>1</v>
      </c>
      <c r="H36" s="25">
        <v>1</v>
      </c>
      <c r="I36">
        <f t="shared" si="0"/>
        <v>3.0858959127308635E-3</v>
      </c>
      <c r="J36">
        <f t="shared" si="1"/>
        <v>3.0858959127308635E-3</v>
      </c>
    </row>
    <row r="37" spans="1:10" x14ac:dyDescent="0.25">
      <c r="A37" s="22" t="s">
        <v>133</v>
      </c>
      <c r="B37" s="22" t="s">
        <v>59</v>
      </c>
      <c r="C37" s="23">
        <v>289</v>
      </c>
      <c r="D37" s="23">
        <v>973</v>
      </c>
      <c r="E37" s="23">
        <v>11046</v>
      </c>
      <c r="F37" s="22" t="s">
        <v>60</v>
      </c>
      <c r="G37" s="24">
        <v>1</v>
      </c>
      <c r="H37" s="25">
        <v>1</v>
      </c>
      <c r="I37">
        <f t="shared" si="0"/>
        <v>0.37532209038589126</v>
      </c>
      <c r="J37">
        <f t="shared" si="1"/>
        <v>0.37532209038589126</v>
      </c>
    </row>
    <row r="38" spans="1:10" x14ac:dyDescent="0.25">
      <c r="A38" s="22" t="s">
        <v>93</v>
      </c>
      <c r="B38" s="22" t="s">
        <v>59</v>
      </c>
      <c r="C38" s="23">
        <v>568</v>
      </c>
      <c r="D38" s="23">
        <v>2896</v>
      </c>
      <c r="E38" s="23">
        <v>30987</v>
      </c>
      <c r="F38" s="22" t="s">
        <v>60</v>
      </c>
      <c r="G38" s="24">
        <v>1</v>
      </c>
      <c r="H38" s="25">
        <v>1</v>
      </c>
      <c r="I38">
        <f t="shared" si="0"/>
        <v>1.1170943204085726</v>
      </c>
      <c r="J38">
        <f t="shared" si="1"/>
        <v>1.1170943204085726</v>
      </c>
    </row>
    <row r="39" spans="1:10" x14ac:dyDescent="0.25">
      <c r="A39" s="22" t="s">
        <v>194</v>
      </c>
      <c r="B39" s="22" t="s">
        <v>62</v>
      </c>
      <c r="C39" s="23">
        <v>-1</v>
      </c>
      <c r="D39" s="23">
        <v>1</v>
      </c>
      <c r="E39" s="23">
        <v>-1</v>
      </c>
      <c r="F39" s="22" t="s">
        <v>439</v>
      </c>
      <c r="G39" s="24">
        <v>1</v>
      </c>
      <c r="H39" s="25">
        <v>1</v>
      </c>
      <c r="I39">
        <f t="shared" si="0"/>
        <v>3.8573698909135794E-4</v>
      </c>
      <c r="J39">
        <f t="shared" si="1"/>
        <v>3.8573698909135794E-4</v>
      </c>
    </row>
    <row r="40" spans="1:10" x14ac:dyDescent="0.25">
      <c r="A40" s="22" t="s">
        <v>516</v>
      </c>
      <c r="B40" s="22" t="s">
        <v>66</v>
      </c>
      <c r="C40" s="23">
        <v>-1</v>
      </c>
      <c r="D40" s="23">
        <v>1</v>
      </c>
      <c r="E40" s="23">
        <v>-1</v>
      </c>
      <c r="F40" s="22" t="s">
        <v>476</v>
      </c>
      <c r="G40" s="24">
        <v>1</v>
      </c>
      <c r="H40" s="25">
        <v>1</v>
      </c>
      <c r="I40">
        <f t="shared" si="0"/>
        <v>3.8573698909135794E-4</v>
      </c>
      <c r="J40">
        <f t="shared" si="1"/>
        <v>3.8573698909135794E-4</v>
      </c>
    </row>
    <row r="41" spans="1:10" x14ac:dyDescent="0.25">
      <c r="A41" s="22" t="s">
        <v>289</v>
      </c>
      <c r="B41" s="22" t="s">
        <v>100</v>
      </c>
      <c r="C41" s="23">
        <v>1</v>
      </c>
      <c r="D41" s="23">
        <v>1</v>
      </c>
      <c r="E41" s="23">
        <v>4</v>
      </c>
      <c r="F41" s="22" t="s">
        <v>520</v>
      </c>
      <c r="G41" s="24">
        <v>1</v>
      </c>
      <c r="H41" s="25">
        <v>1</v>
      </c>
      <c r="I41">
        <f t="shared" si="0"/>
        <v>3.8573698909135794E-4</v>
      </c>
      <c r="J41">
        <f t="shared" si="1"/>
        <v>3.8573698909135794E-4</v>
      </c>
    </row>
    <row r="42" spans="1:10" x14ac:dyDescent="0.25">
      <c r="A42" s="22" t="s">
        <v>425</v>
      </c>
      <c r="B42" s="22" t="s">
        <v>272</v>
      </c>
      <c r="C42" s="23">
        <v>104</v>
      </c>
      <c r="D42" s="23">
        <v>104</v>
      </c>
      <c r="E42" s="23">
        <v>586560</v>
      </c>
      <c r="F42" s="22" t="s">
        <v>273</v>
      </c>
      <c r="G42" s="24">
        <v>1</v>
      </c>
      <c r="H42" s="25">
        <v>1</v>
      </c>
      <c r="I42">
        <f t="shared" si="0"/>
        <v>4.0116646865501225E-2</v>
      </c>
      <c r="J42">
        <f t="shared" si="1"/>
        <v>4.0116646865501225E-2</v>
      </c>
    </row>
    <row r="43" spans="1:10" x14ac:dyDescent="0.25">
      <c r="A43" s="22" t="s">
        <v>300</v>
      </c>
      <c r="B43" s="22" t="s">
        <v>272</v>
      </c>
      <c r="C43" s="23">
        <v>96</v>
      </c>
      <c r="D43" s="23">
        <v>96</v>
      </c>
      <c r="E43" s="23">
        <v>541440</v>
      </c>
      <c r="F43" s="22" t="s">
        <v>273</v>
      </c>
      <c r="G43" s="24">
        <v>1</v>
      </c>
      <c r="H43" s="25">
        <v>1</v>
      </c>
      <c r="I43">
        <f t="shared" si="0"/>
        <v>3.7030750952770364E-2</v>
      </c>
      <c r="J43">
        <f t="shared" si="1"/>
        <v>3.7030750952770364E-2</v>
      </c>
    </row>
    <row r="44" spans="1:10" x14ac:dyDescent="0.25">
      <c r="A44" s="22" t="s">
        <v>271</v>
      </c>
      <c r="B44" s="22" t="s">
        <v>272</v>
      </c>
      <c r="C44" s="23">
        <v>168</v>
      </c>
      <c r="D44" s="23">
        <v>168</v>
      </c>
      <c r="E44" s="23">
        <v>947520</v>
      </c>
      <c r="F44" s="22" t="s">
        <v>273</v>
      </c>
      <c r="G44" s="24">
        <v>1</v>
      </c>
      <c r="H44" s="25">
        <v>1</v>
      </c>
      <c r="I44">
        <f t="shared" si="0"/>
        <v>6.4803814167348137E-2</v>
      </c>
      <c r="J44">
        <f t="shared" si="1"/>
        <v>6.4803814167348137E-2</v>
      </c>
    </row>
    <row r="45" spans="1:10" x14ac:dyDescent="0.25">
      <c r="A45" s="22" t="s">
        <v>99</v>
      </c>
      <c r="B45" s="22" t="s">
        <v>100</v>
      </c>
      <c r="C45" s="23">
        <v>2</v>
      </c>
      <c r="D45" s="23">
        <v>2</v>
      </c>
      <c r="E45" s="23">
        <v>8</v>
      </c>
      <c r="F45" s="22" t="s">
        <v>520</v>
      </c>
      <c r="G45" s="24">
        <v>1</v>
      </c>
      <c r="H45" s="25">
        <v>1</v>
      </c>
      <c r="I45">
        <f t="shared" si="0"/>
        <v>7.7147397818271588E-4</v>
      </c>
      <c r="J45">
        <f t="shared" si="1"/>
        <v>7.7147397818271588E-4</v>
      </c>
    </row>
    <row r="46" spans="1:10" x14ac:dyDescent="0.25">
      <c r="A46" s="22" t="s">
        <v>157</v>
      </c>
      <c r="B46" s="22" t="s">
        <v>100</v>
      </c>
      <c r="C46" s="23">
        <v>1</v>
      </c>
      <c r="D46" s="23">
        <v>1</v>
      </c>
      <c r="E46" s="23">
        <v>4</v>
      </c>
      <c r="F46" s="22" t="s">
        <v>520</v>
      </c>
      <c r="G46" s="24">
        <v>1</v>
      </c>
      <c r="H46" s="25">
        <v>1</v>
      </c>
      <c r="I46">
        <f t="shared" si="0"/>
        <v>3.8573698909135794E-4</v>
      </c>
      <c r="J46">
        <f t="shared" si="1"/>
        <v>3.8573698909135794E-4</v>
      </c>
    </row>
    <row r="47" spans="1:10" x14ac:dyDescent="0.25">
      <c r="A47" s="22" t="s">
        <v>149</v>
      </c>
      <c r="B47" s="22" t="s">
        <v>119</v>
      </c>
      <c r="C47" s="23">
        <v>41</v>
      </c>
      <c r="D47" s="23">
        <v>168</v>
      </c>
      <c r="E47" s="23">
        <v>1960</v>
      </c>
      <c r="F47" s="22" t="s">
        <v>120</v>
      </c>
      <c r="G47" s="24">
        <v>0.99990000000000001</v>
      </c>
      <c r="H47" s="25">
        <v>0.99990000000000001</v>
      </c>
      <c r="I47">
        <f t="shared" si="0"/>
        <v>6.4797333785931402E-2</v>
      </c>
      <c r="J47">
        <f t="shared" si="1"/>
        <v>6.4797333785931402E-2</v>
      </c>
    </row>
    <row r="48" spans="1:10" x14ac:dyDescent="0.25">
      <c r="A48" s="22" t="s">
        <v>454</v>
      </c>
      <c r="B48" s="22" t="s">
        <v>46</v>
      </c>
      <c r="C48" s="23">
        <v>24</v>
      </c>
      <c r="D48" s="23">
        <v>96</v>
      </c>
      <c r="E48" s="23">
        <v>675</v>
      </c>
      <c r="F48" s="22" t="s">
        <v>515</v>
      </c>
      <c r="G48" s="24">
        <v>0.99980000000000002</v>
      </c>
      <c r="H48" s="25">
        <v>0.99980000000000002</v>
      </c>
      <c r="I48">
        <f t="shared" si="0"/>
        <v>3.7023344802579808E-2</v>
      </c>
      <c r="J48">
        <f t="shared" si="1"/>
        <v>3.7023344802579808E-2</v>
      </c>
    </row>
    <row r="49" spans="1:10" x14ac:dyDescent="0.25">
      <c r="A49" s="22" t="s">
        <v>107</v>
      </c>
      <c r="B49" s="22" t="s">
        <v>74</v>
      </c>
      <c r="C49" s="23">
        <v>188</v>
      </c>
      <c r="D49" s="23">
        <v>816</v>
      </c>
      <c r="E49" s="23">
        <v>7811</v>
      </c>
      <c r="F49" s="22" t="s">
        <v>75</v>
      </c>
      <c r="G49" s="24">
        <v>0.99980000000000002</v>
      </c>
      <c r="H49" s="25">
        <v>0.99980000000000002</v>
      </c>
      <c r="I49">
        <f t="shared" si="0"/>
        <v>0.31469843082192839</v>
      </c>
      <c r="J49">
        <f t="shared" si="1"/>
        <v>0.31469843082192839</v>
      </c>
    </row>
    <row r="50" spans="1:10" x14ac:dyDescent="0.25">
      <c r="A50" s="22" t="s">
        <v>298</v>
      </c>
      <c r="B50" s="22" t="s">
        <v>59</v>
      </c>
      <c r="C50" s="23">
        <v>196</v>
      </c>
      <c r="D50" s="23">
        <v>784</v>
      </c>
      <c r="E50" s="23">
        <v>7312</v>
      </c>
      <c r="F50" s="22" t="s">
        <v>60</v>
      </c>
      <c r="G50" s="24">
        <v>0.99929999999999997</v>
      </c>
      <c r="H50" s="25">
        <v>0.99929999999999997</v>
      </c>
      <c r="I50">
        <f t="shared" si="0"/>
        <v>0.30220610698801131</v>
      </c>
      <c r="J50">
        <f t="shared" si="1"/>
        <v>0.30220610698801131</v>
      </c>
    </row>
    <row r="51" spans="1:10" x14ac:dyDescent="0.25">
      <c r="A51" s="22" t="s">
        <v>274</v>
      </c>
      <c r="B51" s="22" t="s">
        <v>275</v>
      </c>
      <c r="C51" s="23">
        <v>10</v>
      </c>
      <c r="D51" s="23">
        <v>10</v>
      </c>
      <c r="E51" s="23">
        <v>-1</v>
      </c>
      <c r="F51" s="22" t="s">
        <v>474</v>
      </c>
      <c r="G51" s="24">
        <v>0.99919999999999998</v>
      </c>
      <c r="H51" s="25">
        <v>0.99919999999999998</v>
      </c>
      <c r="I51">
        <f t="shared" si="0"/>
        <v>3.8542839950008482E-3</v>
      </c>
      <c r="J51">
        <f t="shared" si="1"/>
        <v>3.8542839950008482E-3</v>
      </c>
    </row>
    <row r="52" spans="1:10" x14ac:dyDescent="0.25">
      <c r="A52" s="22" t="s">
        <v>344</v>
      </c>
      <c r="B52" s="22" t="s">
        <v>168</v>
      </c>
      <c r="C52" s="23">
        <v>2</v>
      </c>
      <c r="D52" s="23">
        <v>8</v>
      </c>
      <c r="E52" s="23">
        <v>83</v>
      </c>
      <c r="F52" s="22" t="s">
        <v>490</v>
      </c>
      <c r="G52" s="24">
        <v>0.99919999999999998</v>
      </c>
      <c r="H52" s="25">
        <v>0.99919999999999998</v>
      </c>
      <c r="I52">
        <f t="shared" si="0"/>
        <v>3.0834271960006789E-3</v>
      </c>
      <c r="J52">
        <f t="shared" si="1"/>
        <v>3.0834271960006789E-3</v>
      </c>
    </row>
    <row r="53" spans="1:10" x14ac:dyDescent="0.25">
      <c r="A53" s="22" t="s">
        <v>353</v>
      </c>
      <c r="B53" s="22" t="s">
        <v>74</v>
      </c>
      <c r="C53" s="23">
        <v>451</v>
      </c>
      <c r="D53" s="23">
        <v>2534</v>
      </c>
      <c r="E53" s="23">
        <v>21792</v>
      </c>
      <c r="F53" s="22" t="s">
        <v>75</v>
      </c>
      <c r="G53" s="24">
        <v>0.99909999999999999</v>
      </c>
      <c r="H53" s="25">
        <v>0.99909999999999999</v>
      </c>
      <c r="I53">
        <f t="shared" si="0"/>
        <v>0.97657781858017934</v>
      </c>
      <c r="J53">
        <f t="shared" si="1"/>
        <v>0.97657781858017934</v>
      </c>
    </row>
    <row r="54" spans="1:10" x14ac:dyDescent="0.25">
      <c r="A54" s="22" t="s">
        <v>71</v>
      </c>
      <c r="B54" s="22" t="s">
        <v>59</v>
      </c>
      <c r="C54" s="23">
        <v>1548</v>
      </c>
      <c r="D54" s="23">
        <v>6192</v>
      </c>
      <c r="E54" s="23">
        <v>63963</v>
      </c>
      <c r="F54" s="22" t="s">
        <v>60</v>
      </c>
      <c r="G54" s="24">
        <v>1</v>
      </c>
      <c r="H54" s="25">
        <v>0.999</v>
      </c>
      <c r="I54">
        <f t="shared" si="0"/>
        <v>2.3884834364536882</v>
      </c>
      <c r="J54">
        <f t="shared" si="1"/>
        <v>2.3860949530172348</v>
      </c>
    </row>
    <row r="55" spans="1:10" x14ac:dyDescent="0.25">
      <c r="A55" s="22" t="s">
        <v>88</v>
      </c>
      <c r="B55" s="22" t="s">
        <v>89</v>
      </c>
      <c r="C55" s="23">
        <v>1376</v>
      </c>
      <c r="D55" s="23">
        <v>1376</v>
      </c>
      <c r="E55" s="23">
        <v>8183</v>
      </c>
      <c r="F55" s="22" t="s">
        <v>90</v>
      </c>
      <c r="G55" s="24">
        <v>0.99880000000000002</v>
      </c>
      <c r="H55" s="25">
        <v>0.99880000000000002</v>
      </c>
      <c r="I55">
        <f t="shared" si="0"/>
        <v>0.5301371680733209</v>
      </c>
      <c r="J55">
        <f t="shared" si="1"/>
        <v>0.5301371680733209</v>
      </c>
    </row>
    <row r="56" spans="1:10" x14ac:dyDescent="0.25">
      <c r="A56" s="22" t="s">
        <v>42</v>
      </c>
      <c r="B56" s="22" t="s">
        <v>43</v>
      </c>
      <c r="C56" s="23">
        <v>30</v>
      </c>
      <c r="D56" s="23">
        <v>720</v>
      </c>
      <c r="E56" s="23">
        <v>6898</v>
      </c>
      <c r="F56" s="22" t="s">
        <v>442</v>
      </c>
      <c r="G56" s="24">
        <v>0.99870000000000003</v>
      </c>
      <c r="H56" s="25">
        <v>0.99870000000000003</v>
      </c>
      <c r="I56">
        <f t="shared" si="0"/>
        <v>0.27736958232398828</v>
      </c>
      <c r="J56">
        <f t="shared" si="1"/>
        <v>0.27736958232398828</v>
      </c>
    </row>
    <row r="57" spans="1:10" x14ac:dyDescent="0.25">
      <c r="A57" s="22" t="s">
        <v>140</v>
      </c>
      <c r="B57" s="22" t="s">
        <v>538</v>
      </c>
      <c r="C57" s="23">
        <v>10688</v>
      </c>
      <c r="D57" s="23">
        <v>10688</v>
      </c>
      <c r="E57" s="23">
        <v>47443</v>
      </c>
      <c r="F57" s="22" t="s">
        <v>90</v>
      </c>
      <c r="G57" s="24">
        <v>1</v>
      </c>
      <c r="H57" s="25">
        <v>0.99870000000000003</v>
      </c>
      <c r="I57">
        <f t="shared" si="0"/>
        <v>4.1227569394084345</v>
      </c>
      <c r="J57">
        <f t="shared" si="1"/>
        <v>4.1173973553872036</v>
      </c>
    </row>
    <row r="58" spans="1:10" x14ac:dyDescent="0.25">
      <c r="A58" s="22" t="s">
        <v>215</v>
      </c>
      <c r="B58" s="22" t="s">
        <v>59</v>
      </c>
      <c r="C58" s="23">
        <v>118</v>
      </c>
      <c r="D58" s="23">
        <v>472</v>
      </c>
      <c r="E58" s="23">
        <v>5475</v>
      </c>
      <c r="F58" s="22" t="s">
        <v>60</v>
      </c>
      <c r="G58" s="24">
        <v>0.99870000000000003</v>
      </c>
      <c r="H58" s="25">
        <v>0.99870000000000003</v>
      </c>
      <c r="I58">
        <f t="shared" si="0"/>
        <v>0.18183117063461451</v>
      </c>
      <c r="J58">
        <f t="shared" si="1"/>
        <v>0.18183117063461451</v>
      </c>
    </row>
    <row r="59" spans="1:10" x14ac:dyDescent="0.25">
      <c r="A59" s="22" t="s">
        <v>143</v>
      </c>
      <c r="B59" s="22" t="s">
        <v>81</v>
      </c>
      <c r="C59" s="23">
        <v>125</v>
      </c>
      <c r="D59" s="23">
        <v>500</v>
      </c>
      <c r="E59" s="23">
        <v>5350</v>
      </c>
      <c r="F59" s="22" t="s">
        <v>444</v>
      </c>
      <c r="G59" s="24">
        <v>0.99850000000000005</v>
      </c>
      <c r="H59" s="25">
        <v>0.99850000000000005</v>
      </c>
      <c r="I59">
        <f t="shared" si="0"/>
        <v>0.19257919180386046</v>
      </c>
      <c r="J59">
        <f t="shared" si="1"/>
        <v>0.19257919180386046</v>
      </c>
    </row>
    <row r="60" spans="1:10" x14ac:dyDescent="0.25">
      <c r="A60" s="22" t="s">
        <v>484</v>
      </c>
      <c r="B60" s="22" t="s">
        <v>141</v>
      </c>
      <c r="C60" s="26"/>
      <c r="D60" s="26">
        <v>1</v>
      </c>
      <c r="E60" s="26"/>
      <c r="F60" s="22" t="s">
        <v>90</v>
      </c>
      <c r="G60" s="24">
        <v>0.99829999999999997</v>
      </c>
      <c r="H60" s="25">
        <v>0.99829999999999997</v>
      </c>
      <c r="I60">
        <f t="shared" si="0"/>
        <v>3.8508123620990261E-4</v>
      </c>
      <c r="J60">
        <f t="shared" si="1"/>
        <v>3.8508123620990261E-4</v>
      </c>
    </row>
    <row r="61" spans="1:10" x14ac:dyDescent="0.25">
      <c r="A61" s="22" t="s">
        <v>188</v>
      </c>
      <c r="B61" s="22" t="s">
        <v>184</v>
      </c>
      <c r="C61" s="23">
        <v>120</v>
      </c>
      <c r="D61" s="23">
        <v>120</v>
      </c>
      <c r="E61" s="23">
        <v>866</v>
      </c>
      <c r="F61" s="22" t="s">
        <v>185</v>
      </c>
      <c r="G61" s="24">
        <v>0.99819999999999998</v>
      </c>
      <c r="H61" s="25">
        <v>0.99819999999999998</v>
      </c>
      <c r="I61">
        <f t="shared" si="0"/>
        <v>4.6205119501319218E-2</v>
      </c>
      <c r="J61">
        <f t="shared" si="1"/>
        <v>4.6205119501319218E-2</v>
      </c>
    </row>
    <row r="62" spans="1:10" x14ac:dyDescent="0.25">
      <c r="A62" s="22" t="s">
        <v>193</v>
      </c>
      <c r="B62" s="22" t="s">
        <v>51</v>
      </c>
      <c r="C62" s="23">
        <v>686</v>
      </c>
      <c r="D62" s="23">
        <v>2484</v>
      </c>
      <c r="E62" s="23">
        <v>26728</v>
      </c>
      <c r="F62" s="22" t="s">
        <v>440</v>
      </c>
      <c r="G62" s="24">
        <v>0.99819999999999998</v>
      </c>
      <c r="H62" s="25">
        <v>0.99819999999999998</v>
      </c>
      <c r="I62">
        <f t="shared" si="0"/>
        <v>0.95644597367730788</v>
      </c>
      <c r="J62">
        <f t="shared" si="1"/>
        <v>0.95644597367730788</v>
      </c>
    </row>
    <row r="63" spans="1:10" x14ac:dyDescent="0.25">
      <c r="A63" s="22" t="s">
        <v>418</v>
      </c>
      <c r="B63" s="22" t="s">
        <v>46</v>
      </c>
      <c r="C63" s="23">
        <v>30</v>
      </c>
      <c r="D63" s="23">
        <v>96</v>
      </c>
      <c r="E63" s="23">
        <v>873</v>
      </c>
      <c r="F63" s="22" t="s">
        <v>515</v>
      </c>
      <c r="G63" s="24">
        <v>0.99809999999999999</v>
      </c>
      <c r="H63" s="25">
        <v>0.99809999999999999</v>
      </c>
      <c r="I63">
        <f t="shared" si="0"/>
        <v>3.6960392525960103E-2</v>
      </c>
      <c r="J63">
        <f t="shared" si="1"/>
        <v>3.6960392525960103E-2</v>
      </c>
    </row>
    <row r="64" spans="1:10" x14ac:dyDescent="0.25">
      <c r="A64" s="22" t="s">
        <v>357</v>
      </c>
      <c r="B64" s="22" t="s">
        <v>168</v>
      </c>
      <c r="C64" s="23">
        <v>11</v>
      </c>
      <c r="D64" s="23">
        <v>44</v>
      </c>
      <c r="E64" s="23">
        <v>352</v>
      </c>
      <c r="F64" s="22" t="s">
        <v>490</v>
      </c>
      <c r="G64" s="24">
        <v>0.99809999999999999</v>
      </c>
      <c r="H64" s="25">
        <v>0.99809999999999999</v>
      </c>
      <c r="I64">
        <f t="shared" si="0"/>
        <v>1.6940179907731709E-2</v>
      </c>
      <c r="J64">
        <f t="shared" si="1"/>
        <v>1.6940179907731709E-2</v>
      </c>
    </row>
    <row r="65" spans="1:10" x14ac:dyDescent="0.25">
      <c r="A65" s="22" t="s">
        <v>223</v>
      </c>
      <c r="B65" s="22" t="s">
        <v>46</v>
      </c>
      <c r="C65" s="23">
        <v>56</v>
      </c>
      <c r="D65" s="23">
        <v>224</v>
      </c>
      <c r="E65" s="23">
        <v>1631</v>
      </c>
      <c r="F65" s="22" t="s">
        <v>515</v>
      </c>
      <c r="G65" s="24">
        <v>0.998</v>
      </c>
      <c r="H65" s="25">
        <v>0.998</v>
      </c>
      <c r="I65">
        <f t="shared" si="0"/>
        <v>8.6232275385351248E-2</v>
      </c>
      <c r="J65">
        <f t="shared" si="1"/>
        <v>8.6232275385351248E-2</v>
      </c>
    </row>
    <row r="66" spans="1:10" x14ac:dyDescent="0.25">
      <c r="A66" s="22" t="s">
        <v>176</v>
      </c>
      <c r="B66" s="22" t="s">
        <v>130</v>
      </c>
      <c r="C66" s="23">
        <v>130</v>
      </c>
      <c r="D66" s="23">
        <v>130</v>
      </c>
      <c r="E66" s="23">
        <v>520</v>
      </c>
      <c r="F66" s="22" t="s">
        <v>131</v>
      </c>
      <c r="G66" s="24">
        <v>0.99770000000000003</v>
      </c>
      <c r="H66" s="25">
        <v>0.99770000000000003</v>
      </c>
      <c r="I66">
        <f t="shared" si="0"/>
        <v>5.0030473222138216E-2</v>
      </c>
      <c r="J66">
        <f t="shared" si="1"/>
        <v>5.0030473222138216E-2</v>
      </c>
    </row>
    <row r="67" spans="1:10" x14ac:dyDescent="0.25">
      <c r="A67" s="22" t="s">
        <v>163</v>
      </c>
      <c r="B67" s="22" t="s">
        <v>62</v>
      </c>
      <c r="C67" s="23">
        <v>808</v>
      </c>
      <c r="D67" s="23">
        <v>4784</v>
      </c>
      <c r="E67" s="23">
        <v>37937</v>
      </c>
      <c r="F67" s="22" t="s">
        <v>439</v>
      </c>
      <c r="G67" s="24">
        <v>0.99729999999999996</v>
      </c>
      <c r="H67" s="25">
        <v>0.99729999999999996</v>
      </c>
      <c r="I67">
        <f t="shared" si="0"/>
        <v>1.8403832682723613</v>
      </c>
      <c r="J67">
        <f t="shared" si="1"/>
        <v>1.8403832682723613</v>
      </c>
    </row>
    <row r="68" spans="1:10" x14ac:dyDescent="0.25">
      <c r="A68" s="22" t="s">
        <v>513</v>
      </c>
      <c r="B68" s="22" t="s">
        <v>74</v>
      </c>
      <c r="C68" s="23">
        <v>2</v>
      </c>
      <c r="D68" s="23">
        <v>8</v>
      </c>
      <c r="E68" s="23">
        <v>96</v>
      </c>
      <c r="F68" s="22" t="s">
        <v>75</v>
      </c>
      <c r="G68" s="24">
        <v>1</v>
      </c>
      <c r="H68" s="25">
        <v>0.99729999999999996</v>
      </c>
      <c r="I68">
        <f t="shared" si="0"/>
        <v>3.0858959127308635E-3</v>
      </c>
      <c r="J68">
        <f t="shared" si="1"/>
        <v>3.0775639937664903E-3</v>
      </c>
    </row>
    <row r="69" spans="1:10" x14ac:dyDescent="0.25">
      <c r="A69" s="22" t="s">
        <v>145</v>
      </c>
      <c r="B69" s="22" t="s">
        <v>46</v>
      </c>
      <c r="C69" s="23">
        <v>9</v>
      </c>
      <c r="D69" s="23">
        <v>9</v>
      </c>
      <c r="E69" s="23">
        <v>53</v>
      </c>
      <c r="F69" s="22" t="s">
        <v>515</v>
      </c>
      <c r="G69" s="24">
        <v>0.99729999999999996</v>
      </c>
      <c r="H69" s="25">
        <v>0.99729999999999996</v>
      </c>
      <c r="I69">
        <f t="shared" ref="I69:I132" si="2">G69*D69/$M$5*100</f>
        <v>3.4622594929873012E-3</v>
      </c>
      <c r="J69">
        <f t="shared" ref="J69:J132" si="3">H69*D69/$M$5*100</f>
        <v>3.4622594929873012E-3</v>
      </c>
    </row>
    <row r="70" spans="1:10" x14ac:dyDescent="0.25">
      <c r="A70" s="22" t="s">
        <v>77</v>
      </c>
      <c r="B70" s="22" t="s">
        <v>59</v>
      </c>
      <c r="C70" s="23">
        <v>52</v>
      </c>
      <c r="D70" s="23">
        <v>160</v>
      </c>
      <c r="E70" s="23">
        <v>1386</v>
      </c>
      <c r="F70" s="22" t="s">
        <v>60</v>
      </c>
      <c r="G70" s="24">
        <v>0.99729999999999996</v>
      </c>
      <c r="H70" s="25">
        <v>0.99729999999999996</v>
      </c>
      <c r="I70">
        <f t="shared" si="2"/>
        <v>6.1551279875329802E-2</v>
      </c>
      <c r="J70">
        <f t="shared" si="3"/>
        <v>6.1551279875329802E-2</v>
      </c>
    </row>
    <row r="71" spans="1:10" x14ac:dyDescent="0.25">
      <c r="A71" s="22" t="s">
        <v>243</v>
      </c>
      <c r="B71" s="22" t="s">
        <v>162</v>
      </c>
      <c r="C71" s="23">
        <v>226</v>
      </c>
      <c r="D71" s="23">
        <v>904</v>
      </c>
      <c r="E71" s="23">
        <v>8885</v>
      </c>
      <c r="F71" s="22" t="s">
        <v>131</v>
      </c>
      <c r="G71" s="24">
        <v>0.99680000000000002</v>
      </c>
      <c r="H71" s="25">
        <v>0.99680000000000002</v>
      </c>
      <c r="I71">
        <f t="shared" si="2"/>
        <v>0.34759037817654415</v>
      </c>
      <c r="J71">
        <f t="shared" si="3"/>
        <v>0.34759037817654415</v>
      </c>
    </row>
    <row r="72" spans="1:10" x14ac:dyDescent="0.25">
      <c r="A72" s="22" t="s">
        <v>402</v>
      </c>
      <c r="B72" s="22" t="s">
        <v>59</v>
      </c>
      <c r="C72" s="23">
        <v>72</v>
      </c>
      <c r="D72" s="23">
        <v>384</v>
      </c>
      <c r="E72" s="23">
        <v>3368</v>
      </c>
      <c r="F72" s="22" t="s">
        <v>60</v>
      </c>
      <c r="G72" s="24">
        <v>0.99660000000000004</v>
      </c>
      <c r="H72" s="25">
        <v>0.99660000000000004</v>
      </c>
      <c r="I72">
        <f t="shared" si="2"/>
        <v>0.14761938559812379</v>
      </c>
      <c r="J72">
        <f t="shared" si="3"/>
        <v>0.14761938559812379</v>
      </c>
    </row>
    <row r="73" spans="1:10" x14ac:dyDescent="0.25">
      <c r="A73" s="22" t="s">
        <v>61</v>
      </c>
      <c r="B73" s="22" t="s">
        <v>62</v>
      </c>
      <c r="C73" s="23">
        <v>272</v>
      </c>
      <c r="D73" s="23">
        <v>1140</v>
      </c>
      <c r="E73" s="23">
        <v>10602</v>
      </c>
      <c r="F73" s="22" t="s">
        <v>439</v>
      </c>
      <c r="G73" s="24">
        <v>0.99650000000000005</v>
      </c>
      <c r="H73" s="25">
        <v>0.99650000000000005</v>
      </c>
      <c r="I73">
        <f t="shared" si="2"/>
        <v>0.43820107697767358</v>
      </c>
      <c r="J73">
        <f t="shared" si="3"/>
        <v>0.43820107697767358</v>
      </c>
    </row>
    <row r="74" spans="1:10" x14ac:dyDescent="0.25">
      <c r="A74" s="22" t="s">
        <v>383</v>
      </c>
      <c r="B74" s="22" t="s">
        <v>46</v>
      </c>
      <c r="C74" s="23">
        <v>37</v>
      </c>
      <c r="D74" s="23">
        <v>296</v>
      </c>
      <c r="E74" s="23">
        <v>1924</v>
      </c>
      <c r="F74" s="22" t="s">
        <v>515</v>
      </c>
      <c r="G74" s="24">
        <v>0.996</v>
      </c>
      <c r="H74" s="25">
        <v>0.996</v>
      </c>
      <c r="I74">
        <f t="shared" si="2"/>
        <v>0.11372143617595777</v>
      </c>
      <c r="J74">
        <f t="shared" si="3"/>
        <v>0.11372143617595777</v>
      </c>
    </row>
    <row r="75" spans="1:10" x14ac:dyDescent="0.25">
      <c r="A75" s="22" t="s">
        <v>91</v>
      </c>
      <c r="B75" s="22" t="s">
        <v>43</v>
      </c>
      <c r="C75" s="23">
        <v>316</v>
      </c>
      <c r="D75" s="23">
        <v>944</v>
      </c>
      <c r="E75" s="23">
        <v>11064</v>
      </c>
      <c r="F75" s="22" t="s">
        <v>442</v>
      </c>
      <c r="G75" s="24">
        <v>0.996</v>
      </c>
      <c r="H75" s="25">
        <v>0.996</v>
      </c>
      <c r="I75">
        <f t="shared" si="2"/>
        <v>0.36267917483143297</v>
      </c>
      <c r="J75">
        <f t="shared" si="3"/>
        <v>0.36267917483143297</v>
      </c>
    </row>
    <row r="76" spans="1:10" x14ac:dyDescent="0.25">
      <c r="A76" s="22" t="s">
        <v>266</v>
      </c>
      <c r="B76" s="22" t="s">
        <v>74</v>
      </c>
      <c r="C76" s="23">
        <v>136</v>
      </c>
      <c r="D76" s="23">
        <v>444</v>
      </c>
      <c r="E76" s="23">
        <v>5193</v>
      </c>
      <c r="F76" s="22" t="s">
        <v>75</v>
      </c>
      <c r="G76" s="24">
        <v>0.99590000000000001</v>
      </c>
      <c r="H76" s="25">
        <v>0.99590000000000001</v>
      </c>
      <c r="I76">
        <f t="shared" si="2"/>
        <v>0.17056502754162101</v>
      </c>
      <c r="J76">
        <f t="shared" si="3"/>
        <v>0.17056502754162101</v>
      </c>
    </row>
    <row r="77" spans="1:10" x14ac:dyDescent="0.25">
      <c r="A77" s="22" t="s">
        <v>258</v>
      </c>
      <c r="B77" s="22" t="s">
        <v>184</v>
      </c>
      <c r="C77" s="23">
        <v>120</v>
      </c>
      <c r="D77" s="23">
        <v>120</v>
      </c>
      <c r="E77" s="23">
        <v>866</v>
      </c>
      <c r="F77" s="22" t="s">
        <v>185</v>
      </c>
      <c r="G77" s="24">
        <v>0.99590000000000001</v>
      </c>
      <c r="H77" s="25">
        <v>0.99590000000000001</v>
      </c>
      <c r="I77">
        <f t="shared" si="2"/>
        <v>4.6098656092330006E-2</v>
      </c>
      <c r="J77">
        <f t="shared" si="3"/>
        <v>4.6098656092330006E-2</v>
      </c>
    </row>
    <row r="78" spans="1:10" x14ac:dyDescent="0.25">
      <c r="A78" s="22" t="s">
        <v>231</v>
      </c>
      <c r="B78" s="22" t="s">
        <v>184</v>
      </c>
      <c r="C78" s="23">
        <v>326</v>
      </c>
      <c r="D78" s="23">
        <v>626</v>
      </c>
      <c r="E78" s="23">
        <v>4536</v>
      </c>
      <c r="F78" s="22" t="s">
        <v>185</v>
      </c>
      <c r="G78" s="24">
        <v>0.99570000000000003</v>
      </c>
      <c r="H78" s="25">
        <v>0.99570000000000003</v>
      </c>
      <c r="I78">
        <f t="shared" si="2"/>
        <v>0.24043302834395397</v>
      </c>
      <c r="J78">
        <f t="shared" si="3"/>
        <v>0.24043302834395397</v>
      </c>
    </row>
    <row r="79" spans="1:10" x14ac:dyDescent="0.25">
      <c r="A79" s="22" t="s">
        <v>256</v>
      </c>
      <c r="B79" s="22" t="s">
        <v>46</v>
      </c>
      <c r="C79" s="23">
        <v>8</v>
      </c>
      <c r="D79" s="23">
        <v>32</v>
      </c>
      <c r="E79" s="23">
        <v>288</v>
      </c>
      <c r="F79" s="22" t="s">
        <v>515</v>
      </c>
      <c r="G79" s="24">
        <v>0.99470000000000003</v>
      </c>
      <c r="H79" s="25">
        <v>0.99470000000000003</v>
      </c>
      <c r="I79">
        <f t="shared" si="2"/>
        <v>1.227816265757356E-2</v>
      </c>
      <c r="J79">
        <f t="shared" si="3"/>
        <v>1.227816265757356E-2</v>
      </c>
    </row>
    <row r="80" spans="1:10" x14ac:dyDescent="0.25">
      <c r="A80" s="22" t="s">
        <v>315</v>
      </c>
      <c r="B80" s="22" t="s">
        <v>184</v>
      </c>
      <c r="C80" s="23">
        <v>76</v>
      </c>
      <c r="D80" s="23">
        <v>256</v>
      </c>
      <c r="E80" s="23">
        <v>3046</v>
      </c>
      <c r="F80" s="22" t="s">
        <v>185</v>
      </c>
      <c r="G80" s="24">
        <v>0.99470000000000003</v>
      </c>
      <c r="H80" s="25">
        <v>0.99470000000000003</v>
      </c>
      <c r="I80">
        <f t="shared" si="2"/>
        <v>9.8225301260588482E-2</v>
      </c>
      <c r="J80">
        <f t="shared" si="3"/>
        <v>9.8225301260588482E-2</v>
      </c>
    </row>
    <row r="81" spans="1:10" x14ac:dyDescent="0.25">
      <c r="A81" s="22" t="s">
        <v>534</v>
      </c>
      <c r="B81" s="22" t="s">
        <v>46</v>
      </c>
      <c r="C81" s="23">
        <v>4</v>
      </c>
      <c r="D81" s="23">
        <v>24</v>
      </c>
      <c r="E81" s="23">
        <v>300</v>
      </c>
      <c r="F81" s="22" t="s">
        <v>515</v>
      </c>
      <c r="G81" s="24">
        <v>0.99460000000000004</v>
      </c>
      <c r="H81" s="25">
        <v>0.99460000000000004</v>
      </c>
      <c r="I81">
        <f t="shared" si="2"/>
        <v>9.2076962244063507E-3</v>
      </c>
      <c r="J81">
        <f t="shared" si="3"/>
        <v>9.2076962244063507E-3</v>
      </c>
    </row>
    <row r="82" spans="1:10" x14ac:dyDescent="0.25">
      <c r="A82" s="22" t="s">
        <v>281</v>
      </c>
      <c r="B82" s="22" t="s">
        <v>184</v>
      </c>
      <c r="C82" s="23">
        <v>120</v>
      </c>
      <c r="D82" s="23">
        <v>120</v>
      </c>
      <c r="E82" s="23">
        <v>926</v>
      </c>
      <c r="F82" s="22" t="s">
        <v>185</v>
      </c>
      <c r="G82" s="24">
        <v>0.99450000000000005</v>
      </c>
      <c r="H82" s="25">
        <v>0.99450000000000005</v>
      </c>
      <c r="I82">
        <f t="shared" si="2"/>
        <v>4.603385227816266E-2</v>
      </c>
      <c r="J82">
        <f t="shared" si="3"/>
        <v>4.603385227816266E-2</v>
      </c>
    </row>
    <row r="83" spans="1:10" x14ac:dyDescent="0.25">
      <c r="A83" s="22" t="s">
        <v>106</v>
      </c>
      <c r="B83" s="22" t="s">
        <v>62</v>
      </c>
      <c r="C83" s="23">
        <v>405</v>
      </c>
      <c r="D83" s="23">
        <v>1620</v>
      </c>
      <c r="E83" s="23">
        <v>14580</v>
      </c>
      <c r="F83" s="22" t="s">
        <v>439</v>
      </c>
      <c r="G83" s="24">
        <v>0.99429999999999996</v>
      </c>
      <c r="H83" s="25">
        <v>0.99429999999999996</v>
      </c>
      <c r="I83">
        <f t="shared" si="2"/>
        <v>0.6213320269707302</v>
      </c>
      <c r="J83">
        <f t="shared" si="3"/>
        <v>0.6213320269707302</v>
      </c>
    </row>
    <row r="84" spans="1:10" x14ac:dyDescent="0.25">
      <c r="A84" s="22" t="s">
        <v>261</v>
      </c>
      <c r="B84" s="22" t="s">
        <v>184</v>
      </c>
      <c r="C84" s="23">
        <v>20</v>
      </c>
      <c r="D84" s="23">
        <v>20</v>
      </c>
      <c r="E84" s="23">
        <v>144</v>
      </c>
      <c r="F84" s="22" t="s">
        <v>185</v>
      </c>
      <c r="G84" s="24">
        <v>0.99399999999999999</v>
      </c>
      <c r="H84" s="25">
        <v>0.99399999999999999</v>
      </c>
      <c r="I84">
        <f t="shared" si="2"/>
        <v>7.6684513431361963E-3</v>
      </c>
      <c r="J84">
        <f t="shared" si="3"/>
        <v>7.6684513431361963E-3</v>
      </c>
    </row>
    <row r="85" spans="1:10" x14ac:dyDescent="0.25">
      <c r="A85" s="22" t="s">
        <v>150</v>
      </c>
      <c r="B85" s="22" t="s">
        <v>46</v>
      </c>
      <c r="C85" s="23">
        <v>16</v>
      </c>
      <c r="D85" s="23">
        <v>80</v>
      </c>
      <c r="E85" s="23">
        <v>888</v>
      </c>
      <c r="F85" s="22" t="s">
        <v>515</v>
      </c>
      <c r="G85" s="24">
        <v>0.99390000000000001</v>
      </c>
      <c r="H85" s="25">
        <v>0.99390000000000001</v>
      </c>
      <c r="I85">
        <f t="shared" si="2"/>
        <v>3.0670719476632056E-2</v>
      </c>
      <c r="J85">
        <f t="shared" si="3"/>
        <v>3.0670719476632056E-2</v>
      </c>
    </row>
    <row r="86" spans="1:10" x14ac:dyDescent="0.25">
      <c r="A86" s="22" t="s">
        <v>98</v>
      </c>
      <c r="B86" s="22" t="s">
        <v>59</v>
      </c>
      <c r="C86" s="23">
        <v>145</v>
      </c>
      <c r="D86" s="23">
        <v>580</v>
      </c>
      <c r="E86" s="23">
        <v>8390</v>
      </c>
      <c r="F86" s="22" t="s">
        <v>60</v>
      </c>
      <c r="G86" s="24">
        <v>0.99329999999999996</v>
      </c>
      <c r="H86" s="25">
        <v>0.99329999999999996</v>
      </c>
      <c r="I86">
        <f t="shared" si="2"/>
        <v>0.22222847973337859</v>
      </c>
      <c r="J86">
        <f t="shared" si="3"/>
        <v>0.22222847973337859</v>
      </c>
    </row>
    <row r="87" spans="1:10" x14ac:dyDescent="0.25">
      <c r="A87" s="22" t="s">
        <v>332</v>
      </c>
      <c r="B87" s="22" t="s">
        <v>184</v>
      </c>
      <c r="C87" s="23">
        <v>12</v>
      </c>
      <c r="D87" s="23">
        <v>12</v>
      </c>
      <c r="E87" s="23">
        <v>43</v>
      </c>
      <c r="F87" s="22" t="s">
        <v>185</v>
      </c>
      <c r="G87" s="24">
        <v>0.99319999999999997</v>
      </c>
      <c r="H87" s="25">
        <v>0.99319999999999997</v>
      </c>
      <c r="I87">
        <f t="shared" si="2"/>
        <v>4.5973677307864407E-3</v>
      </c>
      <c r="J87">
        <f t="shared" si="3"/>
        <v>4.5973677307864407E-3</v>
      </c>
    </row>
    <row r="88" spans="1:10" x14ac:dyDescent="0.25">
      <c r="A88" s="22" t="s">
        <v>117</v>
      </c>
      <c r="B88" s="22" t="s">
        <v>59</v>
      </c>
      <c r="C88" s="23">
        <v>192</v>
      </c>
      <c r="D88" s="23">
        <v>960</v>
      </c>
      <c r="E88" s="23">
        <v>9677</v>
      </c>
      <c r="F88" s="22" t="s">
        <v>60</v>
      </c>
      <c r="G88" s="24">
        <v>0.99309999999999998</v>
      </c>
      <c r="H88" s="25">
        <v>0.99309999999999998</v>
      </c>
      <c r="I88">
        <f t="shared" si="2"/>
        <v>0.36775238771196245</v>
      </c>
      <c r="J88">
        <f t="shared" si="3"/>
        <v>0.36775238771196245</v>
      </c>
    </row>
    <row r="89" spans="1:10" x14ac:dyDescent="0.25">
      <c r="A89" s="22" t="s">
        <v>292</v>
      </c>
      <c r="B89" s="22" t="s">
        <v>184</v>
      </c>
      <c r="C89" s="23">
        <v>64</v>
      </c>
      <c r="D89" s="23">
        <v>64</v>
      </c>
      <c r="E89" s="23">
        <v>372</v>
      </c>
      <c r="F89" s="22" t="s">
        <v>185</v>
      </c>
      <c r="G89" s="24">
        <v>0.99309999999999998</v>
      </c>
      <c r="H89" s="25">
        <v>0.99309999999999998</v>
      </c>
      <c r="I89">
        <f t="shared" si="2"/>
        <v>2.4516825847464164E-2</v>
      </c>
      <c r="J89">
        <f t="shared" si="3"/>
        <v>2.4516825847464164E-2</v>
      </c>
    </row>
    <row r="90" spans="1:10" x14ac:dyDescent="0.25">
      <c r="A90" s="22" t="s">
        <v>336</v>
      </c>
      <c r="B90" s="22" t="s">
        <v>184</v>
      </c>
      <c r="C90" s="23">
        <v>5</v>
      </c>
      <c r="D90" s="23">
        <v>10</v>
      </c>
      <c r="E90" s="23">
        <v>96</v>
      </c>
      <c r="F90" s="22" t="s">
        <v>185</v>
      </c>
      <c r="G90" s="24">
        <v>0.9929</v>
      </c>
      <c r="H90" s="25">
        <v>0.9929</v>
      </c>
      <c r="I90">
        <f t="shared" si="2"/>
        <v>3.8299825646880927E-3</v>
      </c>
      <c r="J90">
        <f t="shared" si="3"/>
        <v>3.8299825646880927E-3</v>
      </c>
    </row>
    <row r="91" spans="1:10" x14ac:dyDescent="0.25">
      <c r="A91" s="22" t="s">
        <v>463</v>
      </c>
      <c r="B91" s="22" t="s">
        <v>46</v>
      </c>
      <c r="C91" s="23">
        <v>10</v>
      </c>
      <c r="D91" s="23">
        <v>40</v>
      </c>
      <c r="E91" s="23">
        <v>450</v>
      </c>
      <c r="F91" s="22" t="s">
        <v>515</v>
      </c>
      <c r="G91" s="24">
        <v>0.99239999999999995</v>
      </c>
      <c r="H91" s="25">
        <v>0.99239999999999995</v>
      </c>
      <c r="I91">
        <f t="shared" si="2"/>
        <v>1.5312215518970544E-2</v>
      </c>
      <c r="J91">
        <f t="shared" si="3"/>
        <v>1.5312215518970544E-2</v>
      </c>
    </row>
    <row r="92" spans="1:10" x14ac:dyDescent="0.25">
      <c r="A92" s="22" t="s">
        <v>360</v>
      </c>
      <c r="B92" s="22" t="s">
        <v>51</v>
      </c>
      <c r="C92" s="23">
        <v>506</v>
      </c>
      <c r="D92" s="23">
        <v>2024</v>
      </c>
      <c r="E92" s="23">
        <v>21495</v>
      </c>
      <c r="F92" s="22" t="s">
        <v>440</v>
      </c>
      <c r="G92" s="24">
        <v>0.99360000000000004</v>
      </c>
      <c r="H92" s="25">
        <v>0.99219999999999997</v>
      </c>
      <c r="I92">
        <f t="shared" si="2"/>
        <v>0.77573498325901469</v>
      </c>
      <c r="J92">
        <f t="shared" si="3"/>
        <v>0.77464195892672538</v>
      </c>
    </row>
    <row r="93" spans="1:10" x14ac:dyDescent="0.25">
      <c r="A93" s="22" t="s">
        <v>78</v>
      </c>
      <c r="B93" s="22" t="s">
        <v>62</v>
      </c>
      <c r="C93" s="23">
        <v>2562</v>
      </c>
      <c r="D93" s="23">
        <v>13757</v>
      </c>
      <c r="E93" s="23">
        <v>107838</v>
      </c>
      <c r="F93" s="22" t="s">
        <v>439</v>
      </c>
      <c r="G93" s="24">
        <v>1</v>
      </c>
      <c r="H93" s="25">
        <v>0.99129999999999996</v>
      </c>
      <c r="I93">
        <f t="shared" si="2"/>
        <v>5.3065837589298113</v>
      </c>
      <c r="J93">
        <f t="shared" si="3"/>
        <v>5.2604164802271214</v>
      </c>
    </row>
    <row r="94" spans="1:10" x14ac:dyDescent="0.25">
      <c r="A94" s="22" t="s">
        <v>429</v>
      </c>
      <c r="B94" s="22" t="s">
        <v>430</v>
      </c>
      <c r="C94" s="23">
        <v>5482</v>
      </c>
      <c r="D94" s="23">
        <v>5482</v>
      </c>
      <c r="E94" s="23">
        <v>-1</v>
      </c>
      <c r="F94" s="22" t="s">
        <v>90</v>
      </c>
      <c r="G94" s="24">
        <v>0.99119999999999997</v>
      </c>
      <c r="H94" s="25">
        <v>0.99119999999999997</v>
      </c>
      <c r="I94">
        <f t="shared" si="2"/>
        <v>2.0960016046658745</v>
      </c>
      <c r="J94">
        <f t="shared" si="3"/>
        <v>2.0960016046658745</v>
      </c>
    </row>
    <row r="95" spans="1:10" x14ac:dyDescent="0.25">
      <c r="A95" s="22" t="s">
        <v>486</v>
      </c>
      <c r="B95" s="22" t="s">
        <v>62</v>
      </c>
      <c r="C95" s="23">
        <v>-1</v>
      </c>
      <c r="D95" s="23">
        <v>1</v>
      </c>
      <c r="E95" s="23">
        <v>-1</v>
      </c>
      <c r="F95" s="22" t="s">
        <v>439</v>
      </c>
      <c r="G95" s="24">
        <v>0.99050000000000005</v>
      </c>
      <c r="H95" s="25">
        <v>0.99050000000000005</v>
      </c>
      <c r="I95">
        <f t="shared" si="2"/>
        <v>3.8207248769499003E-4</v>
      </c>
      <c r="J95">
        <f t="shared" si="3"/>
        <v>3.8207248769499003E-4</v>
      </c>
    </row>
    <row r="96" spans="1:10" x14ac:dyDescent="0.25">
      <c r="A96" s="22" t="s">
        <v>521</v>
      </c>
      <c r="B96" s="22" t="s">
        <v>46</v>
      </c>
      <c r="C96" s="23">
        <v>80</v>
      </c>
      <c r="D96" s="23">
        <v>320</v>
      </c>
      <c r="E96" s="23">
        <v>7722</v>
      </c>
      <c r="F96" s="22" t="s">
        <v>515</v>
      </c>
      <c r="G96" s="24">
        <v>0.98970000000000002</v>
      </c>
      <c r="H96" s="25">
        <v>0.98970000000000002</v>
      </c>
      <c r="I96">
        <f t="shared" si="2"/>
        <v>0.12216444739318943</v>
      </c>
      <c r="J96">
        <f t="shared" si="3"/>
        <v>0.12216444739318943</v>
      </c>
    </row>
    <row r="97" spans="1:10" x14ac:dyDescent="0.25">
      <c r="A97" s="22" t="s">
        <v>216</v>
      </c>
      <c r="B97" s="22" t="s">
        <v>200</v>
      </c>
      <c r="C97" s="23">
        <v>64</v>
      </c>
      <c r="D97" s="23">
        <v>128</v>
      </c>
      <c r="E97" s="23">
        <v>481</v>
      </c>
      <c r="F97" s="22" t="s">
        <v>201</v>
      </c>
      <c r="G97" s="24">
        <v>0.98909999999999998</v>
      </c>
      <c r="H97" s="25">
        <v>0.98909999999999998</v>
      </c>
      <c r="I97">
        <f t="shared" si="2"/>
        <v>4.8836154356513548E-2</v>
      </c>
      <c r="J97">
        <f t="shared" si="3"/>
        <v>4.8836154356513548E-2</v>
      </c>
    </row>
    <row r="98" spans="1:10" x14ac:dyDescent="0.25">
      <c r="A98" s="22" t="s">
        <v>257</v>
      </c>
      <c r="B98" s="22" t="s">
        <v>100</v>
      </c>
      <c r="C98" s="23">
        <v>287</v>
      </c>
      <c r="D98" s="23">
        <v>1281</v>
      </c>
      <c r="E98" s="23">
        <v>10053</v>
      </c>
      <c r="F98" s="22" t="s">
        <v>520</v>
      </c>
      <c r="G98" s="24">
        <v>0.98899999999999999</v>
      </c>
      <c r="H98" s="25">
        <v>0.98899999999999999</v>
      </c>
      <c r="I98">
        <f t="shared" si="2"/>
        <v>0.48869366311274315</v>
      </c>
      <c r="J98">
        <f t="shared" si="3"/>
        <v>0.48869366311274315</v>
      </c>
    </row>
    <row r="99" spans="1:10" x14ac:dyDescent="0.25">
      <c r="A99" s="22" t="s">
        <v>210</v>
      </c>
      <c r="B99" s="22" t="s">
        <v>200</v>
      </c>
      <c r="C99" s="23">
        <v>176</v>
      </c>
      <c r="D99" s="23">
        <v>704</v>
      </c>
      <c r="E99" s="23">
        <v>6758</v>
      </c>
      <c r="F99" s="22" t="s">
        <v>201</v>
      </c>
      <c r="G99" s="24">
        <v>0.98899999999999999</v>
      </c>
      <c r="H99" s="25">
        <v>0.98899999999999999</v>
      </c>
      <c r="I99">
        <f t="shared" si="2"/>
        <v>0.26857169307679252</v>
      </c>
      <c r="J99">
        <f t="shared" si="3"/>
        <v>0.26857169307679252</v>
      </c>
    </row>
    <row r="100" spans="1:10" x14ac:dyDescent="0.25">
      <c r="A100" s="22" t="s">
        <v>533</v>
      </c>
      <c r="B100" s="22" t="s">
        <v>74</v>
      </c>
      <c r="C100" s="26"/>
      <c r="D100" s="26">
        <v>1</v>
      </c>
      <c r="E100" s="26"/>
      <c r="F100" s="22" t="s">
        <v>75</v>
      </c>
      <c r="G100" s="24">
        <v>0.98870000000000002</v>
      </c>
      <c r="H100" s="25">
        <v>0.98870000000000002</v>
      </c>
      <c r="I100">
        <f t="shared" si="2"/>
        <v>3.8137816111462558E-4</v>
      </c>
      <c r="J100">
        <f t="shared" si="3"/>
        <v>3.8137816111462558E-4</v>
      </c>
    </row>
    <row r="101" spans="1:10" x14ac:dyDescent="0.25">
      <c r="A101" s="22" t="s">
        <v>477</v>
      </c>
      <c r="B101" s="22" t="s">
        <v>200</v>
      </c>
      <c r="C101" s="23">
        <v>12</v>
      </c>
      <c r="D101" s="23">
        <v>48</v>
      </c>
      <c r="E101" s="23">
        <v>346</v>
      </c>
      <c r="F101" s="22" t="s">
        <v>201</v>
      </c>
      <c r="G101" s="24">
        <v>0.98850000000000005</v>
      </c>
      <c r="H101" s="25">
        <v>0.98850000000000005</v>
      </c>
      <c r="I101">
        <f t="shared" si="2"/>
        <v>1.8302448658406752E-2</v>
      </c>
      <c r="J101">
        <f t="shared" si="3"/>
        <v>1.8302448658406752E-2</v>
      </c>
    </row>
    <row r="102" spans="1:10" x14ac:dyDescent="0.25">
      <c r="A102" s="22" t="s">
        <v>355</v>
      </c>
      <c r="B102" s="22" t="s">
        <v>168</v>
      </c>
      <c r="C102" s="23">
        <v>6</v>
      </c>
      <c r="D102" s="23">
        <v>24</v>
      </c>
      <c r="E102" s="23">
        <v>146</v>
      </c>
      <c r="F102" s="22" t="s">
        <v>490</v>
      </c>
      <c r="G102" s="24">
        <v>0.98829999999999996</v>
      </c>
      <c r="H102" s="25">
        <v>0.98829999999999996</v>
      </c>
      <c r="I102">
        <f t="shared" si="2"/>
        <v>9.1493727916557386E-3</v>
      </c>
      <c r="J102">
        <f t="shared" si="3"/>
        <v>9.1493727916557386E-3</v>
      </c>
    </row>
    <row r="103" spans="1:10" x14ac:dyDescent="0.25">
      <c r="A103" s="22" t="s">
        <v>206</v>
      </c>
      <c r="B103" s="22" t="s">
        <v>527</v>
      </c>
      <c r="C103" s="23">
        <v>116</v>
      </c>
      <c r="D103" s="23">
        <v>232</v>
      </c>
      <c r="E103" s="23">
        <v>2064</v>
      </c>
      <c r="F103" s="22" t="s">
        <v>122</v>
      </c>
      <c r="G103" s="24">
        <v>0.98770000000000002</v>
      </c>
      <c r="H103" s="25">
        <v>0.98770000000000002</v>
      </c>
      <c r="I103">
        <f t="shared" si="2"/>
        <v>8.8390242397123939E-2</v>
      </c>
      <c r="J103">
        <f t="shared" si="3"/>
        <v>8.8390242397123939E-2</v>
      </c>
    </row>
    <row r="104" spans="1:10" x14ac:dyDescent="0.25">
      <c r="A104" s="22" t="s">
        <v>361</v>
      </c>
      <c r="B104" s="22" t="s">
        <v>43</v>
      </c>
      <c r="C104" s="23">
        <v>436</v>
      </c>
      <c r="D104" s="23">
        <v>2320</v>
      </c>
      <c r="E104" s="23">
        <v>19534</v>
      </c>
      <c r="F104" s="22" t="s">
        <v>442</v>
      </c>
      <c r="G104" s="24">
        <v>0.98899999999999999</v>
      </c>
      <c r="H104" s="25">
        <v>0.98640000000000005</v>
      </c>
      <c r="I104">
        <f t="shared" si="2"/>
        <v>0.88506580673033897</v>
      </c>
      <c r="J104">
        <f t="shared" si="3"/>
        <v>0.88273904121214009</v>
      </c>
    </row>
    <row r="105" spans="1:10" x14ac:dyDescent="0.25">
      <c r="A105" s="22" t="s">
        <v>368</v>
      </c>
      <c r="B105" s="22" t="s">
        <v>180</v>
      </c>
      <c r="C105" s="23">
        <v>105</v>
      </c>
      <c r="D105" s="23">
        <v>1046</v>
      </c>
      <c r="E105" s="23">
        <v>9122</v>
      </c>
      <c r="F105" s="22" t="s">
        <v>475</v>
      </c>
      <c r="G105" s="24">
        <v>0.98629999999999995</v>
      </c>
      <c r="H105" s="25">
        <v>0.98629999999999995</v>
      </c>
      <c r="I105">
        <f t="shared" si="2"/>
        <v>0.39795320238848342</v>
      </c>
      <c r="J105">
        <f t="shared" si="3"/>
        <v>0.39795320238848342</v>
      </c>
    </row>
    <row r="106" spans="1:10" x14ac:dyDescent="0.25">
      <c r="A106" s="22" t="s">
        <v>314</v>
      </c>
      <c r="B106" s="22" t="s">
        <v>74</v>
      </c>
      <c r="C106" s="23">
        <v>278</v>
      </c>
      <c r="D106" s="23">
        <v>768</v>
      </c>
      <c r="E106" s="23">
        <v>6282</v>
      </c>
      <c r="F106" s="22" t="s">
        <v>75</v>
      </c>
      <c r="G106" s="24">
        <v>1</v>
      </c>
      <c r="H106" s="25">
        <v>0.9859</v>
      </c>
      <c r="I106">
        <f t="shared" si="2"/>
        <v>0.29624600762216291</v>
      </c>
      <c r="J106">
        <f t="shared" si="3"/>
        <v>0.29206893891469043</v>
      </c>
    </row>
    <row r="107" spans="1:10" x14ac:dyDescent="0.25">
      <c r="A107" s="22" t="s">
        <v>369</v>
      </c>
      <c r="B107" s="22" t="s">
        <v>46</v>
      </c>
      <c r="C107" s="23">
        <v>76</v>
      </c>
      <c r="D107" s="23">
        <v>738</v>
      </c>
      <c r="E107" s="23">
        <v>6022</v>
      </c>
      <c r="F107" s="22" t="s">
        <v>515</v>
      </c>
      <c r="G107" s="24">
        <v>0.98529999999999995</v>
      </c>
      <c r="H107" s="25">
        <v>0.98529999999999995</v>
      </c>
      <c r="I107">
        <f t="shared" si="2"/>
        <v>0.28048919164956565</v>
      </c>
      <c r="J107">
        <f t="shared" si="3"/>
        <v>0.28048919164956565</v>
      </c>
    </row>
    <row r="108" spans="1:10" x14ac:dyDescent="0.25">
      <c r="A108" s="22" t="s">
        <v>54</v>
      </c>
      <c r="B108" s="22" t="s">
        <v>51</v>
      </c>
      <c r="C108" s="23">
        <v>8</v>
      </c>
      <c r="D108" s="23">
        <v>16</v>
      </c>
      <c r="E108" s="23">
        <v>98</v>
      </c>
      <c r="F108" s="22" t="s">
        <v>440</v>
      </c>
      <c r="G108" s="24">
        <v>0.98519999999999996</v>
      </c>
      <c r="H108" s="25">
        <v>0.98519999999999996</v>
      </c>
      <c r="I108">
        <f t="shared" si="2"/>
        <v>6.0804493064448928E-3</v>
      </c>
      <c r="J108">
        <f t="shared" si="3"/>
        <v>6.0804493064448928E-3</v>
      </c>
    </row>
    <row r="109" spans="1:10" x14ac:dyDescent="0.25">
      <c r="A109" s="22" t="s">
        <v>190</v>
      </c>
      <c r="B109" s="22" t="s">
        <v>51</v>
      </c>
      <c r="C109" s="23">
        <v>8</v>
      </c>
      <c r="D109" s="23">
        <v>16</v>
      </c>
      <c r="E109" s="23">
        <v>98</v>
      </c>
      <c r="F109" s="22" t="s">
        <v>440</v>
      </c>
      <c r="G109" s="24">
        <v>0.98519999999999996</v>
      </c>
      <c r="H109" s="25">
        <v>0.98519999999999996</v>
      </c>
      <c r="I109">
        <f t="shared" si="2"/>
        <v>6.0804493064448928E-3</v>
      </c>
      <c r="J109">
        <f t="shared" si="3"/>
        <v>6.0804493064448928E-3</v>
      </c>
    </row>
    <row r="110" spans="1:10" x14ac:dyDescent="0.25">
      <c r="A110" s="22" t="s">
        <v>79</v>
      </c>
      <c r="B110" s="22" t="s">
        <v>51</v>
      </c>
      <c r="C110" s="23">
        <v>8</v>
      </c>
      <c r="D110" s="23">
        <v>32</v>
      </c>
      <c r="E110" s="23">
        <v>294</v>
      </c>
      <c r="F110" s="22" t="s">
        <v>440</v>
      </c>
      <c r="G110" s="24">
        <v>0.98519999999999996</v>
      </c>
      <c r="H110" s="25">
        <v>0.98519999999999996</v>
      </c>
      <c r="I110">
        <f t="shared" si="2"/>
        <v>1.2160898612889786E-2</v>
      </c>
      <c r="J110">
        <f t="shared" si="3"/>
        <v>1.2160898612889786E-2</v>
      </c>
    </row>
    <row r="111" spans="1:10" x14ac:dyDescent="0.25">
      <c r="A111" s="22" t="s">
        <v>346</v>
      </c>
      <c r="B111" s="22" t="s">
        <v>527</v>
      </c>
      <c r="C111" s="23">
        <v>50</v>
      </c>
      <c r="D111" s="23">
        <v>400</v>
      </c>
      <c r="E111" s="23">
        <v>4008</v>
      </c>
      <c r="F111" s="22" t="s">
        <v>122</v>
      </c>
      <c r="G111" s="24">
        <v>0.98519999999999996</v>
      </c>
      <c r="H111" s="25">
        <v>0.98519999999999996</v>
      </c>
      <c r="I111">
        <f t="shared" si="2"/>
        <v>0.15201123266112235</v>
      </c>
      <c r="J111">
        <f t="shared" si="3"/>
        <v>0.15201123266112235</v>
      </c>
    </row>
    <row r="112" spans="1:10" x14ac:dyDescent="0.25">
      <c r="A112" s="22" t="s">
        <v>478</v>
      </c>
      <c r="B112" s="22" t="s">
        <v>277</v>
      </c>
      <c r="C112" s="23">
        <v>18</v>
      </c>
      <c r="D112" s="23">
        <v>36</v>
      </c>
      <c r="E112" s="23">
        <v>281</v>
      </c>
      <c r="F112" s="22" t="s">
        <v>440</v>
      </c>
      <c r="G112" s="24">
        <v>0.98509999999999998</v>
      </c>
      <c r="H112" s="25">
        <v>0.98509999999999998</v>
      </c>
      <c r="I112">
        <f t="shared" si="2"/>
        <v>1.3679622286340282E-2</v>
      </c>
      <c r="J112">
        <f t="shared" si="3"/>
        <v>1.3679622286340282E-2</v>
      </c>
    </row>
    <row r="113" spans="1:10" x14ac:dyDescent="0.25">
      <c r="A113" s="22" t="s">
        <v>170</v>
      </c>
      <c r="B113" s="22" t="s">
        <v>137</v>
      </c>
      <c r="C113" s="23">
        <v>72</v>
      </c>
      <c r="D113" s="23">
        <v>144</v>
      </c>
      <c r="E113" s="23">
        <v>864</v>
      </c>
      <c r="F113" s="22" t="s">
        <v>90</v>
      </c>
      <c r="G113" s="24">
        <v>0.98499999999999999</v>
      </c>
      <c r="H113" s="25">
        <v>0.98499999999999999</v>
      </c>
      <c r="I113">
        <f t="shared" si="2"/>
        <v>5.4712934532718215E-2</v>
      </c>
      <c r="J113">
        <f t="shared" si="3"/>
        <v>5.4712934532718215E-2</v>
      </c>
    </row>
    <row r="114" spans="1:10" x14ac:dyDescent="0.25">
      <c r="A114" s="22" t="s">
        <v>268</v>
      </c>
      <c r="B114" s="22" t="s">
        <v>527</v>
      </c>
      <c r="C114" s="23">
        <v>803</v>
      </c>
      <c r="D114" s="23">
        <v>1606</v>
      </c>
      <c r="E114" s="23">
        <v>16110</v>
      </c>
      <c r="F114" s="22" t="s">
        <v>122</v>
      </c>
      <c r="G114" s="24">
        <v>0.98480000000000001</v>
      </c>
      <c r="H114" s="25">
        <v>0.98480000000000001</v>
      </c>
      <c r="I114">
        <f t="shared" si="2"/>
        <v>0.61007730169261387</v>
      </c>
      <c r="J114">
        <f t="shared" si="3"/>
        <v>0.61007730169261387</v>
      </c>
    </row>
    <row r="115" spans="1:10" x14ac:dyDescent="0.25">
      <c r="A115" s="22" t="s">
        <v>125</v>
      </c>
      <c r="B115" s="22" t="s">
        <v>51</v>
      </c>
      <c r="C115" s="23">
        <v>412</v>
      </c>
      <c r="D115" s="23">
        <v>1648</v>
      </c>
      <c r="E115" s="23">
        <v>12795</v>
      </c>
      <c r="F115" s="22" t="s">
        <v>440</v>
      </c>
      <c r="G115" s="24">
        <v>0.98450000000000004</v>
      </c>
      <c r="H115" s="25">
        <v>0.98450000000000004</v>
      </c>
      <c r="I115">
        <f t="shared" si="2"/>
        <v>0.62584129237320829</v>
      </c>
      <c r="J115">
        <f t="shared" si="3"/>
        <v>0.62584129237320829</v>
      </c>
    </row>
    <row r="116" spans="1:10" x14ac:dyDescent="0.25">
      <c r="A116" s="22" t="s">
        <v>461</v>
      </c>
      <c r="B116" s="22" t="s">
        <v>527</v>
      </c>
      <c r="C116" s="23">
        <v>4</v>
      </c>
      <c r="D116" s="23">
        <v>16</v>
      </c>
      <c r="E116" s="23">
        <v>-1</v>
      </c>
      <c r="F116" s="22" t="s">
        <v>122</v>
      </c>
      <c r="G116" s="24">
        <v>0.98429999999999995</v>
      </c>
      <c r="H116" s="25">
        <v>0.98429999999999995</v>
      </c>
      <c r="I116">
        <f t="shared" si="2"/>
        <v>6.0748946938019776E-3</v>
      </c>
      <c r="J116">
        <f t="shared" si="3"/>
        <v>6.0748946938019776E-3</v>
      </c>
    </row>
    <row r="117" spans="1:10" x14ac:dyDescent="0.25">
      <c r="A117" s="22" t="s">
        <v>158</v>
      </c>
      <c r="B117" s="22" t="s">
        <v>40</v>
      </c>
      <c r="C117" s="23">
        <v>1580</v>
      </c>
      <c r="D117" s="23">
        <v>8712</v>
      </c>
      <c r="E117" s="23">
        <v>89734</v>
      </c>
      <c r="F117" s="22" t="s">
        <v>41</v>
      </c>
      <c r="G117" s="24">
        <v>0.9839</v>
      </c>
      <c r="H117" s="25">
        <v>0.9839</v>
      </c>
      <c r="I117">
        <f t="shared" si="2"/>
        <v>3.306435944515592</v>
      </c>
      <c r="J117">
        <f t="shared" si="3"/>
        <v>3.306435944515592</v>
      </c>
    </row>
    <row r="118" spans="1:10" x14ac:dyDescent="0.25">
      <c r="A118" s="22" t="s">
        <v>56</v>
      </c>
      <c r="B118" s="22" t="s">
        <v>51</v>
      </c>
      <c r="C118" s="23">
        <v>6</v>
      </c>
      <c r="D118" s="23">
        <v>12</v>
      </c>
      <c r="E118" s="23">
        <v>73</v>
      </c>
      <c r="F118" s="22" t="s">
        <v>440</v>
      </c>
      <c r="G118" s="24">
        <v>0.9839</v>
      </c>
      <c r="H118" s="25">
        <v>0.9839</v>
      </c>
      <c r="I118">
        <f t="shared" si="2"/>
        <v>4.5543194828038449E-3</v>
      </c>
      <c r="J118">
        <f t="shared" si="3"/>
        <v>4.5543194828038449E-3</v>
      </c>
    </row>
    <row r="119" spans="1:10" x14ac:dyDescent="0.25">
      <c r="A119" s="22" t="s">
        <v>53</v>
      </c>
      <c r="B119" s="22" t="s">
        <v>51</v>
      </c>
      <c r="C119" s="23">
        <v>16</v>
      </c>
      <c r="D119" s="23">
        <v>16</v>
      </c>
      <c r="E119" s="23">
        <v>83</v>
      </c>
      <c r="F119" s="22" t="s">
        <v>440</v>
      </c>
      <c r="G119" s="24">
        <v>0.9839</v>
      </c>
      <c r="H119" s="25">
        <v>0.9839</v>
      </c>
      <c r="I119">
        <f t="shared" si="2"/>
        <v>6.0724259770717935E-3</v>
      </c>
      <c r="J119">
        <f t="shared" si="3"/>
        <v>6.0724259770717935E-3</v>
      </c>
    </row>
    <row r="120" spans="1:10" x14ac:dyDescent="0.25">
      <c r="A120" s="22" t="s">
        <v>111</v>
      </c>
      <c r="B120" s="22" t="s">
        <v>62</v>
      </c>
      <c r="C120" s="23">
        <v>62</v>
      </c>
      <c r="D120" s="23">
        <v>92</v>
      </c>
      <c r="E120" s="23">
        <v>656</v>
      </c>
      <c r="F120" s="22" t="s">
        <v>439</v>
      </c>
      <c r="G120" s="24">
        <v>0.9839</v>
      </c>
      <c r="H120" s="25">
        <v>0.9839</v>
      </c>
      <c r="I120">
        <f t="shared" si="2"/>
        <v>3.4916449368162815E-2</v>
      </c>
      <c r="J120">
        <f t="shared" si="3"/>
        <v>3.4916449368162815E-2</v>
      </c>
    </row>
    <row r="121" spans="1:10" x14ac:dyDescent="0.25">
      <c r="A121" s="22" t="s">
        <v>221</v>
      </c>
      <c r="B121" s="22" t="s">
        <v>62</v>
      </c>
      <c r="C121" s="23">
        <v>586</v>
      </c>
      <c r="D121" s="23">
        <v>2129</v>
      </c>
      <c r="E121" s="23">
        <v>17032</v>
      </c>
      <c r="F121" s="22" t="s">
        <v>439</v>
      </c>
      <c r="G121" s="24">
        <v>0.98350000000000004</v>
      </c>
      <c r="H121" s="25">
        <v>0.98350000000000004</v>
      </c>
      <c r="I121">
        <f t="shared" si="2"/>
        <v>0.80768368795420542</v>
      </c>
      <c r="J121">
        <f t="shared" si="3"/>
        <v>0.80768368795420542</v>
      </c>
    </row>
    <row r="122" spans="1:10" x14ac:dyDescent="0.25">
      <c r="A122" s="22" t="s">
        <v>39</v>
      </c>
      <c r="B122" s="22" t="s">
        <v>40</v>
      </c>
      <c r="C122" s="23">
        <v>-1</v>
      </c>
      <c r="D122" s="23">
        <v>1</v>
      </c>
      <c r="E122" s="23">
        <v>-1</v>
      </c>
      <c r="F122" s="22" t="s">
        <v>41</v>
      </c>
      <c r="G122" s="24">
        <v>0.98340000000000005</v>
      </c>
      <c r="H122" s="25">
        <v>0.98340000000000005</v>
      </c>
      <c r="I122">
        <f t="shared" si="2"/>
        <v>3.793337550724414E-4</v>
      </c>
      <c r="J122">
        <f t="shared" si="3"/>
        <v>3.793337550724414E-4</v>
      </c>
    </row>
    <row r="123" spans="1:10" x14ac:dyDescent="0.25">
      <c r="A123" s="22" t="s">
        <v>105</v>
      </c>
      <c r="B123" s="22" t="s">
        <v>46</v>
      </c>
      <c r="C123" s="23">
        <v>124</v>
      </c>
      <c r="D123" s="23">
        <v>248</v>
      </c>
      <c r="E123" s="23">
        <v>1771</v>
      </c>
      <c r="F123" s="22" t="s">
        <v>515</v>
      </c>
      <c r="G123" s="24">
        <v>0.98329999999999995</v>
      </c>
      <c r="H123" s="25">
        <v>0.98329999999999995</v>
      </c>
      <c r="I123">
        <f t="shared" si="2"/>
        <v>9.4065204980636002E-2</v>
      </c>
      <c r="J123">
        <f t="shared" si="3"/>
        <v>9.4065204980636002E-2</v>
      </c>
    </row>
    <row r="124" spans="1:10" x14ac:dyDescent="0.25">
      <c r="A124" s="22" t="s">
        <v>230</v>
      </c>
      <c r="B124" s="22" t="s">
        <v>51</v>
      </c>
      <c r="C124" s="23">
        <v>8</v>
      </c>
      <c r="D124" s="23">
        <v>32</v>
      </c>
      <c r="E124" s="23">
        <v>294</v>
      </c>
      <c r="F124" s="22" t="s">
        <v>440</v>
      </c>
      <c r="G124" s="24">
        <v>0.98299999999999998</v>
      </c>
      <c r="H124" s="25">
        <v>0.98299999999999998</v>
      </c>
      <c r="I124">
        <f t="shared" si="2"/>
        <v>1.2133742728857757E-2</v>
      </c>
      <c r="J124">
        <f t="shared" si="3"/>
        <v>1.2133742728857757E-2</v>
      </c>
    </row>
    <row r="125" spans="1:10" x14ac:dyDescent="0.25">
      <c r="A125" s="22" t="s">
        <v>182</v>
      </c>
      <c r="B125" s="22" t="s">
        <v>59</v>
      </c>
      <c r="C125" s="23">
        <v>1010</v>
      </c>
      <c r="D125" s="23">
        <v>2770</v>
      </c>
      <c r="E125" s="23">
        <v>22264</v>
      </c>
      <c r="F125" s="22" t="s">
        <v>60</v>
      </c>
      <c r="G125" s="24">
        <v>0.9829</v>
      </c>
      <c r="H125" s="25">
        <v>0.9829</v>
      </c>
      <c r="I125">
        <f t="shared" si="2"/>
        <v>1.0502202558207712</v>
      </c>
      <c r="J125">
        <f t="shared" si="3"/>
        <v>1.0502202558207712</v>
      </c>
    </row>
    <row r="126" spans="1:10" x14ac:dyDescent="0.25">
      <c r="A126" s="22" t="s">
        <v>50</v>
      </c>
      <c r="B126" s="22" t="s">
        <v>51</v>
      </c>
      <c r="C126" s="23">
        <v>8</v>
      </c>
      <c r="D126" s="23">
        <v>32</v>
      </c>
      <c r="E126" s="23">
        <v>294</v>
      </c>
      <c r="F126" s="22" t="s">
        <v>440</v>
      </c>
      <c r="G126" s="24">
        <v>0.98219999999999996</v>
      </c>
      <c r="H126" s="25">
        <v>0.98219999999999996</v>
      </c>
      <c r="I126">
        <f t="shared" si="2"/>
        <v>1.2123867861937017E-2</v>
      </c>
      <c r="J126">
        <f t="shared" si="3"/>
        <v>1.2123867861937017E-2</v>
      </c>
    </row>
    <row r="127" spans="1:10" x14ac:dyDescent="0.25">
      <c r="A127" s="22" t="s">
        <v>380</v>
      </c>
      <c r="B127" s="22" t="s">
        <v>180</v>
      </c>
      <c r="C127" s="23">
        <v>128</v>
      </c>
      <c r="D127" s="23">
        <v>1024</v>
      </c>
      <c r="E127" s="23">
        <v>8724</v>
      </c>
      <c r="F127" s="22" t="s">
        <v>475</v>
      </c>
      <c r="G127" s="24">
        <v>0.9819</v>
      </c>
      <c r="H127" s="25">
        <v>0.9819</v>
      </c>
      <c r="I127">
        <f t="shared" si="2"/>
        <v>0.38784527317893569</v>
      </c>
      <c r="J127">
        <f t="shared" si="3"/>
        <v>0.38784527317893569</v>
      </c>
    </row>
    <row r="128" spans="1:10" x14ac:dyDescent="0.25">
      <c r="A128" s="22" t="s">
        <v>411</v>
      </c>
      <c r="B128" s="22" t="s">
        <v>180</v>
      </c>
      <c r="C128" s="23">
        <v>40</v>
      </c>
      <c r="D128" s="23">
        <v>160</v>
      </c>
      <c r="E128" s="23">
        <v>1440</v>
      </c>
      <c r="F128" s="22" t="s">
        <v>475</v>
      </c>
      <c r="G128" s="24">
        <v>0.98180000000000001</v>
      </c>
      <c r="H128" s="25">
        <v>0.98180000000000001</v>
      </c>
      <c r="I128">
        <f t="shared" si="2"/>
        <v>6.0594652142383236E-2</v>
      </c>
      <c r="J128">
        <f t="shared" si="3"/>
        <v>6.0594652142383236E-2</v>
      </c>
    </row>
    <row r="129" spans="1:10" x14ac:dyDescent="0.25">
      <c r="A129" s="22" t="s">
        <v>267</v>
      </c>
      <c r="B129" s="22" t="s">
        <v>46</v>
      </c>
      <c r="C129" s="23">
        <v>2252</v>
      </c>
      <c r="D129" s="23">
        <v>8192</v>
      </c>
      <c r="E129" s="23">
        <v>85516</v>
      </c>
      <c r="F129" s="22" t="s">
        <v>515</v>
      </c>
      <c r="G129" s="24">
        <v>0.98150000000000004</v>
      </c>
      <c r="H129" s="25">
        <v>0.98150000000000004</v>
      </c>
      <c r="I129">
        <f t="shared" si="2"/>
        <v>3.1014982024656308</v>
      </c>
      <c r="J129">
        <f t="shared" si="3"/>
        <v>3.1014982024656308</v>
      </c>
    </row>
    <row r="130" spans="1:10" x14ac:dyDescent="0.25">
      <c r="A130" s="22" t="s">
        <v>282</v>
      </c>
      <c r="B130" s="22" t="s">
        <v>43</v>
      </c>
      <c r="C130" s="23">
        <v>720</v>
      </c>
      <c r="D130" s="23">
        <v>3184</v>
      </c>
      <c r="E130" s="23">
        <v>34568</v>
      </c>
      <c r="F130" s="22" t="s">
        <v>442</v>
      </c>
      <c r="G130" s="24">
        <v>0.99739999999999995</v>
      </c>
      <c r="H130" s="25">
        <v>0.98119999999999996</v>
      </c>
      <c r="I130">
        <f t="shared" si="2"/>
        <v>1.2249932881763899</v>
      </c>
      <c r="J130">
        <f t="shared" si="3"/>
        <v>1.2050966656894662</v>
      </c>
    </row>
    <row r="131" spans="1:10" x14ac:dyDescent="0.25">
      <c r="A131" s="22" t="s">
        <v>64</v>
      </c>
      <c r="B131" s="22" t="s">
        <v>46</v>
      </c>
      <c r="C131" s="23">
        <v>64</v>
      </c>
      <c r="D131" s="23">
        <v>256</v>
      </c>
      <c r="E131" s="23">
        <v>1920</v>
      </c>
      <c r="F131" s="22" t="s">
        <v>515</v>
      </c>
      <c r="G131" s="24">
        <v>0.98089999999999999</v>
      </c>
      <c r="H131" s="25">
        <v>0.98089999999999999</v>
      </c>
      <c r="I131">
        <f t="shared" si="2"/>
        <v>9.6862569625526529E-2</v>
      </c>
      <c r="J131">
        <f t="shared" si="3"/>
        <v>9.6862569625526529E-2</v>
      </c>
    </row>
    <row r="132" spans="1:10" x14ac:dyDescent="0.25">
      <c r="A132" s="22" t="s">
        <v>366</v>
      </c>
      <c r="B132" s="22" t="s">
        <v>180</v>
      </c>
      <c r="C132" s="23">
        <v>1</v>
      </c>
      <c r="D132" s="23">
        <v>2</v>
      </c>
      <c r="E132" s="23">
        <v>19</v>
      </c>
      <c r="F132" s="22" t="s">
        <v>475</v>
      </c>
      <c r="G132" s="24">
        <v>0.98080000000000001</v>
      </c>
      <c r="H132" s="25">
        <v>0.98080000000000001</v>
      </c>
      <c r="I132">
        <f t="shared" si="2"/>
        <v>7.5666167780160775E-4</v>
      </c>
      <c r="J132">
        <f t="shared" si="3"/>
        <v>7.5666167780160775E-4</v>
      </c>
    </row>
    <row r="133" spans="1:10" x14ac:dyDescent="0.25">
      <c r="A133" s="22" t="s">
        <v>108</v>
      </c>
      <c r="B133" s="22" t="s">
        <v>62</v>
      </c>
      <c r="C133" s="23">
        <v>10</v>
      </c>
      <c r="D133" s="23">
        <v>40</v>
      </c>
      <c r="E133" s="23">
        <v>539</v>
      </c>
      <c r="F133" s="22" t="s">
        <v>439</v>
      </c>
      <c r="G133" s="24">
        <v>0.98060000000000003</v>
      </c>
      <c r="H133" s="25">
        <v>0.98060000000000003</v>
      </c>
      <c r="I133">
        <f t="shared" ref="I133:I196" si="4">G133*D133/$M$5*100</f>
        <v>1.5130147660119426E-2</v>
      </c>
      <c r="J133">
        <f t="shared" ref="J133:J196" si="5">H133*D133/$M$5*100</f>
        <v>1.5130147660119426E-2</v>
      </c>
    </row>
    <row r="134" spans="1:10" x14ac:dyDescent="0.25">
      <c r="A134" s="22" t="s">
        <v>378</v>
      </c>
      <c r="B134" s="22" t="s">
        <v>137</v>
      </c>
      <c r="C134" s="23">
        <v>20</v>
      </c>
      <c r="D134" s="23">
        <v>20</v>
      </c>
      <c r="E134" s="23">
        <v>2000</v>
      </c>
      <c r="F134" s="22" t="s">
        <v>90</v>
      </c>
      <c r="G134" s="24">
        <v>0.98040000000000005</v>
      </c>
      <c r="H134" s="25">
        <v>0.98040000000000005</v>
      </c>
      <c r="I134">
        <f t="shared" si="4"/>
        <v>7.5635308821033476E-3</v>
      </c>
      <c r="J134">
        <f t="shared" si="5"/>
        <v>7.5635308821033476E-3</v>
      </c>
    </row>
    <row r="135" spans="1:10" x14ac:dyDescent="0.25">
      <c r="A135" s="22" t="s">
        <v>431</v>
      </c>
      <c r="B135" s="22" t="s">
        <v>180</v>
      </c>
      <c r="C135" s="23">
        <v>150</v>
      </c>
      <c r="D135" s="23">
        <v>1000</v>
      </c>
      <c r="E135" s="23">
        <v>8720</v>
      </c>
      <c r="F135" s="22" t="s">
        <v>475</v>
      </c>
      <c r="G135" s="24">
        <v>0.98019999999999996</v>
      </c>
      <c r="H135" s="25">
        <v>0.98019999999999996</v>
      </c>
      <c r="I135">
        <f t="shared" si="4"/>
        <v>0.37809939670734899</v>
      </c>
      <c r="J135">
        <f t="shared" si="5"/>
        <v>0.37809939670734899</v>
      </c>
    </row>
    <row r="136" spans="1:10" x14ac:dyDescent="0.25">
      <c r="A136" s="22" t="s">
        <v>448</v>
      </c>
      <c r="B136" s="22" t="s">
        <v>43</v>
      </c>
      <c r="C136" s="23">
        <v>152</v>
      </c>
      <c r="D136" s="23">
        <v>344</v>
      </c>
      <c r="E136" s="23">
        <v>4150</v>
      </c>
      <c r="F136" s="22" t="s">
        <v>442</v>
      </c>
      <c r="G136" s="24">
        <v>0.98</v>
      </c>
      <c r="H136" s="25">
        <v>0.98</v>
      </c>
      <c r="I136">
        <f t="shared" si="4"/>
        <v>0.13003965376247859</v>
      </c>
      <c r="J136">
        <f t="shared" si="5"/>
        <v>0.13003965376247859</v>
      </c>
    </row>
    <row r="137" spans="1:10" x14ac:dyDescent="0.25">
      <c r="A137" s="22" t="s">
        <v>420</v>
      </c>
      <c r="B137" s="22" t="s">
        <v>137</v>
      </c>
      <c r="C137" s="23">
        <v>38</v>
      </c>
      <c r="D137" s="23">
        <v>38</v>
      </c>
      <c r="E137" s="23">
        <v>-1</v>
      </c>
      <c r="F137" s="22" t="s">
        <v>90</v>
      </c>
      <c r="G137" s="24">
        <v>0.97970000000000002</v>
      </c>
      <c r="H137" s="25">
        <v>0.97970000000000002</v>
      </c>
      <c r="I137">
        <f t="shared" si="4"/>
        <v>1.4360448072086529E-2</v>
      </c>
      <c r="J137">
        <f t="shared" si="5"/>
        <v>1.4360448072086529E-2</v>
      </c>
    </row>
    <row r="138" spans="1:10" x14ac:dyDescent="0.25">
      <c r="A138" s="22" t="s">
        <v>443</v>
      </c>
      <c r="B138" s="22" t="s">
        <v>100</v>
      </c>
      <c r="C138" s="23">
        <v>69</v>
      </c>
      <c r="D138" s="23">
        <v>89</v>
      </c>
      <c r="E138" s="23">
        <v>716</v>
      </c>
      <c r="F138" s="22" t="s">
        <v>520</v>
      </c>
      <c r="G138" s="24">
        <v>0.97970000000000002</v>
      </c>
      <c r="H138" s="25">
        <v>0.97970000000000002</v>
      </c>
      <c r="I138">
        <f t="shared" si="4"/>
        <v>3.3633681010939505E-2</v>
      </c>
      <c r="J138">
        <f t="shared" si="5"/>
        <v>3.3633681010939505E-2</v>
      </c>
    </row>
    <row r="139" spans="1:10" x14ac:dyDescent="0.25">
      <c r="A139" s="22" t="s">
        <v>154</v>
      </c>
      <c r="B139" s="22" t="s">
        <v>59</v>
      </c>
      <c r="C139" s="23">
        <v>516</v>
      </c>
      <c r="D139" s="23">
        <v>2064</v>
      </c>
      <c r="E139" s="23">
        <v>17131</v>
      </c>
      <c r="F139" s="22" t="s">
        <v>60</v>
      </c>
      <c r="G139" s="24">
        <v>0.97870000000000001</v>
      </c>
      <c r="H139" s="25">
        <v>0.97870000000000001</v>
      </c>
      <c r="I139">
        <f t="shared" si="4"/>
        <v>0.77920291308574163</v>
      </c>
      <c r="J139">
        <f t="shared" si="5"/>
        <v>0.77920291308574163</v>
      </c>
    </row>
    <row r="140" spans="1:10" x14ac:dyDescent="0.25">
      <c r="A140" s="22" t="s">
        <v>330</v>
      </c>
      <c r="B140" s="22" t="s">
        <v>180</v>
      </c>
      <c r="C140" s="23">
        <v>28</v>
      </c>
      <c r="D140" s="23">
        <v>120</v>
      </c>
      <c r="E140" s="23">
        <v>1046</v>
      </c>
      <c r="F140" s="22" t="s">
        <v>475</v>
      </c>
      <c r="G140" s="24">
        <v>0.97819999999999996</v>
      </c>
      <c r="H140" s="25">
        <v>0.97819999999999996</v>
      </c>
      <c r="I140">
        <f t="shared" si="4"/>
        <v>4.5279350727499959E-2</v>
      </c>
      <c r="J140">
        <f t="shared" si="5"/>
        <v>4.5279350727499959E-2</v>
      </c>
    </row>
    <row r="141" spans="1:10" x14ac:dyDescent="0.25">
      <c r="A141" s="22" t="s">
        <v>386</v>
      </c>
      <c r="B141" s="22" t="s">
        <v>527</v>
      </c>
      <c r="C141" s="23">
        <v>128</v>
      </c>
      <c r="D141" s="23">
        <v>272</v>
      </c>
      <c r="E141" s="23">
        <v>3646</v>
      </c>
      <c r="F141" s="22" t="s">
        <v>122</v>
      </c>
      <c r="G141" s="24">
        <v>0.97789999999999999</v>
      </c>
      <c r="H141" s="25">
        <v>0.97789999999999999</v>
      </c>
      <c r="I141">
        <f t="shared" si="4"/>
        <v>0.10260171884402339</v>
      </c>
      <c r="J141">
        <f t="shared" si="5"/>
        <v>0.10260171884402339</v>
      </c>
    </row>
    <row r="142" spans="1:10" x14ac:dyDescent="0.25">
      <c r="A142" s="22" t="s">
        <v>456</v>
      </c>
      <c r="B142" s="22" t="s">
        <v>457</v>
      </c>
      <c r="C142" s="23">
        <v>10</v>
      </c>
      <c r="D142" s="23">
        <v>40</v>
      </c>
      <c r="E142" s="23">
        <v>252</v>
      </c>
      <c r="F142" s="22" t="s">
        <v>492</v>
      </c>
      <c r="G142" s="24">
        <v>0.97789999999999999</v>
      </c>
      <c r="H142" s="25">
        <v>0.97789999999999999</v>
      </c>
      <c r="I142">
        <f t="shared" si="4"/>
        <v>1.5088488065297556E-2</v>
      </c>
      <c r="J142">
        <f t="shared" si="5"/>
        <v>1.5088488065297556E-2</v>
      </c>
    </row>
    <row r="143" spans="1:10" x14ac:dyDescent="0.25">
      <c r="A143" s="22" t="s">
        <v>171</v>
      </c>
      <c r="B143" s="22" t="s">
        <v>74</v>
      </c>
      <c r="C143" s="23">
        <v>186</v>
      </c>
      <c r="D143" s="23">
        <v>854</v>
      </c>
      <c r="E143" s="23">
        <v>7276</v>
      </c>
      <c r="F143" s="22" t="s">
        <v>75</v>
      </c>
      <c r="G143" s="24">
        <v>0.9768</v>
      </c>
      <c r="H143" s="25">
        <v>0.9768</v>
      </c>
      <c r="I143">
        <f t="shared" si="4"/>
        <v>0.32177685886655039</v>
      </c>
      <c r="J143">
        <f t="shared" si="5"/>
        <v>0.32177685886655039</v>
      </c>
    </row>
    <row r="144" spans="1:10" x14ac:dyDescent="0.25">
      <c r="A144" s="22" t="s">
        <v>191</v>
      </c>
      <c r="B144" s="22" t="s">
        <v>74</v>
      </c>
      <c r="C144" s="23">
        <v>34</v>
      </c>
      <c r="D144" s="23">
        <v>152</v>
      </c>
      <c r="E144" s="23">
        <v>1201</v>
      </c>
      <c r="F144" s="22" t="s">
        <v>75</v>
      </c>
      <c r="G144" s="24">
        <v>0.97599999999999998</v>
      </c>
      <c r="H144" s="25">
        <v>0.97599999999999998</v>
      </c>
      <c r="I144">
        <f t="shared" si="4"/>
        <v>5.7224853805681139E-2</v>
      </c>
      <c r="J144">
        <f t="shared" si="5"/>
        <v>5.7224853805681139E-2</v>
      </c>
    </row>
    <row r="145" spans="1:10" x14ac:dyDescent="0.25">
      <c r="A145" s="22" t="s">
        <v>415</v>
      </c>
      <c r="B145" s="22" t="s">
        <v>66</v>
      </c>
      <c r="C145" s="23">
        <v>-1</v>
      </c>
      <c r="D145" s="23">
        <v>1</v>
      </c>
      <c r="E145" s="23">
        <v>-1</v>
      </c>
      <c r="F145" s="22" t="s">
        <v>476</v>
      </c>
      <c r="G145" s="24">
        <v>0.97509999999999997</v>
      </c>
      <c r="H145" s="25">
        <v>0.97509999999999997</v>
      </c>
      <c r="I145">
        <f t="shared" si="4"/>
        <v>3.7613213806298313E-4</v>
      </c>
      <c r="J145">
        <f t="shared" si="5"/>
        <v>3.7613213806298313E-4</v>
      </c>
    </row>
    <row r="146" spans="1:10" x14ac:dyDescent="0.25">
      <c r="A146" s="22" t="s">
        <v>308</v>
      </c>
      <c r="B146" s="22" t="s">
        <v>200</v>
      </c>
      <c r="C146" s="23">
        <v>16</v>
      </c>
      <c r="D146" s="23">
        <v>64</v>
      </c>
      <c r="E146" s="23">
        <v>614</v>
      </c>
      <c r="F146" s="22" t="s">
        <v>201</v>
      </c>
      <c r="G146" s="24">
        <v>0.97370000000000001</v>
      </c>
      <c r="H146" s="25">
        <v>0.97370000000000001</v>
      </c>
      <c r="I146">
        <f t="shared" si="4"/>
        <v>2.4037894801808336E-2</v>
      </c>
      <c r="J146">
        <f t="shared" si="5"/>
        <v>2.4037894801808336E-2</v>
      </c>
    </row>
    <row r="147" spans="1:10" x14ac:dyDescent="0.25">
      <c r="A147" s="22" t="s">
        <v>211</v>
      </c>
      <c r="B147" s="22" t="s">
        <v>46</v>
      </c>
      <c r="C147" s="23">
        <v>150</v>
      </c>
      <c r="D147" s="23">
        <v>1500</v>
      </c>
      <c r="E147" s="23">
        <v>15000</v>
      </c>
      <c r="F147" s="22" t="s">
        <v>515</v>
      </c>
      <c r="G147" s="24">
        <v>0.97299999999999998</v>
      </c>
      <c r="H147" s="25">
        <v>0.97299999999999998</v>
      </c>
      <c r="I147">
        <f t="shared" si="4"/>
        <v>0.56298313557883695</v>
      </c>
      <c r="J147">
        <f t="shared" si="5"/>
        <v>0.56298313557883695</v>
      </c>
    </row>
    <row r="148" spans="1:10" x14ac:dyDescent="0.25">
      <c r="A148" s="22" t="s">
        <v>421</v>
      </c>
      <c r="B148" s="22" t="s">
        <v>62</v>
      </c>
      <c r="C148" s="23">
        <v>1156</v>
      </c>
      <c r="D148" s="23">
        <v>4968</v>
      </c>
      <c r="E148" s="23">
        <v>51002</v>
      </c>
      <c r="F148" s="22" t="s">
        <v>439</v>
      </c>
      <c r="G148" s="24">
        <v>0.98229999999999995</v>
      </c>
      <c r="H148" s="25">
        <v>0.97170000000000001</v>
      </c>
      <c r="I148">
        <f t="shared" si="4"/>
        <v>1.8824221197019024</v>
      </c>
      <c r="J148">
        <f t="shared" si="5"/>
        <v>1.8621089012667604</v>
      </c>
    </row>
    <row r="149" spans="1:10" x14ac:dyDescent="0.25">
      <c r="A149" s="22" t="s">
        <v>334</v>
      </c>
      <c r="B149" s="22" t="s">
        <v>59</v>
      </c>
      <c r="C149" s="23">
        <v>482</v>
      </c>
      <c r="D149" s="23">
        <v>3464</v>
      </c>
      <c r="E149" s="23">
        <v>28623</v>
      </c>
      <c r="F149" s="22" t="s">
        <v>60</v>
      </c>
      <c r="G149" s="24">
        <v>0.97819999999999996</v>
      </c>
      <c r="H149" s="25">
        <v>0.97160000000000002</v>
      </c>
      <c r="I149">
        <f t="shared" si="4"/>
        <v>1.3070639243338322</v>
      </c>
      <c r="J149">
        <f t="shared" si="5"/>
        <v>1.2982450509944299</v>
      </c>
    </row>
    <row r="150" spans="1:10" x14ac:dyDescent="0.25">
      <c r="A150" s="22" t="s">
        <v>260</v>
      </c>
      <c r="B150" s="22" t="s">
        <v>59</v>
      </c>
      <c r="C150" s="23">
        <v>236</v>
      </c>
      <c r="D150" s="23">
        <v>1936</v>
      </c>
      <c r="E150" s="23">
        <v>23371</v>
      </c>
      <c r="F150" s="22" t="s">
        <v>60</v>
      </c>
      <c r="G150" s="24">
        <v>0.97150000000000003</v>
      </c>
      <c r="H150" s="25">
        <v>0.97150000000000003</v>
      </c>
      <c r="I150">
        <f t="shared" si="4"/>
        <v>0.72550338677076431</v>
      </c>
      <c r="J150">
        <f t="shared" si="5"/>
        <v>0.72550338677076431</v>
      </c>
    </row>
    <row r="151" spans="1:10" x14ac:dyDescent="0.25">
      <c r="A151" s="22" t="s">
        <v>469</v>
      </c>
      <c r="B151" s="22" t="s">
        <v>470</v>
      </c>
      <c r="C151" s="23">
        <v>6</v>
      </c>
      <c r="D151" s="23">
        <v>12</v>
      </c>
      <c r="E151" s="23">
        <v>120</v>
      </c>
      <c r="F151" s="22" t="s">
        <v>494</v>
      </c>
      <c r="G151" s="24">
        <v>0.97119999999999995</v>
      </c>
      <c r="H151" s="25">
        <v>0.97119999999999995</v>
      </c>
      <c r="I151">
        <f t="shared" si="4"/>
        <v>4.4955331656663221E-3</v>
      </c>
      <c r="J151">
        <f t="shared" si="5"/>
        <v>4.4955331656663221E-3</v>
      </c>
    </row>
    <row r="152" spans="1:10" x14ac:dyDescent="0.25">
      <c r="A152" s="22" t="s">
        <v>242</v>
      </c>
      <c r="B152" s="22" t="s">
        <v>59</v>
      </c>
      <c r="C152" s="23">
        <v>546</v>
      </c>
      <c r="D152" s="23">
        <v>2056</v>
      </c>
      <c r="E152" s="23">
        <v>19655</v>
      </c>
      <c r="F152" s="22" t="s">
        <v>60</v>
      </c>
      <c r="G152" s="24">
        <v>0.9919</v>
      </c>
      <c r="H152" s="25">
        <v>0.97060000000000002</v>
      </c>
      <c r="I152">
        <f t="shared" si="4"/>
        <v>0.78665134005030013</v>
      </c>
      <c r="J152">
        <f t="shared" si="5"/>
        <v>0.76975883723442007</v>
      </c>
    </row>
    <row r="153" spans="1:10" x14ac:dyDescent="0.25">
      <c r="A153" s="22" t="s">
        <v>155</v>
      </c>
      <c r="B153" s="22" t="s">
        <v>156</v>
      </c>
      <c r="C153" s="23">
        <v>19</v>
      </c>
      <c r="D153" s="23">
        <v>76</v>
      </c>
      <c r="E153" s="23">
        <v>608</v>
      </c>
      <c r="F153" s="22" t="s">
        <v>90</v>
      </c>
      <c r="G153" s="24">
        <v>0.96970000000000001</v>
      </c>
      <c r="H153" s="25">
        <v>0.96970000000000001</v>
      </c>
      <c r="I153">
        <f t="shared" si="4"/>
        <v>2.8427736032463621E-2</v>
      </c>
      <c r="J153">
        <f t="shared" si="5"/>
        <v>2.8427736032463621E-2</v>
      </c>
    </row>
    <row r="154" spans="1:10" x14ac:dyDescent="0.25">
      <c r="A154" s="22" t="s">
        <v>345</v>
      </c>
      <c r="B154" s="22" t="s">
        <v>527</v>
      </c>
      <c r="C154" s="23">
        <v>1072</v>
      </c>
      <c r="D154" s="23">
        <v>1996</v>
      </c>
      <c r="E154" s="23">
        <v>11705</v>
      </c>
      <c r="F154" s="22" t="s">
        <v>122</v>
      </c>
      <c r="G154" s="24">
        <v>0.9718</v>
      </c>
      <c r="H154" s="25">
        <v>0.96889999999999998</v>
      </c>
      <c r="I154">
        <f t="shared" si="4"/>
        <v>0.7482189751739674</v>
      </c>
      <c r="J154">
        <f t="shared" si="5"/>
        <v>0.74598617518631094</v>
      </c>
    </row>
    <row r="155" spans="1:10" x14ac:dyDescent="0.25">
      <c r="A155" s="22" t="s">
        <v>239</v>
      </c>
      <c r="B155" s="22" t="s">
        <v>240</v>
      </c>
      <c r="C155" s="23">
        <v>32</v>
      </c>
      <c r="D155" s="23">
        <v>64</v>
      </c>
      <c r="E155" s="23">
        <v>0</v>
      </c>
      <c r="F155" s="22" t="s">
        <v>535</v>
      </c>
      <c r="G155" s="24">
        <v>0.97399999999999998</v>
      </c>
      <c r="H155" s="25">
        <v>0.96870000000000001</v>
      </c>
      <c r="I155">
        <f t="shared" si="4"/>
        <v>2.4045300951998888E-2</v>
      </c>
      <c r="J155">
        <f t="shared" si="5"/>
        <v>2.3914458965299101E-2</v>
      </c>
    </row>
    <row r="156" spans="1:10" x14ac:dyDescent="0.25">
      <c r="A156" s="22" t="s">
        <v>286</v>
      </c>
      <c r="B156" s="22" t="s">
        <v>180</v>
      </c>
      <c r="C156" s="23">
        <v>62</v>
      </c>
      <c r="D156" s="23">
        <v>248</v>
      </c>
      <c r="E156" s="23">
        <v>2232</v>
      </c>
      <c r="F156" s="22" t="s">
        <v>475</v>
      </c>
      <c r="G156" s="24">
        <v>0.96830000000000005</v>
      </c>
      <c r="H156" s="25">
        <v>0.96830000000000005</v>
      </c>
      <c r="I156">
        <f t="shared" si="4"/>
        <v>9.263026338121616E-2</v>
      </c>
      <c r="J156">
        <f t="shared" si="5"/>
        <v>9.263026338121616E-2</v>
      </c>
    </row>
    <row r="157" spans="1:10" x14ac:dyDescent="0.25">
      <c r="A157" s="22" t="s">
        <v>509</v>
      </c>
      <c r="B157" s="22" t="s">
        <v>510</v>
      </c>
      <c r="C157" s="23">
        <v>24</v>
      </c>
      <c r="D157" s="23">
        <v>80</v>
      </c>
      <c r="E157" s="23">
        <v>656</v>
      </c>
      <c r="F157" s="22" t="s">
        <v>122</v>
      </c>
      <c r="G157" s="24">
        <v>0.98060000000000003</v>
      </c>
      <c r="H157" s="25">
        <v>0.96740000000000004</v>
      </c>
      <c r="I157">
        <f t="shared" si="4"/>
        <v>3.0260295320238852E-2</v>
      </c>
      <c r="J157">
        <f t="shared" si="5"/>
        <v>2.9852957059758375E-2</v>
      </c>
    </row>
    <row r="158" spans="1:10" x14ac:dyDescent="0.25">
      <c r="A158" s="22" t="s">
        <v>123</v>
      </c>
      <c r="B158" s="22" t="s">
        <v>46</v>
      </c>
      <c r="C158" s="23">
        <v>12</v>
      </c>
      <c r="D158" s="23">
        <v>48</v>
      </c>
      <c r="E158" s="23">
        <v>4373</v>
      </c>
      <c r="F158" s="22" t="s">
        <v>515</v>
      </c>
      <c r="G158" s="24">
        <v>0.98</v>
      </c>
      <c r="H158" s="25">
        <v>0.96679999999999999</v>
      </c>
      <c r="I158">
        <f t="shared" si="4"/>
        <v>1.8145067966857477E-2</v>
      </c>
      <c r="J158">
        <f t="shared" si="5"/>
        <v>1.7900665010569194E-2</v>
      </c>
    </row>
    <row r="159" spans="1:10" x14ac:dyDescent="0.25">
      <c r="A159" s="22" t="s">
        <v>205</v>
      </c>
      <c r="B159" s="22" t="s">
        <v>74</v>
      </c>
      <c r="C159" s="23">
        <v>80</v>
      </c>
      <c r="D159" s="23">
        <v>432</v>
      </c>
      <c r="E159" s="23">
        <v>3629</v>
      </c>
      <c r="F159" s="22" t="s">
        <v>75</v>
      </c>
      <c r="G159" s="24">
        <v>0.96650000000000003</v>
      </c>
      <c r="H159" s="25">
        <v>0.96650000000000003</v>
      </c>
      <c r="I159">
        <f t="shared" si="4"/>
        <v>0.16105599358133652</v>
      </c>
      <c r="J159">
        <f t="shared" si="5"/>
        <v>0.16105599358133652</v>
      </c>
    </row>
    <row r="160" spans="1:10" x14ac:dyDescent="0.25">
      <c r="A160" s="22" t="s">
        <v>517</v>
      </c>
      <c r="B160" s="22" t="s">
        <v>240</v>
      </c>
      <c r="C160" s="23">
        <v>228</v>
      </c>
      <c r="D160" s="23">
        <v>1168</v>
      </c>
      <c r="E160" s="23">
        <v>11535</v>
      </c>
      <c r="F160" s="22" t="s">
        <v>90</v>
      </c>
      <c r="G160" s="24">
        <v>0.97150000000000003</v>
      </c>
      <c r="H160" s="25">
        <v>0.96619999999999995</v>
      </c>
      <c r="I160">
        <f t="shared" si="4"/>
        <v>0.43770039036583297</v>
      </c>
      <c r="J160">
        <f t="shared" si="5"/>
        <v>0.43531252410856186</v>
      </c>
    </row>
    <row r="161" spans="1:10" x14ac:dyDescent="0.25">
      <c r="A161" s="22" t="s">
        <v>139</v>
      </c>
      <c r="B161" s="22" t="s">
        <v>62</v>
      </c>
      <c r="C161" s="23">
        <v>8</v>
      </c>
      <c r="D161" s="23">
        <v>32</v>
      </c>
      <c r="E161" s="23">
        <v>294</v>
      </c>
      <c r="F161" s="22" t="s">
        <v>439</v>
      </c>
      <c r="G161" s="24">
        <v>0.96579999999999999</v>
      </c>
      <c r="H161" s="25">
        <v>0.96579999999999999</v>
      </c>
      <c r="I161">
        <f t="shared" si="4"/>
        <v>1.1921433090061872E-2</v>
      </c>
      <c r="J161">
        <f t="shared" si="5"/>
        <v>1.1921433090061872E-2</v>
      </c>
    </row>
    <row r="162" spans="1:10" x14ac:dyDescent="0.25">
      <c r="A162" s="22" t="s">
        <v>262</v>
      </c>
      <c r="B162" s="22" t="s">
        <v>43</v>
      </c>
      <c r="C162" s="23">
        <v>724</v>
      </c>
      <c r="D162" s="23">
        <v>3184</v>
      </c>
      <c r="E162" s="23">
        <v>43774</v>
      </c>
      <c r="F162" s="22" t="s">
        <v>442</v>
      </c>
      <c r="G162" s="24">
        <v>0.98019999999999996</v>
      </c>
      <c r="H162" s="25">
        <v>0.96430000000000005</v>
      </c>
      <c r="I162">
        <f t="shared" si="4"/>
        <v>1.2038684791161995</v>
      </c>
      <c r="J162">
        <f t="shared" si="5"/>
        <v>1.1843403126012559</v>
      </c>
    </row>
    <row r="163" spans="1:10" x14ac:dyDescent="0.25">
      <c r="A163" s="22" t="s">
        <v>65</v>
      </c>
      <c r="B163" s="22" t="s">
        <v>66</v>
      </c>
      <c r="C163" s="23">
        <v>212</v>
      </c>
      <c r="D163" s="23">
        <v>1392</v>
      </c>
      <c r="E163" s="23">
        <v>13488</v>
      </c>
      <c r="F163" s="22" t="s">
        <v>476</v>
      </c>
      <c r="G163" s="24">
        <v>0.97709999999999997</v>
      </c>
      <c r="H163" s="25">
        <v>0.96409999999999996</v>
      </c>
      <c r="I163">
        <f t="shared" si="4"/>
        <v>0.52464982796130288</v>
      </c>
      <c r="J163">
        <f t="shared" si="5"/>
        <v>0.51766953140670569</v>
      </c>
    </row>
    <row r="164" spans="1:10" x14ac:dyDescent="0.25">
      <c r="A164" s="22" t="s">
        <v>245</v>
      </c>
      <c r="B164" s="22" t="s">
        <v>180</v>
      </c>
      <c r="C164" s="23">
        <v>56</v>
      </c>
      <c r="D164" s="23">
        <v>276</v>
      </c>
      <c r="E164" s="23">
        <v>3221</v>
      </c>
      <c r="F164" s="22" t="s">
        <v>475</v>
      </c>
      <c r="G164" s="24">
        <v>0.96289999999999998</v>
      </c>
      <c r="H164" s="25">
        <v>0.96289999999999998</v>
      </c>
      <c r="I164">
        <f t="shared" si="4"/>
        <v>0.10251361651571493</v>
      </c>
      <c r="J164">
        <f t="shared" si="5"/>
        <v>0.10251361651571493</v>
      </c>
    </row>
    <row r="165" spans="1:10" x14ac:dyDescent="0.25">
      <c r="A165" s="22" t="s">
        <v>83</v>
      </c>
      <c r="B165" s="22" t="s">
        <v>84</v>
      </c>
      <c r="C165" s="23">
        <v>64</v>
      </c>
      <c r="D165" s="23">
        <v>128</v>
      </c>
      <c r="E165" s="23">
        <v>870</v>
      </c>
      <c r="F165" s="22" t="s">
        <v>445</v>
      </c>
      <c r="G165" s="24">
        <v>0.96160000000000001</v>
      </c>
      <c r="H165" s="25">
        <v>0.96160000000000001</v>
      </c>
      <c r="I165">
        <f t="shared" si="4"/>
        <v>4.7478360154911976E-2</v>
      </c>
      <c r="J165">
        <f t="shared" si="5"/>
        <v>4.7478360154911976E-2</v>
      </c>
    </row>
    <row r="166" spans="1:10" x14ac:dyDescent="0.25">
      <c r="A166" s="22" t="s">
        <v>317</v>
      </c>
      <c r="B166" s="22" t="s">
        <v>46</v>
      </c>
      <c r="C166" s="23">
        <v>218</v>
      </c>
      <c r="D166" s="23">
        <v>1308</v>
      </c>
      <c r="E166" s="23">
        <v>11772</v>
      </c>
      <c r="F166" s="22" t="s">
        <v>515</v>
      </c>
      <c r="G166" s="24">
        <v>0.96079999999999999</v>
      </c>
      <c r="H166" s="25">
        <v>0.96079999999999999</v>
      </c>
      <c r="I166">
        <f t="shared" si="4"/>
        <v>0.48476585764762153</v>
      </c>
      <c r="J166">
        <f t="shared" si="5"/>
        <v>0.48476585764762153</v>
      </c>
    </row>
    <row r="167" spans="1:10" x14ac:dyDescent="0.25">
      <c r="A167" s="22" t="s">
        <v>278</v>
      </c>
      <c r="B167" s="22" t="s">
        <v>40</v>
      </c>
      <c r="C167" s="23">
        <v>16</v>
      </c>
      <c r="D167" s="23">
        <v>64</v>
      </c>
      <c r="E167" s="23">
        <v>1414</v>
      </c>
      <c r="F167" s="22" t="s">
        <v>41</v>
      </c>
      <c r="G167" s="24">
        <v>0.9607</v>
      </c>
      <c r="H167" s="25">
        <v>0.9607</v>
      </c>
      <c r="I167">
        <f t="shared" si="4"/>
        <v>2.3716961626884324E-2</v>
      </c>
      <c r="J167">
        <f t="shared" si="5"/>
        <v>2.3716961626884324E-2</v>
      </c>
    </row>
    <row r="168" spans="1:10" x14ac:dyDescent="0.25">
      <c r="A168" s="22" t="s">
        <v>342</v>
      </c>
      <c r="B168" s="22" t="s">
        <v>84</v>
      </c>
      <c r="C168" s="23">
        <v>448</v>
      </c>
      <c r="D168" s="23">
        <v>5376</v>
      </c>
      <c r="E168" s="23">
        <v>45320</v>
      </c>
      <c r="F168" s="22" t="s">
        <v>445</v>
      </c>
      <c r="G168" s="24">
        <v>0.96050000000000002</v>
      </c>
      <c r="H168" s="25">
        <v>0.96050000000000002</v>
      </c>
      <c r="I168">
        <f t="shared" si="4"/>
        <v>1.9918100322476122</v>
      </c>
      <c r="J168">
        <f t="shared" si="5"/>
        <v>1.9918100322476122</v>
      </c>
    </row>
    <row r="169" spans="1:10" x14ac:dyDescent="0.25">
      <c r="A169" s="22" t="s">
        <v>522</v>
      </c>
      <c r="B169" s="22" t="s">
        <v>510</v>
      </c>
      <c r="C169" s="23">
        <v>28</v>
      </c>
      <c r="D169" s="23">
        <v>56</v>
      </c>
      <c r="E169" s="23">
        <v>-1</v>
      </c>
      <c r="F169" s="22" t="s">
        <v>122</v>
      </c>
      <c r="G169" s="24">
        <v>0.95909999999999995</v>
      </c>
      <c r="H169" s="25">
        <v>0.95909999999999995</v>
      </c>
      <c r="I169">
        <f t="shared" si="4"/>
        <v>2.0717779389301198E-2</v>
      </c>
      <c r="J169">
        <f t="shared" si="5"/>
        <v>2.0717779389301198E-2</v>
      </c>
    </row>
    <row r="170" spans="1:10" x14ac:dyDescent="0.25">
      <c r="A170" s="22" t="s">
        <v>124</v>
      </c>
      <c r="B170" s="22" t="s">
        <v>66</v>
      </c>
      <c r="C170" s="23">
        <v>2</v>
      </c>
      <c r="D170" s="23">
        <v>2</v>
      </c>
      <c r="E170" s="23">
        <v>19</v>
      </c>
      <c r="F170" s="22" t="s">
        <v>476</v>
      </c>
      <c r="G170" s="24">
        <v>0.95840000000000003</v>
      </c>
      <c r="H170" s="25">
        <v>0.95840000000000003</v>
      </c>
      <c r="I170">
        <f t="shared" si="4"/>
        <v>7.3938066069031494E-4</v>
      </c>
      <c r="J170">
        <f t="shared" si="5"/>
        <v>7.3938066069031494E-4</v>
      </c>
    </row>
    <row r="171" spans="1:10" x14ac:dyDescent="0.25">
      <c r="A171" s="22" t="s">
        <v>481</v>
      </c>
      <c r="B171" s="22" t="s">
        <v>228</v>
      </c>
      <c r="C171" s="23">
        <v>48</v>
      </c>
      <c r="D171" s="23">
        <v>288</v>
      </c>
      <c r="E171" s="23">
        <v>2822</v>
      </c>
      <c r="F171" s="22" t="s">
        <v>229</v>
      </c>
      <c r="G171" s="24">
        <v>0.95760000000000001</v>
      </c>
      <c r="H171" s="25">
        <v>0.95760000000000001</v>
      </c>
      <c r="I171">
        <f t="shared" si="4"/>
        <v>0.10638194133711867</v>
      </c>
      <c r="J171">
        <f t="shared" si="5"/>
        <v>0.10638194133711867</v>
      </c>
    </row>
    <row r="172" spans="1:10" x14ac:dyDescent="0.25">
      <c r="A172" s="22" t="s">
        <v>290</v>
      </c>
      <c r="B172" s="22" t="s">
        <v>165</v>
      </c>
      <c r="C172" s="23">
        <v>562</v>
      </c>
      <c r="D172" s="23">
        <v>2956</v>
      </c>
      <c r="E172" s="23">
        <v>24417</v>
      </c>
      <c r="F172" s="22" t="s">
        <v>166</v>
      </c>
      <c r="G172" s="24">
        <v>0.95750000000000002</v>
      </c>
      <c r="H172" s="25">
        <v>0.95750000000000002</v>
      </c>
      <c r="I172">
        <f t="shared" si="4"/>
        <v>1.0917784018145067</v>
      </c>
      <c r="J172">
        <f t="shared" si="5"/>
        <v>1.0917784018145067</v>
      </c>
    </row>
    <row r="173" spans="1:10" x14ac:dyDescent="0.25">
      <c r="A173" s="22" t="s">
        <v>175</v>
      </c>
      <c r="B173" s="22" t="s">
        <v>168</v>
      </c>
      <c r="C173" s="23">
        <v>800</v>
      </c>
      <c r="D173" s="23">
        <v>800</v>
      </c>
      <c r="E173" s="23">
        <v>6400</v>
      </c>
      <c r="F173" s="22" t="s">
        <v>490</v>
      </c>
      <c r="G173" s="24">
        <v>0.95740000000000003</v>
      </c>
      <c r="H173" s="25">
        <v>0.95740000000000003</v>
      </c>
      <c r="I173">
        <f t="shared" si="4"/>
        <v>0.29544367468485294</v>
      </c>
      <c r="J173">
        <f t="shared" si="5"/>
        <v>0.29544367468485294</v>
      </c>
    </row>
    <row r="174" spans="1:10" x14ac:dyDescent="0.25">
      <c r="A174" s="22" t="s">
        <v>183</v>
      </c>
      <c r="B174" s="22" t="s">
        <v>184</v>
      </c>
      <c r="C174" s="23">
        <v>54</v>
      </c>
      <c r="D174" s="23">
        <v>230</v>
      </c>
      <c r="E174" s="23">
        <v>1937</v>
      </c>
      <c r="F174" s="22" t="s">
        <v>185</v>
      </c>
      <c r="G174" s="24">
        <v>0.95679999999999998</v>
      </c>
      <c r="H174" s="25">
        <v>0.95679999999999998</v>
      </c>
      <c r="I174">
        <f t="shared" si="4"/>
        <v>8.4886824767400587E-2</v>
      </c>
      <c r="J174">
        <f t="shared" si="5"/>
        <v>8.4886824767400587E-2</v>
      </c>
    </row>
    <row r="175" spans="1:10" x14ac:dyDescent="0.25">
      <c r="A175" s="22" t="s">
        <v>164</v>
      </c>
      <c r="B175" s="22" t="s">
        <v>165</v>
      </c>
      <c r="C175" s="23">
        <v>20</v>
      </c>
      <c r="D175" s="23">
        <v>80</v>
      </c>
      <c r="E175" s="23">
        <v>657</v>
      </c>
      <c r="F175" s="22" t="s">
        <v>166</v>
      </c>
      <c r="G175" s="24">
        <v>0.95569999999999999</v>
      </c>
      <c r="H175" s="25">
        <v>0.95569999999999999</v>
      </c>
      <c r="I175">
        <f t="shared" si="4"/>
        <v>2.9491907237968865E-2</v>
      </c>
      <c r="J175">
        <f t="shared" si="5"/>
        <v>2.9491907237968865E-2</v>
      </c>
    </row>
    <row r="176" spans="1:10" x14ac:dyDescent="0.25">
      <c r="A176" s="22" t="s">
        <v>387</v>
      </c>
      <c r="B176" s="22" t="s">
        <v>147</v>
      </c>
      <c r="C176" s="23">
        <v>28</v>
      </c>
      <c r="D176" s="23">
        <v>40</v>
      </c>
      <c r="E176" s="23">
        <v>400</v>
      </c>
      <c r="F176" s="22" t="s">
        <v>451</v>
      </c>
      <c r="G176" s="24">
        <v>0.95430000000000004</v>
      </c>
      <c r="H176" s="25">
        <v>0.95430000000000004</v>
      </c>
      <c r="I176">
        <f t="shared" si="4"/>
        <v>1.4724352347595318E-2</v>
      </c>
      <c r="J176">
        <f t="shared" si="5"/>
        <v>1.4724352347595318E-2</v>
      </c>
    </row>
    <row r="177" spans="1:10" x14ac:dyDescent="0.25">
      <c r="A177" s="22" t="s">
        <v>349</v>
      </c>
      <c r="B177" s="22" t="s">
        <v>84</v>
      </c>
      <c r="C177" s="23">
        <v>156</v>
      </c>
      <c r="D177" s="23">
        <v>312</v>
      </c>
      <c r="E177" s="23">
        <v>2122</v>
      </c>
      <c r="F177" s="22" t="s">
        <v>445</v>
      </c>
      <c r="G177" s="24">
        <v>0.95409999999999995</v>
      </c>
      <c r="H177" s="25">
        <v>0.95409999999999995</v>
      </c>
      <c r="I177">
        <f t="shared" si="4"/>
        <v>0.11482587832312414</v>
      </c>
      <c r="J177">
        <f t="shared" si="5"/>
        <v>0.11482587832312414</v>
      </c>
    </row>
    <row r="178" spans="1:10" x14ac:dyDescent="0.25">
      <c r="A178" s="22" t="s">
        <v>97</v>
      </c>
      <c r="B178" s="22" t="s">
        <v>40</v>
      </c>
      <c r="C178" s="23">
        <v>396</v>
      </c>
      <c r="D178" s="23">
        <v>1418</v>
      </c>
      <c r="E178" s="23">
        <v>11697</v>
      </c>
      <c r="F178" s="22" t="s">
        <v>41</v>
      </c>
      <c r="G178" s="24">
        <v>1</v>
      </c>
      <c r="H178" s="25">
        <v>0.95409999999999995</v>
      </c>
      <c r="I178">
        <f t="shared" si="4"/>
        <v>0.5469750505315456</v>
      </c>
      <c r="J178">
        <f t="shared" si="5"/>
        <v>0.52186889571214767</v>
      </c>
    </row>
    <row r="179" spans="1:10" x14ac:dyDescent="0.25">
      <c r="A179" s="22" t="s">
        <v>305</v>
      </c>
      <c r="B179" s="22" t="s">
        <v>527</v>
      </c>
      <c r="C179" s="23">
        <v>12</v>
      </c>
      <c r="D179" s="23">
        <v>48</v>
      </c>
      <c r="E179" s="23">
        <v>-1</v>
      </c>
      <c r="F179" s="22" t="s">
        <v>122</v>
      </c>
      <c r="G179" s="24">
        <v>0.9698</v>
      </c>
      <c r="H179" s="25">
        <v>0.95399999999999996</v>
      </c>
      <c r="I179">
        <f t="shared" si="4"/>
        <v>1.7956211136998346E-2</v>
      </c>
      <c r="J179">
        <f t="shared" si="5"/>
        <v>1.7663668204471464E-2</v>
      </c>
    </row>
    <row r="180" spans="1:10" x14ac:dyDescent="0.25">
      <c r="A180" s="22" t="s">
        <v>435</v>
      </c>
      <c r="B180" s="22" t="s">
        <v>46</v>
      </c>
      <c r="C180" s="23">
        <v>46</v>
      </c>
      <c r="D180" s="23">
        <v>176</v>
      </c>
      <c r="E180" s="23">
        <v>1533</v>
      </c>
      <c r="F180" s="22" t="s">
        <v>515</v>
      </c>
      <c r="G180" s="24">
        <v>0.95399999999999996</v>
      </c>
      <c r="H180" s="25">
        <v>0.95399999999999996</v>
      </c>
      <c r="I180">
        <f t="shared" si="4"/>
        <v>6.4766783416395357E-2</v>
      </c>
      <c r="J180">
        <f t="shared" si="5"/>
        <v>6.4766783416395357E-2</v>
      </c>
    </row>
    <row r="181" spans="1:10" x14ac:dyDescent="0.25">
      <c r="A181" s="22" t="s">
        <v>224</v>
      </c>
      <c r="B181" s="22" t="s">
        <v>115</v>
      </c>
      <c r="C181" s="23">
        <v>12</v>
      </c>
      <c r="D181" s="23">
        <v>12</v>
      </c>
      <c r="E181" s="23">
        <v>36</v>
      </c>
      <c r="F181" s="22" t="s">
        <v>442</v>
      </c>
      <c r="G181" s="24">
        <v>0.95399999999999996</v>
      </c>
      <c r="H181" s="25">
        <v>0.95399999999999996</v>
      </c>
      <c r="I181">
        <f t="shared" si="4"/>
        <v>4.4159170511178661E-3</v>
      </c>
      <c r="J181">
        <f t="shared" si="5"/>
        <v>4.4159170511178661E-3</v>
      </c>
    </row>
    <row r="182" spans="1:10" x14ac:dyDescent="0.25">
      <c r="A182" s="22" t="s">
        <v>132</v>
      </c>
      <c r="B182" s="22" t="s">
        <v>74</v>
      </c>
      <c r="C182" s="23">
        <v>232</v>
      </c>
      <c r="D182" s="23">
        <v>992</v>
      </c>
      <c r="E182" s="23">
        <v>8158</v>
      </c>
      <c r="F182" s="22" t="s">
        <v>75</v>
      </c>
      <c r="G182" s="24">
        <v>0.95330000000000004</v>
      </c>
      <c r="H182" s="25">
        <v>0.95330000000000004</v>
      </c>
      <c r="I182">
        <f t="shared" si="4"/>
        <v>0.36478128712718522</v>
      </c>
      <c r="J182">
        <f t="shared" si="5"/>
        <v>0.36478128712718522</v>
      </c>
    </row>
    <row r="183" spans="1:10" x14ac:dyDescent="0.25">
      <c r="A183" s="22" t="s">
        <v>178</v>
      </c>
      <c r="B183" s="22" t="s">
        <v>59</v>
      </c>
      <c r="C183" s="23">
        <v>62</v>
      </c>
      <c r="D183" s="23">
        <v>248</v>
      </c>
      <c r="E183" s="23">
        <v>2459</v>
      </c>
      <c r="F183" s="22" t="s">
        <v>60</v>
      </c>
      <c r="G183" s="24">
        <v>0.99390000000000001</v>
      </c>
      <c r="H183" s="25">
        <v>0.95140000000000002</v>
      </c>
      <c r="I183">
        <f t="shared" si="4"/>
        <v>9.5079230377559359E-2</v>
      </c>
      <c r="J183">
        <f t="shared" si="5"/>
        <v>9.101356251253645E-2</v>
      </c>
    </row>
    <row r="184" spans="1:10" x14ac:dyDescent="0.25">
      <c r="A184" s="22" t="s">
        <v>222</v>
      </c>
      <c r="B184" s="22" t="s">
        <v>168</v>
      </c>
      <c r="C184" s="23">
        <v>80</v>
      </c>
      <c r="D184" s="23">
        <v>80</v>
      </c>
      <c r="E184" s="23">
        <v>504</v>
      </c>
      <c r="F184" s="22" t="s">
        <v>490</v>
      </c>
      <c r="G184" s="24">
        <v>0.95140000000000002</v>
      </c>
      <c r="H184" s="25">
        <v>0.95140000000000002</v>
      </c>
      <c r="I184">
        <f t="shared" si="4"/>
        <v>2.9359213713721435E-2</v>
      </c>
      <c r="J184">
        <f t="shared" si="5"/>
        <v>2.9359213713721435E-2</v>
      </c>
    </row>
    <row r="185" spans="1:10" x14ac:dyDescent="0.25">
      <c r="A185" s="22" t="s">
        <v>306</v>
      </c>
      <c r="B185" s="22" t="s">
        <v>46</v>
      </c>
      <c r="C185" s="23">
        <v>106</v>
      </c>
      <c r="D185" s="23">
        <v>382</v>
      </c>
      <c r="E185" s="23">
        <v>3300</v>
      </c>
      <c r="F185" s="22" t="s">
        <v>515</v>
      </c>
      <c r="G185" s="24">
        <v>0.95109999999999995</v>
      </c>
      <c r="H185" s="25">
        <v>0.95109999999999995</v>
      </c>
      <c r="I185">
        <f t="shared" si="4"/>
        <v>0.14014604002407</v>
      </c>
      <c r="J185">
        <f t="shared" si="5"/>
        <v>0.14014604002407</v>
      </c>
    </row>
    <row r="186" spans="1:10" x14ac:dyDescent="0.25">
      <c r="A186" s="22" t="s">
        <v>407</v>
      </c>
      <c r="B186" s="22" t="s">
        <v>51</v>
      </c>
      <c r="C186" s="23">
        <v>8</v>
      </c>
      <c r="D186" s="23">
        <v>32</v>
      </c>
      <c r="E186" s="23">
        <v>294</v>
      </c>
      <c r="F186" s="22" t="s">
        <v>440</v>
      </c>
      <c r="G186" s="24">
        <v>0.95030000000000003</v>
      </c>
      <c r="H186" s="25">
        <v>0.95030000000000003</v>
      </c>
      <c r="I186">
        <f t="shared" si="4"/>
        <v>1.1730107543472559E-2</v>
      </c>
      <c r="J186">
        <f t="shared" si="5"/>
        <v>1.1730107543472559E-2</v>
      </c>
    </row>
    <row r="187" spans="1:10" x14ac:dyDescent="0.25">
      <c r="A187" s="22" t="s">
        <v>199</v>
      </c>
      <c r="B187" s="22" t="s">
        <v>200</v>
      </c>
      <c r="C187" s="23">
        <v>32</v>
      </c>
      <c r="D187" s="23">
        <v>64</v>
      </c>
      <c r="E187" s="23">
        <v>563</v>
      </c>
      <c r="F187" s="22" t="s">
        <v>201</v>
      </c>
      <c r="G187" s="24">
        <v>0.95020000000000004</v>
      </c>
      <c r="H187" s="25">
        <v>0.95020000000000004</v>
      </c>
      <c r="I187">
        <f t="shared" si="4"/>
        <v>2.3457746370214933E-2</v>
      </c>
      <c r="J187">
        <f t="shared" si="5"/>
        <v>2.3457746370214933E-2</v>
      </c>
    </row>
    <row r="188" spans="1:10" x14ac:dyDescent="0.25">
      <c r="A188" s="22" t="s">
        <v>179</v>
      </c>
      <c r="B188" s="22" t="s">
        <v>180</v>
      </c>
      <c r="C188" s="23">
        <v>54</v>
      </c>
      <c r="D188" s="23">
        <v>108</v>
      </c>
      <c r="E188" s="23">
        <v>10800</v>
      </c>
      <c r="F188" s="22" t="s">
        <v>475</v>
      </c>
      <c r="G188" s="24">
        <v>0.94840000000000002</v>
      </c>
      <c r="H188" s="25">
        <v>0.94840000000000002</v>
      </c>
      <c r="I188">
        <f t="shared" si="4"/>
        <v>3.9509959729058339E-2</v>
      </c>
      <c r="J188">
        <f t="shared" si="5"/>
        <v>3.9509959729058339E-2</v>
      </c>
    </row>
    <row r="189" spans="1:10" x14ac:dyDescent="0.25">
      <c r="A189" s="22" t="s">
        <v>101</v>
      </c>
      <c r="B189" s="22" t="s">
        <v>62</v>
      </c>
      <c r="C189" s="23">
        <v>68</v>
      </c>
      <c r="D189" s="23">
        <v>136</v>
      </c>
      <c r="E189" s="23">
        <v>1474</v>
      </c>
      <c r="F189" s="22" t="s">
        <v>439</v>
      </c>
      <c r="G189" s="24">
        <v>0.94789999999999996</v>
      </c>
      <c r="H189" s="25">
        <v>0.94789999999999996</v>
      </c>
      <c r="I189">
        <f t="shared" si="4"/>
        <v>4.9727052506518953E-2</v>
      </c>
      <c r="J189">
        <f t="shared" si="5"/>
        <v>4.9727052506518953E-2</v>
      </c>
    </row>
    <row r="190" spans="1:10" x14ac:dyDescent="0.25">
      <c r="A190" s="22" t="s">
        <v>195</v>
      </c>
      <c r="B190" s="22" t="s">
        <v>40</v>
      </c>
      <c r="C190" s="23">
        <v>1270</v>
      </c>
      <c r="D190" s="23">
        <v>5952</v>
      </c>
      <c r="E190" s="23">
        <v>56544</v>
      </c>
      <c r="F190" s="22" t="s">
        <v>41</v>
      </c>
      <c r="G190" s="24">
        <v>0.9476</v>
      </c>
      <c r="H190" s="25">
        <v>0.9476</v>
      </c>
      <c r="I190">
        <f t="shared" si="4"/>
        <v>2.1756010553764025</v>
      </c>
      <c r="J190">
        <f t="shared" si="5"/>
        <v>2.1756010553764025</v>
      </c>
    </row>
    <row r="191" spans="1:10" x14ac:dyDescent="0.25">
      <c r="A191" s="22" t="s">
        <v>297</v>
      </c>
      <c r="B191" s="22" t="s">
        <v>46</v>
      </c>
      <c r="C191" s="23">
        <v>22</v>
      </c>
      <c r="D191" s="23">
        <v>84</v>
      </c>
      <c r="E191" s="23">
        <v>1156</v>
      </c>
      <c r="F191" s="22" t="s">
        <v>515</v>
      </c>
      <c r="G191" s="24">
        <v>0.94689999999999996</v>
      </c>
      <c r="H191" s="25">
        <v>0.94689999999999996</v>
      </c>
      <c r="I191">
        <f t="shared" si="4"/>
        <v>3.0681365817530972E-2</v>
      </c>
      <c r="J191">
        <f t="shared" si="5"/>
        <v>3.0681365817530972E-2</v>
      </c>
    </row>
    <row r="192" spans="1:10" x14ac:dyDescent="0.25">
      <c r="A192" s="22" t="s">
        <v>449</v>
      </c>
      <c r="B192" s="22" t="s">
        <v>450</v>
      </c>
      <c r="C192" s="23">
        <v>5</v>
      </c>
      <c r="D192" s="23">
        <v>10</v>
      </c>
      <c r="E192" s="23">
        <v>123</v>
      </c>
      <c r="F192" s="22" t="s">
        <v>234</v>
      </c>
      <c r="G192" s="24">
        <v>0.94599999999999995</v>
      </c>
      <c r="H192" s="25">
        <v>0.94599999999999995</v>
      </c>
      <c r="I192">
        <f t="shared" si="4"/>
        <v>3.6490719168042456E-3</v>
      </c>
      <c r="J192">
        <f t="shared" si="5"/>
        <v>3.6490719168042456E-3</v>
      </c>
    </row>
    <row r="193" spans="1:10" x14ac:dyDescent="0.25">
      <c r="A193" s="22" t="s">
        <v>367</v>
      </c>
      <c r="B193" s="22" t="s">
        <v>46</v>
      </c>
      <c r="C193" s="23">
        <v>274</v>
      </c>
      <c r="D193" s="23">
        <v>1000</v>
      </c>
      <c r="E193" s="23">
        <v>10440</v>
      </c>
      <c r="F193" s="22" t="s">
        <v>515</v>
      </c>
      <c r="G193" s="24">
        <v>0.94599999999999995</v>
      </c>
      <c r="H193" s="25">
        <v>0.94599999999999995</v>
      </c>
      <c r="I193">
        <f t="shared" si="4"/>
        <v>0.36490719168042463</v>
      </c>
      <c r="J193">
        <f t="shared" si="5"/>
        <v>0.36490719168042463</v>
      </c>
    </row>
    <row r="194" spans="1:10" x14ac:dyDescent="0.25">
      <c r="A194" s="22" t="s">
        <v>270</v>
      </c>
      <c r="B194" s="22" t="s">
        <v>43</v>
      </c>
      <c r="C194" s="23">
        <v>286</v>
      </c>
      <c r="D194" s="23">
        <v>1144</v>
      </c>
      <c r="E194" s="23">
        <v>8471</v>
      </c>
      <c r="F194" s="22" t="s">
        <v>442</v>
      </c>
      <c r="G194" s="24">
        <v>0.96030000000000004</v>
      </c>
      <c r="H194" s="25">
        <v>0.94599999999999995</v>
      </c>
      <c r="I194">
        <f t="shared" si="4"/>
        <v>0.42376417583434917</v>
      </c>
      <c r="J194">
        <f t="shared" si="5"/>
        <v>0.41745382728240571</v>
      </c>
    </row>
    <row r="195" spans="1:10" x14ac:dyDescent="0.25">
      <c r="A195" s="22" t="s">
        <v>114</v>
      </c>
      <c r="B195" s="22" t="s">
        <v>115</v>
      </c>
      <c r="C195" s="23">
        <v>90</v>
      </c>
      <c r="D195" s="23">
        <v>90</v>
      </c>
      <c r="E195" s="23">
        <v>548</v>
      </c>
      <c r="F195" s="22" t="s">
        <v>442</v>
      </c>
      <c r="G195" s="24">
        <v>0.94569999999999999</v>
      </c>
      <c r="H195" s="25">
        <v>0.94569999999999999</v>
      </c>
      <c r="I195">
        <f t="shared" si="4"/>
        <v>3.2831232352532748E-2</v>
      </c>
      <c r="J195">
        <f t="shared" si="5"/>
        <v>3.2831232352532748E-2</v>
      </c>
    </row>
    <row r="196" spans="1:10" x14ac:dyDescent="0.25">
      <c r="A196" s="22" t="s">
        <v>76</v>
      </c>
      <c r="B196" s="22" t="s">
        <v>74</v>
      </c>
      <c r="C196" s="23">
        <v>150</v>
      </c>
      <c r="D196" s="23">
        <v>376</v>
      </c>
      <c r="E196" s="23">
        <v>2488</v>
      </c>
      <c r="F196" s="22" t="s">
        <v>75</v>
      </c>
      <c r="G196" s="24">
        <v>0.95189999999999997</v>
      </c>
      <c r="H196" s="25">
        <v>0.94420000000000004</v>
      </c>
      <c r="I196">
        <f t="shared" si="4"/>
        <v>0.13806082300843991</v>
      </c>
      <c r="J196">
        <f t="shared" si="5"/>
        <v>0.13694403727762264</v>
      </c>
    </row>
    <row r="197" spans="1:10" x14ac:dyDescent="0.25">
      <c r="A197" s="22" t="s">
        <v>247</v>
      </c>
      <c r="B197" s="22" t="s">
        <v>538</v>
      </c>
      <c r="C197" s="23">
        <v>336</v>
      </c>
      <c r="D197" s="23">
        <v>336</v>
      </c>
      <c r="E197" s="23">
        <v>2003</v>
      </c>
      <c r="F197" s="22" t="s">
        <v>49</v>
      </c>
      <c r="G197" s="24">
        <v>0.94410000000000005</v>
      </c>
      <c r="H197" s="25">
        <v>0.94410000000000005</v>
      </c>
      <c r="I197">
        <f t="shared" ref="I197:I260" si="6">G197*D197/$M$5*100</f>
        <v>0.12236256191078675</v>
      </c>
      <c r="J197">
        <f t="shared" ref="J197:J260" si="7">H197*D197/$M$5*100</f>
        <v>0.12236256191078675</v>
      </c>
    </row>
    <row r="198" spans="1:10" x14ac:dyDescent="0.25">
      <c r="A198" s="22" t="s">
        <v>72</v>
      </c>
      <c r="B198" s="22" t="s">
        <v>66</v>
      </c>
      <c r="C198" s="26"/>
      <c r="D198" s="26">
        <v>1</v>
      </c>
      <c r="E198" s="26"/>
      <c r="F198" s="22" t="s">
        <v>476</v>
      </c>
      <c r="G198" s="24">
        <v>0.94340000000000002</v>
      </c>
      <c r="H198" s="25">
        <v>0.94340000000000002</v>
      </c>
      <c r="I198">
        <f t="shared" si="6"/>
        <v>3.6390427550878708E-4</v>
      </c>
      <c r="J198">
        <f t="shared" si="7"/>
        <v>3.6390427550878708E-4</v>
      </c>
    </row>
    <row r="199" spans="1:10" x14ac:dyDescent="0.25">
      <c r="A199" s="22" t="s">
        <v>202</v>
      </c>
      <c r="B199" s="22" t="s">
        <v>46</v>
      </c>
      <c r="C199" s="23">
        <v>42</v>
      </c>
      <c r="D199" s="23">
        <v>52</v>
      </c>
      <c r="E199" s="23">
        <v>229</v>
      </c>
      <c r="F199" s="22" t="s">
        <v>515</v>
      </c>
      <c r="G199" s="24">
        <v>0.94220000000000004</v>
      </c>
      <c r="H199" s="25">
        <v>0.94220000000000004</v>
      </c>
      <c r="I199">
        <f t="shared" si="6"/>
        <v>1.8898952338337629E-2</v>
      </c>
      <c r="J199">
        <f t="shared" si="7"/>
        <v>1.8898952338337629E-2</v>
      </c>
    </row>
    <row r="200" spans="1:10" x14ac:dyDescent="0.25">
      <c r="A200" s="22" t="s">
        <v>458</v>
      </c>
      <c r="B200" s="22" t="s">
        <v>43</v>
      </c>
      <c r="C200" s="23">
        <v>128</v>
      </c>
      <c r="D200" s="23">
        <v>512</v>
      </c>
      <c r="E200" s="23">
        <v>4557</v>
      </c>
      <c r="F200" s="22" t="s">
        <v>442</v>
      </c>
      <c r="G200" s="24">
        <v>0.94130000000000003</v>
      </c>
      <c r="H200" s="25">
        <v>0.94130000000000003</v>
      </c>
      <c r="I200">
        <f t="shared" si="6"/>
        <v>0.18590424464982797</v>
      </c>
      <c r="J200">
        <f t="shared" si="7"/>
        <v>0.18590424464982797</v>
      </c>
    </row>
    <row r="201" spans="1:10" x14ac:dyDescent="0.25">
      <c r="A201" s="22" t="s">
        <v>364</v>
      </c>
      <c r="B201" s="22" t="s">
        <v>130</v>
      </c>
      <c r="C201" s="23">
        <v>44</v>
      </c>
      <c r="D201" s="23">
        <v>352</v>
      </c>
      <c r="E201" s="23">
        <v>2851</v>
      </c>
      <c r="F201" s="22" t="s">
        <v>131</v>
      </c>
      <c r="G201" s="24">
        <v>0.94089999999999996</v>
      </c>
      <c r="H201" s="25">
        <v>0.94089999999999996</v>
      </c>
      <c r="I201">
        <f t="shared" si="6"/>
        <v>0.12775485642869266</v>
      </c>
      <c r="J201">
        <f t="shared" si="7"/>
        <v>0.12775485642869266</v>
      </c>
    </row>
    <row r="202" spans="1:10" x14ac:dyDescent="0.25">
      <c r="A202" s="22" t="s">
        <v>70</v>
      </c>
      <c r="B202" s="22" t="s">
        <v>62</v>
      </c>
      <c r="C202" s="23">
        <v>232</v>
      </c>
      <c r="D202" s="23">
        <v>928</v>
      </c>
      <c r="E202" s="23">
        <v>8064</v>
      </c>
      <c r="F202" s="22" t="s">
        <v>439</v>
      </c>
      <c r="G202" s="24">
        <v>0.9405</v>
      </c>
      <c r="H202" s="25">
        <v>0.9405</v>
      </c>
      <c r="I202">
        <f t="shared" si="6"/>
        <v>0.33666507228711179</v>
      </c>
      <c r="J202">
        <f t="shared" si="7"/>
        <v>0.33666507228711179</v>
      </c>
    </row>
    <row r="203" spans="1:10" x14ac:dyDescent="0.25">
      <c r="A203" s="22" t="s">
        <v>104</v>
      </c>
      <c r="B203" s="22" t="s">
        <v>46</v>
      </c>
      <c r="C203" s="23">
        <v>128</v>
      </c>
      <c r="D203" s="23">
        <v>512</v>
      </c>
      <c r="E203" s="23">
        <v>3840</v>
      </c>
      <c r="F203" s="22" t="s">
        <v>515</v>
      </c>
      <c r="G203" s="24">
        <v>0.94020000000000004</v>
      </c>
      <c r="H203" s="25">
        <v>0.94020000000000004</v>
      </c>
      <c r="I203">
        <f t="shared" si="6"/>
        <v>0.18568699757757171</v>
      </c>
      <c r="J203">
        <f t="shared" si="7"/>
        <v>0.18568699757757171</v>
      </c>
    </row>
    <row r="204" spans="1:10" x14ac:dyDescent="0.25">
      <c r="A204" s="22" t="s">
        <v>391</v>
      </c>
      <c r="B204" s="22" t="s">
        <v>59</v>
      </c>
      <c r="C204" s="23">
        <v>180</v>
      </c>
      <c r="D204" s="23">
        <v>880</v>
      </c>
      <c r="E204" s="23">
        <v>9592</v>
      </c>
      <c r="F204" s="22" t="s">
        <v>60</v>
      </c>
      <c r="G204" s="24">
        <v>0.9395</v>
      </c>
      <c r="H204" s="25">
        <v>0.9395</v>
      </c>
      <c r="I204">
        <f t="shared" si="6"/>
        <v>0.31891191310117106</v>
      </c>
      <c r="J204">
        <f t="shared" si="7"/>
        <v>0.31891191310117106</v>
      </c>
    </row>
    <row r="205" spans="1:10" x14ac:dyDescent="0.25">
      <c r="A205" s="22" t="s">
        <v>376</v>
      </c>
      <c r="B205" s="22" t="s">
        <v>59</v>
      </c>
      <c r="C205" s="23">
        <v>62</v>
      </c>
      <c r="D205" s="23">
        <v>248</v>
      </c>
      <c r="E205" s="23">
        <v>2186</v>
      </c>
      <c r="F205" s="22" t="s">
        <v>60</v>
      </c>
      <c r="G205" s="24">
        <v>1</v>
      </c>
      <c r="H205" s="25">
        <v>0.93889999999999996</v>
      </c>
      <c r="I205">
        <f t="shared" si="6"/>
        <v>9.5662773294656778E-2</v>
      </c>
      <c r="J205">
        <f t="shared" si="7"/>
        <v>8.9817777846353239E-2</v>
      </c>
    </row>
    <row r="206" spans="1:10" x14ac:dyDescent="0.25">
      <c r="A206" s="22" t="s">
        <v>436</v>
      </c>
      <c r="B206" s="22" t="s">
        <v>531</v>
      </c>
      <c r="C206" s="23">
        <v>12</v>
      </c>
      <c r="D206" s="23">
        <v>48</v>
      </c>
      <c r="E206" s="23">
        <v>561</v>
      </c>
      <c r="F206" s="22" t="s">
        <v>234</v>
      </c>
      <c r="G206" s="24">
        <v>0.93759999999999999</v>
      </c>
      <c r="H206" s="25">
        <v>0.93759999999999999</v>
      </c>
      <c r="I206">
        <f t="shared" si="6"/>
        <v>1.7360016046658745E-2</v>
      </c>
      <c r="J206">
        <f t="shared" si="7"/>
        <v>1.7360016046658745E-2</v>
      </c>
    </row>
    <row r="207" spans="1:10" x14ac:dyDescent="0.25">
      <c r="A207" s="22" t="s">
        <v>259</v>
      </c>
      <c r="B207" s="22" t="s">
        <v>156</v>
      </c>
      <c r="C207" s="23">
        <v>39</v>
      </c>
      <c r="D207" s="23">
        <v>264</v>
      </c>
      <c r="E207" s="23">
        <v>2237</v>
      </c>
      <c r="F207" s="22" t="s">
        <v>90</v>
      </c>
      <c r="G207" s="24">
        <v>0.93730000000000002</v>
      </c>
      <c r="H207" s="25">
        <v>0.93730000000000002</v>
      </c>
      <c r="I207">
        <f t="shared" si="6"/>
        <v>9.5449537887087071E-2</v>
      </c>
      <c r="J207">
        <f t="shared" si="7"/>
        <v>9.5449537887087071E-2</v>
      </c>
    </row>
    <row r="208" spans="1:10" x14ac:dyDescent="0.25">
      <c r="A208" s="22" t="s">
        <v>398</v>
      </c>
      <c r="B208" s="22" t="s">
        <v>43</v>
      </c>
      <c r="C208" s="23">
        <v>64</v>
      </c>
      <c r="D208" s="23">
        <v>384</v>
      </c>
      <c r="E208" s="23">
        <v>6587</v>
      </c>
      <c r="F208" s="22" t="s">
        <v>442</v>
      </c>
      <c r="G208" s="24">
        <v>0.98370000000000002</v>
      </c>
      <c r="H208" s="25">
        <v>0.93610000000000004</v>
      </c>
      <c r="I208">
        <f t="shared" si="6"/>
        <v>0.14570859884896084</v>
      </c>
      <c r="J208">
        <f t="shared" si="7"/>
        <v>0.13865794386755334</v>
      </c>
    </row>
    <row r="209" spans="1:10" x14ac:dyDescent="0.25">
      <c r="A209" s="22" t="s">
        <v>507</v>
      </c>
      <c r="B209" s="22" t="s">
        <v>43</v>
      </c>
      <c r="C209" s="23">
        <v>9</v>
      </c>
      <c r="D209" s="23">
        <v>18</v>
      </c>
      <c r="E209" s="23">
        <v>139</v>
      </c>
      <c r="F209" s="22" t="s">
        <v>442</v>
      </c>
      <c r="G209" s="24">
        <v>0.93479999999999996</v>
      </c>
      <c r="H209" s="25">
        <v>0.93479999999999996</v>
      </c>
      <c r="I209">
        <f t="shared" si="6"/>
        <v>6.4905648732468246E-3</v>
      </c>
      <c r="J209">
        <f t="shared" si="7"/>
        <v>6.4905648732468246E-3</v>
      </c>
    </row>
    <row r="210" spans="1:10" x14ac:dyDescent="0.25">
      <c r="A210" s="22" t="s">
        <v>148</v>
      </c>
      <c r="B210" s="22" t="s">
        <v>119</v>
      </c>
      <c r="C210" s="23">
        <v>62</v>
      </c>
      <c r="D210" s="23">
        <v>248</v>
      </c>
      <c r="E210" s="23">
        <v>2714</v>
      </c>
      <c r="F210" s="22" t="s">
        <v>120</v>
      </c>
      <c r="G210" s="24">
        <v>0.93379999999999996</v>
      </c>
      <c r="H210" s="25">
        <v>0.93379999999999996</v>
      </c>
      <c r="I210">
        <f t="shared" si="6"/>
        <v>8.9329897702550481E-2</v>
      </c>
      <c r="J210">
        <f t="shared" si="7"/>
        <v>8.9329897702550481E-2</v>
      </c>
    </row>
    <row r="211" spans="1:10" x14ac:dyDescent="0.25">
      <c r="A211" s="22" t="s">
        <v>446</v>
      </c>
      <c r="B211" s="22" t="s">
        <v>447</v>
      </c>
      <c r="C211" s="23">
        <v>2</v>
      </c>
      <c r="D211" s="23">
        <v>8</v>
      </c>
      <c r="E211" s="23">
        <v>118</v>
      </c>
      <c r="F211" s="22" t="s">
        <v>49</v>
      </c>
      <c r="G211" s="24">
        <v>0.9335</v>
      </c>
      <c r="H211" s="25">
        <v>0.9335</v>
      </c>
      <c r="I211">
        <f t="shared" si="6"/>
        <v>2.8806838345342609E-3</v>
      </c>
      <c r="J211">
        <f t="shared" si="7"/>
        <v>2.8806838345342609E-3</v>
      </c>
    </row>
    <row r="212" spans="1:10" x14ac:dyDescent="0.25">
      <c r="A212" s="22" t="s">
        <v>55</v>
      </c>
      <c r="B212" s="22" t="s">
        <v>51</v>
      </c>
      <c r="C212" s="23">
        <v>8</v>
      </c>
      <c r="D212" s="23">
        <v>32</v>
      </c>
      <c r="E212" s="23">
        <v>294</v>
      </c>
      <c r="F212" s="22" t="s">
        <v>440</v>
      </c>
      <c r="G212" s="24">
        <v>0.93340000000000001</v>
      </c>
      <c r="H212" s="25">
        <v>0.93340000000000001</v>
      </c>
      <c r="I212">
        <f t="shared" si="6"/>
        <v>1.1521500979771952E-2</v>
      </c>
      <c r="J212">
        <f t="shared" si="7"/>
        <v>1.1521500979771952E-2</v>
      </c>
    </row>
    <row r="213" spans="1:10" x14ac:dyDescent="0.25">
      <c r="A213" s="22" t="s">
        <v>363</v>
      </c>
      <c r="B213" s="22" t="s">
        <v>46</v>
      </c>
      <c r="C213" s="23">
        <v>34</v>
      </c>
      <c r="D213" s="23">
        <v>58</v>
      </c>
      <c r="E213" s="23">
        <v>460</v>
      </c>
      <c r="F213" s="22" t="s">
        <v>515</v>
      </c>
      <c r="G213" s="24">
        <v>0.93289999999999995</v>
      </c>
      <c r="H213" s="25">
        <v>0.93289999999999995</v>
      </c>
      <c r="I213">
        <f t="shared" si="6"/>
        <v>2.0871534153153012E-2</v>
      </c>
      <c r="J213">
        <f t="shared" si="7"/>
        <v>2.0871534153153012E-2</v>
      </c>
    </row>
    <row r="214" spans="1:10" x14ac:dyDescent="0.25">
      <c r="A214" s="22" t="s">
        <v>343</v>
      </c>
      <c r="B214" s="22" t="s">
        <v>255</v>
      </c>
      <c r="C214" s="23">
        <v>124</v>
      </c>
      <c r="D214" s="23">
        <v>496</v>
      </c>
      <c r="E214" s="23">
        <v>54560</v>
      </c>
      <c r="F214" s="22" t="s">
        <v>491</v>
      </c>
      <c r="G214" s="24">
        <v>0.93230000000000002</v>
      </c>
      <c r="H214" s="25">
        <v>0.93230000000000002</v>
      </c>
      <c r="I214">
        <f t="shared" si="6"/>
        <v>0.17837280708521702</v>
      </c>
      <c r="J214">
        <f t="shared" si="7"/>
        <v>0.17837280708521702</v>
      </c>
    </row>
    <row r="215" spans="1:10" x14ac:dyDescent="0.25">
      <c r="A215" s="22" t="s">
        <v>187</v>
      </c>
      <c r="B215" s="22" t="s">
        <v>48</v>
      </c>
      <c r="C215" s="23">
        <v>288</v>
      </c>
      <c r="D215" s="23">
        <v>1152</v>
      </c>
      <c r="E215" s="23">
        <v>16531</v>
      </c>
      <c r="F215" s="22" t="s">
        <v>49</v>
      </c>
      <c r="G215" s="24">
        <v>0.93220000000000003</v>
      </c>
      <c r="H215" s="25">
        <v>0.93220000000000003</v>
      </c>
      <c r="I215">
        <f t="shared" si="6"/>
        <v>0.41424079245807044</v>
      </c>
      <c r="J215">
        <f t="shared" si="7"/>
        <v>0.41424079245807044</v>
      </c>
    </row>
    <row r="216" spans="1:10" x14ac:dyDescent="0.25">
      <c r="A216" s="22" t="s">
        <v>254</v>
      </c>
      <c r="B216" s="22" t="s">
        <v>255</v>
      </c>
      <c r="C216" s="23">
        <v>50</v>
      </c>
      <c r="D216" s="23">
        <v>464</v>
      </c>
      <c r="E216" s="23">
        <v>44391</v>
      </c>
      <c r="F216" s="22" t="s">
        <v>491</v>
      </c>
      <c r="G216" s="24">
        <v>0.93210000000000004</v>
      </c>
      <c r="H216" s="25">
        <v>0.93210000000000004</v>
      </c>
      <c r="I216">
        <f t="shared" si="6"/>
        <v>0.16682908765487342</v>
      </c>
      <c r="J216">
        <f t="shared" si="7"/>
        <v>0.16682908765487342</v>
      </c>
    </row>
    <row r="217" spans="1:10" x14ac:dyDescent="0.25">
      <c r="A217" s="22" t="s">
        <v>69</v>
      </c>
      <c r="B217" s="22" t="s">
        <v>46</v>
      </c>
      <c r="C217" s="23">
        <v>756</v>
      </c>
      <c r="D217" s="23">
        <v>3024</v>
      </c>
      <c r="E217" s="23">
        <v>26460</v>
      </c>
      <c r="F217" s="22" t="s">
        <v>515</v>
      </c>
      <c r="G217" s="24">
        <v>0.93189999999999995</v>
      </c>
      <c r="H217" s="25">
        <v>0.93189999999999995</v>
      </c>
      <c r="I217">
        <f t="shared" si="6"/>
        <v>1.087032139605931</v>
      </c>
      <c r="J217">
        <f t="shared" si="7"/>
        <v>1.087032139605931</v>
      </c>
    </row>
    <row r="218" spans="1:10" x14ac:dyDescent="0.25">
      <c r="A218" s="22" t="s">
        <v>428</v>
      </c>
      <c r="B218" s="22" t="s">
        <v>130</v>
      </c>
      <c r="C218" s="23">
        <v>124</v>
      </c>
      <c r="D218" s="23">
        <v>496</v>
      </c>
      <c r="E218" s="23">
        <v>6701</v>
      </c>
      <c r="F218" s="22" t="s">
        <v>131</v>
      </c>
      <c r="G218" s="24">
        <v>0.93140000000000001</v>
      </c>
      <c r="H218" s="25">
        <v>0.93140000000000001</v>
      </c>
      <c r="I218">
        <f t="shared" si="6"/>
        <v>0.17820061409328664</v>
      </c>
      <c r="J218">
        <f t="shared" si="7"/>
        <v>0.17820061409328664</v>
      </c>
    </row>
    <row r="219" spans="1:10" x14ac:dyDescent="0.25">
      <c r="A219" s="22" t="s">
        <v>462</v>
      </c>
      <c r="B219" s="22" t="s">
        <v>43</v>
      </c>
      <c r="C219" s="23">
        <v>64</v>
      </c>
      <c r="D219" s="23">
        <v>384</v>
      </c>
      <c r="E219" s="23">
        <v>6587</v>
      </c>
      <c r="F219" s="22" t="s">
        <v>442</v>
      </c>
      <c r="G219" s="24">
        <v>0.97840000000000005</v>
      </c>
      <c r="H219" s="25">
        <v>0.93100000000000005</v>
      </c>
      <c r="I219">
        <f t="shared" si="6"/>
        <v>0.14492354692876211</v>
      </c>
      <c r="J219">
        <f t="shared" si="7"/>
        <v>0.13790251654811683</v>
      </c>
    </row>
    <row r="220" spans="1:10" x14ac:dyDescent="0.25">
      <c r="A220" s="22" t="s">
        <v>393</v>
      </c>
      <c r="B220" s="22" t="s">
        <v>40</v>
      </c>
      <c r="C220" s="23">
        <v>2</v>
      </c>
      <c r="D220" s="23">
        <v>4</v>
      </c>
      <c r="E220" s="23">
        <v>16</v>
      </c>
      <c r="F220" s="22" t="s">
        <v>41</v>
      </c>
      <c r="G220" s="24">
        <v>0.93010000000000004</v>
      </c>
      <c r="H220" s="25">
        <v>0.93010000000000004</v>
      </c>
      <c r="I220">
        <f t="shared" si="6"/>
        <v>1.4350958942154881E-3</v>
      </c>
      <c r="J220">
        <f t="shared" si="7"/>
        <v>1.4350958942154881E-3</v>
      </c>
    </row>
    <row r="221" spans="1:10" x14ac:dyDescent="0.25">
      <c r="A221" s="22" t="s">
        <v>388</v>
      </c>
      <c r="B221" s="22" t="s">
        <v>46</v>
      </c>
      <c r="C221" s="23">
        <v>10</v>
      </c>
      <c r="D221" s="23">
        <v>10</v>
      </c>
      <c r="E221" s="23">
        <v>183</v>
      </c>
      <c r="F221" s="22" t="s">
        <v>515</v>
      </c>
      <c r="G221" s="24">
        <v>0.92849999999999999</v>
      </c>
      <c r="H221" s="25">
        <v>0.92849999999999999</v>
      </c>
      <c r="I221">
        <f t="shared" si="6"/>
        <v>3.5815679437132589E-3</v>
      </c>
      <c r="J221">
        <f t="shared" si="7"/>
        <v>3.5815679437132589E-3</v>
      </c>
    </row>
    <row r="222" spans="1:10" x14ac:dyDescent="0.25">
      <c r="A222" s="22" t="s">
        <v>472</v>
      </c>
      <c r="B222" s="22" t="s">
        <v>43</v>
      </c>
      <c r="C222" s="23">
        <v>58</v>
      </c>
      <c r="D222" s="23">
        <v>116</v>
      </c>
      <c r="E222" s="23">
        <v>428</v>
      </c>
      <c r="F222" s="22" t="s">
        <v>442</v>
      </c>
      <c r="G222" s="24">
        <v>0.9284</v>
      </c>
      <c r="H222" s="25">
        <v>0.9284</v>
      </c>
      <c r="I222">
        <f t="shared" si="6"/>
        <v>4.1541713598000345E-2</v>
      </c>
      <c r="J222">
        <f t="shared" si="7"/>
        <v>4.1541713598000345E-2</v>
      </c>
    </row>
    <row r="223" spans="1:10" x14ac:dyDescent="0.25">
      <c r="A223" s="22" t="s">
        <v>92</v>
      </c>
      <c r="B223" s="22" t="s">
        <v>51</v>
      </c>
      <c r="C223" s="23">
        <v>8</v>
      </c>
      <c r="D223" s="23">
        <v>16</v>
      </c>
      <c r="E223" s="23">
        <v>98</v>
      </c>
      <c r="F223" s="22" t="s">
        <v>440</v>
      </c>
      <c r="G223" s="24">
        <v>0.92679999999999996</v>
      </c>
      <c r="H223" s="25">
        <v>0.92679999999999996</v>
      </c>
      <c r="I223">
        <f t="shared" si="6"/>
        <v>5.7200166638379287E-3</v>
      </c>
      <c r="J223">
        <f t="shared" si="7"/>
        <v>5.7200166638379287E-3</v>
      </c>
    </row>
    <row r="224" spans="1:10" x14ac:dyDescent="0.25">
      <c r="A224" s="22" t="s">
        <v>511</v>
      </c>
      <c r="B224" s="22" t="s">
        <v>184</v>
      </c>
      <c r="C224" s="23">
        <v>16</v>
      </c>
      <c r="D224" s="23">
        <v>32</v>
      </c>
      <c r="E224" s="23">
        <v>426</v>
      </c>
      <c r="F224" s="22" t="s">
        <v>185</v>
      </c>
      <c r="G224" s="24">
        <v>0.92659999999999998</v>
      </c>
      <c r="H224" s="25">
        <v>0.92659999999999998</v>
      </c>
      <c r="I224">
        <f t="shared" si="6"/>
        <v>1.1437564610945672E-2</v>
      </c>
      <c r="J224">
        <f t="shared" si="7"/>
        <v>1.1437564610945672E-2</v>
      </c>
    </row>
    <row r="225" spans="1:10" x14ac:dyDescent="0.25">
      <c r="A225" s="22" t="s">
        <v>265</v>
      </c>
      <c r="B225" s="22" t="s">
        <v>84</v>
      </c>
      <c r="C225" s="23">
        <v>64</v>
      </c>
      <c r="D225" s="23">
        <v>128</v>
      </c>
      <c r="E225" s="23">
        <v>870</v>
      </c>
      <c r="F225" s="22" t="s">
        <v>445</v>
      </c>
      <c r="G225" s="24">
        <v>0.92490000000000006</v>
      </c>
      <c r="H225" s="25">
        <v>0.92490000000000006</v>
      </c>
      <c r="I225">
        <f t="shared" si="6"/>
        <v>4.5666322074956411E-2</v>
      </c>
      <c r="J225">
        <f t="shared" si="7"/>
        <v>4.5666322074956411E-2</v>
      </c>
    </row>
    <row r="226" spans="1:10" x14ac:dyDescent="0.25">
      <c r="A226" s="22" t="s">
        <v>161</v>
      </c>
      <c r="B226" s="22" t="s">
        <v>162</v>
      </c>
      <c r="C226" s="23">
        <v>2</v>
      </c>
      <c r="D226" s="23">
        <v>2</v>
      </c>
      <c r="E226" s="23">
        <v>20</v>
      </c>
      <c r="F226" s="22" t="s">
        <v>49</v>
      </c>
      <c r="G226" s="24">
        <v>0.92259999999999998</v>
      </c>
      <c r="H226" s="25">
        <v>0.92259999999999998</v>
      </c>
      <c r="I226">
        <f t="shared" si="6"/>
        <v>7.1176189227137364E-4</v>
      </c>
      <c r="J226">
        <f t="shared" si="7"/>
        <v>7.1176189227137364E-4</v>
      </c>
    </row>
    <row r="227" spans="1:10" x14ac:dyDescent="0.25">
      <c r="A227" s="22" t="s">
        <v>452</v>
      </c>
      <c r="B227" s="22" t="s">
        <v>74</v>
      </c>
      <c r="C227" s="23">
        <v>28</v>
      </c>
      <c r="D227" s="23">
        <v>112</v>
      </c>
      <c r="E227" s="23">
        <v>1605</v>
      </c>
      <c r="F227" s="22" t="s">
        <v>75</v>
      </c>
      <c r="G227" s="24">
        <v>0.92059999999999997</v>
      </c>
      <c r="H227" s="25">
        <v>0.92059999999999997</v>
      </c>
      <c r="I227">
        <f t="shared" si="6"/>
        <v>3.9772260881640459E-2</v>
      </c>
      <c r="J227">
        <f t="shared" si="7"/>
        <v>3.9772260881640459E-2</v>
      </c>
    </row>
    <row r="228" spans="1:10" x14ac:dyDescent="0.25">
      <c r="A228" s="22" t="s">
        <v>328</v>
      </c>
      <c r="B228" s="22" t="s">
        <v>527</v>
      </c>
      <c r="C228" s="23">
        <v>154</v>
      </c>
      <c r="D228" s="23">
        <v>308</v>
      </c>
      <c r="E228" s="23">
        <v>3388</v>
      </c>
      <c r="F228" s="22" t="s">
        <v>122</v>
      </c>
      <c r="G228" s="24">
        <v>0.9153</v>
      </c>
      <c r="H228" s="25">
        <v>0.9153</v>
      </c>
      <c r="I228">
        <f t="shared" si="6"/>
        <v>0.10874404036351855</v>
      </c>
      <c r="J228">
        <f t="shared" si="7"/>
        <v>0.10874404036351855</v>
      </c>
    </row>
    <row r="229" spans="1:10" x14ac:dyDescent="0.25">
      <c r="A229" s="22" t="s">
        <v>365</v>
      </c>
      <c r="B229" s="22" t="s">
        <v>51</v>
      </c>
      <c r="C229" s="23">
        <v>164</v>
      </c>
      <c r="D229" s="23">
        <v>164</v>
      </c>
      <c r="E229" s="23">
        <v>-1</v>
      </c>
      <c r="F229" s="22" t="s">
        <v>440</v>
      </c>
      <c r="G229" s="24">
        <v>0.91490000000000005</v>
      </c>
      <c r="H229" s="25">
        <v>0.91490000000000005</v>
      </c>
      <c r="I229">
        <f t="shared" si="6"/>
        <v>5.7877366496428079E-2</v>
      </c>
      <c r="J229">
        <f t="shared" si="7"/>
        <v>5.7877366496428079E-2</v>
      </c>
    </row>
    <row r="230" spans="1:10" x14ac:dyDescent="0.25">
      <c r="A230" s="22" t="s">
        <v>134</v>
      </c>
      <c r="B230" s="22" t="s">
        <v>115</v>
      </c>
      <c r="C230" s="23">
        <v>139</v>
      </c>
      <c r="D230" s="23">
        <v>532</v>
      </c>
      <c r="E230" s="23">
        <v>5432</v>
      </c>
      <c r="F230" s="22" t="s">
        <v>442</v>
      </c>
      <c r="G230" s="24">
        <v>0.96850000000000003</v>
      </c>
      <c r="H230" s="25">
        <v>0.91349999999999998</v>
      </c>
      <c r="I230">
        <f t="shared" si="6"/>
        <v>0.19874789773340942</v>
      </c>
      <c r="J230">
        <f t="shared" si="7"/>
        <v>0.1874612334325963</v>
      </c>
    </row>
    <row r="231" spans="1:10" x14ac:dyDescent="0.25">
      <c r="A231" s="22" t="s">
        <v>508</v>
      </c>
      <c r="B231" s="22" t="s">
        <v>74</v>
      </c>
      <c r="C231" s="23">
        <v>204</v>
      </c>
      <c r="D231" s="23">
        <v>534</v>
      </c>
      <c r="E231" s="23">
        <v>6408</v>
      </c>
      <c r="F231" s="22" t="s">
        <v>75</v>
      </c>
      <c r="G231" s="24">
        <v>0.91</v>
      </c>
      <c r="H231" s="25">
        <v>0.91</v>
      </c>
      <c r="I231">
        <f t="shared" si="6"/>
        <v>0.18744503247905447</v>
      </c>
      <c r="J231">
        <f t="shared" si="7"/>
        <v>0.18744503247905447</v>
      </c>
    </row>
    <row r="232" spans="1:10" x14ac:dyDescent="0.25">
      <c r="A232" s="22" t="s">
        <v>362</v>
      </c>
      <c r="B232" s="22" t="s">
        <v>275</v>
      </c>
      <c r="C232" s="23">
        <v>82</v>
      </c>
      <c r="D232" s="23">
        <v>82</v>
      </c>
      <c r="E232" s="23">
        <v>-1</v>
      </c>
      <c r="F232" s="22" t="s">
        <v>474</v>
      </c>
      <c r="G232" s="24">
        <v>0.9093</v>
      </c>
      <c r="H232" s="25">
        <v>0.9093</v>
      </c>
      <c r="I232">
        <f t="shared" si="6"/>
        <v>2.8761552822823288E-2</v>
      </c>
      <c r="J232">
        <f t="shared" si="7"/>
        <v>2.8761552822823288E-2</v>
      </c>
    </row>
    <row r="233" spans="1:10" x14ac:dyDescent="0.25">
      <c r="A233" s="22" t="s">
        <v>226</v>
      </c>
      <c r="B233" s="22" t="s">
        <v>46</v>
      </c>
      <c r="C233" s="23">
        <v>190</v>
      </c>
      <c r="D233" s="23">
        <v>926</v>
      </c>
      <c r="E233" s="23">
        <v>7695</v>
      </c>
      <c r="F233" s="22" t="s">
        <v>515</v>
      </c>
      <c r="G233" s="24">
        <v>0.92510000000000003</v>
      </c>
      <c r="H233" s="25">
        <v>0.90900000000000003</v>
      </c>
      <c r="I233">
        <f t="shared" si="6"/>
        <v>0.33043873725139256</v>
      </c>
      <c r="J233">
        <f t="shared" si="7"/>
        <v>0.32468793877582514</v>
      </c>
    </row>
    <row r="234" spans="1:10" x14ac:dyDescent="0.25">
      <c r="A234" s="22" t="s">
        <v>263</v>
      </c>
      <c r="B234" s="22" t="s">
        <v>264</v>
      </c>
      <c r="C234" s="23">
        <v>20</v>
      </c>
      <c r="D234" s="23">
        <v>40</v>
      </c>
      <c r="E234" s="23">
        <v>272</v>
      </c>
      <c r="F234" s="22" t="s">
        <v>209</v>
      </c>
      <c r="G234" s="24">
        <v>0.91879999999999995</v>
      </c>
      <c r="H234" s="25">
        <v>0.90680000000000005</v>
      </c>
      <c r="I234">
        <f t="shared" si="6"/>
        <v>1.4176605823085586E-2</v>
      </c>
      <c r="J234">
        <f t="shared" si="7"/>
        <v>1.3991452068321737E-2</v>
      </c>
    </row>
    <row r="235" spans="1:10" x14ac:dyDescent="0.25">
      <c r="A235" s="22" t="s">
        <v>337</v>
      </c>
      <c r="B235" s="22" t="s">
        <v>338</v>
      </c>
      <c r="C235" s="23">
        <v>54</v>
      </c>
      <c r="D235" s="23">
        <v>216</v>
      </c>
      <c r="E235" s="23">
        <v>1944</v>
      </c>
      <c r="F235" s="22" t="s">
        <v>209</v>
      </c>
      <c r="G235" s="24">
        <v>0.90659999999999996</v>
      </c>
      <c r="H235" s="25">
        <v>0.90659999999999996</v>
      </c>
      <c r="I235">
        <f t="shared" si="6"/>
        <v>7.5537177331008606E-2</v>
      </c>
      <c r="J235">
        <f t="shared" si="7"/>
        <v>7.5537177331008606E-2</v>
      </c>
    </row>
    <row r="236" spans="1:10" x14ac:dyDescent="0.25">
      <c r="A236" s="22" t="s">
        <v>146</v>
      </c>
      <c r="B236" s="22" t="s">
        <v>147</v>
      </c>
      <c r="C236" s="23">
        <v>5</v>
      </c>
      <c r="D236" s="23">
        <v>20</v>
      </c>
      <c r="E236" s="23">
        <v>200</v>
      </c>
      <c r="F236" s="22" t="s">
        <v>451</v>
      </c>
      <c r="G236" s="24">
        <v>0.90629999999999999</v>
      </c>
      <c r="H236" s="25">
        <v>0.90629999999999999</v>
      </c>
      <c r="I236">
        <f t="shared" si="6"/>
        <v>6.9918686642699542E-3</v>
      </c>
      <c r="J236">
        <f t="shared" si="7"/>
        <v>6.9918686642699542E-3</v>
      </c>
    </row>
    <row r="237" spans="1:10" x14ac:dyDescent="0.25">
      <c r="A237" s="22" t="s">
        <v>313</v>
      </c>
      <c r="B237" s="22" t="s">
        <v>180</v>
      </c>
      <c r="C237" s="23">
        <v>16</v>
      </c>
      <c r="D237" s="23">
        <v>64</v>
      </c>
      <c r="E237" s="23">
        <v>452</v>
      </c>
      <c r="F237" s="22" t="s">
        <v>475</v>
      </c>
      <c r="G237" s="24">
        <v>0.90580000000000005</v>
      </c>
      <c r="H237" s="25">
        <v>0.90580000000000005</v>
      </c>
      <c r="I237">
        <f t="shared" si="6"/>
        <v>2.236163614201293E-2</v>
      </c>
      <c r="J237">
        <f t="shared" si="7"/>
        <v>2.236163614201293E-2</v>
      </c>
    </row>
    <row r="238" spans="1:10" x14ac:dyDescent="0.25">
      <c r="A238" s="22" t="s">
        <v>121</v>
      </c>
      <c r="B238" s="22" t="s">
        <v>527</v>
      </c>
      <c r="C238" s="23">
        <v>42</v>
      </c>
      <c r="D238" s="23">
        <v>84</v>
      </c>
      <c r="E238" s="23">
        <v>672</v>
      </c>
      <c r="F238" s="22" t="s">
        <v>122</v>
      </c>
      <c r="G238" s="24">
        <v>0.90469999999999995</v>
      </c>
      <c r="H238" s="25">
        <v>0.90469999999999995</v>
      </c>
      <c r="I238">
        <f t="shared" si="6"/>
        <v>2.931400533859993E-2</v>
      </c>
      <c r="J238">
        <f t="shared" si="7"/>
        <v>2.931400533859993E-2</v>
      </c>
    </row>
    <row r="239" spans="1:10" x14ac:dyDescent="0.25">
      <c r="A239" s="22" t="s">
        <v>331</v>
      </c>
      <c r="B239" s="22" t="s">
        <v>59</v>
      </c>
      <c r="C239" s="23">
        <v>48</v>
      </c>
      <c r="D239" s="23">
        <v>192</v>
      </c>
      <c r="E239" s="23">
        <v>1327</v>
      </c>
      <c r="F239" s="22" t="s">
        <v>60</v>
      </c>
      <c r="G239" s="24">
        <v>0.90349999999999997</v>
      </c>
      <c r="H239" s="25">
        <v>0.90349999999999997</v>
      </c>
      <c r="I239">
        <f t="shared" si="6"/>
        <v>6.6914566971656042E-2</v>
      </c>
      <c r="J239">
        <f t="shared" si="7"/>
        <v>6.6914566971656042E-2</v>
      </c>
    </row>
    <row r="240" spans="1:10" x14ac:dyDescent="0.25">
      <c r="A240" s="22" t="s">
        <v>320</v>
      </c>
      <c r="B240" s="22" t="s">
        <v>115</v>
      </c>
      <c r="C240" s="23">
        <v>9</v>
      </c>
      <c r="D240" s="23">
        <v>54</v>
      </c>
      <c r="E240" s="23">
        <v>1019</v>
      </c>
      <c r="F240" s="22" t="s">
        <v>442</v>
      </c>
      <c r="G240" s="24">
        <v>0.89929999999999999</v>
      </c>
      <c r="H240" s="25">
        <v>0.89929999999999999</v>
      </c>
      <c r="I240">
        <f t="shared" si="6"/>
        <v>1.8732236811652342E-2</v>
      </c>
      <c r="J240">
        <f t="shared" si="7"/>
        <v>1.8732236811652342E-2</v>
      </c>
    </row>
    <row r="241" spans="1:10" x14ac:dyDescent="0.25">
      <c r="A241" s="22" t="s">
        <v>232</v>
      </c>
      <c r="B241" s="22" t="s">
        <v>233</v>
      </c>
      <c r="C241" s="23">
        <v>62</v>
      </c>
      <c r="D241" s="23">
        <v>244</v>
      </c>
      <c r="E241" s="23">
        <v>1559</v>
      </c>
      <c r="F241" s="22" t="s">
        <v>234</v>
      </c>
      <c r="G241" s="24">
        <v>0.93310000000000004</v>
      </c>
      <c r="H241" s="25">
        <v>0.89800000000000002</v>
      </c>
      <c r="I241">
        <f t="shared" si="6"/>
        <v>8.782320902315964E-2</v>
      </c>
      <c r="J241">
        <f t="shared" si="7"/>
        <v>8.4519603153785622E-2</v>
      </c>
    </row>
    <row r="242" spans="1:10" x14ac:dyDescent="0.25">
      <c r="A242" s="22" t="s">
        <v>169</v>
      </c>
      <c r="B242" s="22" t="s">
        <v>62</v>
      </c>
      <c r="C242" s="23">
        <v>-1</v>
      </c>
      <c r="D242" s="23">
        <v>1</v>
      </c>
      <c r="E242" s="23">
        <v>-1</v>
      </c>
      <c r="F242" s="22" t="s">
        <v>439</v>
      </c>
      <c r="G242" s="24">
        <v>0.89580000000000004</v>
      </c>
      <c r="H242" s="25">
        <v>0.89580000000000004</v>
      </c>
      <c r="I242">
        <f t="shared" si="6"/>
        <v>3.4554319482803849E-4</v>
      </c>
      <c r="J242">
        <f t="shared" si="7"/>
        <v>3.4554319482803849E-4</v>
      </c>
    </row>
    <row r="243" spans="1:10" x14ac:dyDescent="0.25">
      <c r="A243" s="22" t="s">
        <v>319</v>
      </c>
      <c r="B243" s="22" t="s">
        <v>74</v>
      </c>
      <c r="C243" s="23">
        <v>288</v>
      </c>
      <c r="D243" s="23">
        <v>1498</v>
      </c>
      <c r="E243" s="23">
        <v>13482</v>
      </c>
      <c r="F243" s="22" t="s">
        <v>75</v>
      </c>
      <c r="G243" s="24">
        <v>0.99490000000000001</v>
      </c>
      <c r="H243" s="25">
        <v>0.89570000000000005</v>
      </c>
      <c r="I243">
        <f t="shared" si="6"/>
        <v>0.57488705620959402</v>
      </c>
      <c r="J243">
        <f t="shared" si="7"/>
        <v>0.51756592245143573</v>
      </c>
    </row>
    <row r="244" spans="1:10" x14ac:dyDescent="0.25">
      <c r="A244" s="22" t="s">
        <v>203</v>
      </c>
      <c r="B244" s="22" t="s">
        <v>204</v>
      </c>
      <c r="C244" s="23">
        <v>10</v>
      </c>
      <c r="D244" s="23">
        <v>10</v>
      </c>
      <c r="E244" s="23">
        <v>36</v>
      </c>
      <c r="F244" s="22" t="s">
        <v>90</v>
      </c>
      <c r="G244" s="24">
        <v>0.89539999999999997</v>
      </c>
      <c r="H244" s="25">
        <v>0.89539999999999997</v>
      </c>
      <c r="I244">
        <f t="shared" si="6"/>
        <v>3.4538890003240194E-3</v>
      </c>
      <c r="J244">
        <f t="shared" si="7"/>
        <v>3.4538890003240194E-3</v>
      </c>
    </row>
    <row r="245" spans="1:10" x14ac:dyDescent="0.25">
      <c r="A245" s="22" t="s">
        <v>339</v>
      </c>
      <c r="B245" s="22" t="s">
        <v>62</v>
      </c>
      <c r="C245" s="23">
        <v>64</v>
      </c>
      <c r="D245" s="23">
        <v>256</v>
      </c>
      <c r="E245" s="23">
        <v>2496</v>
      </c>
      <c r="F245" s="22" t="s">
        <v>439</v>
      </c>
      <c r="G245" s="24">
        <v>0.90210000000000001</v>
      </c>
      <c r="H245" s="25">
        <v>0.89470000000000005</v>
      </c>
      <c r="I245">
        <f t="shared" si="6"/>
        <v>8.9081174491984383E-2</v>
      </c>
      <c r="J245">
        <f t="shared" si="7"/>
        <v>8.8350434339849723E-2</v>
      </c>
    </row>
    <row r="246" spans="1:10" x14ac:dyDescent="0.25">
      <c r="A246" s="22" t="s">
        <v>358</v>
      </c>
      <c r="B246" s="22" t="s">
        <v>46</v>
      </c>
      <c r="C246" s="23">
        <v>134</v>
      </c>
      <c r="D246" s="23">
        <v>268</v>
      </c>
      <c r="E246" s="23">
        <v>1914</v>
      </c>
      <c r="F246" s="22" t="s">
        <v>515</v>
      </c>
      <c r="G246" s="24">
        <v>1</v>
      </c>
      <c r="H246" s="25">
        <v>0.88980000000000004</v>
      </c>
      <c r="I246">
        <f t="shared" si="6"/>
        <v>0.10337751307648393</v>
      </c>
      <c r="J246">
        <f t="shared" si="7"/>
        <v>9.1985311135455411E-2</v>
      </c>
    </row>
    <row r="247" spans="1:10" x14ac:dyDescent="0.25">
      <c r="A247" s="22" t="s">
        <v>296</v>
      </c>
      <c r="B247" s="22" t="s">
        <v>46</v>
      </c>
      <c r="C247" s="23">
        <v>11</v>
      </c>
      <c r="D247" s="23">
        <v>28</v>
      </c>
      <c r="E247" s="23">
        <v>152</v>
      </c>
      <c r="F247" s="22" t="s">
        <v>515</v>
      </c>
      <c r="G247" s="24">
        <v>0.88719999999999999</v>
      </c>
      <c r="H247" s="25">
        <v>0.88719999999999999</v>
      </c>
      <c r="I247">
        <f t="shared" si="6"/>
        <v>9.5823239882118771E-3</v>
      </c>
      <c r="J247">
        <f t="shared" si="7"/>
        <v>9.5823239882118771E-3</v>
      </c>
    </row>
    <row r="248" spans="1:10" x14ac:dyDescent="0.25">
      <c r="A248" s="22" t="s">
        <v>67</v>
      </c>
      <c r="B248" s="22" t="s">
        <v>66</v>
      </c>
      <c r="C248" s="23">
        <v>4556</v>
      </c>
      <c r="D248" s="23">
        <v>22992</v>
      </c>
      <c r="E248" s="23">
        <v>331057</v>
      </c>
      <c r="F248" s="22" t="s">
        <v>68</v>
      </c>
      <c r="G248" s="24">
        <v>0.8861</v>
      </c>
      <c r="H248" s="25">
        <v>0.8861</v>
      </c>
      <c r="I248">
        <f t="shared" si="6"/>
        <v>7.8587011464103327</v>
      </c>
      <c r="J248">
        <f t="shared" si="7"/>
        <v>7.8587011464103327</v>
      </c>
    </row>
    <row r="249" spans="1:10" x14ac:dyDescent="0.25">
      <c r="A249" s="22" t="s">
        <v>288</v>
      </c>
      <c r="B249" s="22" t="s">
        <v>233</v>
      </c>
      <c r="C249" s="23">
        <v>72</v>
      </c>
      <c r="D249" s="23">
        <v>288</v>
      </c>
      <c r="E249" s="23">
        <v>20415</v>
      </c>
      <c r="F249" s="22" t="s">
        <v>209</v>
      </c>
      <c r="G249" s="24">
        <v>0.88470000000000004</v>
      </c>
      <c r="H249" s="25">
        <v>0.88470000000000004</v>
      </c>
      <c r="I249">
        <f t="shared" si="6"/>
        <v>9.8283316103747825E-2</v>
      </c>
      <c r="J249">
        <f t="shared" si="7"/>
        <v>9.8283316103747825E-2</v>
      </c>
    </row>
    <row r="250" spans="1:10" x14ac:dyDescent="0.25">
      <c r="A250" s="22" t="s">
        <v>303</v>
      </c>
      <c r="B250" s="22" t="s">
        <v>81</v>
      </c>
      <c r="C250" s="23">
        <v>2</v>
      </c>
      <c r="D250" s="23">
        <v>8</v>
      </c>
      <c r="E250" s="23">
        <v>28</v>
      </c>
      <c r="F250" s="22" t="s">
        <v>444</v>
      </c>
      <c r="G250" s="24">
        <v>0.88129999999999997</v>
      </c>
      <c r="H250" s="25">
        <v>0.88129999999999997</v>
      </c>
      <c r="I250">
        <f t="shared" si="6"/>
        <v>2.7196000678897099E-3</v>
      </c>
      <c r="J250">
        <f t="shared" si="7"/>
        <v>2.7196000678897099E-3</v>
      </c>
    </row>
    <row r="251" spans="1:10" x14ac:dyDescent="0.25">
      <c r="A251" s="22" t="s">
        <v>309</v>
      </c>
      <c r="B251" s="22" t="s">
        <v>46</v>
      </c>
      <c r="C251" s="23">
        <v>170</v>
      </c>
      <c r="D251" s="23">
        <v>512</v>
      </c>
      <c r="E251" s="23">
        <v>4608</v>
      </c>
      <c r="F251" s="22" t="s">
        <v>515</v>
      </c>
      <c r="G251" s="24">
        <v>0.98960000000000004</v>
      </c>
      <c r="H251" s="25">
        <v>0.87980000000000003</v>
      </c>
      <c r="I251">
        <f t="shared" si="6"/>
        <v>0.19544336609526161</v>
      </c>
      <c r="J251">
        <f t="shared" si="7"/>
        <v>0.17375815833731928</v>
      </c>
    </row>
    <row r="252" spans="1:10" x14ac:dyDescent="0.25">
      <c r="A252" s="22" t="s">
        <v>441</v>
      </c>
      <c r="B252" s="22" t="s">
        <v>62</v>
      </c>
      <c r="C252" s="23">
        <v>224</v>
      </c>
      <c r="D252" s="23">
        <v>896</v>
      </c>
      <c r="E252" s="23">
        <v>-1</v>
      </c>
      <c r="F252" s="22" t="s">
        <v>439</v>
      </c>
      <c r="G252" s="24">
        <v>0.87739999999999996</v>
      </c>
      <c r="H252" s="25">
        <v>0.87739999999999996</v>
      </c>
      <c r="I252">
        <f t="shared" si="6"/>
        <v>0.30324728826896669</v>
      </c>
      <c r="J252">
        <f t="shared" si="7"/>
        <v>0.30324728826896669</v>
      </c>
    </row>
    <row r="253" spans="1:10" x14ac:dyDescent="0.25">
      <c r="A253" s="22" t="s">
        <v>394</v>
      </c>
      <c r="B253" s="22" t="s">
        <v>184</v>
      </c>
      <c r="C253" s="23">
        <v>120</v>
      </c>
      <c r="D253" s="23">
        <v>120</v>
      </c>
      <c r="E253" s="23">
        <v>866</v>
      </c>
      <c r="F253" s="22" t="s">
        <v>185</v>
      </c>
      <c r="G253" s="24">
        <v>0.87060000000000004</v>
      </c>
      <c r="H253" s="25">
        <v>0.87060000000000004</v>
      </c>
      <c r="I253">
        <f t="shared" si="6"/>
        <v>4.0298714724352355E-2</v>
      </c>
      <c r="J253">
        <f t="shared" si="7"/>
        <v>4.0298714724352355E-2</v>
      </c>
    </row>
    <row r="254" spans="1:10" x14ac:dyDescent="0.25">
      <c r="A254" s="22" t="s">
        <v>196</v>
      </c>
      <c r="B254" s="22" t="s">
        <v>184</v>
      </c>
      <c r="C254" s="23">
        <v>116</v>
      </c>
      <c r="D254" s="23">
        <v>116</v>
      </c>
      <c r="E254" s="23">
        <v>838</v>
      </c>
      <c r="F254" s="22" t="s">
        <v>185</v>
      </c>
      <c r="G254" s="24">
        <v>0.86570000000000003</v>
      </c>
      <c r="H254" s="25">
        <v>0.86570000000000003</v>
      </c>
      <c r="I254">
        <f t="shared" si="6"/>
        <v>3.8736171328941076E-2</v>
      </c>
      <c r="J254">
        <f t="shared" si="7"/>
        <v>3.8736171328941076E-2</v>
      </c>
    </row>
    <row r="255" spans="1:10" x14ac:dyDescent="0.25">
      <c r="A255" s="22" t="s">
        <v>541</v>
      </c>
      <c r="B255" s="22" t="s">
        <v>162</v>
      </c>
      <c r="C255" s="23">
        <v>-1</v>
      </c>
      <c r="D255" s="23">
        <v>1</v>
      </c>
      <c r="E255" s="23">
        <v>-1</v>
      </c>
      <c r="F255" s="22" t="s">
        <v>131</v>
      </c>
      <c r="G255" s="24">
        <v>0.86539999999999995</v>
      </c>
      <c r="H255" s="25">
        <v>0.86539999999999995</v>
      </c>
      <c r="I255">
        <f t="shared" si="6"/>
        <v>3.3381679035966114E-4</v>
      </c>
      <c r="J255">
        <f t="shared" si="7"/>
        <v>3.3381679035966114E-4</v>
      </c>
    </row>
    <row r="256" spans="1:10" x14ac:dyDescent="0.25">
      <c r="A256" s="22" t="s">
        <v>249</v>
      </c>
      <c r="B256" s="22" t="s">
        <v>46</v>
      </c>
      <c r="C256" s="23">
        <v>36</v>
      </c>
      <c r="D256" s="23">
        <v>36</v>
      </c>
      <c r="E256" s="23">
        <v>272</v>
      </c>
      <c r="F256" s="22" t="s">
        <v>515</v>
      </c>
      <c r="G256" s="24">
        <v>0.86350000000000005</v>
      </c>
      <c r="H256" s="25">
        <v>0.86350000000000005</v>
      </c>
      <c r="I256">
        <f t="shared" si="6"/>
        <v>1.1991020042893954E-2</v>
      </c>
      <c r="J256">
        <f t="shared" si="7"/>
        <v>1.1991020042893954E-2</v>
      </c>
    </row>
    <row r="257" spans="1:10" x14ac:dyDescent="0.25">
      <c r="A257" s="22" t="s">
        <v>299</v>
      </c>
      <c r="B257" s="22" t="s">
        <v>168</v>
      </c>
      <c r="C257" s="23">
        <v>24</v>
      </c>
      <c r="D257" s="23">
        <v>24</v>
      </c>
      <c r="E257" s="23">
        <v>312</v>
      </c>
      <c r="F257" s="22" t="s">
        <v>490</v>
      </c>
      <c r="G257" s="24">
        <v>0.86309999999999998</v>
      </c>
      <c r="H257" s="25">
        <v>0.86309999999999998</v>
      </c>
      <c r="I257">
        <f t="shared" si="6"/>
        <v>7.990310286834024E-3</v>
      </c>
      <c r="J257">
        <f t="shared" si="7"/>
        <v>7.990310286834024E-3</v>
      </c>
    </row>
    <row r="258" spans="1:10" x14ac:dyDescent="0.25">
      <c r="A258" s="22" t="s">
        <v>354</v>
      </c>
      <c r="B258" s="22" t="s">
        <v>255</v>
      </c>
      <c r="C258" s="23">
        <v>34</v>
      </c>
      <c r="D258" s="23">
        <v>272</v>
      </c>
      <c r="E258" s="23">
        <v>-1</v>
      </c>
      <c r="F258" s="22" t="s">
        <v>491</v>
      </c>
      <c r="G258" s="24">
        <v>0.86150000000000004</v>
      </c>
      <c r="H258" s="25">
        <v>0.86150000000000004</v>
      </c>
      <c r="I258">
        <f t="shared" si="6"/>
        <v>9.0388977179799726E-2</v>
      </c>
      <c r="J258">
        <f t="shared" si="7"/>
        <v>9.0388977179799726E-2</v>
      </c>
    </row>
    <row r="259" spans="1:10" x14ac:dyDescent="0.25">
      <c r="A259" s="22" t="s">
        <v>280</v>
      </c>
      <c r="B259" s="22" t="s">
        <v>46</v>
      </c>
      <c r="C259" s="23">
        <v>32</v>
      </c>
      <c r="D259" s="23">
        <v>128</v>
      </c>
      <c r="E259" s="23">
        <v>1080</v>
      </c>
      <c r="F259" s="22" t="s">
        <v>515</v>
      </c>
      <c r="G259" s="24">
        <v>0.85840000000000005</v>
      </c>
      <c r="H259" s="25">
        <v>0.85840000000000005</v>
      </c>
      <c r="I259">
        <f t="shared" si="6"/>
        <v>4.2382928823810777E-2</v>
      </c>
      <c r="J259">
        <f t="shared" si="7"/>
        <v>4.2382928823810777E-2</v>
      </c>
    </row>
    <row r="260" spans="1:10" x14ac:dyDescent="0.25">
      <c r="A260" s="22" t="s">
        <v>423</v>
      </c>
      <c r="B260" s="22" t="s">
        <v>43</v>
      </c>
      <c r="C260" s="23">
        <v>14</v>
      </c>
      <c r="D260" s="23">
        <v>14</v>
      </c>
      <c r="E260" s="23">
        <v>114</v>
      </c>
      <c r="F260" s="22" t="s">
        <v>442</v>
      </c>
      <c r="G260" s="24">
        <v>0.85670000000000002</v>
      </c>
      <c r="H260" s="25">
        <v>0.85670000000000002</v>
      </c>
      <c r="I260">
        <f t="shared" si="6"/>
        <v>4.6264522997639295E-3</v>
      </c>
      <c r="J260">
        <f t="shared" si="7"/>
        <v>4.6264522997639295E-3</v>
      </c>
    </row>
    <row r="261" spans="1:10" x14ac:dyDescent="0.25">
      <c r="A261" s="22" t="s">
        <v>375</v>
      </c>
      <c r="B261" s="22" t="s">
        <v>311</v>
      </c>
      <c r="C261" s="23">
        <v>40</v>
      </c>
      <c r="D261" s="23">
        <v>320</v>
      </c>
      <c r="E261" s="23">
        <v>27200</v>
      </c>
      <c r="F261" s="22" t="s">
        <v>49</v>
      </c>
      <c r="G261" s="24">
        <v>0.8528</v>
      </c>
      <c r="H261" s="25">
        <v>0.8528</v>
      </c>
      <c r="I261">
        <f t="shared" ref="I261:I324" si="8">G261*D261/$M$5*100</f>
        <v>0.10526608137507523</v>
      </c>
      <c r="J261">
        <f t="shared" ref="J261:J324" si="9">H261*D261/$M$5*100</f>
        <v>0.10526608137507523</v>
      </c>
    </row>
    <row r="262" spans="1:10" x14ac:dyDescent="0.25">
      <c r="A262" s="22" t="s">
        <v>96</v>
      </c>
      <c r="B262" s="22" t="s">
        <v>46</v>
      </c>
      <c r="C262" s="23">
        <v>160</v>
      </c>
      <c r="D262" s="23">
        <v>320</v>
      </c>
      <c r="E262" s="23">
        <v>2240</v>
      </c>
      <c r="F262" s="22" t="s">
        <v>515</v>
      </c>
      <c r="G262" s="24">
        <v>0.85040000000000004</v>
      </c>
      <c r="H262" s="25">
        <v>0.85040000000000004</v>
      </c>
      <c r="I262">
        <f t="shared" si="8"/>
        <v>0.10496983536745308</v>
      </c>
      <c r="J262">
        <f t="shared" si="9"/>
        <v>0.10496983536745308</v>
      </c>
    </row>
    <row r="263" spans="1:10" x14ac:dyDescent="0.25">
      <c r="A263" s="22" t="s">
        <v>403</v>
      </c>
      <c r="B263" s="22" t="s">
        <v>128</v>
      </c>
      <c r="C263" s="23">
        <v>44</v>
      </c>
      <c r="D263" s="23">
        <v>112</v>
      </c>
      <c r="E263" s="23">
        <v>11200</v>
      </c>
      <c r="F263" s="22" t="s">
        <v>49</v>
      </c>
      <c r="G263" s="24">
        <v>0.84940000000000004</v>
      </c>
      <c r="H263" s="25">
        <v>0.84940000000000004</v>
      </c>
      <c r="I263">
        <f t="shared" si="8"/>
        <v>3.6696239835830341E-2</v>
      </c>
      <c r="J263">
        <f t="shared" si="9"/>
        <v>3.6696239835830341E-2</v>
      </c>
    </row>
    <row r="264" spans="1:10" x14ac:dyDescent="0.25">
      <c r="A264" s="22" t="s">
        <v>276</v>
      </c>
      <c r="B264" s="22" t="s">
        <v>277</v>
      </c>
      <c r="C264" s="23">
        <v>158</v>
      </c>
      <c r="D264" s="23">
        <v>632</v>
      </c>
      <c r="E264" s="23">
        <v>4550</v>
      </c>
      <c r="F264" s="22" t="s">
        <v>440</v>
      </c>
      <c r="G264" s="24">
        <v>0.87119999999999997</v>
      </c>
      <c r="H264" s="25">
        <v>0.84940000000000004</v>
      </c>
      <c r="I264">
        <f t="shared" si="8"/>
        <v>0.21238616901451912</v>
      </c>
      <c r="J264">
        <f t="shared" si="9"/>
        <v>0.20707163907361406</v>
      </c>
    </row>
    <row r="265" spans="1:10" x14ac:dyDescent="0.25">
      <c r="A265" s="22" t="s">
        <v>301</v>
      </c>
      <c r="B265" s="22" t="s">
        <v>302</v>
      </c>
      <c r="C265" s="23">
        <v>106</v>
      </c>
      <c r="D265" s="23">
        <v>524</v>
      </c>
      <c r="E265" s="23">
        <v>6365</v>
      </c>
      <c r="F265" s="22" t="s">
        <v>49</v>
      </c>
      <c r="G265" s="24">
        <v>0.85250000000000004</v>
      </c>
      <c r="H265" s="25">
        <v>0.84670000000000001</v>
      </c>
      <c r="I265">
        <f t="shared" si="8"/>
        <v>0.17231257039700051</v>
      </c>
      <c r="J265">
        <f t="shared" si="9"/>
        <v>0.17114023853975405</v>
      </c>
    </row>
    <row r="266" spans="1:10" x14ac:dyDescent="0.25">
      <c r="A266" s="22" t="s">
        <v>318</v>
      </c>
      <c r="B266" s="22" t="s">
        <v>277</v>
      </c>
      <c r="C266" s="23">
        <v>178</v>
      </c>
      <c r="D266" s="23">
        <v>1282</v>
      </c>
      <c r="E266" s="23">
        <v>11538</v>
      </c>
      <c r="F266" s="22" t="s">
        <v>440</v>
      </c>
      <c r="G266" s="24">
        <v>0.85709999999999997</v>
      </c>
      <c r="H266" s="25">
        <v>0.84670000000000001</v>
      </c>
      <c r="I266">
        <f t="shared" si="8"/>
        <v>0.42384865223496004</v>
      </c>
      <c r="J266">
        <f t="shared" si="9"/>
        <v>0.41870569810680286</v>
      </c>
    </row>
    <row r="267" spans="1:10" x14ac:dyDescent="0.25">
      <c r="A267" s="22" t="s">
        <v>252</v>
      </c>
      <c r="B267" s="22" t="s">
        <v>529</v>
      </c>
      <c r="C267" s="23">
        <v>1204</v>
      </c>
      <c r="D267" s="23">
        <v>4816</v>
      </c>
      <c r="E267" s="23">
        <v>46258</v>
      </c>
      <c r="F267" s="22" t="s">
        <v>49</v>
      </c>
      <c r="G267" s="24">
        <v>0.85029999999999994</v>
      </c>
      <c r="H267" s="25">
        <v>0.84340000000000004</v>
      </c>
      <c r="I267">
        <f t="shared" si="8"/>
        <v>1.579610251346222</v>
      </c>
      <c r="J267">
        <f t="shared" si="9"/>
        <v>1.5667920569039206</v>
      </c>
    </row>
    <row r="268" spans="1:10" x14ac:dyDescent="0.25">
      <c r="A268" s="22" t="s">
        <v>392</v>
      </c>
      <c r="B268" s="22" t="s">
        <v>43</v>
      </c>
      <c r="C268" s="23">
        <v>14</v>
      </c>
      <c r="D268" s="23">
        <v>112</v>
      </c>
      <c r="E268" s="23">
        <v>1389</v>
      </c>
      <c r="F268" s="22" t="s">
        <v>442</v>
      </c>
      <c r="G268" s="24">
        <v>0.95520000000000005</v>
      </c>
      <c r="H268" s="25">
        <v>0.84109999999999996</v>
      </c>
      <c r="I268">
        <f t="shared" si="8"/>
        <v>4.12670688617673E-2</v>
      </c>
      <c r="J268">
        <f t="shared" si="9"/>
        <v>3.6337658730771008E-2</v>
      </c>
    </row>
    <row r="269" spans="1:10" x14ac:dyDescent="0.25">
      <c r="A269" s="22" t="s">
        <v>207</v>
      </c>
      <c r="B269" s="22" t="s">
        <v>208</v>
      </c>
      <c r="C269" s="23">
        <v>47</v>
      </c>
      <c r="D269" s="23">
        <v>170</v>
      </c>
      <c r="E269" s="23">
        <v>5021</v>
      </c>
      <c r="F269" s="22" t="s">
        <v>209</v>
      </c>
      <c r="G269" s="24">
        <v>0.95179999999999998</v>
      </c>
      <c r="H269" s="25">
        <v>0.83850000000000002</v>
      </c>
      <c r="I269">
        <f t="shared" si="8"/>
        <v>6.241455925691626E-2</v>
      </c>
      <c r="J269">
        <f t="shared" si="9"/>
        <v>5.4984879110027626E-2</v>
      </c>
    </row>
    <row r="270" spans="1:10" x14ac:dyDescent="0.25">
      <c r="A270" s="22" t="s">
        <v>390</v>
      </c>
      <c r="B270" s="22" t="s">
        <v>180</v>
      </c>
      <c r="C270" s="23">
        <v>10</v>
      </c>
      <c r="D270" s="23">
        <v>20</v>
      </c>
      <c r="E270" s="23">
        <v>-1</v>
      </c>
      <c r="F270" s="22" t="s">
        <v>475</v>
      </c>
      <c r="G270" s="24">
        <v>0.83540000000000003</v>
      </c>
      <c r="H270" s="25">
        <v>0.83540000000000003</v>
      </c>
      <c r="I270">
        <f t="shared" si="8"/>
        <v>6.4448936137384101E-3</v>
      </c>
      <c r="J270">
        <f t="shared" si="9"/>
        <v>6.4448936137384101E-3</v>
      </c>
    </row>
    <row r="271" spans="1:10" x14ac:dyDescent="0.25">
      <c r="A271" s="22" t="s">
        <v>253</v>
      </c>
      <c r="B271" s="22" t="s">
        <v>147</v>
      </c>
      <c r="C271" s="23">
        <v>14</v>
      </c>
      <c r="D271" s="23">
        <v>84</v>
      </c>
      <c r="E271" s="23">
        <v>840</v>
      </c>
      <c r="F271" s="22" t="s">
        <v>451</v>
      </c>
      <c r="G271" s="24">
        <v>0.83450000000000002</v>
      </c>
      <c r="H271" s="25">
        <v>0.83450000000000002</v>
      </c>
      <c r="I271">
        <f t="shared" si="8"/>
        <v>2.7039391461326008E-2</v>
      </c>
      <c r="J271">
        <f t="shared" si="9"/>
        <v>2.7039391461326008E-2</v>
      </c>
    </row>
    <row r="272" spans="1:10" x14ac:dyDescent="0.25">
      <c r="A272" s="22" t="s">
        <v>87</v>
      </c>
      <c r="B272" s="22" t="s">
        <v>59</v>
      </c>
      <c r="C272" s="23">
        <v>510</v>
      </c>
      <c r="D272" s="23">
        <v>2112</v>
      </c>
      <c r="E272" s="23">
        <v>21298</v>
      </c>
      <c r="F272" s="22" t="s">
        <v>542</v>
      </c>
      <c r="G272" s="24">
        <v>1</v>
      </c>
      <c r="H272" s="25">
        <v>0.83430000000000004</v>
      </c>
      <c r="I272">
        <f t="shared" si="8"/>
        <v>0.81467652096094789</v>
      </c>
      <c r="J272">
        <f t="shared" si="9"/>
        <v>0.67968462143771891</v>
      </c>
    </row>
    <row r="273" spans="1:10" x14ac:dyDescent="0.25">
      <c r="A273" s="22" t="s">
        <v>86</v>
      </c>
      <c r="B273" s="22" t="s">
        <v>46</v>
      </c>
      <c r="C273" s="23">
        <v>80</v>
      </c>
      <c r="D273" s="23">
        <v>392</v>
      </c>
      <c r="E273" s="23">
        <v>3630</v>
      </c>
      <c r="F273" s="22" t="s">
        <v>515</v>
      </c>
      <c r="G273" s="24">
        <v>0.83430000000000004</v>
      </c>
      <c r="H273" s="25">
        <v>0.83430000000000004</v>
      </c>
      <c r="I273">
        <f t="shared" si="8"/>
        <v>0.12615358503957663</v>
      </c>
      <c r="J273">
        <f t="shared" si="9"/>
        <v>0.12615358503957663</v>
      </c>
    </row>
    <row r="274" spans="1:10" x14ac:dyDescent="0.25">
      <c r="A274" s="22" t="s">
        <v>285</v>
      </c>
      <c r="B274" s="22" t="s">
        <v>200</v>
      </c>
      <c r="C274" s="23">
        <v>12</v>
      </c>
      <c r="D274" s="23">
        <v>48</v>
      </c>
      <c r="E274" s="23">
        <v>461</v>
      </c>
      <c r="F274" s="22" t="s">
        <v>201</v>
      </c>
      <c r="G274" s="24">
        <v>0.82989999999999997</v>
      </c>
      <c r="H274" s="25">
        <v>0.82989999999999997</v>
      </c>
      <c r="I274">
        <f t="shared" si="8"/>
        <v>1.5365910107852064E-2</v>
      </c>
      <c r="J274">
        <f t="shared" si="9"/>
        <v>1.5365910107852064E-2</v>
      </c>
    </row>
    <row r="275" spans="1:10" x14ac:dyDescent="0.25">
      <c r="A275" s="22" t="s">
        <v>377</v>
      </c>
      <c r="B275" s="22" t="s">
        <v>62</v>
      </c>
      <c r="C275" s="23">
        <v>506</v>
      </c>
      <c r="D275" s="23">
        <v>2024</v>
      </c>
      <c r="E275" s="23">
        <v>17002</v>
      </c>
      <c r="F275" s="22" t="s">
        <v>439</v>
      </c>
      <c r="G275" s="24">
        <v>0.82679999999999998</v>
      </c>
      <c r="H275" s="25">
        <v>0.82679999999999998</v>
      </c>
      <c r="I275">
        <f t="shared" si="8"/>
        <v>0.64550894138340709</v>
      </c>
      <c r="J275">
        <f t="shared" si="9"/>
        <v>0.64550894138340709</v>
      </c>
    </row>
    <row r="276" spans="1:10" x14ac:dyDescent="0.25">
      <c r="A276" s="22" t="s">
        <v>543</v>
      </c>
      <c r="B276" s="22" t="s">
        <v>208</v>
      </c>
      <c r="C276" s="23">
        <v>74</v>
      </c>
      <c r="D276" s="23">
        <v>148</v>
      </c>
      <c r="E276" s="23">
        <v>-1</v>
      </c>
      <c r="F276" s="22" t="s">
        <v>209</v>
      </c>
      <c r="G276" s="24">
        <v>0.82620000000000005</v>
      </c>
      <c r="H276" s="25">
        <v>0.82620000000000005</v>
      </c>
      <c r="I276">
        <f t="shared" si="8"/>
        <v>4.7166993257317429E-2</v>
      </c>
      <c r="J276">
        <f t="shared" si="9"/>
        <v>4.7166993257317429E-2</v>
      </c>
    </row>
    <row r="277" spans="1:10" x14ac:dyDescent="0.25">
      <c r="A277" s="22" t="s">
        <v>424</v>
      </c>
      <c r="B277" s="22" t="s">
        <v>128</v>
      </c>
      <c r="C277" s="23">
        <v>86</v>
      </c>
      <c r="D277" s="23">
        <v>344</v>
      </c>
      <c r="E277" s="23">
        <v>19405</v>
      </c>
      <c r="F277" s="22" t="s">
        <v>49</v>
      </c>
      <c r="G277" s="24">
        <v>0.82489999999999997</v>
      </c>
      <c r="H277" s="25">
        <v>0.82489999999999997</v>
      </c>
      <c r="I277">
        <f t="shared" si="8"/>
        <v>0.10945888815170265</v>
      </c>
      <c r="J277">
        <f t="shared" si="9"/>
        <v>0.10945888815170265</v>
      </c>
    </row>
    <row r="278" spans="1:10" x14ac:dyDescent="0.25">
      <c r="A278" s="22" t="s">
        <v>138</v>
      </c>
      <c r="B278" s="22" t="s">
        <v>115</v>
      </c>
      <c r="C278" s="23">
        <v>46</v>
      </c>
      <c r="D278" s="23">
        <v>184</v>
      </c>
      <c r="E278" s="23">
        <v>1879</v>
      </c>
      <c r="F278" s="22" t="s">
        <v>442</v>
      </c>
      <c r="G278" s="24">
        <v>0.81659999999999999</v>
      </c>
      <c r="H278" s="25">
        <v>0.81659999999999999</v>
      </c>
      <c r="I278">
        <f t="shared" si="8"/>
        <v>5.7958679853728531E-2</v>
      </c>
      <c r="J278">
        <f t="shared" si="9"/>
        <v>5.7958679853728531E-2</v>
      </c>
    </row>
    <row r="279" spans="1:10" x14ac:dyDescent="0.25">
      <c r="A279" s="22" t="s">
        <v>212</v>
      </c>
      <c r="B279" s="22" t="s">
        <v>40</v>
      </c>
      <c r="C279" s="23">
        <v>6</v>
      </c>
      <c r="D279" s="23">
        <v>56</v>
      </c>
      <c r="E279" s="23">
        <v>1120</v>
      </c>
      <c r="F279" s="22" t="s">
        <v>41</v>
      </c>
      <c r="G279" s="24">
        <v>0.81579999999999997</v>
      </c>
      <c r="H279" s="25">
        <v>0.81579999999999997</v>
      </c>
      <c r="I279">
        <f t="shared" si="8"/>
        <v>1.7622317199240869E-2</v>
      </c>
      <c r="J279">
        <f t="shared" si="9"/>
        <v>1.7622317199240869E-2</v>
      </c>
    </row>
    <row r="280" spans="1:10" x14ac:dyDescent="0.25">
      <c r="A280" s="22" t="s">
        <v>127</v>
      </c>
      <c r="B280" s="22" t="s">
        <v>128</v>
      </c>
      <c r="C280" s="23">
        <v>8</v>
      </c>
      <c r="D280" s="23">
        <v>16</v>
      </c>
      <c r="E280" s="23">
        <v>1600</v>
      </c>
      <c r="F280" s="22" t="s">
        <v>49</v>
      </c>
      <c r="G280" s="24">
        <v>0.81310000000000004</v>
      </c>
      <c r="H280" s="25">
        <v>0.81310000000000004</v>
      </c>
      <c r="I280">
        <f t="shared" si="8"/>
        <v>5.0182839332829311E-3</v>
      </c>
      <c r="J280">
        <f t="shared" si="9"/>
        <v>5.0182839332829311E-3</v>
      </c>
    </row>
    <row r="281" spans="1:10" x14ac:dyDescent="0.25">
      <c r="A281" s="22" t="s">
        <v>374</v>
      </c>
      <c r="B281" s="22" t="s">
        <v>538</v>
      </c>
      <c r="C281" s="23">
        <v>146</v>
      </c>
      <c r="D281" s="23">
        <v>584</v>
      </c>
      <c r="E281" s="23">
        <v>13097</v>
      </c>
      <c r="F281" s="22" t="s">
        <v>49</v>
      </c>
      <c r="G281" s="24">
        <v>0.81659999999999999</v>
      </c>
      <c r="H281" s="25">
        <v>0.80679999999999996</v>
      </c>
      <c r="I281">
        <f t="shared" si="8"/>
        <v>0.18395580997052971</v>
      </c>
      <c r="J281">
        <f t="shared" si="9"/>
        <v>0.18174816003456204</v>
      </c>
    </row>
    <row r="282" spans="1:10" x14ac:dyDescent="0.25">
      <c r="A282" s="22" t="s">
        <v>235</v>
      </c>
      <c r="B282" s="22" t="s">
        <v>46</v>
      </c>
      <c r="C282" s="23">
        <v>1</v>
      </c>
      <c r="D282" s="23">
        <v>1</v>
      </c>
      <c r="E282" s="23">
        <v>-1</v>
      </c>
      <c r="F282" s="22" t="s">
        <v>515</v>
      </c>
      <c r="G282" s="24">
        <v>0.80069999999999997</v>
      </c>
      <c r="H282" s="25">
        <v>0.80069999999999997</v>
      </c>
      <c r="I282">
        <f t="shared" si="8"/>
        <v>3.0885960716545027E-4</v>
      </c>
      <c r="J282">
        <f t="shared" si="9"/>
        <v>3.0885960716545027E-4</v>
      </c>
    </row>
    <row r="283" spans="1:10" x14ac:dyDescent="0.25">
      <c r="A283" s="22" t="s">
        <v>370</v>
      </c>
      <c r="B283" s="22" t="s">
        <v>204</v>
      </c>
      <c r="C283" s="23">
        <v>144</v>
      </c>
      <c r="D283" s="23">
        <v>1728</v>
      </c>
      <c r="E283" s="23">
        <v>-1</v>
      </c>
      <c r="F283" s="22" t="s">
        <v>90</v>
      </c>
      <c r="G283" s="24">
        <v>0.79420000000000002</v>
      </c>
      <c r="H283" s="25">
        <v>0.79420000000000002</v>
      </c>
      <c r="I283">
        <f t="shared" si="8"/>
        <v>0.52937680332042403</v>
      </c>
      <c r="J283">
        <f t="shared" si="9"/>
        <v>0.52937680332042403</v>
      </c>
    </row>
    <row r="284" spans="1:10" x14ac:dyDescent="0.25">
      <c r="A284" s="22" t="s">
        <v>464</v>
      </c>
      <c r="B284" s="22" t="s">
        <v>465</v>
      </c>
      <c r="C284" s="23">
        <v>20</v>
      </c>
      <c r="D284" s="23">
        <v>40</v>
      </c>
      <c r="E284" s="23">
        <v>4000</v>
      </c>
      <c r="F284" s="22" t="s">
        <v>495</v>
      </c>
      <c r="G284" s="24">
        <v>0.79100000000000004</v>
      </c>
      <c r="H284" s="25">
        <v>0.79100000000000004</v>
      </c>
      <c r="I284">
        <f t="shared" si="8"/>
        <v>1.2204718334850565E-2</v>
      </c>
      <c r="J284">
        <f t="shared" si="9"/>
        <v>1.2204718334850565E-2</v>
      </c>
    </row>
    <row r="285" spans="1:10" x14ac:dyDescent="0.25">
      <c r="A285" s="22" t="s">
        <v>181</v>
      </c>
      <c r="B285" s="22" t="s">
        <v>62</v>
      </c>
      <c r="C285" s="23">
        <v>588</v>
      </c>
      <c r="D285" s="23">
        <v>2352</v>
      </c>
      <c r="E285" s="23">
        <v>26578</v>
      </c>
      <c r="F285" s="22" t="s">
        <v>439</v>
      </c>
      <c r="G285" s="24">
        <v>0.78649999999999998</v>
      </c>
      <c r="H285" s="25">
        <v>0.78649999999999998</v>
      </c>
      <c r="I285">
        <f t="shared" si="8"/>
        <v>0.7135547977966703</v>
      </c>
      <c r="J285">
        <f t="shared" si="9"/>
        <v>0.7135547977966703</v>
      </c>
    </row>
    <row r="286" spans="1:10" x14ac:dyDescent="0.25">
      <c r="A286" s="22" t="s">
        <v>279</v>
      </c>
      <c r="B286" s="22" t="s">
        <v>46</v>
      </c>
      <c r="C286" s="23">
        <v>48</v>
      </c>
      <c r="D286" s="23">
        <v>336</v>
      </c>
      <c r="E286" s="23">
        <v>2634</v>
      </c>
      <c r="F286" s="22" t="s">
        <v>515</v>
      </c>
      <c r="G286" s="24">
        <v>0.9597</v>
      </c>
      <c r="H286" s="25">
        <v>0.7843</v>
      </c>
      <c r="I286">
        <f t="shared" si="8"/>
        <v>0.12438444091280802</v>
      </c>
      <c r="J286">
        <f t="shared" si="9"/>
        <v>0.10165126290290229</v>
      </c>
    </row>
    <row r="287" spans="1:10" x14ac:dyDescent="0.25">
      <c r="A287" s="22" t="s">
        <v>323</v>
      </c>
      <c r="B287" s="22" t="s">
        <v>538</v>
      </c>
      <c r="C287" s="23">
        <v>102</v>
      </c>
      <c r="D287" s="23">
        <v>404</v>
      </c>
      <c r="E287" s="23">
        <v>4202</v>
      </c>
      <c r="F287" s="22" t="s">
        <v>49</v>
      </c>
      <c r="G287" s="24">
        <v>0.7732</v>
      </c>
      <c r="H287" s="25">
        <v>0.7671</v>
      </c>
      <c r="I287">
        <f t="shared" si="8"/>
        <v>0.12049374334603692</v>
      </c>
      <c r="J287">
        <f t="shared" si="9"/>
        <v>0.1195431331101202</v>
      </c>
    </row>
    <row r="288" spans="1:10" x14ac:dyDescent="0.25">
      <c r="A288" s="22" t="s">
        <v>324</v>
      </c>
      <c r="B288" s="22" t="s">
        <v>130</v>
      </c>
      <c r="C288" s="23">
        <v>-1</v>
      </c>
      <c r="D288" s="23">
        <v>-1</v>
      </c>
      <c r="E288" s="23">
        <v>-1</v>
      </c>
      <c r="F288" s="22" t="s">
        <v>131</v>
      </c>
      <c r="G288" s="24">
        <v>0.76119999999999999</v>
      </c>
      <c r="H288" s="25">
        <v>0.76119999999999999</v>
      </c>
      <c r="I288">
        <f t="shared" si="8"/>
        <v>-2.936229960963417E-4</v>
      </c>
      <c r="J288">
        <f t="shared" si="9"/>
        <v>-2.936229960963417E-4</v>
      </c>
    </row>
    <row r="289" spans="1:10" x14ac:dyDescent="0.25">
      <c r="A289" s="22" t="s">
        <v>227</v>
      </c>
      <c r="B289" s="22" t="s">
        <v>228</v>
      </c>
      <c r="C289" s="23">
        <v>335</v>
      </c>
      <c r="D289" s="23">
        <v>1162</v>
      </c>
      <c r="E289" s="23">
        <v>11388</v>
      </c>
      <c r="F289" s="22" t="s">
        <v>229</v>
      </c>
      <c r="G289" s="24">
        <v>0.75890000000000002</v>
      </c>
      <c r="H289" s="25">
        <v>0.75890000000000002</v>
      </c>
      <c r="I289">
        <f t="shared" si="8"/>
        <v>0.34015900078690348</v>
      </c>
      <c r="J289">
        <f t="shared" si="9"/>
        <v>0.34015900078690348</v>
      </c>
    </row>
    <row r="290" spans="1:10" x14ac:dyDescent="0.25">
      <c r="A290" s="22" t="s">
        <v>459</v>
      </c>
      <c r="B290" s="22" t="s">
        <v>43</v>
      </c>
      <c r="C290" s="23">
        <v>120</v>
      </c>
      <c r="D290" s="23">
        <v>480</v>
      </c>
      <c r="E290" s="23">
        <v>4046</v>
      </c>
      <c r="F290" s="22" t="s">
        <v>442</v>
      </c>
      <c r="G290" s="24">
        <v>0.753</v>
      </c>
      <c r="H290" s="25">
        <v>0.753</v>
      </c>
      <c r="I290">
        <f t="shared" si="8"/>
        <v>0.13942077733718042</v>
      </c>
      <c r="J290">
        <f t="shared" si="9"/>
        <v>0.13942077733718042</v>
      </c>
    </row>
    <row r="291" spans="1:10" x14ac:dyDescent="0.25">
      <c r="A291" s="22" t="s">
        <v>544</v>
      </c>
      <c r="B291" s="22" t="s">
        <v>233</v>
      </c>
      <c r="C291" s="23">
        <v>8</v>
      </c>
      <c r="D291" s="23">
        <v>1</v>
      </c>
      <c r="E291" s="23">
        <v>-1</v>
      </c>
      <c r="F291" s="22" t="s">
        <v>234</v>
      </c>
      <c r="G291" s="24">
        <v>0.8044</v>
      </c>
      <c r="H291" s="25">
        <v>0.75239999999999996</v>
      </c>
      <c r="I291">
        <f t="shared" si="8"/>
        <v>3.1028683402508836E-4</v>
      </c>
      <c r="J291">
        <f t="shared" si="9"/>
        <v>2.9022851059233768E-4</v>
      </c>
    </row>
    <row r="292" spans="1:10" x14ac:dyDescent="0.25">
      <c r="A292" s="22" t="s">
        <v>113</v>
      </c>
      <c r="B292" s="22" t="s">
        <v>48</v>
      </c>
      <c r="C292" s="23">
        <v>84</v>
      </c>
      <c r="D292" s="23">
        <v>416</v>
      </c>
      <c r="E292" s="23">
        <v>2334</v>
      </c>
      <c r="F292" s="22" t="s">
        <v>49</v>
      </c>
      <c r="G292" s="24">
        <v>0.80430000000000001</v>
      </c>
      <c r="H292" s="25">
        <v>0.75039999999999996</v>
      </c>
      <c r="I292">
        <f t="shared" si="8"/>
        <v>0.12906327629569053</v>
      </c>
      <c r="J292">
        <f t="shared" si="9"/>
        <v>0.12041412723148845</v>
      </c>
    </row>
    <row r="293" spans="1:10" x14ac:dyDescent="0.25">
      <c r="A293" s="22" t="s">
        <v>291</v>
      </c>
      <c r="B293" s="22" t="s">
        <v>62</v>
      </c>
      <c r="C293" s="23">
        <v>2</v>
      </c>
      <c r="D293" s="23">
        <v>16</v>
      </c>
      <c r="E293" s="23">
        <v>156</v>
      </c>
      <c r="F293" s="22" t="s">
        <v>439</v>
      </c>
      <c r="G293" s="24">
        <v>0.71430000000000005</v>
      </c>
      <c r="H293" s="25">
        <v>0.71430000000000005</v>
      </c>
      <c r="I293">
        <f t="shared" si="8"/>
        <v>4.408510900927312E-3</v>
      </c>
      <c r="J293">
        <f t="shared" si="9"/>
        <v>4.408510900927312E-3</v>
      </c>
    </row>
    <row r="294" spans="1:10" x14ac:dyDescent="0.25">
      <c r="A294" s="22" t="s">
        <v>283</v>
      </c>
      <c r="B294" s="22" t="s">
        <v>284</v>
      </c>
      <c r="C294" s="23">
        <v>41</v>
      </c>
      <c r="D294" s="23">
        <v>164</v>
      </c>
      <c r="E294" s="23">
        <v>1927</v>
      </c>
      <c r="F294" s="22" t="s">
        <v>49</v>
      </c>
      <c r="G294" s="24">
        <v>0.70740000000000003</v>
      </c>
      <c r="H294" s="25">
        <v>0.70740000000000003</v>
      </c>
      <c r="I294">
        <f t="shared" si="8"/>
        <v>4.4750736757649172E-2</v>
      </c>
      <c r="J294">
        <f t="shared" si="9"/>
        <v>4.4750736757649172E-2</v>
      </c>
    </row>
    <row r="295" spans="1:10" x14ac:dyDescent="0.25">
      <c r="A295" s="22" t="s">
        <v>453</v>
      </c>
      <c r="B295" s="22" t="s">
        <v>100</v>
      </c>
      <c r="C295" s="23">
        <v>37</v>
      </c>
      <c r="D295" s="23">
        <v>57</v>
      </c>
      <c r="E295" s="23">
        <v>458</v>
      </c>
      <c r="F295" s="22" t="s">
        <v>520</v>
      </c>
      <c r="G295" s="24">
        <v>0.70040000000000002</v>
      </c>
      <c r="H295" s="25">
        <v>0.70040000000000002</v>
      </c>
      <c r="I295">
        <f t="shared" si="8"/>
        <v>1.5399700668096466E-2</v>
      </c>
      <c r="J295">
        <f t="shared" si="9"/>
        <v>1.5399700668096466E-2</v>
      </c>
    </row>
    <row r="296" spans="1:10" x14ac:dyDescent="0.25">
      <c r="A296" s="22" t="s">
        <v>341</v>
      </c>
      <c r="B296" s="22" t="s">
        <v>43</v>
      </c>
      <c r="C296" s="23">
        <v>70</v>
      </c>
      <c r="D296" s="23">
        <v>274</v>
      </c>
      <c r="E296" s="23">
        <v>1918</v>
      </c>
      <c r="F296" s="22" t="s">
        <v>442</v>
      </c>
      <c r="G296" s="24">
        <v>0.67069999999999996</v>
      </c>
      <c r="H296" s="25">
        <v>0.67069999999999996</v>
      </c>
      <c r="I296">
        <f t="shared" si="8"/>
        <v>7.0887580811899206E-2</v>
      </c>
      <c r="J296">
        <f t="shared" si="9"/>
        <v>7.0887580811899206E-2</v>
      </c>
    </row>
    <row r="297" spans="1:10" x14ac:dyDescent="0.25">
      <c r="A297" s="22" t="s">
        <v>159</v>
      </c>
      <c r="B297" s="22" t="s">
        <v>51</v>
      </c>
      <c r="C297" s="23">
        <v>8</v>
      </c>
      <c r="D297" s="23">
        <v>16</v>
      </c>
      <c r="E297" s="23">
        <v>98</v>
      </c>
      <c r="F297" s="22" t="s">
        <v>440</v>
      </c>
      <c r="G297" s="24">
        <v>0.68920000000000003</v>
      </c>
      <c r="H297" s="25">
        <v>0.66700000000000004</v>
      </c>
      <c r="I297">
        <f t="shared" si="8"/>
        <v>4.2535989261082222E-3</v>
      </c>
      <c r="J297">
        <f t="shared" si="9"/>
        <v>4.1165851475829717E-3</v>
      </c>
    </row>
    <row r="298" spans="1:10" x14ac:dyDescent="0.25">
      <c r="A298" s="22" t="s">
        <v>244</v>
      </c>
      <c r="B298" s="22" t="s">
        <v>130</v>
      </c>
      <c r="C298" s="23">
        <v>128</v>
      </c>
      <c r="D298" s="23">
        <v>512</v>
      </c>
      <c r="E298" s="23">
        <v>5581</v>
      </c>
      <c r="F298" s="22" t="s">
        <v>131</v>
      </c>
      <c r="G298" s="24">
        <v>0.98099999999999998</v>
      </c>
      <c r="H298" s="25">
        <v>0.65280000000000005</v>
      </c>
      <c r="I298">
        <f t="shared" si="8"/>
        <v>0.19374488898489453</v>
      </c>
      <c r="J298">
        <f t="shared" si="9"/>
        <v>0.1289262625171653</v>
      </c>
    </row>
    <row r="299" spans="1:10" x14ac:dyDescent="0.25">
      <c r="A299" s="22" t="s">
        <v>381</v>
      </c>
      <c r="B299" s="22" t="s">
        <v>46</v>
      </c>
      <c r="C299" s="23">
        <v>64</v>
      </c>
      <c r="D299" s="23">
        <v>64</v>
      </c>
      <c r="E299" s="23">
        <v>744</v>
      </c>
      <c r="F299" s="22" t="s">
        <v>515</v>
      </c>
      <c r="G299" s="24">
        <v>0.6351</v>
      </c>
      <c r="H299" s="25">
        <v>0.6351</v>
      </c>
      <c r="I299">
        <f t="shared" si="8"/>
        <v>1.5678819953402971E-2</v>
      </c>
      <c r="J299">
        <f t="shared" si="9"/>
        <v>1.5678819953402971E-2</v>
      </c>
    </row>
    <row r="300" spans="1:10" x14ac:dyDescent="0.25">
      <c r="A300" s="22" t="s">
        <v>241</v>
      </c>
      <c r="B300" s="22" t="s">
        <v>43</v>
      </c>
      <c r="C300" s="23">
        <v>14</v>
      </c>
      <c r="D300" s="23">
        <v>28</v>
      </c>
      <c r="E300" s="23">
        <v>-1</v>
      </c>
      <c r="F300" s="22" t="s">
        <v>442</v>
      </c>
      <c r="G300" s="24">
        <v>0.98280000000000001</v>
      </c>
      <c r="H300" s="25">
        <v>0.61480000000000001</v>
      </c>
      <c r="I300">
        <f t="shared" si="8"/>
        <v>1.0614864760611626E-2</v>
      </c>
      <c r="J300">
        <f t="shared" si="9"/>
        <v>6.6402308250142726E-3</v>
      </c>
    </row>
    <row r="301" spans="1:10" x14ac:dyDescent="0.25">
      <c r="A301" s="22" t="s">
        <v>218</v>
      </c>
      <c r="B301" s="22" t="s">
        <v>81</v>
      </c>
      <c r="C301" s="23">
        <v>0</v>
      </c>
      <c r="D301" s="23">
        <v>0</v>
      </c>
      <c r="E301" s="23">
        <v>-1</v>
      </c>
      <c r="F301" s="22" t="s">
        <v>444</v>
      </c>
      <c r="G301" s="24">
        <v>0.67069999999999996</v>
      </c>
      <c r="H301" s="25">
        <v>0.60419999999999996</v>
      </c>
      <c r="I301">
        <f t="shared" si="8"/>
        <v>0</v>
      </c>
      <c r="J301">
        <f t="shared" si="9"/>
        <v>0</v>
      </c>
    </row>
    <row r="302" spans="1:10" x14ac:dyDescent="0.25">
      <c r="A302" s="22" t="s">
        <v>536</v>
      </c>
      <c r="B302" s="22" t="s">
        <v>43</v>
      </c>
      <c r="C302" s="23">
        <v>60</v>
      </c>
      <c r="D302" s="23">
        <v>240</v>
      </c>
      <c r="E302" s="23">
        <v>3108</v>
      </c>
      <c r="F302" s="22" t="s">
        <v>442</v>
      </c>
      <c r="G302" s="24">
        <v>0.86109999999999998</v>
      </c>
      <c r="H302" s="25">
        <v>0.5897</v>
      </c>
      <c r="I302">
        <f t="shared" si="8"/>
        <v>7.9717949113576395E-2</v>
      </c>
      <c r="J302">
        <f t="shared" si="9"/>
        <v>5.4592584592121705E-2</v>
      </c>
    </row>
    <row r="303" spans="1:10" x14ac:dyDescent="0.25">
      <c r="A303" s="22" t="s">
        <v>382</v>
      </c>
      <c r="B303" s="22" t="s">
        <v>233</v>
      </c>
      <c r="C303" s="23">
        <v>48</v>
      </c>
      <c r="D303" s="23">
        <v>192</v>
      </c>
      <c r="E303" s="23">
        <v>2304</v>
      </c>
      <c r="F303" s="22" t="s">
        <v>209</v>
      </c>
      <c r="G303" s="24">
        <v>0.8659</v>
      </c>
      <c r="H303" s="25">
        <v>0.5887</v>
      </c>
      <c r="I303">
        <f t="shared" si="8"/>
        <v>6.4129854500007716E-2</v>
      </c>
      <c r="J303">
        <f t="shared" si="9"/>
        <v>4.3600006171791821E-2</v>
      </c>
    </row>
    <row r="304" spans="1:10" x14ac:dyDescent="0.25">
      <c r="A304" s="22" t="s">
        <v>384</v>
      </c>
      <c r="B304" s="22" t="s">
        <v>115</v>
      </c>
      <c r="C304" s="23">
        <v>5</v>
      </c>
      <c r="D304" s="23">
        <v>10</v>
      </c>
      <c r="E304" s="23">
        <v>89</v>
      </c>
      <c r="F304" s="22" t="s">
        <v>442</v>
      </c>
      <c r="G304" s="24">
        <v>0.57650000000000001</v>
      </c>
      <c r="H304" s="25">
        <v>0.57650000000000001</v>
      </c>
      <c r="I304">
        <f t="shared" si="8"/>
        <v>2.223773742111679E-3</v>
      </c>
      <c r="J304">
        <f t="shared" si="9"/>
        <v>2.223773742111679E-3</v>
      </c>
    </row>
    <row r="305" spans="1:10" x14ac:dyDescent="0.25">
      <c r="A305" s="22" t="s">
        <v>371</v>
      </c>
      <c r="B305" s="22" t="s">
        <v>295</v>
      </c>
      <c r="C305" s="23">
        <v>4</v>
      </c>
      <c r="D305" s="23">
        <v>16</v>
      </c>
      <c r="E305" s="23">
        <v>-1</v>
      </c>
      <c r="F305" s="22" t="s">
        <v>49</v>
      </c>
      <c r="G305" s="24">
        <v>0.57279999999999998</v>
      </c>
      <c r="H305" s="25">
        <v>0.57279999999999998</v>
      </c>
      <c r="I305">
        <f t="shared" si="8"/>
        <v>3.5352023576244772E-3</v>
      </c>
      <c r="J305">
        <f t="shared" si="9"/>
        <v>3.5352023576244772E-3</v>
      </c>
    </row>
    <row r="306" spans="1:10" x14ac:dyDescent="0.25">
      <c r="A306" s="22" t="s">
        <v>312</v>
      </c>
      <c r="B306" s="22" t="s">
        <v>510</v>
      </c>
      <c r="C306" s="23">
        <v>22</v>
      </c>
      <c r="D306" s="23">
        <v>88</v>
      </c>
      <c r="E306" s="23">
        <v>739</v>
      </c>
      <c r="F306" s="22" t="s">
        <v>122</v>
      </c>
      <c r="G306" s="24">
        <v>0.90910000000000002</v>
      </c>
      <c r="H306" s="25">
        <v>0.54730000000000001</v>
      </c>
      <c r="I306">
        <f t="shared" si="8"/>
        <v>3.085926771689991E-2</v>
      </c>
      <c r="J306">
        <f t="shared" si="9"/>
        <v>1.8578019163413617E-2</v>
      </c>
    </row>
    <row r="307" spans="1:10" x14ac:dyDescent="0.25">
      <c r="A307" s="22" t="s">
        <v>177</v>
      </c>
      <c r="B307" s="22" t="s">
        <v>43</v>
      </c>
      <c r="C307" s="23">
        <v>184</v>
      </c>
      <c r="D307" s="23">
        <v>852</v>
      </c>
      <c r="E307" s="23">
        <v>5044</v>
      </c>
      <c r="F307" s="22" t="s">
        <v>442</v>
      </c>
      <c r="G307" s="24">
        <v>0.56420000000000003</v>
      </c>
      <c r="H307" s="25">
        <v>0.54579999999999995</v>
      </c>
      <c r="I307">
        <f t="shared" si="8"/>
        <v>0.18542315347703325</v>
      </c>
      <c r="J307">
        <f t="shared" si="9"/>
        <v>0.17937603184644579</v>
      </c>
    </row>
    <row r="308" spans="1:10" x14ac:dyDescent="0.25">
      <c r="A308" s="22" t="s">
        <v>389</v>
      </c>
      <c r="B308" s="22" t="s">
        <v>84</v>
      </c>
      <c r="C308" s="23">
        <v>160</v>
      </c>
      <c r="D308" s="23">
        <v>320</v>
      </c>
      <c r="E308" s="23">
        <v>2176</v>
      </c>
      <c r="F308" s="22" t="s">
        <v>445</v>
      </c>
      <c r="G308" s="24">
        <v>0.5343</v>
      </c>
      <c r="H308" s="25">
        <v>0.5343</v>
      </c>
      <c r="I308">
        <f t="shared" si="8"/>
        <v>6.595176744688401E-2</v>
      </c>
      <c r="J308">
        <f t="shared" si="9"/>
        <v>6.595176744688401E-2</v>
      </c>
    </row>
    <row r="309" spans="1:10" x14ac:dyDescent="0.25">
      <c r="A309" s="22" t="s">
        <v>512</v>
      </c>
      <c r="B309" s="22" t="s">
        <v>84</v>
      </c>
      <c r="C309" s="23">
        <v>128</v>
      </c>
      <c r="D309" s="23">
        <v>256</v>
      </c>
      <c r="E309" s="23">
        <v>1741</v>
      </c>
      <c r="F309" s="22" t="s">
        <v>445</v>
      </c>
      <c r="G309" s="24">
        <v>0.69269999999999998</v>
      </c>
      <c r="H309" s="25">
        <v>0.51770000000000005</v>
      </c>
      <c r="I309">
        <f t="shared" si="8"/>
        <v>6.8403203159957404E-2</v>
      </c>
      <c r="J309">
        <f t="shared" si="9"/>
        <v>5.1122186048664586E-2</v>
      </c>
    </row>
    <row r="310" spans="1:10" x14ac:dyDescent="0.25">
      <c r="A310" s="22" t="s">
        <v>45</v>
      </c>
      <c r="B310" s="22" t="s">
        <v>46</v>
      </c>
      <c r="C310" s="23">
        <v>1</v>
      </c>
      <c r="D310" s="23">
        <v>1</v>
      </c>
      <c r="E310" s="23">
        <v>1</v>
      </c>
      <c r="F310" s="22" t="s">
        <v>515</v>
      </c>
      <c r="G310" s="24">
        <v>1</v>
      </c>
      <c r="H310" s="25">
        <v>0.4516</v>
      </c>
      <c r="I310">
        <f t="shared" si="8"/>
        <v>3.8573698909135794E-4</v>
      </c>
      <c r="J310">
        <f t="shared" si="9"/>
        <v>1.7419882427365725E-4</v>
      </c>
    </row>
    <row r="311" spans="1:10" x14ac:dyDescent="0.25">
      <c r="A311" s="22" t="s">
        <v>192</v>
      </c>
      <c r="B311" s="22" t="s">
        <v>40</v>
      </c>
      <c r="C311" s="23">
        <v>992</v>
      </c>
      <c r="D311" s="23">
        <v>5248</v>
      </c>
      <c r="E311" s="23">
        <v>72422</v>
      </c>
      <c r="F311" s="22" t="s">
        <v>41</v>
      </c>
      <c r="G311" s="24">
        <v>0.54249999999999998</v>
      </c>
      <c r="H311" s="25">
        <v>0.44069999999999998</v>
      </c>
      <c r="I311">
        <f t="shared" si="8"/>
        <v>1.0982086374226598</v>
      </c>
      <c r="J311">
        <f t="shared" si="9"/>
        <v>0.89213003965376236</v>
      </c>
    </row>
    <row r="312" spans="1:10" x14ac:dyDescent="0.25">
      <c r="A312" s="22" t="s">
        <v>410</v>
      </c>
      <c r="B312" s="22" t="s">
        <v>46</v>
      </c>
      <c r="C312" s="23">
        <v>62</v>
      </c>
      <c r="D312" s="23">
        <v>124</v>
      </c>
      <c r="E312" s="23">
        <v>982</v>
      </c>
      <c r="F312" s="22" t="s">
        <v>515</v>
      </c>
      <c r="G312" s="24">
        <v>0.86319999999999997</v>
      </c>
      <c r="H312" s="25">
        <v>0.41849999999999998</v>
      </c>
      <c r="I312">
        <f t="shared" si="8"/>
        <v>4.1288052953973864E-2</v>
      </c>
      <c r="J312">
        <f t="shared" si="9"/>
        <v>2.0017435311906927E-2</v>
      </c>
    </row>
    <row r="313" spans="1:10" x14ac:dyDescent="0.25">
      <c r="A313" s="22" t="s">
        <v>335</v>
      </c>
      <c r="B313" s="22" t="s">
        <v>48</v>
      </c>
      <c r="C313" s="23">
        <v>57</v>
      </c>
      <c r="D313" s="23">
        <v>456</v>
      </c>
      <c r="E313" s="23">
        <v>6598</v>
      </c>
      <c r="F313" s="22" t="s">
        <v>49</v>
      </c>
      <c r="G313" s="24">
        <v>0.97970000000000002</v>
      </c>
      <c r="H313" s="25">
        <v>0.3901</v>
      </c>
      <c r="I313">
        <f t="shared" si="8"/>
        <v>0.17232537686503835</v>
      </c>
      <c r="J313">
        <f t="shared" si="9"/>
        <v>6.8617055746709663E-2</v>
      </c>
    </row>
    <row r="314" spans="1:10" x14ac:dyDescent="0.25">
      <c r="A314" s="22" t="s">
        <v>347</v>
      </c>
      <c r="B314" s="22" t="s">
        <v>46</v>
      </c>
      <c r="C314" s="23">
        <v>84</v>
      </c>
      <c r="D314" s="23">
        <v>168</v>
      </c>
      <c r="E314" s="23">
        <v>1331</v>
      </c>
      <c r="F314" s="22" t="s">
        <v>515</v>
      </c>
      <c r="G314" s="24">
        <v>0.80879999999999996</v>
      </c>
      <c r="H314" s="25">
        <v>0.38679999999999998</v>
      </c>
      <c r="I314">
        <f t="shared" si="8"/>
        <v>5.2413324898551175E-2</v>
      </c>
      <c r="J314">
        <f t="shared" si="9"/>
        <v>2.5066115319930259E-2</v>
      </c>
    </row>
    <row r="315" spans="1:10" x14ac:dyDescent="0.25">
      <c r="A315" s="22" t="s">
        <v>287</v>
      </c>
      <c r="B315" s="22" t="s">
        <v>43</v>
      </c>
      <c r="C315" s="23">
        <v>94</v>
      </c>
      <c r="D315" s="23">
        <v>378</v>
      </c>
      <c r="E315" s="23">
        <v>3572</v>
      </c>
      <c r="F315" s="22" t="s">
        <v>442</v>
      </c>
      <c r="G315" s="24">
        <v>0.98750000000000004</v>
      </c>
      <c r="H315" s="25">
        <v>0.35499999999999998</v>
      </c>
      <c r="I315">
        <f t="shared" si="8"/>
        <v>0.14398597460307666</v>
      </c>
      <c r="J315">
        <f t="shared" si="9"/>
        <v>5.1762046566169326E-2</v>
      </c>
    </row>
    <row r="316" spans="1:10" x14ac:dyDescent="0.25">
      <c r="A316" s="22" t="s">
        <v>310</v>
      </c>
      <c r="B316" s="22" t="s">
        <v>311</v>
      </c>
      <c r="C316" s="23">
        <v>94</v>
      </c>
      <c r="D316" s="23">
        <v>220</v>
      </c>
      <c r="E316" s="23">
        <v>8463</v>
      </c>
      <c r="F316" s="22" t="s">
        <v>49</v>
      </c>
      <c r="G316" s="24">
        <v>0.31680000000000003</v>
      </c>
      <c r="H316" s="25">
        <v>0.31680000000000003</v>
      </c>
      <c r="I316">
        <f t="shared" si="8"/>
        <v>2.6884325191711286E-2</v>
      </c>
      <c r="J316">
        <f t="shared" si="9"/>
        <v>2.6884325191711286E-2</v>
      </c>
    </row>
    <row r="317" spans="1:10" x14ac:dyDescent="0.25">
      <c r="A317" s="22" t="s">
        <v>304</v>
      </c>
      <c r="B317" s="22" t="s">
        <v>46</v>
      </c>
      <c r="C317" s="23">
        <v>10</v>
      </c>
      <c r="D317" s="23">
        <v>20</v>
      </c>
      <c r="E317" s="23">
        <v>83</v>
      </c>
      <c r="F317" s="22" t="s">
        <v>515</v>
      </c>
      <c r="G317" s="24">
        <v>1</v>
      </c>
      <c r="H317" s="25">
        <v>0.27960000000000002</v>
      </c>
      <c r="I317">
        <f t="shared" si="8"/>
        <v>7.7147397818271594E-3</v>
      </c>
      <c r="J317">
        <f t="shared" si="9"/>
        <v>2.1570412429988738E-3</v>
      </c>
    </row>
    <row r="318" spans="1:10" x14ac:dyDescent="0.25">
      <c r="A318" s="22" t="s">
        <v>523</v>
      </c>
      <c r="B318" s="22" t="s">
        <v>526</v>
      </c>
      <c r="C318" s="23">
        <v>24</v>
      </c>
      <c r="D318" s="23">
        <v>144</v>
      </c>
      <c r="E318" s="23">
        <v>1032</v>
      </c>
      <c r="F318" s="22" t="s">
        <v>49</v>
      </c>
      <c r="G318" s="24">
        <v>0.27650000000000002</v>
      </c>
      <c r="H318" s="25">
        <v>0.27329999999999999</v>
      </c>
      <c r="I318">
        <f t="shared" si="8"/>
        <v>1.535850395766151E-2</v>
      </c>
      <c r="J318">
        <f t="shared" si="9"/>
        <v>1.518075635308821E-2</v>
      </c>
    </row>
    <row r="319" spans="1:10" x14ac:dyDescent="0.25">
      <c r="A319" s="22" t="s">
        <v>417</v>
      </c>
      <c r="B319" s="22" t="s">
        <v>46</v>
      </c>
      <c r="C319" s="23">
        <v>298</v>
      </c>
      <c r="D319" s="23">
        <v>596</v>
      </c>
      <c r="E319" s="23">
        <v>4255</v>
      </c>
      <c r="F319" s="22" t="s">
        <v>515</v>
      </c>
      <c r="G319" s="24">
        <v>0.84789999999999999</v>
      </c>
      <c r="H319" s="25">
        <v>0.19700000000000001</v>
      </c>
      <c r="I319">
        <f t="shared" si="8"/>
        <v>0.19493157025813518</v>
      </c>
      <c r="J319">
        <f t="shared" si="9"/>
        <v>4.5290151363194524E-2</v>
      </c>
    </row>
    <row r="320" spans="1:10" x14ac:dyDescent="0.25">
      <c r="A320" s="22" t="s">
        <v>488</v>
      </c>
      <c r="B320" s="22" t="s">
        <v>529</v>
      </c>
      <c r="C320" s="23">
        <v>42</v>
      </c>
      <c r="D320" s="23">
        <v>2040</v>
      </c>
      <c r="E320" s="23">
        <v>62964</v>
      </c>
      <c r="F320" s="22" t="s">
        <v>49</v>
      </c>
      <c r="G320" s="24">
        <v>0.18379999999999999</v>
      </c>
      <c r="H320" s="25">
        <v>0.18379999999999999</v>
      </c>
      <c r="I320">
        <f t="shared" si="8"/>
        <v>0.14463285553378286</v>
      </c>
      <c r="J320">
        <f t="shared" si="9"/>
        <v>0.14463285553378286</v>
      </c>
    </row>
    <row r="321" spans="1:10" x14ac:dyDescent="0.25">
      <c r="A321" s="22" t="s">
        <v>356</v>
      </c>
      <c r="B321" s="22" t="s">
        <v>128</v>
      </c>
      <c r="C321" s="23">
        <v>6</v>
      </c>
      <c r="D321" s="23">
        <v>24</v>
      </c>
      <c r="E321" s="23">
        <v>1354</v>
      </c>
      <c r="F321" s="22" t="s">
        <v>49</v>
      </c>
      <c r="G321" s="24">
        <v>8.14E-2</v>
      </c>
      <c r="H321" s="25">
        <v>8.14E-2</v>
      </c>
      <c r="I321">
        <f t="shared" si="8"/>
        <v>7.5357578188887692E-4</v>
      </c>
      <c r="J321">
        <f t="shared" si="9"/>
        <v>7.5357578188887692E-4</v>
      </c>
    </row>
    <row r="322" spans="1:10" x14ac:dyDescent="0.25">
      <c r="A322" s="22" t="s">
        <v>172</v>
      </c>
      <c r="B322" s="22" t="s">
        <v>527</v>
      </c>
      <c r="C322" s="23">
        <v>2</v>
      </c>
      <c r="D322" s="23">
        <v>4</v>
      </c>
      <c r="E322" s="23">
        <v>16</v>
      </c>
      <c r="F322" s="22" t="s">
        <v>122</v>
      </c>
      <c r="G322" s="24">
        <v>7.3200000000000001E-2</v>
      </c>
      <c r="H322" s="25">
        <v>7.3200000000000001E-2</v>
      </c>
      <c r="I322">
        <f t="shared" si="8"/>
        <v>1.129437904059496E-4</v>
      </c>
      <c r="J322">
        <f t="shared" si="9"/>
        <v>1.129437904059496E-4</v>
      </c>
    </row>
    <row r="323" spans="1:10" x14ac:dyDescent="0.25">
      <c r="A323" s="22" t="s">
        <v>372</v>
      </c>
      <c r="B323" s="22" t="s">
        <v>529</v>
      </c>
      <c r="C323" s="23">
        <v>25</v>
      </c>
      <c r="D323" s="23">
        <v>100</v>
      </c>
      <c r="E323" s="23">
        <v>870</v>
      </c>
      <c r="F323" s="22" t="s">
        <v>49</v>
      </c>
      <c r="G323" s="24">
        <v>6.2100000000000002E-2</v>
      </c>
      <c r="H323" s="25">
        <v>6.2100000000000002E-2</v>
      </c>
      <c r="I323">
        <f t="shared" si="8"/>
        <v>2.395426702257333E-3</v>
      </c>
      <c r="J323">
        <f t="shared" si="9"/>
        <v>2.395426702257333E-3</v>
      </c>
    </row>
    <row r="324" spans="1:10" x14ac:dyDescent="0.25">
      <c r="A324" s="22" t="s">
        <v>416</v>
      </c>
      <c r="B324" s="22" t="s">
        <v>396</v>
      </c>
      <c r="C324" s="23">
        <v>12</v>
      </c>
      <c r="D324" s="23">
        <v>48</v>
      </c>
      <c r="E324" s="23">
        <v>440</v>
      </c>
      <c r="F324" s="22" t="s">
        <v>483</v>
      </c>
      <c r="G324" s="24">
        <v>5.74E-2</v>
      </c>
      <c r="H324" s="25">
        <v>5.74E-2</v>
      </c>
      <c r="I324">
        <f t="shared" si="8"/>
        <v>1.0627825523445095E-3</v>
      </c>
      <c r="J324">
        <f t="shared" si="9"/>
        <v>1.0627825523445095E-3</v>
      </c>
    </row>
    <row r="325" spans="1:10" x14ac:dyDescent="0.25">
      <c r="A325" s="22" t="s">
        <v>539</v>
      </c>
      <c r="B325" s="22" t="s">
        <v>130</v>
      </c>
      <c r="C325" s="23">
        <v>0</v>
      </c>
      <c r="D325" s="23">
        <v>0</v>
      </c>
      <c r="E325" s="23">
        <v>-1</v>
      </c>
      <c r="F325" s="22" t="s">
        <v>131</v>
      </c>
      <c r="G325" s="24">
        <v>0</v>
      </c>
      <c r="H325" s="25">
        <v>0</v>
      </c>
      <c r="I325">
        <f t="shared" ref="I325:I334" si="10">G325*D325/$M$5*100</f>
        <v>0</v>
      </c>
      <c r="J325">
        <f t="shared" ref="J325:J334" si="11">H325*D325/$M$5*100</f>
        <v>0</v>
      </c>
    </row>
    <row r="326" spans="1:10" x14ac:dyDescent="0.25">
      <c r="A326" s="22" t="s">
        <v>479</v>
      </c>
      <c r="B326" s="22" t="s">
        <v>529</v>
      </c>
      <c r="C326" s="23">
        <v>12</v>
      </c>
      <c r="D326" s="23">
        <v>48</v>
      </c>
      <c r="E326" s="23">
        <v>4800</v>
      </c>
      <c r="F326" s="22" t="s">
        <v>49</v>
      </c>
      <c r="G326" s="24">
        <v>0</v>
      </c>
      <c r="H326" s="25">
        <v>0</v>
      </c>
      <c r="I326">
        <f t="shared" si="10"/>
        <v>0</v>
      </c>
      <c r="J326">
        <f t="shared" si="11"/>
        <v>0</v>
      </c>
    </row>
    <row r="327" spans="1:10" x14ac:dyDescent="0.25">
      <c r="A327" s="22" t="s">
        <v>505</v>
      </c>
      <c r="B327" s="22" t="s">
        <v>529</v>
      </c>
      <c r="C327" s="23">
        <v>2</v>
      </c>
      <c r="D327" s="23">
        <v>4</v>
      </c>
      <c r="E327" s="23">
        <v>400</v>
      </c>
      <c r="F327" s="22" t="s">
        <v>49</v>
      </c>
      <c r="G327" s="24">
        <v>0</v>
      </c>
      <c r="H327" s="25">
        <v>0</v>
      </c>
      <c r="I327">
        <f t="shared" si="10"/>
        <v>0</v>
      </c>
      <c r="J327">
        <f t="shared" si="11"/>
        <v>0</v>
      </c>
    </row>
    <row r="328" spans="1:10" x14ac:dyDescent="0.25">
      <c r="A328" s="22" t="s">
        <v>307</v>
      </c>
      <c r="B328" s="22" t="s">
        <v>74</v>
      </c>
      <c r="C328" s="23">
        <v>34</v>
      </c>
      <c r="D328" s="23">
        <v>34</v>
      </c>
      <c r="E328" s="23">
        <v>-1</v>
      </c>
      <c r="F328" s="22" t="s">
        <v>75</v>
      </c>
      <c r="G328" s="26">
        <v>0</v>
      </c>
      <c r="H328" s="25">
        <v>0</v>
      </c>
      <c r="I328">
        <f t="shared" si="10"/>
        <v>0</v>
      </c>
      <c r="J328">
        <f t="shared" si="11"/>
        <v>0</v>
      </c>
    </row>
    <row r="329" spans="1:10" x14ac:dyDescent="0.25">
      <c r="A329" s="22" t="s">
        <v>545</v>
      </c>
      <c r="B329" s="22" t="s">
        <v>51</v>
      </c>
      <c r="C329" s="23">
        <v>52</v>
      </c>
      <c r="D329" s="23">
        <v>208</v>
      </c>
      <c r="E329" s="23">
        <v>2005</v>
      </c>
      <c r="F329" s="22" t="s">
        <v>440</v>
      </c>
      <c r="G329" s="26">
        <v>0</v>
      </c>
      <c r="H329" s="25">
        <v>0</v>
      </c>
      <c r="I329">
        <f t="shared" si="10"/>
        <v>0</v>
      </c>
      <c r="J329">
        <f t="shared" si="11"/>
        <v>0</v>
      </c>
    </row>
    <row r="330" spans="1:10" x14ac:dyDescent="0.25">
      <c r="A330" s="22" t="s">
        <v>539</v>
      </c>
      <c r="B330" s="22" t="s">
        <v>130</v>
      </c>
      <c r="C330" s="23">
        <v>0</v>
      </c>
      <c r="D330" s="23">
        <v>0</v>
      </c>
      <c r="E330" s="23">
        <v>-1</v>
      </c>
      <c r="F330" s="22" t="s">
        <v>131</v>
      </c>
      <c r="G330" s="26">
        <v>0</v>
      </c>
      <c r="H330" s="25">
        <v>0</v>
      </c>
      <c r="I330">
        <f t="shared" si="10"/>
        <v>0</v>
      </c>
      <c r="J330">
        <f t="shared" si="11"/>
        <v>0</v>
      </c>
    </row>
    <row r="331" spans="1:10" x14ac:dyDescent="0.25">
      <c r="A331" s="22" t="s">
        <v>404</v>
      </c>
      <c r="B331" s="22" t="s">
        <v>396</v>
      </c>
      <c r="C331" s="23">
        <v>12</v>
      </c>
      <c r="D331" s="23">
        <v>48</v>
      </c>
      <c r="E331" s="23">
        <v>440</v>
      </c>
      <c r="F331" s="22" t="s">
        <v>483</v>
      </c>
      <c r="G331" s="26">
        <v>0</v>
      </c>
      <c r="H331" s="25">
        <v>-1</v>
      </c>
      <c r="I331">
        <f t="shared" si="10"/>
        <v>0</v>
      </c>
      <c r="J331">
        <f t="shared" si="11"/>
        <v>-1.8515375476385182E-2</v>
      </c>
    </row>
    <row r="332" spans="1:10" x14ac:dyDescent="0.25">
      <c r="A332" s="22" t="s">
        <v>344</v>
      </c>
      <c r="B332" s="22" t="s">
        <v>168</v>
      </c>
      <c r="C332" s="23">
        <v>2</v>
      </c>
      <c r="D332" s="23">
        <v>8</v>
      </c>
      <c r="E332" s="23">
        <v>83</v>
      </c>
      <c r="F332" s="22" t="s">
        <v>490</v>
      </c>
      <c r="G332" s="26">
        <v>0</v>
      </c>
      <c r="H332" s="25">
        <v>-1</v>
      </c>
      <c r="I332">
        <f t="shared" si="10"/>
        <v>0</v>
      </c>
      <c r="J332">
        <f t="shared" si="11"/>
        <v>-3.0858959127308635E-3</v>
      </c>
    </row>
    <row r="333" spans="1:10" x14ac:dyDescent="0.25">
      <c r="A333" s="22" t="s">
        <v>65</v>
      </c>
      <c r="B333" s="22" t="s">
        <v>66</v>
      </c>
      <c r="C333" s="23">
        <v>212</v>
      </c>
      <c r="D333" s="23">
        <v>1392</v>
      </c>
      <c r="E333" s="23">
        <v>13488</v>
      </c>
      <c r="F333" s="22" t="s">
        <v>476</v>
      </c>
      <c r="G333" s="26">
        <v>0</v>
      </c>
      <c r="H333" s="25">
        <v>0</v>
      </c>
      <c r="I333">
        <f t="shared" si="10"/>
        <v>0</v>
      </c>
      <c r="J333">
        <f t="shared" si="11"/>
        <v>0</v>
      </c>
    </row>
    <row r="334" spans="1:10" x14ac:dyDescent="0.25">
      <c r="A334" s="22" t="s">
        <v>409</v>
      </c>
      <c r="B334" s="22" t="s">
        <v>43</v>
      </c>
      <c r="C334" s="23">
        <v>10</v>
      </c>
      <c r="D334" s="23">
        <v>10</v>
      </c>
      <c r="E334" s="23">
        <v>69</v>
      </c>
      <c r="F334" s="22" t="s">
        <v>442</v>
      </c>
      <c r="G334" s="26">
        <v>0</v>
      </c>
      <c r="H334" s="25">
        <v>0</v>
      </c>
      <c r="I334">
        <f t="shared" si="10"/>
        <v>0</v>
      </c>
      <c r="J334">
        <f t="shared" si="11"/>
        <v>0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3"/>
  <sheetViews>
    <sheetView zoomScaleNormal="100" workbookViewId="0">
      <selection activeCell="D49" sqref="D49"/>
    </sheetView>
  </sheetViews>
  <sheetFormatPr defaultRowHeight="15" x14ac:dyDescent="0.25"/>
  <cols>
    <col min="1" max="1025" width="8.5703125"/>
  </cols>
  <sheetData>
    <row r="1" spans="1:13" ht="15" customHeight="1" x14ac:dyDescent="0.25">
      <c r="A1" s="81" t="s">
        <v>546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478</v>
      </c>
      <c r="B5" s="22" t="s">
        <v>277</v>
      </c>
      <c r="C5" s="23">
        <v>18</v>
      </c>
      <c r="D5" s="23">
        <v>36</v>
      </c>
      <c r="E5" s="23">
        <v>281</v>
      </c>
      <c r="F5" s="22" t="s">
        <v>440</v>
      </c>
      <c r="G5" s="24">
        <v>1</v>
      </c>
      <c r="H5" s="25">
        <v>1</v>
      </c>
      <c r="I5">
        <f t="shared" ref="I5:I68" si="0">G5*D5/$M$5*100</f>
        <v>1.3431432536899129E-2</v>
      </c>
      <c r="J5">
        <f t="shared" ref="J5:J68" si="1">H5*D5/$M$5*100</f>
        <v>1.3431432536899129E-2</v>
      </c>
      <c r="K5">
        <f>SUM(I5:I331)</f>
        <v>95.405864238064709</v>
      </c>
      <c r="L5">
        <f>SUM(J5:J331)</f>
        <v>93.923932126494279</v>
      </c>
      <c r="M5">
        <f>SUM(D5:D331)</f>
        <v>268028</v>
      </c>
    </row>
    <row r="6" spans="1:13" x14ac:dyDescent="0.25">
      <c r="A6" s="22" t="s">
        <v>269</v>
      </c>
      <c r="B6" s="22" t="s">
        <v>168</v>
      </c>
      <c r="C6" s="23">
        <v>80</v>
      </c>
      <c r="D6" s="23">
        <v>80</v>
      </c>
      <c r="E6" s="23">
        <v>384</v>
      </c>
      <c r="F6" s="22" t="s">
        <v>490</v>
      </c>
      <c r="G6" s="24">
        <v>1</v>
      </c>
      <c r="H6" s="25">
        <v>1</v>
      </c>
      <c r="I6">
        <f t="shared" si="0"/>
        <v>2.9847627859775846E-2</v>
      </c>
      <c r="J6">
        <f t="shared" si="1"/>
        <v>2.9847627859775846E-2</v>
      </c>
    </row>
    <row r="7" spans="1:13" x14ac:dyDescent="0.25">
      <c r="A7" s="22" t="s">
        <v>350</v>
      </c>
      <c r="B7" s="22" t="s">
        <v>168</v>
      </c>
      <c r="C7" s="23">
        <v>72</v>
      </c>
      <c r="D7" s="23">
        <v>576</v>
      </c>
      <c r="E7" s="23">
        <v>8778</v>
      </c>
      <c r="F7" s="22" t="s">
        <v>490</v>
      </c>
      <c r="G7" s="24">
        <v>1</v>
      </c>
      <c r="H7" s="25">
        <v>1</v>
      </c>
      <c r="I7">
        <f t="shared" si="0"/>
        <v>0.21490292059038607</v>
      </c>
      <c r="J7">
        <f t="shared" si="1"/>
        <v>0.21490292059038607</v>
      </c>
    </row>
    <row r="8" spans="1:13" x14ac:dyDescent="0.25">
      <c r="A8" s="22" t="s">
        <v>299</v>
      </c>
      <c r="B8" s="22" t="s">
        <v>168</v>
      </c>
      <c r="C8" s="23">
        <v>24</v>
      </c>
      <c r="D8" s="23">
        <v>24</v>
      </c>
      <c r="E8" s="23">
        <v>312</v>
      </c>
      <c r="F8" s="22" t="s">
        <v>490</v>
      </c>
      <c r="G8" s="24">
        <v>1</v>
      </c>
      <c r="H8" s="25">
        <v>1</v>
      </c>
      <c r="I8">
        <f t="shared" si="0"/>
        <v>8.9542883579327541E-3</v>
      </c>
      <c r="J8">
        <f t="shared" si="1"/>
        <v>8.9542883579327541E-3</v>
      </c>
    </row>
    <row r="9" spans="1:13" x14ac:dyDescent="0.25">
      <c r="A9" s="22" t="s">
        <v>167</v>
      </c>
      <c r="B9" s="22" t="s">
        <v>168</v>
      </c>
      <c r="C9" s="23">
        <v>50</v>
      </c>
      <c r="D9" s="23">
        <v>200</v>
      </c>
      <c r="E9" s="23">
        <v>2080</v>
      </c>
      <c r="F9" s="22" t="s">
        <v>490</v>
      </c>
      <c r="G9" s="24">
        <v>1</v>
      </c>
      <c r="H9" s="25">
        <v>1</v>
      </c>
      <c r="I9">
        <f t="shared" si="0"/>
        <v>7.4619069649439609E-2</v>
      </c>
      <c r="J9">
        <f t="shared" si="1"/>
        <v>7.4619069649439609E-2</v>
      </c>
    </row>
    <row r="10" spans="1:13" x14ac:dyDescent="0.25">
      <c r="A10" s="22" t="s">
        <v>222</v>
      </c>
      <c r="B10" s="22" t="s">
        <v>168</v>
      </c>
      <c r="C10" s="23">
        <v>80</v>
      </c>
      <c r="D10" s="23">
        <v>80</v>
      </c>
      <c r="E10" s="23">
        <v>504</v>
      </c>
      <c r="F10" s="22" t="s">
        <v>490</v>
      </c>
      <c r="G10" s="24">
        <v>1</v>
      </c>
      <c r="H10" s="25">
        <v>1</v>
      </c>
      <c r="I10">
        <f t="shared" si="0"/>
        <v>2.9847627859775846E-2</v>
      </c>
      <c r="J10">
        <f t="shared" si="1"/>
        <v>2.9847627859775846E-2</v>
      </c>
    </row>
    <row r="11" spans="1:13" x14ac:dyDescent="0.25">
      <c r="A11" s="22" t="s">
        <v>355</v>
      </c>
      <c r="B11" s="22" t="s">
        <v>168</v>
      </c>
      <c r="C11" s="23">
        <v>6</v>
      </c>
      <c r="D11" s="23">
        <v>24</v>
      </c>
      <c r="E11" s="23">
        <v>146</v>
      </c>
      <c r="F11" s="22" t="s">
        <v>490</v>
      </c>
      <c r="G11" s="24">
        <v>1</v>
      </c>
      <c r="H11" s="25">
        <v>1</v>
      </c>
      <c r="I11">
        <f t="shared" si="0"/>
        <v>8.9542883579327541E-3</v>
      </c>
      <c r="J11">
        <f t="shared" si="1"/>
        <v>8.9542883579327541E-3</v>
      </c>
    </row>
    <row r="12" spans="1:13" x14ac:dyDescent="0.25">
      <c r="A12" s="22" t="s">
        <v>357</v>
      </c>
      <c r="B12" s="22" t="s">
        <v>168</v>
      </c>
      <c r="C12" s="23">
        <v>11</v>
      </c>
      <c r="D12" s="23">
        <v>44</v>
      </c>
      <c r="E12" s="23">
        <v>352</v>
      </c>
      <c r="F12" s="22" t="s">
        <v>490</v>
      </c>
      <c r="G12" s="24">
        <v>1</v>
      </c>
      <c r="H12" s="25">
        <v>1</v>
      </c>
      <c r="I12">
        <f t="shared" si="0"/>
        <v>1.6416195322876716E-2</v>
      </c>
      <c r="J12">
        <f t="shared" si="1"/>
        <v>1.6416195322876716E-2</v>
      </c>
    </row>
    <row r="13" spans="1:13" x14ac:dyDescent="0.25">
      <c r="A13" s="22" t="s">
        <v>344</v>
      </c>
      <c r="B13" s="22" t="s">
        <v>168</v>
      </c>
      <c r="C13" s="23">
        <v>2</v>
      </c>
      <c r="D13" s="23">
        <v>8</v>
      </c>
      <c r="E13" s="23">
        <v>83</v>
      </c>
      <c r="F13" s="22" t="s">
        <v>490</v>
      </c>
      <c r="G13" s="24">
        <v>1</v>
      </c>
      <c r="H13" s="25">
        <v>1</v>
      </c>
      <c r="I13">
        <f t="shared" si="0"/>
        <v>2.9847627859775844E-3</v>
      </c>
      <c r="J13">
        <f t="shared" si="1"/>
        <v>2.9847627859775844E-3</v>
      </c>
    </row>
    <row r="14" spans="1:13" x14ac:dyDescent="0.25">
      <c r="A14" s="22" t="s">
        <v>175</v>
      </c>
      <c r="B14" s="22" t="s">
        <v>168</v>
      </c>
      <c r="C14" s="23">
        <v>800</v>
      </c>
      <c r="D14" s="23">
        <v>800</v>
      </c>
      <c r="E14" s="23">
        <v>6400</v>
      </c>
      <c r="F14" s="22" t="s">
        <v>490</v>
      </c>
      <c r="G14" s="24">
        <v>1</v>
      </c>
      <c r="H14" s="25">
        <v>1</v>
      </c>
      <c r="I14">
        <f t="shared" si="0"/>
        <v>0.29847627859775844</v>
      </c>
      <c r="J14">
        <f t="shared" si="1"/>
        <v>0.29847627859775844</v>
      </c>
    </row>
    <row r="15" spans="1:13" x14ac:dyDescent="0.25">
      <c r="A15" s="22" t="s">
        <v>428</v>
      </c>
      <c r="B15" s="22" t="s">
        <v>130</v>
      </c>
      <c r="C15" s="23">
        <v>124</v>
      </c>
      <c r="D15" s="23">
        <v>496</v>
      </c>
      <c r="E15" s="23">
        <v>6701</v>
      </c>
      <c r="F15" s="22" t="s">
        <v>131</v>
      </c>
      <c r="G15" s="24">
        <v>1</v>
      </c>
      <c r="H15" s="25">
        <v>1</v>
      </c>
      <c r="I15">
        <f t="shared" si="0"/>
        <v>0.18505529273061025</v>
      </c>
      <c r="J15">
        <f t="shared" si="1"/>
        <v>0.18505529273061025</v>
      </c>
    </row>
    <row r="16" spans="1:13" x14ac:dyDescent="0.25">
      <c r="A16" s="22" t="s">
        <v>274</v>
      </c>
      <c r="B16" s="22" t="s">
        <v>275</v>
      </c>
      <c r="C16" s="23">
        <v>10</v>
      </c>
      <c r="D16" s="23">
        <v>10</v>
      </c>
      <c r="E16" s="23">
        <v>-1</v>
      </c>
      <c r="F16" s="22" t="s">
        <v>474</v>
      </c>
      <c r="G16" s="24">
        <v>1</v>
      </c>
      <c r="H16" s="25">
        <v>1</v>
      </c>
      <c r="I16">
        <f t="shared" si="0"/>
        <v>3.7309534824719807E-3</v>
      </c>
      <c r="J16">
        <f t="shared" si="1"/>
        <v>3.7309534824719807E-3</v>
      </c>
    </row>
    <row r="17" spans="1:10" x14ac:dyDescent="0.25">
      <c r="A17" s="22" t="s">
        <v>78</v>
      </c>
      <c r="B17" s="22" t="s">
        <v>62</v>
      </c>
      <c r="C17" s="23">
        <v>2562</v>
      </c>
      <c r="D17" s="23">
        <v>13757</v>
      </c>
      <c r="E17" s="23">
        <v>107838</v>
      </c>
      <c r="F17" s="22" t="s">
        <v>439</v>
      </c>
      <c r="G17" s="24">
        <v>1</v>
      </c>
      <c r="H17" s="25">
        <v>1</v>
      </c>
      <c r="I17">
        <f t="shared" si="0"/>
        <v>5.1326727058367032</v>
      </c>
      <c r="J17">
        <f t="shared" si="1"/>
        <v>5.1326727058367032</v>
      </c>
    </row>
    <row r="18" spans="1:10" x14ac:dyDescent="0.25">
      <c r="A18" s="22" t="s">
        <v>202</v>
      </c>
      <c r="B18" s="22" t="s">
        <v>46</v>
      </c>
      <c r="C18" s="23">
        <v>42</v>
      </c>
      <c r="D18" s="23">
        <v>52</v>
      </c>
      <c r="E18" s="23">
        <v>229</v>
      </c>
      <c r="F18" s="22" t="s">
        <v>515</v>
      </c>
      <c r="G18" s="24">
        <v>1</v>
      </c>
      <c r="H18" s="25">
        <v>1</v>
      </c>
      <c r="I18">
        <f t="shared" si="0"/>
        <v>1.94009581088543E-2</v>
      </c>
      <c r="J18">
        <f t="shared" si="1"/>
        <v>1.94009581088543E-2</v>
      </c>
    </row>
    <row r="19" spans="1:10" x14ac:dyDescent="0.25">
      <c r="A19" s="22" t="s">
        <v>109</v>
      </c>
      <c r="B19" s="22" t="s">
        <v>74</v>
      </c>
      <c r="C19" s="23">
        <v>1628</v>
      </c>
      <c r="D19" s="23">
        <v>7907</v>
      </c>
      <c r="E19" s="23">
        <v>65966</v>
      </c>
      <c r="F19" s="22" t="s">
        <v>75</v>
      </c>
      <c r="G19" s="24">
        <v>1</v>
      </c>
      <c r="H19" s="25">
        <v>1</v>
      </c>
      <c r="I19">
        <f t="shared" si="0"/>
        <v>2.9500649185905949</v>
      </c>
      <c r="J19">
        <f t="shared" si="1"/>
        <v>2.9500649185905949</v>
      </c>
    </row>
    <row r="20" spans="1:10" x14ac:dyDescent="0.25">
      <c r="A20" s="22" t="s">
        <v>231</v>
      </c>
      <c r="B20" s="22" t="s">
        <v>184</v>
      </c>
      <c r="C20" s="23">
        <v>326</v>
      </c>
      <c r="D20" s="23">
        <v>626</v>
      </c>
      <c r="E20" s="23">
        <v>4536</v>
      </c>
      <c r="F20" s="22" t="s">
        <v>185</v>
      </c>
      <c r="G20" s="24">
        <v>1</v>
      </c>
      <c r="H20" s="25">
        <v>1</v>
      </c>
      <c r="I20">
        <f t="shared" si="0"/>
        <v>0.23355768800274601</v>
      </c>
      <c r="J20">
        <f t="shared" si="1"/>
        <v>0.23355768800274601</v>
      </c>
    </row>
    <row r="21" spans="1:10" x14ac:dyDescent="0.25">
      <c r="A21" s="22" t="s">
        <v>161</v>
      </c>
      <c r="B21" s="22" t="s">
        <v>162</v>
      </c>
      <c r="C21" s="23">
        <v>2</v>
      </c>
      <c r="D21" s="23">
        <v>2</v>
      </c>
      <c r="E21" s="23">
        <v>20</v>
      </c>
      <c r="F21" s="22" t="s">
        <v>49</v>
      </c>
      <c r="G21" s="24">
        <v>1</v>
      </c>
      <c r="H21" s="25">
        <v>1</v>
      </c>
      <c r="I21">
        <f t="shared" si="0"/>
        <v>7.461906964943961E-4</v>
      </c>
      <c r="J21">
        <f t="shared" si="1"/>
        <v>7.461906964943961E-4</v>
      </c>
    </row>
    <row r="22" spans="1:10" x14ac:dyDescent="0.25">
      <c r="A22" s="22" t="s">
        <v>76</v>
      </c>
      <c r="B22" s="22" t="s">
        <v>74</v>
      </c>
      <c r="C22" s="23">
        <v>218</v>
      </c>
      <c r="D22" s="23">
        <v>840</v>
      </c>
      <c r="E22" s="23">
        <v>2488</v>
      </c>
      <c r="F22" s="22" t="s">
        <v>75</v>
      </c>
      <c r="G22" s="24">
        <v>1</v>
      </c>
      <c r="H22" s="25">
        <v>1</v>
      </c>
      <c r="I22">
        <f t="shared" si="0"/>
        <v>0.31340009252764633</v>
      </c>
      <c r="J22">
        <f t="shared" si="1"/>
        <v>0.31340009252764633</v>
      </c>
    </row>
    <row r="23" spans="1:10" x14ac:dyDescent="0.25">
      <c r="A23" s="22" t="s">
        <v>459</v>
      </c>
      <c r="B23" s="22" t="s">
        <v>43</v>
      </c>
      <c r="C23" s="23">
        <v>120</v>
      </c>
      <c r="D23" s="23">
        <v>480</v>
      </c>
      <c r="E23" s="23">
        <v>4046</v>
      </c>
      <c r="F23" s="22" t="s">
        <v>442</v>
      </c>
      <c r="G23" s="24">
        <v>1</v>
      </c>
      <c r="H23" s="25">
        <v>1</v>
      </c>
      <c r="I23">
        <f t="shared" si="0"/>
        <v>0.17908576715865507</v>
      </c>
      <c r="J23">
        <f t="shared" si="1"/>
        <v>0.17908576715865507</v>
      </c>
    </row>
    <row r="24" spans="1:10" x14ac:dyDescent="0.25">
      <c r="A24" s="22" t="s">
        <v>149</v>
      </c>
      <c r="B24" s="22" t="s">
        <v>119</v>
      </c>
      <c r="C24" s="23">
        <v>41</v>
      </c>
      <c r="D24" s="23">
        <v>168</v>
      </c>
      <c r="E24" s="23">
        <v>1960</v>
      </c>
      <c r="F24" s="22" t="s">
        <v>120</v>
      </c>
      <c r="G24" s="24">
        <v>1</v>
      </c>
      <c r="H24" s="25">
        <v>1</v>
      </c>
      <c r="I24">
        <f t="shared" si="0"/>
        <v>6.2680018505529275E-2</v>
      </c>
      <c r="J24">
        <f t="shared" si="1"/>
        <v>6.2680018505529275E-2</v>
      </c>
    </row>
    <row r="25" spans="1:10" x14ac:dyDescent="0.25">
      <c r="A25" s="22" t="s">
        <v>325</v>
      </c>
      <c r="B25" s="22" t="s">
        <v>322</v>
      </c>
      <c r="C25" s="23">
        <v>-1</v>
      </c>
      <c r="D25" s="23">
        <v>1</v>
      </c>
      <c r="E25" s="23">
        <v>-1</v>
      </c>
      <c r="F25" s="22" t="s">
        <v>90</v>
      </c>
      <c r="G25" s="24">
        <v>1</v>
      </c>
      <c r="H25" s="25">
        <v>1</v>
      </c>
      <c r="I25">
        <f t="shared" si="0"/>
        <v>3.7309534824719805E-4</v>
      </c>
      <c r="J25">
        <f t="shared" si="1"/>
        <v>3.7309534824719805E-4</v>
      </c>
    </row>
    <row r="26" spans="1:10" x14ac:dyDescent="0.25">
      <c r="A26" s="22" t="s">
        <v>73</v>
      </c>
      <c r="B26" s="22" t="s">
        <v>74</v>
      </c>
      <c r="C26" s="23">
        <v>1614</v>
      </c>
      <c r="D26" s="23">
        <v>9068</v>
      </c>
      <c r="E26" s="23">
        <v>77985</v>
      </c>
      <c r="F26" s="22" t="s">
        <v>75</v>
      </c>
      <c r="G26" s="24">
        <v>1</v>
      </c>
      <c r="H26" s="25">
        <v>1</v>
      </c>
      <c r="I26">
        <f t="shared" si="0"/>
        <v>3.3832286179055919</v>
      </c>
      <c r="J26">
        <f t="shared" si="1"/>
        <v>3.3832286179055919</v>
      </c>
    </row>
    <row r="27" spans="1:10" x14ac:dyDescent="0.25">
      <c r="A27" s="22" t="s">
        <v>353</v>
      </c>
      <c r="B27" s="22" t="s">
        <v>74</v>
      </c>
      <c r="C27" s="23">
        <v>451</v>
      </c>
      <c r="D27" s="23">
        <v>2534</v>
      </c>
      <c r="E27" s="23">
        <v>21792</v>
      </c>
      <c r="F27" s="22" t="s">
        <v>75</v>
      </c>
      <c r="G27" s="24">
        <v>1</v>
      </c>
      <c r="H27" s="25">
        <v>1</v>
      </c>
      <c r="I27">
        <f t="shared" si="0"/>
        <v>0.9454236124583999</v>
      </c>
      <c r="J27">
        <f t="shared" si="1"/>
        <v>0.9454236124583999</v>
      </c>
    </row>
    <row r="28" spans="1:10" x14ac:dyDescent="0.25">
      <c r="A28" s="22" t="s">
        <v>107</v>
      </c>
      <c r="B28" s="22" t="s">
        <v>74</v>
      </c>
      <c r="C28" s="23">
        <v>188</v>
      </c>
      <c r="D28" s="23">
        <v>816</v>
      </c>
      <c r="E28" s="23">
        <v>7811</v>
      </c>
      <c r="F28" s="22" t="s">
        <v>75</v>
      </c>
      <c r="G28" s="24">
        <v>1</v>
      </c>
      <c r="H28" s="25">
        <v>1</v>
      </c>
      <c r="I28">
        <f t="shared" si="0"/>
        <v>0.30444580416971362</v>
      </c>
      <c r="J28">
        <f t="shared" si="1"/>
        <v>0.30444580416971362</v>
      </c>
    </row>
    <row r="29" spans="1:10" x14ac:dyDescent="0.25">
      <c r="A29" s="22" t="s">
        <v>314</v>
      </c>
      <c r="B29" s="22" t="s">
        <v>74</v>
      </c>
      <c r="C29" s="23">
        <v>271</v>
      </c>
      <c r="D29" s="23">
        <v>772</v>
      </c>
      <c r="E29" s="23">
        <v>6315</v>
      </c>
      <c r="F29" s="22" t="s">
        <v>75</v>
      </c>
      <c r="G29" s="24">
        <v>1</v>
      </c>
      <c r="H29" s="25">
        <v>1</v>
      </c>
      <c r="I29">
        <f t="shared" si="0"/>
        <v>0.28802960884683693</v>
      </c>
      <c r="J29">
        <f t="shared" si="1"/>
        <v>0.28802960884683693</v>
      </c>
    </row>
    <row r="30" spans="1:10" x14ac:dyDescent="0.25">
      <c r="A30" s="22" t="s">
        <v>547</v>
      </c>
      <c r="B30" s="22" t="s">
        <v>46</v>
      </c>
      <c r="C30" s="23">
        <v>8</v>
      </c>
      <c r="D30" s="23">
        <v>32</v>
      </c>
      <c r="E30" s="23">
        <v>208</v>
      </c>
      <c r="F30" s="22" t="s">
        <v>515</v>
      </c>
      <c r="G30" s="24">
        <v>1</v>
      </c>
      <c r="H30" s="25">
        <v>1</v>
      </c>
      <c r="I30">
        <f t="shared" si="0"/>
        <v>1.1939051143910338E-2</v>
      </c>
      <c r="J30">
        <f t="shared" si="1"/>
        <v>1.1939051143910338E-2</v>
      </c>
    </row>
    <row r="31" spans="1:10" x14ac:dyDescent="0.25">
      <c r="A31" s="22" t="s">
        <v>189</v>
      </c>
      <c r="B31" s="22" t="s">
        <v>46</v>
      </c>
      <c r="C31" s="23">
        <v>240</v>
      </c>
      <c r="D31" s="23">
        <v>1048</v>
      </c>
      <c r="E31" s="23">
        <v>12283</v>
      </c>
      <c r="F31" s="22" t="s">
        <v>515</v>
      </c>
      <c r="G31" s="24">
        <v>1</v>
      </c>
      <c r="H31" s="25">
        <v>1</v>
      </c>
      <c r="I31">
        <f t="shared" si="0"/>
        <v>0.39100392496306352</v>
      </c>
      <c r="J31">
        <f t="shared" si="1"/>
        <v>0.39100392496306352</v>
      </c>
    </row>
    <row r="32" spans="1:10" x14ac:dyDescent="0.25">
      <c r="A32" s="22" t="s">
        <v>304</v>
      </c>
      <c r="B32" s="22" t="s">
        <v>46</v>
      </c>
      <c r="C32" s="23">
        <v>10</v>
      </c>
      <c r="D32" s="23">
        <v>20</v>
      </c>
      <c r="E32" s="23">
        <v>83</v>
      </c>
      <c r="F32" s="22" t="s">
        <v>515</v>
      </c>
      <c r="G32" s="24">
        <v>1</v>
      </c>
      <c r="H32" s="25">
        <v>1</v>
      </c>
      <c r="I32">
        <f t="shared" si="0"/>
        <v>7.4619069649439615E-3</v>
      </c>
      <c r="J32">
        <f t="shared" si="1"/>
        <v>7.4619069649439615E-3</v>
      </c>
    </row>
    <row r="33" spans="1:10" x14ac:dyDescent="0.25">
      <c r="A33" s="22" t="s">
        <v>280</v>
      </c>
      <c r="B33" s="22" t="s">
        <v>46</v>
      </c>
      <c r="C33" s="23">
        <v>32</v>
      </c>
      <c r="D33" s="23">
        <v>128</v>
      </c>
      <c r="E33" s="23">
        <v>1080</v>
      </c>
      <c r="F33" s="22" t="s">
        <v>515</v>
      </c>
      <c r="G33" s="24">
        <v>1</v>
      </c>
      <c r="H33" s="25">
        <v>1</v>
      </c>
      <c r="I33">
        <f t="shared" si="0"/>
        <v>4.7756204575641351E-2</v>
      </c>
      <c r="J33">
        <f t="shared" si="1"/>
        <v>4.7756204575641351E-2</v>
      </c>
    </row>
    <row r="34" spans="1:10" x14ac:dyDescent="0.25">
      <c r="A34" s="22" t="s">
        <v>116</v>
      </c>
      <c r="B34" s="22" t="s">
        <v>46</v>
      </c>
      <c r="C34" s="23">
        <v>120</v>
      </c>
      <c r="D34" s="23">
        <v>664</v>
      </c>
      <c r="E34" s="23">
        <v>5365</v>
      </c>
      <c r="F34" s="22" t="s">
        <v>515</v>
      </c>
      <c r="G34" s="24">
        <v>1</v>
      </c>
      <c r="H34" s="25">
        <v>1</v>
      </c>
      <c r="I34">
        <f t="shared" si="0"/>
        <v>0.24773531123613951</v>
      </c>
      <c r="J34">
        <f t="shared" si="1"/>
        <v>0.24773531123613951</v>
      </c>
    </row>
    <row r="35" spans="1:10" x14ac:dyDescent="0.25">
      <c r="A35" s="22" t="s">
        <v>267</v>
      </c>
      <c r="B35" s="22" t="s">
        <v>46</v>
      </c>
      <c r="C35" s="23">
        <v>2252</v>
      </c>
      <c r="D35" s="23">
        <v>8192</v>
      </c>
      <c r="E35" s="23">
        <v>85516</v>
      </c>
      <c r="F35" s="22" t="s">
        <v>515</v>
      </c>
      <c r="G35" s="24">
        <v>1</v>
      </c>
      <c r="H35" s="25">
        <v>1</v>
      </c>
      <c r="I35">
        <f t="shared" si="0"/>
        <v>3.0563970928410464</v>
      </c>
      <c r="J35">
        <f t="shared" si="1"/>
        <v>3.0563970928410464</v>
      </c>
    </row>
    <row r="36" spans="1:10" x14ac:dyDescent="0.25">
      <c r="A36" s="22" t="s">
        <v>378</v>
      </c>
      <c r="B36" s="22" t="s">
        <v>137</v>
      </c>
      <c r="C36" s="23">
        <v>20</v>
      </c>
      <c r="D36" s="23">
        <v>20</v>
      </c>
      <c r="E36" s="23">
        <v>2000</v>
      </c>
      <c r="F36" s="22" t="s">
        <v>90</v>
      </c>
      <c r="G36" s="24">
        <v>1</v>
      </c>
      <c r="H36" s="25">
        <v>1</v>
      </c>
      <c r="I36">
        <f t="shared" si="0"/>
        <v>7.4619069649439615E-3</v>
      </c>
      <c r="J36">
        <f t="shared" si="1"/>
        <v>7.4619069649439615E-3</v>
      </c>
    </row>
    <row r="37" spans="1:10" x14ac:dyDescent="0.25">
      <c r="A37" s="22" t="s">
        <v>92</v>
      </c>
      <c r="B37" s="22" t="s">
        <v>51</v>
      </c>
      <c r="C37" s="23">
        <v>8</v>
      </c>
      <c r="D37" s="23">
        <v>16</v>
      </c>
      <c r="E37" s="23">
        <v>98</v>
      </c>
      <c r="F37" s="22" t="s">
        <v>440</v>
      </c>
      <c r="G37" s="24">
        <v>1</v>
      </c>
      <c r="H37" s="25">
        <v>1</v>
      </c>
      <c r="I37">
        <f t="shared" si="0"/>
        <v>5.9695255719551688E-3</v>
      </c>
      <c r="J37">
        <f t="shared" si="1"/>
        <v>5.9695255719551688E-3</v>
      </c>
    </row>
    <row r="38" spans="1:10" x14ac:dyDescent="0.25">
      <c r="A38" s="22" t="s">
        <v>79</v>
      </c>
      <c r="B38" s="22" t="s">
        <v>51</v>
      </c>
      <c r="C38" s="23">
        <v>8</v>
      </c>
      <c r="D38" s="23">
        <v>32</v>
      </c>
      <c r="E38" s="23">
        <v>294</v>
      </c>
      <c r="F38" s="22" t="s">
        <v>440</v>
      </c>
      <c r="G38" s="24">
        <v>1</v>
      </c>
      <c r="H38" s="25">
        <v>1</v>
      </c>
      <c r="I38">
        <f t="shared" si="0"/>
        <v>1.1939051143910338E-2</v>
      </c>
      <c r="J38">
        <f t="shared" si="1"/>
        <v>1.1939051143910338E-2</v>
      </c>
    </row>
    <row r="39" spans="1:10" x14ac:dyDescent="0.25">
      <c r="A39" s="22" t="s">
        <v>53</v>
      </c>
      <c r="B39" s="22" t="s">
        <v>51</v>
      </c>
      <c r="C39" s="23">
        <v>16</v>
      </c>
      <c r="D39" s="23">
        <v>16</v>
      </c>
      <c r="E39" s="23">
        <v>83</v>
      </c>
      <c r="F39" s="22" t="s">
        <v>440</v>
      </c>
      <c r="G39" s="24">
        <v>1</v>
      </c>
      <c r="H39" s="25">
        <v>1</v>
      </c>
      <c r="I39">
        <f t="shared" si="0"/>
        <v>5.9695255719551688E-3</v>
      </c>
      <c r="J39">
        <f t="shared" si="1"/>
        <v>5.9695255719551688E-3</v>
      </c>
    </row>
    <row r="40" spans="1:10" x14ac:dyDescent="0.25">
      <c r="A40" s="22" t="s">
        <v>54</v>
      </c>
      <c r="B40" s="22" t="s">
        <v>51</v>
      </c>
      <c r="C40" s="23">
        <v>8</v>
      </c>
      <c r="D40" s="23">
        <v>16</v>
      </c>
      <c r="E40" s="23">
        <v>98</v>
      </c>
      <c r="F40" s="22" t="s">
        <v>440</v>
      </c>
      <c r="G40" s="24">
        <v>1</v>
      </c>
      <c r="H40" s="25">
        <v>1</v>
      </c>
      <c r="I40">
        <f t="shared" si="0"/>
        <v>5.9695255719551688E-3</v>
      </c>
      <c r="J40">
        <f t="shared" si="1"/>
        <v>5.9695255719551688E-3</v>
      </c>
    </row>
    <row r="41" spans="1:10" x14ac:dyDescent="0.25">
      <c r="A41" s="22" t="s">
        <v>159</v>
      </c>
      <c r="B41" s="22" t="s">
        <v>51</v>
      </c>
      <c r="C41" s="23">
        <v>8</v>
      </c>
      <c r="D41" s="23">
        <v>16</v>
      </c>
      <c r="E41" s="23">
        <v>98</v>
      </c>
      <c r="F41" s="22" t="s">
        <v>440</v>
      </c>
      <c r="G41" s="24">
        <v>1</v>
      </c>
      <c r="H41" s="25">
        <v>1</v>
      </c>
      <c r="I41">
        <f t="shared" si="0"/>
        <v>5.9695255719551688E-3</v>
      </c>
      <c r="J41">
        <f t="shared" si="1"/>
        <v>5.9695255719551688E-3</v>
      </c>
    </row>
    <row r="42" spans="1:10" x14ac:dyDescent="0.25">
      <c r="A42" s="22" t="s">
        <v>55</v>
      </c>
      <c r="B42" s="22" t="s">
        <v>51</v>
      </c>
      <c r="C42" s="23">
        <v>8</v>
      </c>
      <c r="D42" s="23">
        <v>32</v>
      </c>
      <c r="E42" s="23">
        <v>294</v>
      </c>
      <c r="F42" s="22" t="s">
        <v>440</v>
      </c>
      <c r="G42" s="24">
        <v>1</v>
      </c>
      <c r="H42" s="25">
        <v>1</v>
      </c>
      <c r="I42">
        <f t="shared" si="0"/>
        <v>1.1939051143910338E-2</v>
      </c>
      <c r="J42">
        <f t="shared" si="1"/>
        <v>1.1939051143910338E-2</v>
      </c>
    </row>
    <row r="43" spans="1:10" x14ac:dyDescent="0.25">
      <c r="A43" s="22" t="s">
        <v>140</v>
      </c>
      <c r="B43" s="22" t="s">
        <v>538</v>
      </c>
      <c r="C43" s="23">
        <v>10828</v>
      </c>
      <c r="D43" s="23">
        <v>10828</v>
      </c>
      <c r="E43" s="23">
        <v>48575</v>
      </c>
      <c r="F43" s="22" t="s">
        <v>90</v>
      </c>
      <c r="G43" s="24">
        <v>1</v>
      </c>
      <c r="H43" s="25">
        <v>1</v>
      </c>
      <c r="I43">
        <f t="shared" si="0"/>
        <v>4.0398764308206605</v>
      </c>
      <c r="J43">
        <f t="shared" si="1"/>
        <v>4.0398764308206605</v>
      </c>
    </row>
    <row r="44" spans="1:10" x14ac:dyDescent="0.25">
      <c r="A44" s="22" t="s">
        <v>429</v>
      </c>
      <c r="B44" s="22" t="s">
        <v>430</v>
      </c>
      <c r="C44" s="23">
        <v>5494</v>
      </c>
      <c r="D44" s="23">
        <v>5494</v>
      </c>
      <c r="E44" s="23">
        <v>-1</v>
      </c>
      <c r="F44" s="22" t="s">
        <v>90</v>
      </c>
      <c r="G44" s="24">
        <v>1</v>
      </c>
      <c r="H44" s="25">
        <v>1</v>
      </c>
      <c r="I44">
        <f t="shared" si="0"/>
        <v>2.0497858432701062</v>
      </c>
      <c r="J44">
        <f t="shared" si="1"/>
        <v>2.0497858432701062</v>
      </c>
    </row>
    <row r="45" spans="1:10" x14ac:dyDescent="0.25">
      <c r="A45" s="22" t="s">
        <v>432</v>
      </c>
      <c r="B45" s="22" t="s">
        <v>322</v>
      </c>
      <c r="C45" s="23">
        <v>12</v>
      </c>
      <c r="D45" s="23">
        <v>48</v>
      </c>
      <c r="E45" s="23">
        <v>-1</v>
      </c>
      <c r="F45" s="22" t="s">
        <v>90</v>
      </c>
      <c r="G45" s="24">
        <v>1</v>
      </c>
      <c r="H45" s="25">
        <v>1</v>
      </c>
      <c r="I45">
        <f t="shared" si="0"/>
        <v>1.7908576715865508E-2</v>
      </c>
      <c r="J45">
        <f t="shared" si="1"/>
        <v>1.7908576715865508E-2</v>
      </c>
    </row>
    <row r="46" spans="1:10" x14ac:dyDescent="0.25">
      <c r="A46" s="22" t="s">
        <v>57</v>
      </c>
      <c r="B46" s="22" t="s">
        <v>43</v>
      </c>
      <c r="C46" s="23">
        <v>-1</v>
      </c>
      <c r="D46" s="23">
        <v>1</v>
      </c>
      <c r="E46" s="23">
        <v>-1</v>
      </c>
      <c r="F46" s="22" t="s">
        <v>442</v>
      </c>
      <c r="G46" s="24">
        <v>1</v>
      </c>
      <c r="H46" s="25">
        <v>1</v>
      </c>
      <c r="I46">
        <f t="shared" si="0"/>
        <v>3.7309534824719805E-4</v>
      </c>
      <c r="J46">
        <f t="shared" si="1"/>
        <v>3.7309534824719805E-4</v>
      </c>
    </row>
    <row r="47" spans="1:10" x14ac:dyDescent="0.25">
      <c r="A47" s="22" t="s">
        <v>88</v>
      </c>
      <c r="B47" s="22" t="s">
        <v>89</v>
      </c>
      <c r="C47" s="23">
        <v>1429</v>
      </c>
      <c r="D47" s="23">
        <v>1429</v>
      </c>
      <c r="E47" s="23">
        <v>8668</v>
      </c>
      <c r="F47" s="22" t="s">
        <v>90</v>
      </c>
      <c r="G47" s="24">
        <v>1</v>
      </c>
      <c r="H47" s="25">
        <v>1</v>
      </c>
      <c r="I47">
        <f t="shared" si="0"/>
        <v>0.53315325264524605</v>
      </c>
      <c r="J47">
        <f t="shared" si="1"/>
        <v>0.53315325264524605</v>
      </c>
    </row>
    <row r="48" spans="1:10" x14ac:dyDescent="0.25">
      <c r="A48" s="22" t="s">
        <v>80</v>
      </c>
      <c r="B48" s="22" t="s">
        <v>81</v>
      </c>
      <c r="C48" s="23">
        <v>15</v>
      </c>
      <c r="D48" s="23">
        <v>35</v>
      </c>
      <c r="E48" s="23">
        <v>-1</v>
      </c>
      <c r="F48" s="22" t="s">
        <v>444</v>
      </c>
      <c r="G48" s="24">
        <v>1</v>
      </c>
      <c r="H48" s="25">
        <v>1</v>
      </c>
      <c r="I48">
        <f t="shared" si="0"/>
        <v>1.3058337188651931E-2</v>
      </c>
      <c r="J48">
        <f t="shared" si="1"/>
        <v>1.3058337188651931E-2</v>
      </c>
    </row>
    <row r="49" spans="1:10" x14ac:dyDescent="0.25">
      <c r="A49" s="22" t="s">
        <v>72</v>
      </c>
      <c r="B49" s="22" t="s">
        <v>66</v>
      </c>
      <c r="C49" s="26"/>
      <c r="D49" s="26">
        <v>1</v>
      </c>
      <c r="E49" s="26"/>
      <c r="F49" s="22" t="s">
        <v>476</v>
      </c>
      <c r="G49" s="24">
        <v>1</v>
      </c>
      <c r="H49" s="25">
        <v>1</v>
      </c>
      <c r="I49">
        <f t="shared" si="0"/>
        <v>3.7309534824719805E-4</v>
      </c>
      <c r="J49">
        <f t="shared" si="1"/>
        <v>3.7309534824719805E-4</v>
      </c>
    </row>
    <row r="50" spans="1:10" x14ac:dyDescent="0.25">
      <c r="A50" s="22" t="s">
        <v>214</v>
      </c>
      <c r="B50" s="22" t="s">
        <v>130</v>
      </c>
      <c r="C50" s="23">
        <v>460</v>
      </c>
      <c r="D50" s="23">
        <v>1200</v>
      </c>
      <c r="E50" s="23">
        <v>13381</v>
      </c>
      <c r="F50" s="22" t="s">
        <v>131</v>
      </c>
      <c r="G50" s="24">
        <v>1</v>
      </c>
      <c r="H50" s="25">
        <v>1</v>
      </c>
      <c r="I50">
        <f t="shared" si="0"/>
        <v>0.44771441789663768</v>
      </c>
      <c r="J50">
        <f t="shared" si="1"/>
        <v>0.44771441789663768</v>
      </c>
    </row>
    <row r="51" spans="1:10" x14ac:dyDescent="0.25">
      <c r="A51" s="22" t="s">
        <v>197</v>
      </c>
      <c r="B51" s="22" t="s">
        <v>119</v>
      </c>
      <c r="C51" s="23">
        <v>4</v>
      </c>
      <c r="D51" s="23">
        <v>8</v>
      </c>
      <c r="E51" s="23">
        <v>49</v>
      </c>
      <c r="F51" s="22" t="s">
        <v>120</v>
      </c>
      <c r="G51" s="24">
        <v>1</v>
      </c>
      <c r="H51" s="25">
        <v>1</v>
      </c>
      <c r="I51">
        <f t="shared" si="0"/>
        <v>2.9847627859775844E-3</v>
      </c>
      <c r="J51">
        <f t="shared" si="1"/>
        <v>2.9847627859775844E-3</v>
      </c>
    </row>
    <row r="52" spans="1:10" x14ac:dyDescent="0.25">
      <c r="A52" s="22" t="s">
        <v>339</v>
      </c>
      <c r="B52" s="22" t="s">
        <v>62</v>
      </c>
      <c r="C52" s="23">
        <v>96</v>
      </c>
      <c r="D52" s="23">
        <v>384</v>
      </c>
      <c r="E52" s="23">
        <v>3744</v>
      </c>
      <c r="F52" s="22" t="s">
        <v>439</v>
      </c>
      <c r="G52" s="24">
        <v>1</v>
      </c>
      <c r="H52" s="25">
        <v>1</v>
      </c>
      <c r="I52">
        <f t="shared" si="0"/>
        <v>0.14326861372692407</v>
      </c>
      <c r="J52">
        <f t="shared" si="1"/>
        <v>0.14326861372692407</v>
      </c>
    </row>
    <row r="53" spans="1:10" x14ac:dyDescent="0.25">
      <c r="A53" s="22" t="s">
        <v>323</v>
      </c>
      <c r="B53" s="22" t="s">
        <v>538</v>
      </c>
      <c r="C53" s="23">
        <v>102</v>
      </c>
      <c r="D53" s="23">
        <v>404</v>
      </c>
      <c r="E53" s="23">
        <v>4202</v>
      </c>
      <c r="F53" s="22" t="s">
        <v>49</v>
      </c>
      <c r="G53" s="24">
        <v>1</v>
      </c>
      <c r="H53" s="25">
        <v>1</v>
      </c>
      <c r="I53">
        <f t="shared" si="0"/>
        <v>0.15073052069186801</v>
      </c>
      <c r="J53">
        <f t="shared" si="1"/>
        <v>0.15073052069186801</v>
      </c>
    </row>
    <row r="54" spans="1:10" x14ac:dyDescent="0.25">
      <c r="A54" s="22" t="s">
        <v>488</v>
      </c>
      <c r="B54" s="22" t="s">
        <v>529</v>
      </c>
      <c r="C54" s="23">
        <v>42</v>
      </c>
      <c r="D54" s="23">
        <v>2040</v>
      </c>
      <c r="E54" s="23">
        <v>62964</v>
      </c>
      <c r="F54" s="22" t="s">
        <v>49</v>
      </c>
      <c r="G54" s="24">
        <v>1</v>
      </c>
      <c r="H54" s="25">
        <v>1</v>
      </c>
      <c r="I54">
        <f t="shared" si="0"/>
        <v>0.76111451042428402</v>
      </c>
      <c r="J54">
        <f t="shared" si="1"/>
        <v>0.76111451042428402</v>
      </c>
    </row>
    <row r="55" spans="1:10" x14ac:dyDescent="0.25">
      <c r="A55" s="22" t="s">
        <v>182</v>
      </c>
      <c r="B55" s="22" t="s">
        <v>59</v>
      </c>
      <c r="C55" s="23">
        <v>1010</v>
      </c>
      <c r="D55" s="23">
        <v>2770</v>
      </c>
      <c r="E55" s="23">
        <v>22264</v>
      </c>
      <c r="F55" s="22" t="s">
        <v>542</v>
      </c>
      <c r="G55" s="24">
        <v>1</v>
      </c>
      <c r="H55" s="25">
        <v>1</v>
      </c>
      <c r="I55">
        <f t="shared" si="0"/>
        <v>1.0334741146447386</v>
      </c>
      <c r="J55">
        <f t="shared" si="1"/>
        <v>1.0334741146447386</v>
      </c>
    </row>
    <row r="56" spans="1:10" x14ac:dyDescent="0.25">
      <c r="A56" s="22" t="s">
        <v>93</v>
      </c>
      <c r="B56" s="22" t="s">
        <v>59</v>
      </c>
      <c r="C56" s="23">
        <v>568</v>
      </c>
      <c r="D56" s="23">
        <v>2896</v>
      </c>
      <c r="E56" s="23">
        <v>30987</v>
      </c>
      <c r="F56" s="22" t="s">
        <v>542</v>
      </c>
      <c r="G56" s="24">
        <v>1</v>
      </c>
      <c r="H56" s="25">
        <v>1</v>
      </c>
      <c r="I56">
        <f t="shared" si="0"/>
        <v>1.0804841285238855</v>
      </c>
      <c r="J56">
        <f t="shared" si="1"/>
        <v>1.0804841285238855</v>
      </c>
    </row>
    <row r="57" spans="1:10" x14ac:dyDescent="0.25">
      <c r="A57" s="22" t="s">
        <v>516</v>
      </c>
      <c r="B57" s="22" t="s">
        <v>66</v>
      </c>
      <c r="C57" s="23">
        <v>-1</v>
      </c>
      <c r="D57" s="23">
        <v>1</v>
      </c>
      <c r="E57" s="23">
        <v>-1</v>
      </c>
      <c r="F57" s="22" t="s">
        <v>476</v>
      </c>
      <c r="G57" s="24">
        <v>1</v>
      </c>
      <c r="H57" s="25">
        <v>1</v>
      </c>
      <c r="I57">
        <f t="shared" si="0"/>
        <v>3.7309534824719805E-4</v>
      </c>
      <c r="J57">
        <f t="shared" si="1"/>
        <v>3.7309534824719805E-4</v>
      </c>
    </row>
    <row r="58" spans="1:10" x14ac:dyDescent="0.25">
      <c r="A58" s="22" t="s">
        <v>415</v>
      </c>
      <c r="B58" s="22" t="s">
        <v>66</v>
      </c>
      <c r="C58" s="23">
        <v>-1</v>
      </c>
      <c r="D58" s="23">
        <v>1</v>
      </c>
      <c r="E58" s="23">
        <v>-1</v>
      </c>
      <c r="F58" s="22" t="s">
        <v>476</v>
      </c>
      <c r="G58" s="24">
        <v>1</v>
      </c>
      <c r="H58" s="25">
        <v>1</v>
      </c>
      <c r="I58">
        <f t="shared" si="0"/>
        <v>3.7309534824719805E-4</v>
      </c>
      <c r="J58">
        <f t="shared" si="1"/>
        <v>3.7309534824719805E-4</v>
      </c>
    </row>
    <row r="59" spans="1:10" x14ac:dyDescent="0.25">
      <c r="A59" s="22" t="s">
        <v>289</v>
      </c>
      <c r="B59" s="22" t="s">
        <v>100</v>
      </c>
      <c r="C59" s="23">
        <v>1</v>
      </c>
      <c r="D59" s="23">
        <v>1</v>
      </c>
      <c r="E59" s="23">
        <v>4</v>
      </c>
      <c r="F59" s="22" t="s">
        <v>520</v>
      </c>
      <c r="G59" s="24">
        <v>1</v>
      </c>
      <c r="H59" s="25">
        <v>1</v>
      </c>
      <c r="I59">
        <f t="shared" si="0"/>
        <v>3.7309534824719805E-4</v>
      </c>
      <c r="J59">
        <f t="shared" si="1"/>
        <v>3.7309534824719805E-4</v>
      </c>
    </row>
    <row r="60" spans="1:10" x14ac:dyDescent="0.25">
      <c r="A60" s="22" t="s">
        <v>271</v>
      </c>
      <c r="B60" s="22" t="s">
        <v>272</v>
      </c>
      <c r="C60" s="23">
        <v>168</v>
      </c>
      <c r="D60" s="23">
        <v>168</v>
      </c>
      <c r="E60" s="23">
        <v>947520</v>
      </c>
      <c r="F60" s="22" t="s">
        <v>273</v>
      </c>
      <c r="G60" s="24">
        <v>1</v>
      </c>
      <c r="H60" s="25">
        <v>1</v>
      </c>
      <c r="I60">
        <f t="shared" si="0"/>
        <v>6.2680018505529275E-2</v>
      </c>
      <c r="J60">
        <f t="shared" si="1"/>
        <v>6.2680018505529275E-2</v>
      </c>
    </row>
    <row r="61" spans="1:10" x14ac:dyDescent="0.25">
      <c r="A61" s="22" t="s">
        <v>99</v>
      </c>
      <c r="B61" s="22" t="s">
        <v>100</v>
      </c>
      <c r="C61" s="23">
        <v>2</v>
      </c>
      <c r="D61" s="23">
        <v>2</v>
      </c>
      <c r="E61" s="23">
        <v>8</v>
      </c>
      <c r="F61" s="22" t="s">
        <v>520</v>
      </c>
      <c r="G61" s="24">
        <v>1</v>
      </c>
      <c r="H61" s="25">
        <v>1</v>
      </c>
      <c r="I61">
        <f t="shared" si="0"/>
        <v>7.461906964943961E-4</v>
      </c>
      <c r="J61">
        <f t="shared" si="1"/>
        <v>7.461906964943961E-4</v>
      </c>
    </row>
    <row r="62" spans="1:10" x14ac:dyDescent="0.25">
      <c r="A62" s="22" t="s">
        <v>157</v>
      </c>
      <c r="B62" s="22" t="s">
        <v>100</v>
      </c>
      <c r="C62" s="23">
        <v>1</v>
      </c>
      <c r="D62" s="23">
        <v>1</v>
      </c>
      <c r="E62" s="23">
        <v>4</v>
      </c>
      <c r="F62" s="22" t="s">
        <v>520</v>
      </c>
      <c r="G62" s="24">
        <v>1</v>
      </c>
      <c r="H62" s="25">
        <v>1</v>
      </c>
      <c r="I62">
        <f t="shared" si="0"/>
        <v>3.7309534824719805E-4</v>
      </c>
      <c r="J62">
        <f t="shared" si="1"/>
        <v>3.7309534824719805E-4</v>
      </c>
    </row>
    <row r="63" spans="1:10" x14ac:dyDescent="0.25">
      <c r="A63" s="22" t="s">
        <v>443</v>
      </c>
      <c r="B63" s="22" t="s">
        <v>100</v>
      </c>
      <c r="C63" s="23">
        <v>69</v>
      </c>
      <c r="D63" s="23">
        <v>89</v>
      </c>
      <c r="E63" s="23">
        <v>716</v>
      </c>
      <c r="F63" s="22" t="s">
        <v>520</v>
      </c>
      <c r="G63" s="24">
        <v>1</v>
      </c>
      <c r="H63" s="25">
        <v>1</v>
      </c>
      <c r="I63">
        <f t="shared" si="0"/>
        <v>3.3205485994000625E-2</v>
      </c>
      <c r="J63">
        <f t="shared" si="1"/>
        <v>3.3205485994000625E-2</v>
      </c>
    </row>
    <row r="64" spans="1:10" x14ac:dyDescent="0.25">
      <c r="A64" s="22" t="s">
        <v>236</v>
      </c>
      <c r="B64" s="22" t="s">
        <v>46</v>
      </c>
      <c r="C64" s="23">
        <v>106</v>
      </c>
      <c r="D64" s="23">
        <v>356</v>
      </c>
      <c r="E64" s="23">
        <v>3072</v>
      </c>
      <c r="F64" s="22" t="s">
        <v>515</v>
      </c>
      <c r="G64" s="24">
        <v>0.99980000000000002</v>
      </c>
      <c r="H64" s="25">
        <v>0.99980000000000002</v>
      </c>
      <c r="I64">
        <f t="shared" si="0"/>
        <v>0.1327953795872073</v>
      </c>
      <c r="J64">
        <f t="shared" si="1"/>
        <v>0.1327953795872073</v>
      </c>
    </row>
    <row r="65" spans="1:10" x14ac:dyDescent="0.25">
      <c r="A65" s="22" t="s">
        <v>316</v>
      </c>
      <c r="B65" s="22" t="s">
        <v>46</v>
      </c>
      <c r="C65" s="23">
        <v>54</v>
      </c>
      <c r="D65" s="23">
        <v>108</v>
      </c>
      <c r="E65" s="23">
        <v>771</v>
      </c>
      <c r="F65" s="22" t="s">
        <v>515</v>
      </c>
      <c r="G65" s="24">
        <v>0.99950000000000006</v>
      </c>
      <c r="H65" s="25">
        <v>0.99950000000000006</v>
      </c>
      <c r="I65">
        <f t="shared" si="0"/>
        <v>4.0274150461892047E-2</v>
      </c>
      <c r="J65">
        <f t="shared" si="1"/>
        <v>4.0274150461892047E-2</v>
      </c>
    </row>
    <row r="66" spans="1:10" x14ac:dyDescent="0.25">
      <c r="A66" s="22" t="s">
        <v>190</v>
      </c>
      <c r="B66" s="22" t="s">
        <v>51</v>
      </c>
      <c r="C66" s="23">
        <v>8</v>
      </c>
      <c r="D66" s="23">
        <v>16</v>
      </c>
      <c r="E66" s="23">
        <v>98</v>
      </c>
      <c r="F66" s="22" t="s">
        <v>440</v>
      </c>
      <c r="G66" s="24">
        <v>0.999</v>
      </c>
      <c r="H66" s="25">
        <v>0.999</v>
      </c>
      <c r="I66">
        <f t="shared" si="0"/>
        <v>5.9635560463832142E-3</v>
      </c>
      <c r="J66">
        <f t="shared" si="1"/>
        <v>5.9635560463832142E-3</v>
      </c>
    </row>
    <row r="67" spans="1:10" x14ac:dyDescent="0.25">
      <c r="A67" s="22" t="s">
        <v>83</v>
      </c>
      <c r="B67" s="22" t="s">
        <v>84</v>
      </c>
      <c r="C67" s="23">
        <v>64</v>
      </c>
      <c r="D67" s="23">
        <v>128</v>
      </c>
      <c r="E67" s="23">
        <v>870</v>
      </c>
      <c r="F67" s="22" t="s">
        <v>445</v>
      </c>
      <c r="G67" s="24">
        <v>0.999</v>
      </c>
      <c r="H67" s="25">
        <v>0.999</v>
      </c>
      <c r="I67">
        <f t="shared" si="0"/>
        <v>4.7708448371065713E-2</v>
      </c>
      <c r="J67">
        <f t="shared" si="1"/>
        <v>4.7708448371065713E-2</v>
      </c>
    </row>
    <row r="68" spans="1:10" x14ac:dyDescent="0.25">
      <c r="A68" s="22" t="s">
        <v>401</v>
      </c>
      <c r="B68" s="22" t="s">
        <v>46</v>
      </c>
      <c r="C68" s="23">
        <v>44</v>
      </c>
      <c r="D68" s="23">
        <v>164</v>
      </c>
      <c r="E68" s="23">
        <v>1576</v>
      </c>
      <c r="F68" s="22" t="s">
        <v>515</v>
      </c>
      <c r="G68" s="24">
        <v>0.99880000000000002</v>
      </c>
      <c r="H68" s="25">
        <v>0.99880000000000002</v>
      </c>
      <c r="I68">
        <f t="shared" si="0"/>
        <v>6.111421194800544E-2</v>
      </c>
      <c r="J68">
        <f t="shared" si="1"/>
        <v>6.111421194800544E-2</v>
      </c>
    </row>
    <row r="69" spans="1:10" x14ac:dyDescent="0.25">
      <c r="A69" s="22" t="s">
        <v>243</v>
      </c>
      <c r="B69" s="22" t="s">
        <v>162</v>
      </c>
      <c r="C69" s="23">
        <v>226</v>
      </c>
      <c r="D69" s="23">
        <v>904</v>
      </c>
      <c r="E69" s="23">
        <v>8885</v>
      </c>
      <c r="F69" s="22" t="s">
        <v>131</v>
      </c>
      <c r="G69" s="24">
        <v>0.99870000000000003</v>
      </c>
      <c r="H69" s="25">
        <v>0.99870000000000003</v>
      </c>
      <c r="I69">
        <f t="shared" ref="I69:I132" si="2">G69*D69/$M$5*100</f>
        <v>0.33683973316220694</v>
      </c>
      <c r="J69">
        <f t="shared" ref="J69:J132" si="3">H69*D69/$M$5*100</f>
        <v>0.33683973316220694</v>
      </c>
    </row>
    <row r="70" spans="1:10" x14ac:dyDescent="0.25">
      <c r="A70" s="22" t="s">
        <v>110</v>
      </c>
      <c r="B70" s="22" t="s">
        <v>46</v>
      </c>
      <c r="C70" s="23">
        <v>7</v>
      </c>
      <c r="D70" s="23">
        <v>14</v>
      </c>
      <c r="E70" s="23">
        <v>58</v>
      </c>
      <c r="F70" s="22" t="s">
        <v>515</v>
      </c>
      <c r="G70" s="24">
        <v>0.99860000000000004</v>
      </c>
      <c r="H70" s="25">
        <v>0.99860000000000004</v>
      </c>
      <c r="I70">
        <f t="shared" si="2"/>
        <v>5.2160222066351281E-3</v>
      </c>
      <c r="J70">
        <f t="shared" si="3"/>
        <v>5.2160222066351281E-3</v>
      </c>
    </row>
    <row r="71" spans="1:10" x14ac:dyDescent="0.25">
      <c r="A71" s="22" t="s">
        <v>126</v>
      </c>
      <c r="B71" s="22" t="s">
        <v>46</v>
      </c>
      <c r="C71" s="23">
        <v>104</v>
      </c>
      <c r="D71" s="23">
        <v>416</v>
      </c>
      <c r="E71" s="23">
        <v>3257</v>
      </c>
      <c r="F71" s="22" t="s">
        <v>515</v>
      </c>
      <c r="G71" s="24">
        <v>0.99860000000000004</v>
      </c>
      <c r="H71" s="25">
        <v>0.99860000000000004</v>
      </c>
      <c r="I71">
        <f t="shared" si="2"/>
        <v>0.15499037414001524</v>
      </c>
      <c r="J71">
        <f t="shared" si="3"/>
        <v>0.15499037414001524</v>
      </c>
    </row>
    <row r="72" spans="1:10" x14ac:dyDescent="0.25">
      <c r="A72" s="22" t="s">
        <v>94</v>
      </c>
      <c r="B72" s="22" t="s">
        <v>46</v>
      </c>
      <c r="C72" s="23">
        <v>20</v>
      </c>
      <c r="D72" s="23">
        <v>120</v>
      </c>
      <c r="E72" s="23">
        <v>1428</v>
      </c>
      <c r="F72" s="22" t="s">
        <v>515</v>
      </c>
      <c r="G72" s="24">
        <v>0.99860000000000004</v>
      </c>
      <c r="H72" s="25">
        <v>0.99860000000000004</v>
      </c>
      <c r="I72">
        <f t="shared" si="2"/>
        <v>4.4708761771158241E-2</v>
      </c>
      <c r="J72">
        <f t="shared" si="3"/>
        <v>4.4708761771158241E-2</v>
      </c>
    </row>
    <row r="73" spans="1:10" x14ac:dyDescent="0.25">
      <c r="A73" s="22" t="s">
        <v>105</v>
      </c>
      <c r="B73" s="22" t="s">
        <v>46</v>
      </c>
      <c r="C73" s="23">
        <v>124</v>
      </c>
      <c r="D73" s="23">
        <v>248</v>
      </c>
      <c r="E73" s="23">
        <v>1771</v>
      </c>
      <c r="F73" s="22" t="s">
        <v>515</v>
      </c>
      <c r="G73" s="24">
        <v>0.99860000000000004</v>
      </c>
      <c r="H73" s="25">
        <v>0.99860000000000004</v>
      </c>
      <c r="I73">
        <f t="shared" si="2"/>
        <v>9.2398107660393705E-2</v>
      </c>
      <c r="J73">
        <f t="shared" si="3"/>
        <v>9.2398107660393705E-2</v>
      </c>
    </row>
    <row r="74" spans="1:10" x14ac:dyDescent="0.25">
      <c r="A74" s="22" t="s">
        <v>241</v>
      </c>
      <c r="B74" s="22" t="s">
        <v>43</v>
      </c>
      <c r="C74" s="23">
        <v>14</v>
      </c>
      <c r="D74" s="23">
        <v>28</v>
      </c>
      <c r="E74" s="23">
        <v>-1</v>
      </c>
      <c r="F74" s="22" t="s">
        <v>442</v>
      </c>
      <c r="G74" s="24">
        <v>0.99850000000000005</v>
      </c>
      <c r="H74" s="25">
        <v>0.99850000000000005</v>
      </c>
      <c r="I74">
        <f t="shared" si="2"/>
        <v>1.0430999746295164E-2</v>
      </c>
      <c r="J74">
        <f t="shared" si="3"/>
        <v>1.0430999746295164E-2</v>
      </c>
    </row>
    <row r="75" spans="1:10" x14ac:dyDescent="0.25">
      <c r="A75" s="22" t="s">
        <v>154</v>
      </c>
      <c r="B75" s="22" t="s">
        <v>59</v>
      </c>
      <c r="C75" s="23">
        <v>518</v>
      </c>
      <c r="D75" s="23">
        <v>2072</v>
      </c>
      <c r="E75" s="23">
        <v>17195</v>
      </c>
      <c r="F75" s="22" t="s">
        <v>542</v>
      </c>
      <c r="G75" s="24">
        <v>0.99829999999999997</v>
      </c>
      <c r="H75" s="25">
        <v>0.99829999999999997</v>
      </c>
      <c r="I75">
        <f t="shared" si="2"/>
        <v>0.77173937051352826</v>
      </c>
      <c r="J75">
        <f t="shared" si="3"/>
        <v>0.77173937051352826</v>
      </c>
    </row>
    <row r="76" spans="1:10" x14ac:dyDescent="0.25">
      <c r="A76" s="22" t="s">
        <v>215</v>
      </c>
      <c r="B76" s="22" t="s">
        <v>59</v>
      </c>
      <c r="C76" s="23">
        <v>118</v>
      </c>
      <c r="D76" s="23">
        <v>472</v>
      </c>
      <c r="E76" s="23">
        <v>5475</v>
      </c>
      <c r="F76" s="22" t="s">
        <v>542</v>
      </c>
      <c r="G76" s="24">
        <v>0.99829999999999997</v>
      </c>
      <c r="H76" s="25">
        <v>0.99829999999999997</v>
      </c>
      <c r="I76">
        <f t="shared" si="2"/>
        <v>0.1758016326652439</v>
      </c>
      <c r="J76">
        <f t="shared" si="3"/>
        <v>0.1758016326652439</v>
      </c>
    </row>
    <row r="77" spans="1:10" x14ac:dyDescent="0.25">
      <c r="A77" s="22" t="s">
        <v>50</v>
      </c>
      <c r="B77" s="22" t="s">
        <v>51</v>
      </c>
      <c r="C77" s="23">
        <v>8</v>
      </c>
      <c r="D77" s="23">
        <v>32</v>
      </c>
      <c r="E77" s="23">
        <v>294</v>
      </c>
      <c r="F77" s="22" t="s">
        <v>440</v>
      </c>
      <c r="G77" s="24">
        <v>0.99790000000000001</v>
      </c>
      <c r="H77" s="25">
        <v>0.99790000000000001</v>
      </c>
      <c r="I77">
        <f t="shared" si="2"/>
        <v>1.1913979136508126E-2</v>
      </c>
      <c r="J77">
        <f t="shared" si="3"/>
        <v>1.1913979136508126E-2</v>
      </c>
    </row>
    <row r="78" spans="1:10" x14ac:dyDescent="0.25">
      <c r="A78" s="22" t="s">
        <v>96</v>
      </c>
      <c r="B78" s="22" t="s">
        <v>46</v>
      </c>
      <c r="C78" s="23">
        <v>160</v>
      </c>
      <c r="D78" s="23">
        <v>320</v>
      </c>
      <c r="E78" s="23">
        <v>2240</v>
      </c>
      <c r="F78" s="22" t="s">
        <v>515</v>
      </c>
      <c r="G78" s="24">
        <v>0.99719999999999998</v>
      </c>
      <c r="H78" s="25">
        <v>0.99719999999999998</v>
      </c>
      <c r="I78">
        <f t="shared" si="2"/>
        <v>0.11905621800707387</v>
      </c>
      <c r="J78">
        <f t="shared" si="3"/>
        <v>0.11905621800707387</v>
      </c>
    </row>
    <row r="79" spans="1:10" x14ac:dyDescent="0.25">
      <c r="A79" s="22" t="s">
        <v>407</v>
      </c>
      <c r="B79" s="22" t="s">
        <v>51</v>
      </c>
      <c r="C79" s="23">
        <v>8</v>
      </c>
      <c r="D79" s="23">
        <v>32</v>
      </c>
      <c r="E79" s="23">
        <v>294</v>
      </c>
      <c r="F79" s="22" t="s">
        <v>440</v>
      </c>
      <c r="G79" s="24">
        <v>0.99719999999999998</v>
      </c>
      <c r="H79" s="25">
        <v>0.99719999999999998</v>
      </c>
      <c r="I79">
        <f t="shared" si="2"/>
        <v>1.1905621800707387E-2</v>
      </c>
      <c r="J79">
        <f t="shared" si="3"/>
        <v>1.1905621800707387E-2</v>
      </c>
    </row>
    <row r="80" spans="1:10" x14ac:dyDescent="0.25">
      <c r="A80" s="22" t="s">
        <v>177</v>
      </c>
      <c r="B80" s="22" t="s">
        <v>43</v>
      </c>
      <c r="C80" s="23">
        <v>368</v>
      </c>
      <c r="D80" s="23">
        <v>1704</v>
      </c>
      <c r="E80" s="23">
        <v>10088</v>
      </c>
      <c r="F80" s="22" t="s">
        <v>442</v>
      </c>
      <c r="G80" s="24">
        <v>0.99709999999999999</v>
      </c>
      <c r="H80" s="25">
        <v>0.99709999999999999</v>
      </c>
      <c r="I80">
        <f t="shared" si="2"/>
        <v>0.63391078544032708</v>
      </c>
      <c r="J80">
        <f t="shared" si="3"/>
        <v>0.63391078544032708</v>
      </c>
    </row>
    <row r="81" spans="1:10" x14ac:dyDescent="0.25">
      <c r="A81" s="22" t="s">
        <v>163</v>
      </c>
      <c r="B81" s="22" t="s">
        <v>62</v>
      </c>
      <c r="C81" s="23">
        <v>808</v>
      </c>
      <c r="D81" s="23">
        <v>4784</v>
      </c>
      <c r="E81" s="23">
        <v>37937</v>
      </c>
      <c r="F81" s="22" t="s">
        <v>439</v>
      </c>
      <c r="G81" s="24">
        <v>0.99709999999999999</v>
      </c>
      <c r="H81" s="25">
        <v>0.99709999999999999</v>
      </c>
      <c r="I81">
        <f t="shared" si="2"/>
        <v>1.7797119703911533</v>
      </c>
      <c r="J81">
        <f t="shared" si="3"/>
        <v>1.7797119703911533</v>
      </c>
    </row>
    <row r="82" spans="1:10" x14ac:dyDescent="0.25">
      <c r="A82" s="22" t="s">
        <v>114</v>
      </c>
      <c r="B82" s="22" t="s">
        <v>115</v>
      </c>
      <c r="C82" s="23">
        <v>90</v>
      </c>
      <c r="D82" s="23">
        <v>90</v>
      </c>
      <c r="E82" s="23">
        <v>548</v>
      </c>
      <c r="F82" s="22" t="s">
        <v>442</v>
      </c>
      <c r="G82" s="24">
        <v>0.997</v>
      </c>
      <c r="H82" s="25">
        <v>0.997</v>
      </c>
      <c r="I82">
        <f t="shared" si="2"/>
        <v>3.3477845598221083E-2</v>
      </c>
      <c r="J82">
        <f t="shared" si="3"/>
        <v>3.3477845598221083E-2</v>
      </c>
    </row>
    <row r="83" spans="1:10" x14ac:dyDescent="0.25">
      <c r="A83" s="22" t="s">
        <v>391</v>
      </c>
      <c r="B83" s="22" t="s">
        <v>59</v>
      </c>
      <c r="C83" s="23">
        <v>180</v>
      </c>
      <c r="D83" s="23">
        <v>880</v>
      </c>
      <c r="E83" s="23">
        <v>9592</v>
      </c>
      <c r="F83" s="22" t="s">
        <v>542</v>
      </c>
      <c r="G83" s="24">
        <v>0.99660000000000004</v>
      </c>
      <c r="H83" s="25">
        <v>0.99660000000000004</v>
      </c>
      <c r="I83">
        <f t="shared" si="2"/>
        <v>0.32720760517557868</v>
      </c>
      <c r="J83">
        <f t="shared" si="3"/>
        <v>0.32720760517557868</v>
      </c>
    </row>
    <row r="84" spans="1:10" x14ac:dyDescent="0.25">
      <c r="A84" s="22" t="s">
        <v>463</v>
      </c>
      <c r="B84" s="22" t="s">
        <v>46</v>
      </c>
      <c r="C84" s="23">
        <v>10</v>
      </c>
      <c r="D84" s="23">
        <v>40</v>
      </c>
      <c r="E84" s="23">
        <v>450</v>
      </c>
      <c r="F84" s="22" t="s">
        <v>515</v>
      </c>
      <c r="G84" s="24">
        <v>0.99660000000000004</v>
      </c>
      <c r="H84" s="25">
        <v>0.99660000000000004</v>
      </c>
      <c r="I84">
        <f t="shared" si="2"/>
        <v>1.4873072962526306E-2</v>
      </c>
      <c r="J84">
        <f t="shared" si="3"/>
        <v>1.4873072962526306E-2</v>
      </c>
    </row>
    <row r="85" spans="1:10" x14ac:dyDescent="0.25">
      <c r="A85" s="22" t="s">
        <v>423</v>
      </c>
      <c r="B85" s="22" t="s">
        <v>43</v>
      </c>
      <c r="C85" s="23">
        <v>14</v>
      </c>
      <c r="D85" s="23">
        <v>14</v>
      </c>
      <c r="E85" s="23">
        <v>114</v>
      </c>
      <c r="F85" s="22" t="s">
        <v>442</v>
      </c>
      <c r="G85" s="24">
        <v>0.99650000000000005</v>
      </c>
      <c r="H85" s="25">
        <v>0.99650000000000005</v>
      </c>
      <c r="I85">
        <f t="shared" si="2"/>
        <v>5.20505320339666E-3</v>
      </c>
      <c r="J85">
        <f t="shared" si="3"/>
        <v>5.20505320339666E-3</v>
      </c>
    </row>
    <row r="86" spans="1:10" x14ac:dyDescent="0.25">
      <c r="A86" s="22" t="s">
        <v>265</v>
      </c>
      <c r="B86" s="22" t="s">
        <v>84</v>
      </c>
      <c r="C86" s="23">
        <v>64</v>
      </c>
      <c r="D86" s="23">
        <v>128</v>
      </c>
      <c r="E86" s="23">
        <v>870</v>
      </c>
      <c r="F86" s="22" t="s">
        <v>445</v>
      </c>
      <c r="G86" s="24">
        <v>0.99619999999999997</v>
      </c>
      <c r="H86" s="25">
        <v>0.99619999999999997</v>
      </c>
      <c r="I86">
        <f t="shared" si="2"/>
        <v>4.7574730998253913E-2</v>
      </c>
      <c r="J86">
        <f t="shared" si="3"/>
        <v>4.7574730998253913E-2</v>
      </c>
    </row>
    <row r="87" spans="1:10" x14ac:dyDescent="0.25">
      <c r="A87" s="22" t="s">
        <v>221</v>
      </c>
      <c r="B87" s="22" t="s">
        <v>62</v>
      </c>
      <c r="C87" s="23">
        <v>586</v>
      </c>
      <c r="D87" s="23">
        <v>2129</v>
      </c>
      <c r="E87" s="23">
        <v>17032</v>
      </c>
      <c r="F87" s="22" t="s">
        <v>439</v>
      </c>
      <c r="G87" s="24">
        <v>0.99560000000000004</v>
      </c>
      <c r="H87" s="25">
        <v>0.99560000000000004</v>
      </c>
      <c r="I87">
        <f t="shared" si="2"/>
        <v>0.79082498843404425</v>
      </c>
      <c r="J87">
        <f t="shared" si="3"/>
        <v>0.79082498843404425</v>
      </c>
    </row>
    <row r="88" spans="1:10" x14ac:dyDescent="0.25">
      <c r="A88" s="22" t="s">
        <v>332</v>
      </c>
      <c r="B88" s="22" t="s">
        <v>184</v>
      </c>
      <c r="C88" s="23">
        <v>12</v>
      </c>
      <c r="D88" s="23">
        <v>12</v>
      </c>
      <c r="E88" s="23">
        <v>43</v>
      </c>
      <c r="F88" s="22" t="s">
        <v>185</v>
      </c>
      <c r="G88" s="24">
        <v>0.99550000000000005</v>
      </c>
      <c r="H88" s="25">
        <v>0.99550000000000005</v>
      </c>
      <c r="I88">
        <f t="shared" si="2"/>
        <v>4.4569970301610289E-3</v>
      </c>
      <c r="J88">
        <f t="shared" si="3"/>
        <v>4.4569970301610289E-3</v>
      </c>
    </row>
    <row r="89" spans="1:10" x14ac:dyDescent="0.25">
      <c r="A89" s="22" t="s">
        <v>178</v>
      </c>
      <c r="B89" s="22" t="s">
        <v>59</v>
      </c>
      <c r="C89" s="23">
        <v>55</v>
      </c>
      <c r="D89" s="23">
        <v>220</v>
      </c>
      <c r="E89" s="23">
        <v>2246</v>
      </c>
      <c r="F89" s="22" t="s">
        <v>542</v>
      </c>
      <c r="G89" s="24">
        <v>0.99539999999999995</v>
      </c>
      <c r="H89" s="25">
        <v>0.99539999999999995</v>
      </c>
      <c r="I89">
        <f t="shared" si="2"/>
        <v>8.170340412195741E-2</v>
      </c>
      <c r="J89">
        <f t="shared" si="3"/>
        <v>8.170340412195741E-2</v>
      </c>
    </row>
    <row r="90" spans="1:10" x14ac:dyDescent="0.25">
      <c r="A90" s="22" t="s">
        <v>448</v>
      </c>
      <c r="B90" s="22" t="s">
        <v>43</v>
      </c>
      <c r="C90" s="23">
        <v>152</v>
      </c>
      <c r="D90" s="23">
        <v>344</v>
      </c>
      <c r="E90" s="23">
        <v>4150</v>
      </c>
      <c r="F90" s="22" t="s">
        <v>442</v>
      </c>
      <c r="G90" s="24">
        <v>0.99490000000000001</v>
      </c>
      <c r="H90" s="25">
        <v>0.99490000000000001</v>
      </c>
      <c r="I90">
        <f t="shared" si="2"/>
        <v>0.12769024131807127</v>
      </c>
      <c r="J90">
        <f t="shared" si="3"/>
        <v>0.12769024131807127</v>
      </c>
    </row>
    <row r="91" spans="1:10" x14ac:dyDescent="0.25">
      <c r="A91" s="22" t="s">
        <v>56</v>
      </c>
      <c r="B91" s="22" t="s">
        <v>51</v>
      </c>
      <c r="C91" s="23">
        <v>6</v>
      </c>
      <c r="D91" s="23">
        <v>12</v>
      </c>
      <c r="E91" s="23">
        <v>73</v>
      </c>
      <c r="F91" s="22" t="s">
        <v>440</v>
      </c>
      <c r="G91" s="24">
        <v>0.99470000000000003</v>
      </c>
      <c r="H91" s="25">
        <v>0.99470000000000003</v>
      </c>
      <c r="I91">
        <f t="shared" si="2"/>
        <v>4.4534153148178554E-3</v>
      </c>
      <c r="J91">
        <f t="shared" si="3"/>
        <v>4.4534153148178554E-3</v>
      </c>
    </row>
    <row r="92" spans="1:10" x14ac:dyDescent="0.25">
      <c r="A92" s="22" t="s">
        <v>403</v>
      </c>
      <c r="B92" s="22" t="s">
        <v>128</v>
      </c>
      <c r="C92" s="23">
        <v>44</v>
      </c>
      <c r="D92" s="23">
        <v>112</v>
      </c>
      <c r="E92" s="23">
        <v>11200</v>
      </c>
      <c r="F92" s="22" t="s">
        <v>49</v>
      </c>
      <c r="G92" s="24">
        <v>0.99460000000000004</v>
      </c>
      <c r="H92" s="25">
        <v>0.99460000000000004</v>
      </c>
      <c r="I92">
        <f t="shared" si="2"/>
        <v>4.1561030937066278E-2</v>
      </c>
      <c r="J92">
        <f t="shared" si="3"/>
        <v>4.1561030937066278E-2</v>
      </c>
    </row>
    <row r="93" spans="1:10" x14ac:dyDescent="0.25">
      <c r="A93" s="22" t="s">
        <v>139</v>
      </c>
      <c r="B93" s="22" t="s">
        <v>62</v>
      </c>
      <c r="C93" s="23">
        <v>8</v>
      </c>
      <c r="D93" s="23">
        <v>32</v>
      </c>
      <c r="E93" s="23">
        <v>294</v>
      </c>
      <c r="F93" s="22" t="s">
        <v>439</v>
      </c>
      <c r="G93" s="24">
        <v>0.99429999999999996</v>
      </c>
      <c r="H93" s="25">
        <v>0.99429999999999996</v>
      </c>
      <c r="I93">
        <f t="shared" si="2"/>
        <v>1.1870998552390049E-2</v>
      </c>
      <c r="J93">
        <f t="shared" si="3"/>
        <v>1.1870998552390049E-2</v>
      </c>
    </row>
    <row r="94" spans="1:10" x14ac:dyDescent="0.25">
      <c r="A94" s="22" t="s">
        <v>376</v>
      </c>
      <c r="B94" s="22" t="s">
        <v>59</v>
      </c>
      <c r="C94" s="23">
        <v>62</v>
      </c>
      <c r="D94" s="23">
        <v>248</v>
      </c>
      <c r="E94" s="23">
        <v>2186</v>
      </c>
      <c r="F94" s="22" t="s">
        <v>542</v>
      </c>
      <c r="G94" s="24">
        <v>0.99350000000000005</v>
      </c>
      <c r="H94" s="25">
        <v>0.99350000000000005</v>
      </c>
      <c r="I94">
        <f t="shared" si="2"/>
        <v>9.1926216663930638E-2</v>
      </c>
      <c r="J94">
        <f t="shared" si="3"/>
        <v>9.1926216663930638E-2</v>
      </c>
    </row>
    <row r="95" spans="1:10" x14ac:dyDescent="0.25">
      <c r="A95" s="22" t="s">
        <v>361</v>
      </c>
      <c r="B95" s="22" t="s">
        <v>43</v>
      </c>
      <c r="C95" s="23">
        <v>436</v>
      </c>
      <c r="D95" s="23">
        <v>2320</v>
      </c>
      <c r="E95" s="23">
        <v>19534</v>
      </c>
      <c r="F95" s="22" t="s">
        <v>442</v>
      </c>
      <c r="G95" s="24">
        <v>0.9929</v>
      </c>
      <c r="H95" s="25">
        <v>0.9929</v>
      </c>
      <c r="I95">
        <f t="shared" si="2"/>
        <v>0.85943558135717146</v>
      </c>
      <c r="J95">
        <f t="shared" si="3"/>
        <v>0.85943558135717146</v>
      </c>
    </row>
    <row r="96" spans="1:10" x14ac:dyDescent="0.25">
      <c r="A96" s="22" t="s">
        <v>101</v>
      </c>
      <c r="B96" s="22" t="s">
        <v>62</v>
      </c>
      <c r="C96" s="23">
        <v>68</v>
      </c>
      <c r="D96" s="23">
        <v>136</v>
      </c>
      <c r="E96" s="23">
        <v>1474</v>
      </c>
      <c r="F96" s="22" t="s">
        <v>439</v>
      </c>
      <c r="G96" s="24">
        <v>0.99260000000000004</v>
      </c>
      <c r="H96" s="25">
        <v>0.99260000000000004</v>
      </c>
      <c r="I96">
        <f t="shared" si="2"/>
        <v>5.0365484203142956E-2</v>
      </c>
      <c r="J96">
        <f t="shared" si="3"/>
        <v>5.0365484203142956E-2</v>
      </c>
    </row>
    <row r="97" spans="1:10" x14ac:dyDescent="0.25">
      <c r="A97" s="22" t="s">
        <v>347</v>
      </c>
      <c r="B97" s="22" t="s">
        <v>46</v>
      </c>
      <c r="C97" s="23">
        <v>84</v>
      </c>
      <c r="D97" s="23">
        <v>168</v>
      </c>
      <c r="E97" s="23">
        <v>1331</v>
      </c>
      <c r="F97" s="22" t="s">
        <v>515</v>
      </c>
      <c r="G97" s="24">
        <v>0.99219999999999997</v>
      </c>
      <c r="H97" s="25">
        <v>0.99219999999999997</v>
      </c>
      <c r="I97">
        <f t="shared" si="2"/>
        <v>6.2191114361186142E-2</v>
      </c>
      <c r="J97">
        <f t="shared" si="3"/>
        <v>6.2191114361186142E-2</v>
      </c>
    </row>
    <row r="98" spans="1:10" x14ac:dyDescent="0.25">
      <c r="A98" s="22" t="s">
        <v>462</v>
      </c>
      <c r="B98" s="22" t="s">
        <v>43</v>
      </c>
      <c r="C98" s="23">
        <v>64</v>
      </c>
      <c r="D98" s="23">
        <v>384</v>
      </c>
      <c r="E98" s="23">
        <v>6587</v>
      </c>
      <c r="F98" s="22" t="s">
        <v>442</v>
      </c>
      <c r="G98" s="24">
        <v>0.99209999999999998</v>
      </c>
      <c r="H98" s="25">
        <v>0.99209999999999998</v>
      </c>
      <c r="I98">
        <f t="shared" si="2"/>
        <v>0.14213679167848137</v>
      </c>
      <c r="J98">
        <f t="shared" si="3"/>
        <v>0.14213679167848137</v>
      </c>
    </row>
    <row r="99" spans="1:10" x14ac:dyDescent="0.25">
      <c r="A99" s="22" t="s">
        <v>319</v>
      </c>
      <c r="B99" s="22" t="s">
        <v>74</v>
      </c>
      <c r="C99" s="23">
        <v>288</v>
      </c>
      <c r="D99" s="23">
        <v>1498</v>
      </c>
      <c r="E99" s="23">
        <v>13961</v>
      </c>
      <c r="F99" s="22" t="s">
        <v>75</v>
      </c>
      <c r="G99" s="24">
        <v>0.99199999999999999</v>
      </c>
      <c r="H99" s="25">
        <v>0.99199999999999999</v>
      </c>
      <c r="I99">
        <f t="shared" si="2"/>
        <v>0.55442565702090829</v>
      </c>
      <c r="J99">
        <f t="shared" si="3"/>
        <v>0.55442565702090829</v>
      </c>
    </row>
    <row r="100" spans="1:10" x14ac:dyDescent="0.25">
      <c r="A100" s="22" t="s">
        <v>148</v>
      </c>
      <c r="B100" s="22" t="s">
        <v>119</v>
      </c>
      <c r="C100" s="23">
        <v>62</v>
      </c>
      <c r="D100" s="23">
        <v>248</v>
      </c>
      <c r="E100" s="23">
        <v>2714</v>
      </c>
      <c r="F100" s="22" t="s">
        <v>120</v>
      </c>
      <c r="G100" s="24">
        <v>0.99170000000000003</v>
      </c>
      <c r="H100" s="25">
        <v>0.99170000000000003</v>
      </c>
      <c r="I100">
        <f t="shared" si="2"/>
        <v>9.1759666900473089E-2</v>
      </c>
      <c r="J100">
        <f t="shared" si="3"/>
        <v>9.1759666900473089E-2</v>
      </c>
    </row>
    <row r="101" spans="1:10" x14ac:dyDescent="0.25">
      <c r="A101" s="22" t="s">
        <v>533</v>
      </c>
      <c r="B101" s="22" t="s">
        <v>74</v>
      </c>
      <c r="C101" s="26"/>
      <c r="D101" s="26">
        <v>1</v>
      </c>
      <c r="E101" s="26"/>
      <c r="F101" s="22" t="s">
        <v>75</v>
      </c>
      <c r="G101" s="24">
        <v>0.99119999999999997</v>
      </c>
      <c r="H101" s="25">
        <v>0.99119999999999997</v>
      </c>
      <c r="I101">
        <f t="shared" si="2"/>
        <v>3.698121091826227E-4</v>
      </c>
      <c r="J101">
        <f t="shared" si="3"/>
        <v>3.698121091826227E-4</v>
      </c>
    </row>
    <row r="102" spans="1:10" x14ac:dyDescent="0.25">
      <c r="A102" s="22" t="s">
        <v>270</v>
      </c>
      <c r="B102" s="22" t="s">
        <v>43</v>
      </c>
      <c r="C102" s="23">
        <v>286</v>
      </c>
      <c r="D102" s="23">
        <v>1144</v>
      </c>
      <c r="E102" s="23">
        <v>8471</v>
      </c>
      <c r="F102" s="22" t="s">
        <v>442</v>
      </c>
      <c r="G102" s="24">
        <v>0.99109999999999998</v>
      </c>
      <c r="H102" s="25">
        <v>0.99109999999999998</v>
      </c>
      <c r="I102">
        <f t="shared" si="2"/>
        <v>0.42302237079708088</v>
      </c>
      <c r="J102">
        <f t="shared" si="3"/>
        <v>0.42302237079708088</v>
      </c>
    </row>
    <row r="103" spans="1:10" x14ac:dyDescent="0.25">
      <c r="A103" s="22" t="s">
        <v>398</v>
      </c>
      <c r="B103" s="22" t="s">
        <v>43</v>
      </c>
      <c r="C103" s="23">
        <v>64</v>
      </c>
      <c r="D103" s="23">
        <v>384</v>
      </c>
      <c r="E103" s="23">
        <v>6587</v>
      </c>
      <c r="F103" s="22" t="s">
        <v>442</v>
      </c>
      <c r="G103" s="24">
        <v>0.99109999999999998</v>
      </c>
      <c r="H103" s="25">
        <v>0.99109999999999998</v>
      </c>
      <c r="I103">
        <f t="shared" si="2"/>
        <v>0.14199352306475443</v>
      </c>
      <c r="J103">
        <f t="shared" si="3"/>
        <v>0.14199352306475443</v>
      </c>
    </row>
    <row r="104" spans="1:10" x14ac:dyDescent="0.25">
      <c r="A104" s="22" t="s">
        <v>383</v>
      </c>
      <c r="B104" s="22" t="s">
        <v>46</v>
      </c>
      <c r="C104" s="23">
        <v>37</v>
      </c>
      <c r="D104" s="23">
        <v>296</v>
      </c>
      <c r="E104" s="23">
        <v>1924</v>
      </c>
      <c r="F104" s="22" t="s">
        <v>515</v>
      </c>
      <c r="G104" s="24">
        <v>0.99099999999999999</v>
      </c>
      <c r="H104" s="25">
        <v>0.99099999999999999</v>
      </c>
      <c r="I104">
        <f t="shared" si="2"/>
        <v>0.1094422970734401</v>
      </c>
      <c r="J104">
        <f t="shared" si="3"/>
        <v>0.1094422970734401</v>
      </c>
    </row>
    <row r="105" spans="1:10" x14ac:dyDescent="0.25">
      <c r="A105" s="22" t="s">
        <v>362</v>
      </c>
      <c r="B105" s="22" t="s">
        <v>275</v>
      </c>
      <c r="C105" s="23">
        <v>82</v>
      </c>
      <c r="D105" s="23">
        <v>82</v>
      </c>
      <c r="E105" s="23">
        <v>-1</v>
      </c>
      <c r="F105" s="22" t="s">
        <v>474</v>
      </c>
      <c r="G105" s="24">
        <v>0.99070000000000003</v>
      </c>
      <c r="H105" s="25">
        <v>0.99070000000000003</v>
      </c>
      <c r="I105">
        <f t="shared" si="2"/>
        <v>3.0309296043696931E-2</v>
      </c>
      <c r="J105">
        <f t="shared" si="3"/>
        <v>3.0309296043696931E-2</v>
      </c>
    </row>
    <row r="106" spans="1:10" x14ac:dyDescent="0.25">
      <c r="A106" s="22" t="s">
        <v>513</v>
      </c>
      <c r="B106" s="22" t="s">
        <v>74</v>
      </c>
      <c r="C106" s="23">
        <v>2</v>
      </c>
      <c r="D106" s="23">
        <v>8</v>
      </c>
      <c r="E106" s="23">
        <v>96</v>
      </c>
      <c r="F106" s="22" t="s">
        <v>75</v>
      </c>
      <c r="G106" s="24">
        <v>0.99570000000000003</v>
      </c>
      <c r="H106" s="25">
        <v>0.9899</v>
      </c>
      <c r="I106">
        <f t="shared" si="2"/>
        <v>2.9719283059978807E-3</v>
      </c>
      <c r="J106">
        <f t="shared" si="3"/>
        <v>2.9546166818392107E-3</v>
      </c>
    </row>
    <row r="107" spans="1:10" x14ac:dyDescent="0.25">
      <c r="A107" s="22" t="s">
        <v>300</v>
      </c>
      <c r="B107" s="22" t="s">
        <v>272</v>
      </c>
      <c r="C107" s="23">
        <v>96</v>
      </c>
      <c r="D107" s="23">
        <v>96</v>
      </c>
      <c r="E107" s="23">
        <v>541440</v>
      </c>
      <c r="F107" s="22" t="s">
        <v>273</v>
      </c>
      <c r="G107" s="24">
        <v>0.98970000000000002</v>
      </c>
      <c r="H107" s="25">
        <v>0.98970000000000002</v>
      </c>
      <c r="I107">
        <f t="shared" si="2"/>
        <v>3.5448236751384185E-2</v>
      </c>
      <c r="J107">
        <f t="shared" si="3"/>
        <v>3.5448236751384185E-2</v>
      </c>
    </row>
    <row r="108" spans="1:10" x14ac:dyDescent="0.25">
      <c r="A108" s="22" t="s">
        <v>187</v>
      </c>
      <c r="B108" s="22" t="s">
        <v>48</v>
      </c>
      <c r="C108" s="23">
        <v>288</v>
      </c>
      <c r="D108" s="23">
        <v>1152</v>
      </c>
      <c r="E108" s="23">
        <v>16531</v>
      </c>
      <c r="F108" s="22" t="s">
        <v>49</v>
      </c>
      <c r="G108" s="24">
        <v>1</v>
      </c>
      <c r="H108" s="25">
        <v>0.98970000000000002</v>
      </c>
      <c r="I108">
        <f t="shared" si="2"/>
        <v>0.42980584118077214</v>
      </c>
      <c r="J108">
        <f t="shared" si="3"/>
        <v>0.42537884101661022</v>
      </c>
    </row>
    <row r="109" spans="1:10" x14ac:dyDescent="0.25">
      <c r="A109" s="22" t="s">
        <v>98</v>
      </c>
      <c r="B109" s="22" t="s">
        <v>59</v>
      </c>
      <c r="C109" s="23">
        <v>145</v>
      </c>
      <c r="D109" s="23">
        <v>580</v>
      </c>
      <c r="E109" s="23">
        <v>8390</v>
      </c>
      <c r="F109" s="22" t="s">
        <v>542</v>
      </c>
      <c r="G109" s="24">
        <v>0.98970000000000002</v>
      </c>
      <c r="H109" s="25">
        <v>0.98970000000000002</v>
      </c>
      <c r="I109">
        <f t="shared" si="2"/>
        <v>0.21416643037294614</v>
      </c>
      <c r="J109">
        <f t="shared" si="3"/>
        <v>0.21416643037294614</v>
      </c>
    </row>
    <row r="110" spans="1:10" x14ac:dyDescent="0.25">
      <c r="A110" s="22" t="s">
        <v>71</v>
      </c>
      <c r="B110" s="22" t="s">
        <v>59</v>
      </c>
      <c r="C110" s="23">
        <v>1548</v>
      </c>
      <c r="D110" s="23">
        <v>6192</v>
      </c>
      <c r="E110" s="23">
        <v>63963</v>
      </c>
      <c r="F110" s="22" t="s">
        <v>542</v>
      </c>
      <c r="G110" s="24">
        <v>0.98960000000000004</v>
      </c>
      <c r="H110" s="25">
        <v>0.98960000000000004</v>
      </c>
      <c r="I110">
        <f t="shared" si="2"/>
        <v>2.2861802498246453</v>
      </c>
      <c r="J110">
        <f t="shared" si="3"/>
        <v>2.2861802498246453</v>
      </c>
    </row>
    <row r="111" spans="1:10" x14ac:dyDescent="0.25">
      <c r="A111" s="22" t="s">
        <v>477</v>
      </c>
      <c r="B111" s="22" t="s">
        <v>200</v>
      </c>
      <c r="C111" s="23">
        <v>12</v>
      </c>
      <c r="D111" s="23">
        <v>48</v>
      </c>
      <c r="E111" s="23">
        <v>346</v>
      </c>
      <c r="F111" s="22" t="s">
        <v>201</v>
      </c>
      <c r="G111" s="24">
        <v>0.98950000000000005</v>
      </c>
      <c r="H111" s="25">
        <v>0.98950000000000005</v>
      </c>
      <c r="I111">
        <f t="shared" si="2"/>
        <v>1.772053666034892E-2</v>
      </c>
      <c r="J111">
        <f t="shared" si="3"/>
        <v>1.772053666034892E-2</v>
      </c>
    </row>
    <row r="112" spans="1:10" x14ac:dyDescent="0.25">
      <c r="A112" s="22" t="s">
        <v>216</v>
      </c>
      <c r="B112" s="22" t="s">
        <v>200</v>
      </c>
      <c r="C112" s="23">
        <v>64</v>
      </c>
      <c r="D112" s="23">
        <v>128</v>
      </c>
      <c r="E112" s="23">
        <v>481</v>
      </c>
      <c r="F112" s="22" t="s">
        <v>201</v>
      </c>
      <c r="G112" s="24">
        <v>0.98880000000000001</v>
      </c>
      <c r="H112" s="25">
        <v>0.98880000000000001</v>
      </c>
      <c r="I112">
        <f t="shared" si="2"/>
        <v>4.7221335084394168E-2</v>
      </c>
      <c r="J112">
        <f t="shared" si="3"/>
        <v>4.7221335084394168E-2</v>
      </c>
    </row>
    <row r="113" spans="1:10" x14ac:dyDescent="0.25">
      <c r="A113" s="22" t="s">
        <v>261</v>
      </c>
      <c r="B113" s="22" t="s">
        <v>184</v>
      </c>
      <c r="C113" s="23">
        <v>20</v>
      </c>
      <c r="D113" s="23">
        <v>20</v>
      </c>
      <c r="E113" s="23">
        <v>144</v>
      </c>
      <c r="F113" s="22" t="s">
        <v>185</v>
      </c>
      <c r="G113" s="24">
        <v>0.98860000000000003</v>
      </c>
      <c r="H113" s="25">
        <v>0.98860000000000003</v>
      </c>
      <c r="I113">
        <f t="shared" si="2"/>
        <v>7.3768412255436006E-3</v>
      </c>
      <c r="J113">
        <f t="shared" si="3"/>
        <v>7.3768412255436006E-3</v>
      </c>
    </row>
    <row r="114" spans="1:10" x14ac:dyDescent="0.25">
      <c r="A114" s="22" t="s">
        <v>171</v>
      </c>
      <c r="B114" s="22" t="s">
        <v>74</v>
      </c>
      <c r="C114" s="23">
        <v>186</v>
      </c>
      <c r="D114" s="23">
        <v>854</v>
      </c>
      <c r="E114" s="23">
        <v>7276</v>
      </c>
      <c r="F114" s="22" t="s">
        <v>75</v>
      </c>
      <c r="G114" s="24">
        <v>0.98850000000000005</v>
      </c>
      <c r="H114" s="25">
        <v>0.98850000000000005</v>
      </c>
      <c r="I114">
        <f t="shared" si="2"/>
        <v>0.31495925798797142</v>
      </c>
      <c r="J114">
        <f t="shared" si="3"/>
        <v>0.31495925798797142</v>
      </c>
    </row>
    <row r="115" spans="1:10" x14ac:dyDescent="0.25">
      <c r="A115" s="22" t="s">
        <v>394</v>
      </c>
      <c r="B115" s="22" t="s">
        <v>184</v>
      </c>
      <c r="C115" s="23">
        <v>120</v>
      </c>
      <c r="D115" s="23">
        <v>120</v>
      </c>
      <c r="E115" s="23">
        <v>866</v>
      </c>
      <c r="F115" s="22" t="s">
        <v>185</v>
      </c>
      <c r="G115" s="24">
        <v>0.98829999999999996</v>
      </c>
      <c r="H115" s="25">
        <v>0.98829999999999996</v>
      </c>
      <c r="I115">
        <f t="shared" si="2"/>
        <v>4.4247615920724695E-2</v>
      </c>
      <c r="J115">
        <f t="shared" si="3"/>
        <v>4.4247615920724695E-2</v>
      </c>
    </row>
    <row r="116" spans="1:10" x14ac:dyDescent="0.25">
      <c r="A116" s="22" t="s">
        <v>210</v>
      </c>
      <c r="B116" s="22" t="s">
        <v>200</v>
      </c>
      <c r="C116" s="23">
        <v>176</v>
      </c>
      <c r="D116" s="23">
        <v>704</v>
      </c>
      <c r="E116" s="23">
        <v>6758</v>
      </c>
      <c r="F116" s="22" t="s">
        <v>201</v>
      </c>
      <c r="G116" s="24">
        <v>0.98780000000000001</v>
      </c>
      <c r="H116" s="25">
        <v>0.98780000000000001</v>
      </c>
      <c r="I116">
        <f t="shared" si="2"/>
        <v>0.25945468383900189</v>
      </c>
      <c r="J116">
        <f t="shared" si="3"/>
        <v>0.25945468383900189</v>
      </c>
    </row>
    <row r="117" spans="1:10" x14ac:dyDescent="0.25">
      <c r="A117" s="22" t="s">
        <v>517</v>
      </c>
      <c r="B117" s="22" t="s">
        <v>240</v>
      </c>
      <c r="C117" s="23">
        <v>228</v>
      </c>
      <c r="D117" s="23">
        <v>1168</v>
      </c>
      <c r="E117" s="23">
        <v>11535</v>
      </c>
      <c r="F117" s="22" t="s">
        <v>90</v>
      </c>
      <c r="G117" s="24">
        <v>0.98709999999999998</v>
      </c>
      <c r="H117" s="25">
        <v>0.98709999999999998</v>
      </c>
      <c r="I117">
        <f t="shared" si="2"/>
        <v>0.43015386452161719</v>
      </c>
      <c r="J117">
        <f t="shared" si="3"/>
        <v>0.43015386452161719</v>
      </c>
    </row>
    <row r="118" spans="1:10" x14ac:dyDescent="0.25">
      <c r="A118" s="22" t="s">
        <v>64</v>
      </c>
      <c r="B118" s="22" t="s">
        <v>46</v>
      </c>
      <c r="C118" s="23">
        <v>64</v>
      </c>
      <c r="D118" s="23">
        <v>256</v>
      </c>
      <c r="E118" s="23">
        <v>1920</v>
      </c>
      <c r="F118" s="22" t="s">
        <v>515</v>
      </c>
      <c r="G118" s="24">
        <v>0.98599999999999999</v>
      </c>
      <c r="H118" s="25">
        <v>0.98599999999999999</v>
      </c>
      <c r="I118">
        <f t="shared" si="2"/>
        <v>9.4175235423164735E-2</v>
      </c>
      <c r="J118">
        <f t="shared" si="3"/>
        <v>9.4175235423164735E-2</v>
      </c>
    </row>
    <row r="119" spans="1:10" x14ac:dyDescent="0.25">
      <c r="A119" s="22" t="s">
        <v>239</v>
      </c>
      <c r="B119" s="22" t="s">
        <v>240</v>
      </c>
      <c r="C119" s="23">
        <v>32</v>
      </c>
      <c r="D119" s="23">
        <v>64</v>
      </c>
      <c r="E119" s="23">
        <v>0</v>
      </c>
      <c r="F119" s="22" t="s">
        <v>535</v>
      </c>
      <c r="G119" s="24">
        <v>0.9859</v>
      </c>
      <c r="H119" s="25">
        <v>0.9859</v>
      </c>
      <c r="I119">
        <f t="shared" si="2"/>
        <v>2.3541421045562404E-2</v>
      </c>
      <c r="J119">
        <f t="shared" si="3"/>
        <v>2.3541421045562404E-2</v>
      </c>
    </row>
    <row r="120" spans="1:10" x14ac:dyDescent="0.25">
      <c r="A120" s="22" t="s">
        <v>217</v>
      </c>
      <c r="B120" s="22" t="s">
        <v>74</v>
      </c>
      <c r="C120" s="23">
        <v>88</v>
      </c>
      <c r="D120" s="23">
        <v>344</v>
      </c>
      <c r="E120" s="23">
        <v>3618</v>
      </c>
      <c r="F120" s="22" t="s">
        <v>75</v>
      </c>
      <c r="G120" s="24">
        <v>0.98570000000000002</v>
      </c>
      <c r="H120" s="25">
        <v>0.98570000000000002</v>
      </c>
      <c r="I120">
        <f t="shared" si="2"/>
        <v>0.12650946915993852</v>
      </c>
      <c r="J120">
        <f t="shared" si="3"/>
        <v>0.12650946915993852</v>
      </c>
    </row>
    <row r="121" spans="1:10" x14ac:dyDescent="0.25">
      <c r="A121" s="22" t="s">
        <v>118</v>
      </c>
      <c r="B121" s="22" t="s">
        <v>119</v>
      </c>
      <c r="C121" s="23">
        <v>60</v>
      </c>
      <c r="D121" s="23">
        <v>240</v>
      </c>
      <c r="E121" s="23">
        <v>2326</v>
      </c>
      <c r="F121" s="22" t="s">
        <v>120</v>
      </c>
      <c r="G121" s="24">
        <v>0.98419999999999996</v>
      </c>
      <c r="H121" s="25">
        <v>0.98419999999999996</v>
      </c>
      <c r="I121">
        <f t="shared" si="2"/>
        <v>8.8128106018774161E-2</v>
      </c>
      <c r="J121">
        <f t="shared" si="3"/>
        <v>8.8128106018774161E-2</v>
      </c>
    </row>
    <row r="122" spans="1:10" x14ac:dyDescent="0.25">
      <c r="A122" s="22" t="s">
        <v>133</v>
      </c>
      <c r="B122" s="22" t="s">
        <v>59</v>
      </c>
      <c r="C122" s="23">
        <v>289</v>
      </c>
      <c r="D122" s="23">
        <v>973</v>
      </c>
      <c r="E122" s="23">
        <v>8395</v>
      </c>
      <c r="F122" s="22" t="s">
        <v>542</v>
      </c>
      <c r="G122" s="24">
        <v>0.98360000000000003</v>
      </c>
      <c r="H122" s="25">
        <v>0.98360000000000003</v>
      </c>
      <c r="I122">
        <f t="shared" si="2"/>
        <v>0.35706821675347356</v>
      </c>
      <c r="J122">
        <f t="shared" si="3"/>
        <v>0.35706821675347356</v>
      </c>
    </row>
    <row r="123" spans="1:10" x14ac:dyDescent="0.25">
      <c r="A123" s="22" t="s">
        <v>69</v>
      </c>
      <c r="B123" s="22" t="s">
        <v>46</v>
      </c>
      <c r="C123" s="23">
        <v>756</v>
      </c>
      <c r="D123" s="23">
        <v>3024</v>
      </c>
      <c r="E123" s="23">
        <v>26460</v>
      </c>
      <c r="F123" s="22" t="s">
        <v>515</v>
      </c>
      <c r="G123" s="24">
        <v>0.98350000000000004</v>
      </c>
      <c r="H123" s="25">
        <v>0.98350000000000004</v>
      </c>
      <c r="I123">
        <f t="shared" si="2"/>
        <v>1.1096243676033848</v>
      </c>
      <c r="J123">
        <f t="shared" si="3"/>
        <v>1.1096243676033848</v>
      </c>
    </row>
    <row r="124" spans="1:10" x14ac:dyDescent="0.25">
      <c r="A124" s="22" t="s">
        <v>454</v>
      </c>
      <c r="B124" s="22" t="s">
        <v>46</v>
      </c>
      <c r="C124" s="23">
        <v>24</v>
      </c>
      <c r="D124" s="23">
        <v>96</v>
      </c>
      <c r="E124" s="23">
        <v>675</v>
      </c>
      <c r="F124" s="22" t="s">
        <v>515</v>
      </c>
      <c r="G124" s="24">
        <v>0.98340000000000005</v>
      </c>
      <c r="H124" s="25">
        <v>0.98340000000000005</v>
      </c>
      <c r="I124">
        <f t="shared" si="2"/>
        <v>3.5222588684764279E-2</v>
      </c>
      <c r="J124">
        <f t="shared" si="3"/>
        <v>3.5222588684764279E-2</v>
      </c>
    </row>
    <row r="125" spans="1:10" x14ac:dyDescent="0.25">
      <c r="A125" s="22" t="s">
        <v>334</v>
      </c>
      <c r="B125" s="22" t="s">
        <v>59</v>
      </c>
      <c r="C125" s="23">
        <v>482</v>
      </c>
      <c r="D125" s="23">
        <v>3464</v>
      </c>
      <c r="E125" s="23">
        <v>28623</v>
      </c>
      <c r="F125" s="22" t="s">
        <v>542</v>
      </c>
      <c r="G125" s="24">
        <v>0.98270000000000002</v>
      </c>
      <c r="H125" s="25">
        <v>0.98270000000000002</v>
      </c>
      <c r="I125">
        <f t="shared" si="2"/>
        <v>1.2700437267748146</v>
      </c>
      <c r="J125">
        <f t="shared" si="3"/>
        <v>1.2700437267748146</v>
      </c>
    </row>
    <row r="126" spans="1:10" x14ac:dyDescent="0.25">
      <c r="A126" s="22" t="s">
        <v>144</v>
      </c>
      <c r="B126" s="22" t="s">
        <v>115</v>
      </c>
      <c r="C126" s="23">
        <v>312</v>
      </c>
      <c r="D126" s="23">
        <v>1248</v>
      </c>
      <c r="E126" s="23">
        <v>8524</v>
      </c>
      <c r="F126" s="22" t="s">
        <v>442</v>
      </c>
      <c r="G126" s="24">
        <v>0.997</v>
      </c>
      <c r="H126" s="25">
        <v>0.98229999999999995</v>
      </c>
      <c r="I126">
        <f t="shared" si="2"/>
        <v>0.46422612562866566</v>
      </c>
      <c r="J126">
        <f t="shared" si="3"/>
        <v>0.4573814676078618</v>
      </c>
    </row>
    <row r="127" spans="1:10" x14ac:dyDescent="0.25">
      <c r="A127" s="22" t="s">
        <v>134</v>
      </c>
      <c r="B127" s="22" t="s">
        <v>115</v>
      </c>
      <c r="C127" s="23">
        <v>139</v>
      </c>
      <c r="D127" s="23">
        <v>532</v>
      </c>
      <c r="E127" s="23">
        <v>5432</v>
      </c>
      <c r="F127" s="22" t="s">
        <v>442</v>
      </c>
      <c r="G127" s="24">
        <v>0.98140000000000005</v>
      </c>
      <c r="H127" s="25">
        <v>0.98140000000000005</v>
      </c>
      <c r="I127">
        <f t="shared" si="2"/>
        <v>0.19479487217753372</v>
      </c>
      <c r="J127">
        <f t="shared" si="3"/>
        <v>0.19479487217753372</v>
      </c>
    </row>
    <row r="128" spans="1:10" x14ac:dyDescent="0.25">
      <c r="A128" s="22" t="s">
        <v>199</v>
      </c>
      <c r="B128" s="22" t="s">
        <v>200</v>
      </c>
      <c r="C128" s="23">
        <v>32</v>
      </c>
      <c r="D128" s="23">
        <v>64</v>
      </c>
      <c r="E128" s="23">
        <v>563</v>
      </c>
      <c r="F128" s="22" t="s">
        <v>201</v>
      </c>
      <c r="G128" s="24">
        <v>0.98799999999999999</v>
      </c>
      <c r="H128" s="25">
        <v>0.98060000000000003</v>
      </c>
      <c r="I128">
        <f t="shared" si="2"/>
        <v>2.3591565060366828E-2</v>
      </c>
      <c r="J128">
        <f t="shared" si="3"/>
        <v>2.3414867103436956E-2</v>
      </c>
    </row>
    <row r="129" spans="1:10" x14ac:dyDescent="0.25">
      <c r="A129" s="22" t="s">
        <v>65</v>
      </c>
      <c r="B129" s="22" t="s">
        <v>66</v>
      </c>
      <c r="C129" s="23">
        <v>212</v>
      </c>
      <c r="D129" s="23">
        <v>1392</v>
      </c>
      <c r="E129" s="23">
        <v>13488</v>
      </c>
      <c r="F129" s="22" t="s">
        <v>476</v>
      </c>
      <c r="G129" s="24">
        <v>0.98019999999999996</v>
      </c>
      <c r="H129" s="25">
        <v>0.98019999999999996</v>
      </c>
      <c r="I129">
        <f t="shared" si="2"/>
        <v>0.50906562000984978</v>
      </c>
      <c r="J129">
        <f t="shared" si="3"/>
        <v>0.50906562000984978</v>
      </c>
    </row>
    <row r="130" spans="1:10" x14ac:dyDescent="0.25">
      <c r="A130" s="22" t="s">
        <v>421</v>
      </c>
      <c r="B130" s="22" t="s">
        <v>62</v>
      </c>
      <c r="C130" s="23">
        <v>578</v>
      </c>
      <c r="D130" s="23">
        <v>2484</v>
      </c>
      <c r="E130" s="23">
        <v>25501</v>
      </c>
      <c r="F130" s="22" t="s">
        <v>439</v>
      </c>
      <c r="G130" s="24">
        <v>0.97989999999999999</v>
      </c>
      <c r="H130" s="25">
        <v>0.97989999999999999</v>
      </c>
      <c r="I130">
        <f t="shared" si="2"/>
        <v>0.90814079126061453</v>
      </c>
      <c r="J130">
        <f t="shared" si="3"/>
        <v>0.90814079126061453</v>
      </c>
    </row>
    <row r="131" spans="1:10" x14ac:dyDescent="0.25">
      <c r="A131" s="22" t="s">
        <v>456</v>
      </c>
      <c r="B131" s="22" t="s">
        <v>457</v>
      </c>
      <c r="C131" s="23">
        <v>10</v>
      </c>
      <c r="D131" s="23">
        <v>40</v>
      </c>
      <c r="E131" s="23">
        <v>252</v>
      </c>
      <c r="F131" s="22" t="s">
        <v>492</v>
      </c>
      <c r="G131" s="24">
        <v>0.9798</v>
      </c>
      <c r="H131" s="25">
        <v>0.9798</v>
      </c>
      <c r="I131">
        <f t="shared" si="2"/>
        <v>1.4622352888504187E-2</v>
      </c>
      <c r="J131">
        <f t="shared" si="3"/>
        <v>1.4622352888504187E-2</v>
      </c>
    </row>
    <row r="132" spans="1:10" x14ac:dyDescent="0.25">
      <c r="A132" s="22" t="s">
        <v>282</v>
      </c>
      <c r="B132" s="22" t="s">
        <v>43</v>
      </c>
      <c r="C132" s="23">
        <v>720</v>
      </c>
      <c r="D132" s="23">
        <v>3216</v>
      </c>
      <c r="E132" s="23">
        <v>36400</v>
      </c>
      <c r="F132" s="22" t="s">
        <v>442</v>
      </c>
      <c r="G132" s="24">
        <v>0.99870000000000003</v>
      </c>
      <c r="H132" s="25">
        <v>0.97960000000000003</v>
      </c>
      <c r="I132">
        <f t="shared" si="2"/>
        <v>1.1983148029310371</v>
      </c>
      <c r="J132">
        <f t="shared" si="3"/>
        <v>1.1753971973077439</v>
      </c>
    </row>
    <row r="133" spans="1:10" x14ac:dyDescent="0.25">
      <c r="A133" s="22" t="s">
        <v>317</v>
      </c>
      <c r="B133" s="22" t="s">
        <v>46</v>
      </c>
      <c r="C133" s="23">
        <v>218</v>
      </c>
      <c r="D133" s="23">
        <v>1308</v>
      </c>
      <c r="E133" s="23">
        <v>11772</v>
      </c>
      <c r="F133" s="22" t="s">
        <v>515</v>
      </c>
      <c r="G133" s="24">
        <v>0.97899999999999998</v>
      </c>
      <c r="H133" s="25">
        <v>0.97899999999999998</v>
      </c>
      <c r="I133">
        <f t="shared" ref="I133:I196" si="4">G133*D133/$M$5*100</f>
        <v>0.47776053248168093</v>
      </c>
      <c r="J133">
        <f t="shared" ref="J133:J196" si="5">H133*D133/$M$5*100</f>
        <v>0.47776053248168093</v>
      </c>
    </row>
    <row r="134" spans="1:10" x14ac:dyDescent="0.25">
      <c r="A134" s="22" t="s">
        <v>446</v>
      </c>
      <c r="B134" s="22" t="s">
        <v>447</v>
      </c>
      <c r="C134" s="23">
        <v>2</v>
      </c>
      <c r="D134" s="23">
        <v>8</v>
      </c>
      <c r="E134" s="23">
        <v>118</v>
      </c>
      <c r="F134" s="22" t="s">
        <v>49</v>
      </c>
      <c r="G134" s="24">
        <v>0.97899999999999998</v>
      </c>
      <c r="H134" s="25">
        <v>0.97899999999999998</v>
      </c>
      <c r="I134">
        <f t="shared" si="4"/>
        <v>2.922082767472055E-3</v>
      </c>
      <c r="J134">
        <f t="shared" si="5"/>
        <v>2.922082767472055E-3</v>
      </c>
    </row>
    <row r="135" spans="1:10" x14ac:dyDescent="0.25">
      <c r="A135" s="22" t="s">
        <v>331</v>
      </c>
      <c r="B135" s="22" t="s">
        <v>59</v>
      </c>
      <c r="C135" s="23">
        <v>48</v>
      </c>
      <c r="D135" s="23">
        <v>192</v>
      </c>
      <c r="E135" s="23">
        <v>1327</v>
      </c>
      <c r="F135" s="22" t="s">
        <v>542</v>
      </c>
      <c r="G135" s="24">
        <v>0.97589999999999999</v>
      </c>
      <c r="H135" s="25">
        <v>0.97589999999999999</v>
      </c>
      <c r="I135">
        <f t="shared" si="4"/>
        <v>6.9907920068052576E-2</v>
      </c>
      <c r="J135">
        <f t="shared" si="5"/>
        <v>6.9907920068052576E-2</v>
      </c>
    </row>
    <row r="136" spans="1:10" x14ac:dyDescent="0.25">
      <c r="A136" s="22" t="s">
        <v>356</v>
      </c>
      <c r="B136" s="22" t="s">
        <v>128</v>
      </c>
      <c r="C136" s="23">
        <v>6</v>
      </c>
      <c r="D136" s="23">
        <v>24</v>
      </c>
      <c r="E136" s="23">
        <v>1354</v>
      </c>
      <c r="F136" s="22" t="s">
        <v>49</v>
      </c>
      <c r="G136" s="24">
        <v>0.97589999999999999</v>
      </c>
      <c r="H136" s="25">
        <v>0.97589999999999999</v>
      </c>
      <c r="I136">
        <f t="shared" si="4"/>
        <v>8.738490008506572E-3</v>
      </c>
      <c r="J136">
        <f t="shared" si="5"/>
        <v>8.738490008506572E-3</v>
      </c>
    </row>
    <row r="137" spans="1:10" x14ac:dyDescent="0.25">
      <c r="A137" s="22" t="s">
        <v>183</v>
      </c>
      <c r="B137" s="22" t="s">
        <v>184</v>
      </c>
      <c r="C137" s="23">
        <v>54</v>
      </c>
      <c r="D137" s="23">
        <v>230</v>
      </c>
      <c r="E137" s="23">
        <v>1937</v>
      </c>
      <c r="F137" s="22" t="s">
        <v>185</v>
      </c>
      <c r="G137" s="24">
        <v>0.97589999999999999</v>
      </c>
      <c r="H137" s="25">
        <v>0.97589999999999999</v>
      </c>
      <c r="I137">
        <f t="shared" si="4"/>
        <v>8.3743862581521333E-2</v>
      </c>
      <c r="J137">
        <f t="shared" si="5"/>
        <v>8.3743862581521333E-2</v>
      </c>
    </row>
    <row r="138" spans="1:10" x14ac:dyDescent="0.25">
      <c r="A138" s="22" t="s">
        <v>292</v>
      </c>
      <c r="B138" s="22" t="s">
        <v>184</v>
      </c>
      <c r="C138" s="23">
        <v>64</v>
      </c>
      <c r="D138" s="23">
        <v>64</v>
      </c>
      <c r="E138" s="23">
        <v>372</v>
      </c>
      <c r="F138" s="22" t="s">
        <v>185</v>
      </c>
      <c r="G138" s="24">
        <v>0.9758</v>
      </c>
      <c r="H138" s="25">
        <v>0.9758</v>
      </c>
      <c r="I138">
        <f t="shared" si="4"/>
        <v>2.3300252212455415E-2</v>
      </c>
      <c r="J138">
        <f t="shared" si="5"/>
        <v>2.3300252212455415E-2</v>
      </c>
    </row>
    <row r="139" spans="1:10" x14ac:dyDescent="0.25">
      <c r="A139" s="22" t="s">
        <v>262</v>
      </c>
      <c r="B139" s="22" t="s">
        <v>43</v>
      </c>
      <c r="C139" s="23">
        <v>722</v>
      </c>
      <c r="D139" s="23">
        <v>3218</v>
      </c>
      <c r="E139" s="23">
        <v>36422</v>
      </c>
      <c r="F139" s="22" t="s">
        <v>442</v>
      </c>
      <c r="G139" s="24">
        <v>0.98880000000000001</v>
      </c>
      <c r="H139" s="25">
        <v>0.97560000000000002</v>
      </c>
      <c r="I139">
        <f t="shared" si="4"/>
        <v>1.1871738773560971</v>
      </c>
      <c r="J139">
        <f t="shared" si="5"/>
        <v>1.171325682391392</v>
      </c>
    </row>
    <row r="140" spans="1:10" x14ac:dyDescent="0.25">
      <c r="A140" s="22" t="s">
        <v>266</v>
      </c>
      <c r="B140" s="22" t="s">
        <v>74</v>
      </c>
      <c r="C140" s="23">
        <v>136</v>
      </c>
      <c r="D140" s="23">
        <v>444</v>
      </c>
      <c r="E140" s="23">
        <v>3567</v>
      </c>
      <c r="F140" s="22" t="s">
        <v>75</v>
      </c>
      <c r="G140" s="24">
        <v>0.97729999999999995</v>
      </c>
      <c r="H140" s="25">
        <v>0.97409999999999997</v>
      </c>
      <c r="I140">
        <f t="shared" si="4"/>
        <v>0.16189398122584206</v>
      </c>
      <c r="J140">
        <f t="shared" si="5"/>
        <v>0.16136388735505247</v>
      </c>
    </row>
    <row r="141" spans="1:10" x14ac:dyDescent="0.25">
      <c r="A141" s="22" t="s">
        <v>226</v>
      </c>
      <c r="B141" s="22" t="s">
        <v>46</v>
      </c>
      <c r="C141" s="23">
        <v>254</v>
      </c>
      <c r="D141" s="23">
        <v>1542</v>
      </c>
      <c r="E141" s="23">
        <v>12611</v>
      </c>
      <c r="F141" s="22" t="s">
        <v>515</v>
      </c>
      <c r="G141" s="24">
        <v>0.98839999999999995</v>
      </c>
      <c r="H141" s="25">
        <v>0.97289999999999999</v>
      </c>
      <c r="I141">
        <f t="shared" si="4"/>
        <v>0.56863939588401202</v>
      </c>
      <c r="J141">
        <f t="shared" si="5"/>
        <v>0.5597220439655558</v>
      </c>
    </row>
    <row r="142" spans="1:10" x14ac:dyDescent="0.25">
      <c r="A142" s="22" t="s">
        <v>469</v>
      </c>
      <c r="B142" s="22" t="s">
        <v>470</v>
      </c>
      <c r="C142" s="23">
        <v>6</v>
      </c>
      <c r="D142" s="23">
        <v>12</v>
      </c>
      <c r="E142" s="23">
        <v>120</v>
      </c>
      <c r="F142" s="22" t="s">
        <v>494</v>
      </c>
      <c r="G142" s="24">
        <v>0.97109999999999996</v>
      </c>
      <c r="H142" s="25">
        <v>0.97109999999999996</v>
      </c>
      <c r="I142">
        <f t="shared" si="4"/>
        <v>4.3477547121942486E-3</v>
      </c>
      <c r="J142">
        <f t="shared" si="5"/>
        <v>4.3477547121942486E-3</v>
      </c>
    </row>
    <row r="143" spans="1:10" x14ac:dyDescent="0.25">
      <c r="A143" s="22" t="s">
        <v>256</v>
      </c>
      <c r="B143" s="22" t="s">
        <v>46</v>
      </c>
      <c r="C143" s="23">
        <v>8</v>
      </c>
      <c r="D143" s="23">
        <v>32</v>
      </c>
      <c r="E143" s="23">
        <v>288</v>
      </c>
      <c r="F143" s="22" t="s">
        <v>515</v>
      </c>
      <c r="G143" s="24">
        <v>0.96970000000000001</v>
      </c>
      <c r="H143" s="25">
        <v>0.96970000000000001</v>
      </c>
      <c r="I143">
        <f t="shared" si="4"/>
        <v>1.1577297894249855E-2</v>
      </c>
      <c r="J143">
        <f t="shared" si="5"/>
        <v>1.1577297894249855E-2</v>
      </c>
    </row>
    <row r="144" spans="1:10" x14ac:dyDescent="0.25">
      <c r="A144" s="22" t="s">
        <v>153</v>
      </c>
      <c r="B144" s="22" t="s">
        <v>46</v>
      </c>
      <c r="C144" s="23">
        <v>26</v>
      </c>
      <c r="D144" s="23">
        <v>92</v>
      </c>
      <c r="E144" s="23">
        <v>765</v>
      </c>
      <c r="F144" s="22" t="s">
        <v>515</v>
      </c>
      <c r="G144" s="24">
        <v>0.96940000000000004</v>
      </c>
      <c r="H144" s="25">
        <v>0.96940000000000004</v>
      </c>
      <c r="I144">
        <f t="shared" si="4"/>
        <v>3.3274434014356709E-2</v>
      </c>
      <c r="J144">
        <f t="shared" si="5"/>
        <v>3.3274434014356709E-2</v>
      </c>
    </row>
    <row r="145" spans="1:10" x14ac:dyDescent="0.25">
      <c r="A145" s="22" t="s">
        <v>258</v>
      </c>
      <c r="B145" s="22" t="s">
        <v>184</v>
      </c>
      <c r="C145" s="23">
        <v>120</v>
      </c>
      <c r="D145" s="23">
        <v>120</v>
      </c>
      <c r="E145" s="23">
        <v>866</v>
      </c>
      <c r="F145" s="22" t="s">
        <v>185</v>
      </c>
      <c r="G145" s="24">
        <v>0.96870000000000001</v>
      </c>
      <c r="H145" s="25">
        <v>0.96870000000000001</v>
      </c>
      <c r="I145">
        <f t="shared" si="4"/>
        <v>4.337009566164729E-2</v>
      </c>
      <c r="J145">
        <f t="shared" si="5"/>
        <v>4.337009566164729E-2</v>
      </c>
    </row>
    <row r="146" spans="1:10" x14ac:dyDescent="0.25">
      <c r="A146" s="22" t="s">
        <v>425</v>
      </c>
      <c r="B146" s="22" t="s">
        <v>272</v>
      </c>
      <c r="C146" s="23">
        <v>104</v>
      </c>
      <c r="D146" s="23">
        <v>104</v>
      </c>
      <c r="E146" s="23">
        <v>586560</v>
      </c>
      <c r="F146" s="22" t="s">
        <v>273</v>
      </c>
      <c r="G146" s="24">
        <v>0.96850000000000003</v>
      </c>
      <c r="H146" s="25">
        <v>0.96850000000000003</v>
      </c>
      <c r="I146">
        <f t="shared" si="4"/>
        <v>3.7579655856850774E-2</v>
      </c>
      <c r="J146">
        <f t="shared" si="5"/>
        <v>3.7579655856850774E-2</v>
      </c>
    </row>
    <row r="147" spans="1:10" x14ac:dyDescent="0.25">
      <c r="A147" s="22" t="s">
        <v>242</v>
      </c>
      <c r="B147" s="22" t="s">
        <v>59</v>
      </c>
      <c r="C147" s="23">
        <v>546</v>
      </c>
      <c r="D147" s="23">
        <v>2056</v>
      </c>
      <c r="E147" s="23">
        <v>19655</v>
      </c>
      <c r="F147" s="22" t="s">
        <v>542</v>
      </c>
      <c r="G147" s="24">
        <v>0.97389999999999999</v>
      </c>
      <c r="H147" s="25">
        <v>0.96830000000000005</v>
      </c>
      <c r="I147">
        <f t="shared" si="4"/>
        <v>0.74706314265673723</v>
      </c>
      <c r="J147">
        <f t="shared" si="5"/>
        <v>0.74276747205515836</v>
      </c>
    </row>
    <row r="148" spans="1:10" x14ac:dyDescent="0.25">
      <c r="A148" s="22" t="s">
        <v>525</v>
      </c>
      <c r="B148" s="22" t="s">
        <v>46</v>
      </c>
      <c r="C148" s="23">
        <v>-1</v>
      </c>
      <c r="D148" s="23">
        <v>1</v>
      </c>
      <c r="E148" s="23">
        <v>-1</v>
      </c>
      <c r="F148" s="22" t="s">
        <v>515</v>
      </c>
      <c r="G148" s="24">
        <v>0.96779999999999999</v>
      </c>
      <c r="H148" s="25">
        <v>0.96779999999999999</v>
      </c>
      <c r="I148">
        <f t="shared" si="4"/>
        <v>3.6108167803363826E-4</v>
      </c>
      <c r="J148">
        <f t="shared" si="5"/>
        <v>3.6108167803363826E-4</v>
      </c>
    </row>
    <row r="149" spans="1:10" x14ac:dyDescent="0.25">
      <c r="A149" s="22" t="s">
        <v>358</v>
      </c>
      <c r="B149" s="22" t="s">
        <v>46</v>
      </c>
      <c r="C149" s="23">
        <v>134</v>
      </c>
      <c r="D149" s="23">
        <v>268</v>
      </c>
      <c r="E149" s="23">
        <v>1914</v>
      </c>
      <c r="F149" s="22" t="s">
        <v>515</v>
      </c>
      <c r="G149" s="24">
        <v>0.96750000000000003</v>
      </c>
      <c r="H149" s="25">
        <v>0.96750000000000003</v>
      </c>
      <c r="I149">
        <f t="shared" si="4"/>
        <v>9.6739892847015993E-2</v>
      </c>
      <c r="J149">
        <f t="shared" si="5"/>
        <v>9.6739892847015993E-2</v>
      </c>
    </row>
    <row r="150" spans="1:10" x14ac:dyDescent="0.25">
      <c r="A150" s="22" t="s">
        <v>324</v>
      </c>
      <c r="B150" s="22" t="s">
        <v>130</v>
      </c>
      <c r="C150" s="23">
        <v>-1</v>
      </c>
      <c r="D150" s="23">
        <v>1</v>
      </c>
      <c r="E150" s="23">
        <v>-1</v>
      </c>
      <c r="F150" s="22" t="s">
        <v>131</v>
      </c>
      <c r="G150" s="24">
        <v>0.96699999999999997</v>
      </c>
      <c r="H150" s="25">
        <v>0.96699999999999997</v>
      </c>
      <c r="I150">
        <f t="shared" si="4"/>
        <v>3.6078320175504051E-4</v>
      </c>
      <c r="J150">
        <f t="shared" si="5"/>
        <v>3.6078320175504051E-4</v>
      </c>
    </row>
    <row r="151" spans="1:10" x14ac:dyDescent="0.25">
      <c r="A151" s="22" t="s">
        <v>257</v>
      </c>
      <c r="B151" s="22" t="s">
        <v>100</v>
      </c>
      <c r="C151" s="23">
        <v>289</v>
      </c>
      <c r="D151" s="23">
        <v>1297</v>
      </c>
      <c r="E151" s="23">
        <v>10179</v>
      </c>
      <c r="F151" s="22" t="s">
        <v>520</v>
      </c>
      <c r="G151" s="24">
        <v>1</v>
      </c>
      <c r="H151" s="25">
        <v>0.96699999999999997</v>
      </c>
      <c r="I151">
        <f t="shared" si="4"/>
        <v>0.48390466667661586</v>
      </c>
      <c r="J151">
        <f t="shared" si="5"/>
        <v>0.46793581267628759</v>
      </c>
    </row>
    <row r="152" spans="1:10" x14ac:dyDescent="0.25">
      <c r="A152" s="22" t="s">
        <v>112</v>
      </c>
      <c r="B152" s="22" t="s">
        <v>46</v>
      </c>
      <c r="C152" s="23">
        <v>2</v>
      </c>
      <c r="D152" s="23">
        <v>4</v>
      </c>
      <c r="E152" s="23">
        <v>24</v>
      </c>
      <c r="F152" s="22" t="s">
        <v>515</v>
      </c>
      <c r="G152" s="24">
        <v>0.96689999999999998</v>
      </c>
      <c r="H152" s="25">
        <v>0.96689999999999998</v>
      </c>
      <c r="I152">
        <f t="shared" si="4"/>
        <v>1.4429835688808631E-3</v>
      </c>
      <c r="J152">
        <f t="shared" si="5"/>
        <v>1.4429835688808631E-3</v>
      </c>
    </row>
    <row r="153" spans="1:10" x14ac:dyDescent="0.25">
      <c r="A153" s="22" t="s">
        <v>441</v>
      </c>
      <c r="B153" s="22" t="s">
        <v>62</v>
      </c>
      <c r="C153" s="23">
        <v>224</v>
      </c>
      <c r="D153" s="23">
        <v>896</v>
      </c>
      <c r="E153" s="23">
        <v>-1</v>
      </c>
      <c r="F153" s="22" t="s">
        <v>439</v>
      </c>
      <c r="G153" s="24">
        <v>0.96679999999999999</v>
      </c>
      <c r="H153" s="25">
        <v>0.96679999999999999</v>
      </c>
      <c r="I153">
        <f t="shared" si="4"/>
        <v>0.32319489008611041</v>
      </c>
      <c r="J153">
        <f t="shared" si="5"/>
        <v>0.32319489008611041</v>
      </c>
    </row>
    <row r="154" spans="1:10" x14ac:dyDescent="0.25">
      <c r="A154" s="22" t="s">
        <v>102</v>
      </c>
      <c r="B154" s="22" t="s">
        <v>46</v>
      </c>
      <c r="C154" s="23">
        <v>7</v>
      </c>
      <c r="D154" s="23">
        <v>14</v>
      </c>
      <c r="E154" s="23">
        <v>74</v>
      </c>
      <c r="F154" s="22" t="s">
        <v>515</v>
      </c>
      <c r="G154" s="24">
        <v>0.96650000000000003</v>
      </c>
      <c r="H154" s="25">
        <v>0.96650000000000003</v>
      </c>
      <c r="I154">
        <f t="shared" si="4"/>
        <v>5.0483531571328365E-3</v>
      </c>
      <c r="J154">
        <f t="shared" si="5"/>
        <v>5.0483531571328365E-3</v>
      </c>
    </row>
    <row r="155" spans="1:10" x14ac:dyDescent="0.25">
      <c r="A155" s="22" t="s">
        <v>193</v>
      </c>
      <c r="B155" s="22" t="s">
        <v>51</v>
      </c>
      <c r="C155" s="23">
        <v>878</v>
      </c>
      <c r="D155" s="23">
        <v>3636</v>
      </c>
      <c r="E155" s="23">
        <v>40178</v>
      </c>
      <c r="F155" s="22" t="s">
        <v>440</v>
      </c>
      <c r="G155" s="24">
        <v>0.96619999999999995</v>
      </c>
      <c r="H155" s="25">
        <v>0.96619999999999995</v>
      </c>
      <c r="I155">
        <f t="shared" si="4"/>
        <v>1.3107224618323459</v>
      </c>
      <c r="J155">
        <f t="shared" si="5"/>
        <v>1.3107224618323459</v>
      </c>
    </row>
    <row r="156" spans="1:10" x14ac:dyDescent="0.25">
      <c r="A156" s="22" t="s">
        <v>298</v>
      </c>
      <c r="B156" s="22" t="s">
        <v>59</v>
      </c>
      <c r="C156" s="23">
        <v>220</v>
      </c>
      <c r="D156" s="23">
        <v>880</v>
      </c>
      <c r="E156" s="23">
        <v>8584</v>
      </c>
      <c r="F156" s="22" t="s">
        <v>542</v>
      </c>
      <c r="G156" s="24">
        <v>0.96530000000000005</v>
      </c>
      <c r="H156" s="25">
        <v>0.96530000000000005</v>
      </c>
      <c r="I156">
        <f t="shared" si="4"/>
        <v>0.3169310669034579</v>
      </c>
      <c r="J156">
        <f t="shared" si="5"/>
        <v>0.3169310669034579</v>
      </c>
    </row>
    <row r="157" spans="1:10" x14ac:dyDescent="0.25">
      <c r="A157" s="22" t="s">
        <v>374</v>
      </c>
      <c r="B157" s="22" t="s">
        <v>538</v>
      </c>
      <c r="C157" s="23">
        <v>146</v>
      </c>
      <c r="D157" s="23">
        <v>584</v>
      </c>
      <c r="E157" s="23">
        <v>13097</v>
      </c>
      <c r="F157" s="22" t="s">
        <v>49</v>
      </c>
      <c r="G157" s="24">
        <v>0.96899999999999997</v>
      </c>
      <c r="H157" s="25">
        <v>0.96479999999999999</v>
      </c>
      <c r="I157">
        <f t="shared" si="4"/>
        <v>0.21113316519169636</v>
      </c>
      <c r="J157">
        <f t="shared" si="5"/>
        <v>0.21021803692151567</v>
      </c>
    </row>
    <row r="158" spans="1:10" x14ac:dyDescent="0.25">
      <c r="A158" s="22" t="s">
        <v>223</v>
      </c>
      <c r="B158" s="22" t="s">
        <v>46</v>
      </c>
      <c r="C158" s="23">
        <v>56</v>
      </c>
      <c r="D158" s="23">
        <v>224</v>
      </c>
      <c r="E158" s="23">
        <v>1631</v>
      </c>
      <c r="F158" s="22" t="s">
        <v>515</v>
      </c>
      <c r="G158" s="24">
        <v>0.9798</v>
      </c>
      <c r="H158" s="25">
        <v>0.96309999999999996</v>
      </c>
      <c r="I158">
        <f t="shared" si="4"/>
        <v>8.188517617562345E-2</v>
      </c>
      <c r="J158">
        <f t="shared" si="5"/>
        <v>8.0489501096900312E-2</v>
      </c>
    </row>
    <row r="159" spans="1:10" x14ac:dyDescent="0.25">
      <c r="A159" s="22" t="s">
        <v>95</v>
      </c>
      <c r="B159" s="22" t="s">
        <v>46</v>
      </c>
      <c r="C159" s="23">
        <v>15</v>
      </c>
      <c r="D159" s="23">
        <v>38</v>
      </c>
      <c r="E159" s="23">
        <v>165</v>
      </c>
      <c r="F159" s="22" t="s">
        <v>515</v>
      </c>
      <c r="G159" s="24">
        <v>0.96260000000000001</v>
      </c>
      <c r="H159" s="25">
        <v>0.96260000000000001</v>
      </c>
      <c r="I159">
        <f t="shared" si="4"/>
        <v>1.3647380124464609E-2</v>
      </c>
      <c r="J159">
        <f t="shared" si="5"/>
        <v>1.3647380124464609E-2</v>
      </c>
    </row>
    <row r="160" spans="1:10" x14ac:dyDescent="0.25">
      <c r="A160" s="22" t="s">
        <v>341</v>
      </c>
      <c r="B160" s="22" t="s">
        <v>43</v>
      </c>
      <c r="C160" s="23">
        <v>70</v>
      </c>
      <c r="D160" s="23">
        <v>274</v>
      </c>
      <c r="E160" s="23">
        <v>1918</v>
      </c>
      <c r="F160" s="22" t="s">
        <v>442</v>
      </c>
      <c r="G160" s="24">
        <v>0.96199999999999997</v>
      </c>
      <c r="H160" s="25">
        <v>0.96199999999999997</v>
      </c>
      <c r="I160">
        <f t="shared" si="4"/>
        <v>9.8343456653782427E-2</v>
      </c>
      <c r="J160">
        <f t="shared" si="5"/>
        <v>9.8343456653782427E-2</v>
      </c>
    </row>
    <row r="161" spans="1:10" x14ac:dyDescent="0.25">
      <c r="A161" s="22" t="s">
        <v>453</v>
      </c>
      <c r="B161" s="22" t="s">
        <v>100</v>
      </c>
      <c r="C161" s="23">
        <v>37</v>
      </c>
      <c r="D161" s="23">
        <v>57</v>
      </c>
      <c r="E161" s="23">
        <v>458</v>
      </c>
      <c r="F161" s="22" t="s">
        <v>520</v>
      </c>
      <c r="G161" s="24">
        <v>0.9617</v>
      </c>
      <c r="H161" s="25">
        <v>0.9617</v>
      </c>
      <c r="I161">
        <f t="shared" si="4"/>
        <v>2.045193039533183E-2</v>
      </c>
      <c r="J161">
        <f t="shared" si="5"/>
        <v>2.045193039533183E-2</v>
      </c>
    </row>
    <row r="162" spans="1:10" x14ac:dyDescent="0.25">
      <c r="A162" s="22" t="s">
        <v>305</v>
      </c>
      <c r="B162" s="22" t="s">
        <v>527</v>
      </c>
      <c r="C162" s="23">
        <v>36</v>
      </c>
      <c r="D162" s="23">
        <v>144</v>
      </c>
      <c r="E162" s="23">
        <v>-1</v>
      </c>
      <c r="F162" s="22" t="s">
        <v>122</v>
      </c>
      <c r="G162" s="24">
        <v>0.96</v>
      </c>
      <c r="H162" s="25">
        <v>0.96</v>
      </c>
      <c r="I162">
        <f t="shared" si="4"/>
        <v>5.1576700941692664E-2</v>
      </c>
      <c r="J162">
        <f t="shared" si="5"/>
        <v>5.1576700941692664E-2</v>
      </c>
    </row>
    <row r="163" spans="1:10" x14ac:dyDescent="0.25">
      <c r="A163" s="22" t="s">
        <v>111</v>
      </c>
      <c r="B163" s="22" t="s">
        <v>62</v>
      </c>
      <c r="C163" s="23">
        <v>62</v>
      </c>
      <c r="D163" s="23">
        <v>92</v>
      </c>
      <c r="E163" s="23">
        <v>656</v>
      </c>
      <c r="F163" s="22" t="s">
        <v>439</v>
      </c>
      <c r="G163" s="24">
        <v>0.96130000000000004</v>
      </c>
      <c r="H163" s="25">
        <v>0.95989999999999998</v>
      </c>
      <c r="I163">
        <f t="shared" si="4"/>
        <v>3.2996403360842898E-2</v>
      </c>
      <c r="J163">
        <f t="shared" si="5"/>
        <v>3.2948348679988658E-2</v>
      </c>
    </row>
    <row r="164" spans="1:10" x14ac:dyDescent="0.25">
      <c r="A164" s="22" t="s">
        <v>106</v>
      </c>
      <c r="B164" s="22" t="s">
        <v>62</v>
      </c>
      <c r="C164" s="23">
        <v>405</v>
      </c>
      <c r="D164" s="23">
        <v>1620</v>
      </c>
      <c r="E164" s="23">
        <v>14580</v>
      </c>
      <c r="F164" s="22" t="s">
        <v>439</v>
      </c>
      <c r="G164" s="24">
        <v>0.96409999999999996</v>
      </c>
      <c r="H164" s="25">
        <v>0.95950000000000002</v>
      </c>
      <c r="I164">
        <f t="shared" si="4"/>
        <v>0.58271598489710019</v>
      </c>
      <c r="J164">
        <f t="shared" si="5"/>
        <v>0.57993567836196225</v>
      </c>
    </row>
    <row r="165" spans="1:10" x14ac:dyDescent="0.25">
      <c r="A165" s="22" t="s">
        <v>367</v>
      </c>
      <c r="B165" s="22" t="s">
        <v>46</v>
      </c>
      <c r="C165" s="23">
        <v>274</v>
      </c>
      <c r="D165" s="23">
        <v>1000</v>
      </c>
      <c r="E165" s="23">
        <v>10440</v>
      </c>
      <c r="F165" s="22" t="s">
        <v>515</v>
      </c>
      <c r="G165" s="24">
        <v>0.9587</v>
      </c>
      <c r="H165" s="25">
        <v>0.9587</v>
      </c>
      <c r="I165">
        <f t="shared" si="4"/>
        <v>0.35768651036458876</v>
      </c>
      <c r="J165">
        <f t="shared" si="5"/>
        <v>0.35768651036458876</v>
      </c>
    </row>
    <row r="166" spans="1:10" x14ac:dyDescent="0.25">
      <c r="A166" s="22" t="s">
        <v>315</v>
      </c>
      <c r="B166" s="22" t="s">
        <v>184</v>
      </c>
      <c r="C166" s="23">
        <v>76</v>
      </c>
      <c r="D166" s="23">
        <v>256</v>
      </c>
      <c r="E166" s="23">
        <v>3046</v>
      </c>
      <c r="F166" s="22" t="s">
        <v>185</v>
      </c>
      <c r="G166" s="24">
        <v>0.95860000000000001</v>
      </c>
      <c r="H166" s="25">
        <v>0.95860000000000001</v>
      </c>
      <c r="I166">
        <f t="shared" si="4"/>
        <v>9.1558195412419593E-2</v>
      </c>
      <c r="J166">
        <f t="shared" si="5"/>
        <v>9.1558195412419593E-2</v>
      </c>
    </row>
    <row r="167" spans="1:10" x14ac:dyDescent="0.25">
      <c r="A167" s="22" t="s">
        <v>70</v>
      </c>
      <c r="B167" s="22" t="s">
        <v>62</v>
      </c>
      <c r="C167" s="23">
        <v>232</v>
      </c>
      <c r="D167" s="23">
        <v>928</v>
      </c>
      <c r="E167" s="23">
        <v>8064</v>
      </c>
      <c r="F167" s="22" t="s">
        <v>439</v>
      </c>
      <c r="G167" s="24">
        <v>0.95809999999999995</v>
      </c>
      <c r="H167" s="25">
        <v>0.95809999999999995</v>
      </c>
      <c r="I167">
        <f t="shared" si="4"/>
        <v>0.33172534212843435</v>
      </c>
      <c r="J167">
        <f t="shared" si="5"/>
        <v>0.33172534212843435</v>
      </c>
    </row>
    <row r="168" spans="1:10" x14ac:dyDescent="0.25">
      <c r="A168" s="22" t="s">
        <v>123</v>
      </c>
      <c r="B168" s="22" t="s">
        <v>46</v>
      </c>
      <c r="C168" s="23">
        <v>12</v>
      </c>
      <c r="D168" s="23">
        <v>48</v>
      </c>
      <c r="E168" s="23">
        <v>4373</v>
      </c>
      <c r="F168" s="22" t="s">
        <v>515</v>
      </c>
      <c r="G168" s="24">
        <v>0.95779999999999998</v>
      </c>
      <c r="H168" s="25">
        <v>0.95779999999999998</v>
      </c>
      <c r="I168">
        <f t="shared" si="4"/>
        <v>1.7152834778455982E-2</v>
      </c>
      <c r="J168">
        <f t="shared" si="5"/>
        <v>1.7152834778455982E-2</v>
      </c>
    </row>
    <row r="169" spans="1:10" x14ac:dyDescent="0.25">
      <c r="A169" s="22" t="s">
        <v>67</v>
      </c>
      <c r="B169" s="22" t="s">
        <v>66</v>
      </c>
      <c r="C169" s="23">
        <v>4516</v>
      </c>
      <c r="D169" s="23">
        <v>22804</v>
      </c>
      <c r="E169" s="23">
        <v>360990</v>
      </c>
      <c r="F169" s="22" t="s">
        <v>68</v>
      </c>
      <c r="G169" s="24">
        <v>0.95699999999999996</v>
      </c>
      <c r="H169" s="25">
        <v>0.95699999999999996</v>
      </c>
      <c r="I169">
        <f t="shared" si="4"/>
        <v>8.1422194696076531</v>
      </c>
      <c r="J169">
        <f t="shared" si="5"/>
        <v>8.1422194696076531</v>
      </c>
    </row>
    <row r="170" spans="1:10" x14ac:dyDescent="0.25">
      <c r="A170" s="22" t="s">
        <v>160</v>
      </c>
      <c r="B170" s="22" t="s">
        <v>46</v>
      </c>
      <c r="C170" s="23">
        <v>24</v>
      </c>
      <c r="D170" s="23">
        <v>48</v>
      </c>
      <c r="E170" s="23">
        <v>235</v>
      </c>
      <c r="F170" s="22" t="s">
        <v>515</v>
      </c>
      <c r="G170" s="24">
        <v>0.95509999999999995</v>
      </c>
      <c r="H170" s="25">
        <v>0.95509999999999995</v>
      </c>
      <c r="I170">
        <f t="shared" si="4"/>
        <v>1.7104481621323143E-2</v>
      </c>
      <c r="J170">
        <f t="shared" si="5"/>
        <v>1.7104481621323143E-2</v>
      </c>
    </row>
    <row r="171" spans="1:10" x14ac:dyDescent="0.25">
      <c r="A171" s="22" t="s">
        <v>42</v>
      </c>
      <c r="B171" s="22" t="s">
        <v>43</v>
      </c>
      <c r="C171" s="23">
        <v>30</v>
      </c>
      <c r="D171" s="23">
        <v>720</v>
      </c>
      <c r="E171" s="23">
        <v>6898</v>
      </c>
      <c r="F171" s="22" t="s">
        <v>442</v>
      </c>
      <c r="G171" s="24">
        <v>0.95479999999999998</v>
      </c>
      <c r="H171" s="25">
        <v>0.95479999999999998</v>
      </c>
      <c r="I171">
        <f t="shared" si="4"/>
        <v>0.25648663572462582</v>
      </c>
      <c r="J171">
        <f t="shared" si="5"/>
        <v>0.25648663572462582</v>
      </c>
    </row>
    <row r="172" spans="1:10" x14ac:dyDescent="0.25">
      <c r="A172" s="22" t="s">
        <v>170</v>
      </c>
      <c r="B172" s="22" t="s">
        <v>137</v>
      </c>
      <c r="C172" s="23">
        <v>72</v>
      </c>
      <c r="D172" s="23">
        <v>144</v>
      </c>
      <c r="E172" s="23">
        <v>864</v>
      </c>
      <c r="F172" s="22" t="s">
        <v>90</v>
      </c>
      <c r="G172" s="24">
        <v>0.9546</v>
      </c>
      <c r="H172" s="25">
        <v>0.9546</v>
      </c>
      <c r="I172">
        <f t="shared" si="4"/>
        <v>5.1286581998895631E-2</v>
      </c>
      <c r="J172">
        <f t="shared" si="5"/>
        <v>5.1286581998895631E-2</v>
      </c>
    </row>
    <row r="173" spans="1:10" x14ac:dyDescent="0.25">
      <c r="A173" s="22" t="s">
        <v>309</v>
      </c>
      <c r="B173" s="22" t="s">
        <v>46</v>
      </c>
      <c r="C173" s="23">
        <v>170</v>
      </c>
      <c r="D173" s="23">
        <v>512</v>
      </c>
      <c r="E173" s="23">
        <v>4608</v>
      </c>
      <c r="F173" s="22" t="s">
        <v>515</v>
      </c>
      <c r="G173" s="24">
        <v>0.9546</v>
      </c>
      <c r="H173" s="25">
        <v>0.9546</v>
      </c>
      <c r="I173">
        <f t="shared" si="4"/>
        <v>0.18235229155162894</v>
      </c>
      <c r="J173">
        <f t="shared" si="5"/>
        <v>0.18235229155162894</v>
      </c>
    </row>
    <row r="174" spans="1:10" x14ac:dyDescent="0.25">
      <c r="A174" s="22" t="s">
        <v>186</v>
      </c>
      <c r="B174" s="22" t="s">
        <v>46</v>
      </c>
      <c r="C174" s="23">
        <v>139</v>
      </c>
      <c r="D174" s="23">
        <v>278</v>
      </c>
      <c r="E174" s="23">
        <v>1985</v>
      </c>
      <c r="F174" s="22" t="s">
        <v>515</v>
      </c>
      <c r="G174" s="24">
        <v>0.95450000000000002</v>
      </c>
      <c r="H174" s="25">
        <v>0.95450000000000002</v>
      </c>
      <c r="I174">
        <f t="shared" si="4"/>
        <v>9.9001223752742257E-2</v>
      </c>
      <c r="J174">
        <f t="shared" si="5"/>
        <v>9.9001223752742257E-2</v>
      </c>
    </row>
    <row r="175" spans="1:10" x14ac:dyDescent="0.25">
      <c r="A175" s="22" t="s">
        <v>203</v>
      </c>
      <c r="B175" s="22" t="s">
        <v>204</v>
      </c>
      <c r="C175" s="23">
        <v>10</v>
      </c>
      <c r="D175" s="23">
        <v>10</v>
      </c>
      <c r="E175" s="23">
        <v>36</v>
      </c>
      <c r="F175" s="22" t="s">
        <v>90</v>
      </c>
      <c r="G175" s="24">
        <v>0.95450000000000002</v>
      </c>
      <c r="H175" s="25">
        <v>0.95450000000000002</v>
      </c>
      <c r="I175">
        <f t="shared" si="4"/>
        <v>3.5611950990195053E-3</v>
      </c>
      <c r="J175">
        <f t="shared" si="5"/>
        <v>3.5611950990195053E-3</v>
      </c>
    </row>
    <row r="176" spans="1:10" x14ac:dyDescent="0.25">
      <c r="A176" s="22" t="s">
        <v>410</v>
      </c>
      <c r="B176" s="22" t="s">
        <v>46</v>
      </c>
      <c r="C176" s="23">
        <v>62</v>
      </c>
      <c r="D176" s="23">
        <v>124</v>
      </c>
      <c r="E176" s="23">
        <v>982</v>
      </c>
      <c r="F176" s="22" t="s">
        <v>515</v>
      </c>
      <c r="G176" s="24">
        <v>0.95369999999999999</v>
      </c>
      <c r="H176" s="25">
        <v>0.95369999999999999</v>
      </c>
      <c r="I176">
        <f t="shared" si="4"/>
        <v>4.4121808169295743E-2</v>
      </c>
      <c r="J176">
        <f t="shared" si="5"/>
        <v>4.4121808169295743E-2</v>
      </c>
    </row>
    <row r="177" spans="1:10" x14ac:dyDescent="0.25">
      <c r="A177" s="22" t="s">
        <v>121</v>
      </c>
      <c r="B177" s="22" t="s">
        <v>527</v>
      </c>
      <c r="C177" s="23">
        <v>42</v>
      </c>
      <c r="D177" s="23">
        <v>84</v>
      </c>
      <c r="E177" s="23">
        <v>672</v>
      </c>
      <c r="F177" s="22" t="s">
        <v>122</v>
      </c>
      <c r="G177" s="24">
        <v>0.9536</v>
      </c>
      <c r="H177" s="25">
        <v>0.9536</v>
      </c>
      <c r="I177">
        <f t="shared" si="4"/>
        <v>2.9885832823436355E-2</v>
      </c>
      <c r="J177">
        <f t="shared" si="5"/>
        <v>2.9885832823436355E-2</v>
      </c>
    </row>
    <row r="178" spans="1:10" x14ac:dyDescent="0.25">
      <c r="A178" s="22" t="s">
        <v>113</v>
      </c>
      <c r="B178" s="22" t="s">
        <v>48</v>
      </c>
      <c r="C178" s="23">
        <v>84</v>
      </c>
      <c r="D178" s="23">
        <v>416</v>
      </c>
      <c r="E178" s="23">
        <v>2334</v>
      </c>
      <c r="F178" s="22" t="s">
        <v>49</v>
      </c>
      <c r="G178" s="24">
        <v>0.95340000000000003</v>
      </c>
      <c r="H178" s="25">
        <v>0.95340000000000003</v>
      </c>
      <c r="I178">
        <f t="shared" si="4"/>
        <v>0.1479749876878535</v>
      </c>
      <c r="J178">
        <f t="shared" si="5"/>
        <v>0.1479749876878535</v>
      </c>
    </row>
    <row r="179" spans="1:10" x14ac:dyDescent="0.25">
      <c r="A179" s="22" t="s">
        <v>417</v>
      </c>
      <c r="B179" s="22" t="s">
        <v>46</v>
      </c>
      <c r="C179" s="23">
        <v>298</v>
      </c>
      <c r="D179" s="23">
        <v>596</v>
      </c>
      <c r="E179" s="23">
        <v>4255</v>
      </c>
      <c r="F179" s="22" t="s">
        <v>515</v>
      </c>
      <c r="G179" s="24">
        <v>0.95209999999999995</v>
      </c>
      <c r="H179" s="25">
        <v>0.95209999999999995</v>
      </c>
      <c r="I179">
        <f t="shared" si="4"/>
        <v>0.21171355231542974</v>
      </c>
      <c r="J179">
        <f t="shared" si="5"/>
        <v>0.21171355231542974</v>
      </c>
    </row>
    <row r="180" spans="1:10" x14ac:dyDescent="0.25">
      <c r="A180" s="22" t="s">
        <v>192</v>
      </c>
      <c r="B180" s="22" t="s">
        <v>40</v>
      </c>
      <c r="C180" s="23">
        <v>808</v>
      </c>
      <c r="D180" s="23">
        <v>4848</v>
      </c>
      <c r="E180" s="23">
        <v>242400</v>
      </c>
      <c r="F180" s="22" t="s">
        <v>41</v>
      </c>
      <c r="G180" s="24">
        <v>0.95169999999999999</v>
      </c>
      <c r="H180" s="25">
        <v>0.95169999999999999</v>
      </c>
      <c r="I180">
        <f t="shared" si="4"/>
        <v>1.7214028385094096</v>
      </c>
      <c r="J180">
        <f t="shared" si="5"/>
        <v>1.7214028385094096</v>
      </c>
    </row>
    <row r="181" spans="1:10" x14ac:dyDescent="0.25">
      <c r="A181" s="22" t="s">
        <v>346</v>
      </c>
      <c r="B181" s="22" t="s">
        <v>527</v>
      </c>
      <c r="C181" s="23">
        <v>50</v>
      </c>
      <c r="D181" s="23">
        <v>400</v>
      </c>
      <c r="E181" s="23">
        <v>4008</v>
      </c>
      <c r="F181" s="22" t="s">
        <v>122</v>
      </c>
      <c r="G181" s="24">
        <v>0.95120000000000005</v>
      </c>
      <c r="H181" s="25">
        <v>0.95120000000000005</v>
      </c>
      <c r="I181">
        <f t="shared" si="4"/>
        <v>0.14195531810109391</v>
      </c>
      <c r="J181">
        <f t="shared" si="5"/>
        <v>0.14195531810109391</v>
      </c>
    </row>
    <row r="182" spans="1:10" x14ac:dyDescent="0.25">
      <c r="A182" s="22" t="s">
        <v>246</v>
      </c>
      <c r="B182" s="22" t="s">
        <v>527</v>
      </c>
      <c r="C182" s="23">
        <v>48</v>
      </c>
      <c r="D182" s="23">
        <v>192</v>
      </c>
      <c r="E182" s="23">
        <v>1531</v>
      </c>
      <c r="F182" s="22" t="s">
        <v>122</v>
      </c>
      <c r="G182" s="24">
        <v>0.95099999999999996</v>
      </c>
      <c r="H182" s="25">
        <v>0.95099999999999996</v>
      </c>
      <c r="I182">
        <f t="shared" si="4"/>
        <v>6.8124225827152385E-2</v>
      </c>
      <c r="J182">
        <f t="shared" si="5"/>
        <v>6.8124225827152385E-2</v>
      </c>
    </row>
    <row r="183" spans="1:10" x14ac:dyDescent="0.25">
      <c r="A183" s="22" t="s">
        <v>198</v>
      </c>
      <c r="B183" s="22" t="s">
        <v>62</v>
      </c>
      <c r="C183" s="23">
        <v>240</v>
      </c>
      <c r="D183" s="23">
        <v>960</v>
      </c>
      <c r="E183" s="23">
        <v>13690</v>
      </c>
      <c r="F183" s="22" t="s">
        <v>439</v>
      </c>
      <c r="G183" s="24">
        <v>1</v>
      </c>
      <c r="H183" s="25">
        <v>0.95099999999999996</v>
      </c>
      <c r="I183">
        <f t="shared" si="4"/>
        <v>0.35817153431731014</v>
      </c>
      <c r="J183">
        <f t="shared" si="5"/>
        <v>0.34062112913576192</v>
      </c>
    </row>
    <row r="184" spans="1:10" x14ac:dyDescent="0.25">
      <c r="A184" s="22" t="s">
        <v>507</v>
      </c>
      <c r="B184" s="22" t="s">
        <v>43</v>
      </c>
      <c r="C184" s="23">
        <v>9</v>
      </c>
      <c r="D184" s="23">
        <v>18</v>
      </c>
      <c r="E184" s="23">
        <v>139</v>
      </c>
      <c r="F184" s="22" t="s">
        <v>442</v>
      </c>
      <c r="G184" s="24">
        <v>0.95020000000000004</v>
      </c>
      <c r="H184" s="25">
        <v>0.95020000000000004</v>
      </c>
      <c r="I184">
        <f t="shared" si="4"/>
        <v>6.3812735982807772E-3</v>
      </c>
      <c r="J184">
        <f t="shared" si="5"/>
        <v>6.3812735982807772E-3</v>
      </c>
    </row>
    <row r="185" spans="1:10" x14ac:dyDescent="0.25">
      <c r="A185" s="22" t="s">
        <v>230</v>
      </c>
      <c r="B185" s="22" t="s">
        <v>51</v>
      </c>
      <c r="C185" s="23">
        <v>8</v>
      </c>
      <c r="D185" s="23">
        <v>32</v>
      </c>
      <c r="E185" s="23">
        <v>294</v>
      </c>
      <c r="F185" s="22" t="s">
        <v>440</v>
      </c>
      <c r="G185" s="24">
        <v>0.95699999999999996</v>
      </c>
      <c r="H185" s="25">
        <v>0.94979999999999998</v>
      </c>
      <c r="I185">
        <f t="shared" si="4"/>
        <v>1.1425671944722193E-2</v>
      </c>
      <c r="J185">
        <f t="shared" si="5"/>
        <v>1.1339710776486038E-2</v>
      </c>
    </row>
    <row r="186" spans="1:10" x14ac:dyDescent="0.25">
      <c r="A186" s="22" t="s">
        <v>268</v>
      </c>
      <c r="B186" s="22" t="s">
        <v>527</v>
      </c>
      <c r="C186" s="23">
        <v>803</v>
      </c>
      <c r="D186" s="23">
        <v>1606</v>
      </c>
      <c r="E186" s="23">
        <v>16110</v>
      </c>
      <c r="F186" s="22" t="s">
        <v>122</v>
      </c>
      <c r="G186" s="24">
        <v>0.9496</v>
      </c>
      <c r="H186" s="25">
        <v>0.9496</v>
      </c>
      <c r="I186">
        <f t="shared" si="4"/>
        <v>0.56899189636903613</v>
      </c>
      <c r="J186">
        <f t="shared" si="5"/>
        <v>0.56899189636903613</v>
      </c>
    </row>
    <row r="187" spans="1:10" x14ac:dyDescent="0.25">
      <c r="A187" s="22" t="s">
        <v>393</v>
      </c>
      <c r="B187" s="22" t="s">
        <v>40</v>
      </c>
      <c r="C187" s="23">
        <v>2</v>
      </c>
      <c r="D187" s="23">
        <v>4</v>
      </c>
      <c r="E187" s="23">
        <v>16</v>
      </c>
      <c r="F187" s="22" t="s">
        <v>41</v>
      </c>
      <c r="G187" s="24">
        <v>0.94940000000000002</v>
      </c>
      <c r="H187" s="25">
        <v>0.94940000000000002</v>
      </c>
      <c r="I187">
        <f t="shared" si="4"/>
        <v>1.4168668945035595E-3</v>
      </c>
      <c r="J187">
        <f t="shared" si="5"/>
        <v>1.4168668945035595E-3</v>
      </c>
    </row>
    <row r="188" spans="1:10" x14ac:dyDescent="0.25">
      <c r="A188" s="22" t="s">
        <v>104</v>
      </c>
      <c r="B188" s="22" t="s">
        <v>46</v>
      </c>
      <c r="C188" s="23">
        <v>128</v>
      </c>
      <c r="D188" s="23">
        <v>512</v>
      </c>
      <c r="E188" s="23">
        <v>3840</v>
      </c>
      <c r="F188" s="22" t="s">
        <v>515</v>
      </c>
      <c r="G188" s="24">
        <v>0.94940000000000002</v>
      </c>
      <c r="H188" s="25">
        <v>0.94940000000000002</v>
      </c>
      <c r="I188">
        <f t="shared" si="4"/>
        <v>0.18135896249645561</v>
      </c>
      <c r="J188">
        <f t="shared" si="5"/>
        <v>0.18135896249645561</v>
      </c>
    </row>
    <row r="189" spans="1:10" x14ac:dyDescent="0.25">
      <c r="A189" s="22" t="s">
        <v>212</v>
      </c>
      <c r="B189" s="22" t="s">
        <v>40</v>
      </c>
      <c r="C189" s="23">
        <v>8</v>
      </c>
      <c r="D189" s="23">
        <v>80</v>
      </c>
      <c r="E189" s="23">
        <v>1600</v>
      </c>
      <c r="F189" s="22" t="s">
        <v>41</v>
      </c>
      <c r="G189" s="24">
        <v>0.94930000000000003</v>
      </c>
      <c r="H189" s="25">
        <v>0.94930000000000003</v>
      </c>
      <c r="I189">
        <f t="shared" si="4"/>
        <v>2.8334353127285206E-2</v>
      </c>
      <c r="J189">
        <f t="shared" si="5"/>
        <v>2.8334353127285206E-2</v>
      </c>
    </row>
    <row r="190" spans="1:10" x14ac:dyDescent="0.25">
      <c r="A190" s="22" t="s">
        <v>143</v>
      </c>
      <c r="B190" s="22" t="s">
        <v>81</v>
      </c>
      <c r="C190" s="23">
        <v>125</v>
      </c>
      <c r="D190" s="23">
        <v>500</v>
      </c>
      <c r="E190" s="23">
        <v>5350</v>
      </c>
      <c r="F190" s="22" t="s">
        <v>444</v>
      </c>
      <c r="G190" s="24">
        <v>0.94910000000000005</v>
      </c>
      <c r="H190" s="25">
        <v>0.94910000000000005</v>
      </c>
      <c r="I190">
        <f t="shared" si="4"/>
        <v>0.17705239751070784</v>
      </c>
      <c r="J190">
        <f t="shared" si="5"/>
        <v>0.17705239751070784</v>
      </c>
    </row>
    <row r="191" spans="1:10" x14ac:dyDescent="0.25">
      <c r="A191" s="22" t="s">
        <v>392</v>
      </c>
      <c r="B191" s="22" t="s">
        <v>43</v>
      </c>
      <c r="C191" s="23">
        <v>14</v>
      </c>
      <c r="D191" s="23">
        <v>112</v>
      </c>
      <c r="E191" s="23">
        <v>1389</v>
      </c>
      <c r="F191" s="22" t="s">
        <v>442</v>
      </c>
      <c r="G191" s="24">
        <v>0.94830000000000003</v>
      </c>
      <c r="H191" s="25">
        <v>0.94830000000000003</v>
      </c>
      <c r="I191">
        <f t="shared" si="4"/>
        <v>3.9626307699195611E-2</v>
      </c>
      <c r="J191">
        <f t="shared" si="5"/>
        <v>3.9626307699195611E-2</v>
      </c>
    </row>
    <row r="192" spans="1:10" x14ac:dyDescent="0.25">
      <c r="A192" s="22" t="s">
        <v>508</v>
      </c>
      <c r="B192" s="22" t="s">
        <v>74</v>
      </c>
      <c r="C192" s="23">
        <v>220</v>
      </c>
      <c r="D192" s="23">
        <v>534</v>
      </c>
      <c r="E192" s="23">
        <v>6408</v>
      </c>
      <c r="F192" s="22" t="s">
        <v>75</v>
      </c>
      <c r="G192" s="24">
        <v>0.94579999999999997</v>
      </c>
      <c r="H192" s="25">
        <v>0.94579999999999997</v>
      </c>
      <c r="I192">
        <f t="shared" si="4"/>
        <v>0.18843449191875475</v>
      </c>
      <c r="J192">
        <f t="shared" si="5"/>
        <v>0.18843449191875475</v>
      </c>
    </row>
    <row r="193" spans="1:10" x14ac:dyDescent="0.25">
      <c r="A193" s="22" t="s">
        <v>188</v>
      </c>
      <c r="B193" s="22" t="s">
        <v>184</v>
      </c>
      <c r="C193" s="23">
        <v>120</v>
      </c>
      <c r="D193" s="23">
        <v>120</v>
      </c>
      <c r="E193" s="23">
        <v>866</v>
      </c>
      <c r="F193" s="22" t="s">
        <v>185</v>
      </c>
      <c r="G193" s="24">
        <v>0.94189999999999996</v>
      </c>
      <c r="H193" s="25">
        <v>0.94189999999999996</v>
      </c>
      <c r="I193">
        <f t="shared" si="4"/>
        <v>4.2170221021684301E-2</v>
      </c>
      <c r="J193">
        <f t="shared" si="5"/>
        <v>4.2170221021684301E-2</v>
      </c>
    </row>
    <row r="194" spans="1:10" x14ac:dyDescent="0.25">
      <c r="A194" s="22" t="s">
        <v>486</v>
      </c>
      <c r="B194" s="22" t="s">
        <v>62</v>
      </c>
      <c r="C194" s="23">
        <v>-1</v>
      </c>
      <c r="D194" s="23">
        <v>1</v>
      </c>
      <c r="E194" s="23">
        <v>-1</v>
      </c>
      <c r="F194" s="22" t="s">
        <v>439</v>
      </c>
      <c r="G194" s="24">
        <v>0.9415</v>
      </c>
      <c r="H194" s="25">
        <v>0.9415</v>
      </c>
      <c r="I194">
        <f t="shared" si="4"/>
        <v>3.5126927037473695E-4</v>
      </c>
      <c r="J194">
        <f t="shared" si="5"/>
        <v>3.5126927037473695E-4</v>
      </c>
    </row>
    <row r="195" spans="1:10" x14ac:dyDescent="0.25">
      <c r="A195" s="22" t="s">
        <v>290</v>
      </c>
      <c r="B195" s="22" t="s">
        <v>165</v>
      </c>
      <c r="C195" s="23">
        <v>562</v>
      </c>
      <c r="D195" s="23">
        <v>2956</v>
      </c>
      <c r="E195" s="23">
        <v>24417</v>
      </c>
      <c r="F195" s="22" t="s">
        <v>166</v>
      </c>
      <c r="G195" s="24">
        <v>0.93930000000000002</v>
      </c>
      <c r="H195" s="25">
        <v>0.93930000000000002</v>
      </c>
      <c r="I195">
        <f t="shared" si="4"/>
        <v>1.0359256495590012</v>
      </c>
      <c r="J195">
        <f t="shared" si="5"/>
        <v>1.0359256495590012</v>
      </c>
    </row>
    <row r="196" spans="1:10" x14ac:dyDescent="0.25">
      <c r="A196" s="22" t="s">
        <v>330</v>
      </c>
      <c r="B196" s="22" t="s">
        <v>180</v>
      </c>
      <c r="C196" s="23">
        <v>28</v>
      </c>
      <c r="D196" s="23">
        <v>120</v>
      </c>
      <c r="E196" s="23">
        <v>1046</v>
      </c>
      <c r="F196" s="22" t="s">
        <v>475</v>
      </c>
      <c r="G196" s="24">
        <v>0.93920000000000003</v>
      </c>
      <c r="H196" s="25">
        <v>0.93920000000000003</v>
      </c>
      <c r="I196">
        <f t="shared" si="4"/>
        <v>4.2049338128852212E-2</v>
      </c>
      <c r="J196">
        <f t="shared" si="5"/>
        <v>4.2049338128852212E-2</v>
      </c>
    </row>
    <row r="197" spans="1:10" x14ac:dyDescent="0.25">
      <c r="A197" s="22" t="s">
        <v>384</v>
      </c>
      <c r="B197" s="22" t="s">
        <v>115</v>
      </c>
      <c r="C197" s="23">
        <v>5</v>
      </c>
      <c r="D197" s="23">
        <v>10</v>
      </c>
      <c r="E197" s="23">
        <v>89</v>
      </c>
      <c r="F197" s="22" t="s">
        <v>442</v>
      </c>
      <c r="G197" s="24">
        <v>0.94089999999999996</v>
      </c>
      <c r="H197" s="25">
        <v>0.93810000000000004</v>
      </c>
      <c r="I197">
        <f t="shared" ref="I197:I260" si="6">G197*D197/$M$5*100</f>
        <v>3.5104541316578865E-3</v>
      </c>
      <c r="J197">
        <f t="shared" ref="J197:J260" si="7">H197*D197/$M$5*100</f>
        <v>3.5000074619069648E-3</v>
      </c>
    </row>
    <row r="198" spans="1:10" x14ac:dyDescent="0.25">
      <c r="A198" s="22" t="s">
        <v>364</v>
      </c>
      <c r="B198" s="22" t="s">
        <v>130</v>
      </c>
      <c r="C198" s="23">
        <v>44</v>
      </c>
      <c r="D198" s="23">
        <v>352</v>
      </c>
      <c r="E198" s="23">
        <v>2851</v>
      </c>
      <c r="F198" s="22" t="s">
        <v>131</v>
      </c>
      <c r="G198" s="24">
        <v>0.94879999999999998</v>
      </c>
      <c r="H198" s="25">
        <v>0.93799999999999994</v>
      </c>
      <c r="I198">
        <f t="shared" si="6"/>
        <v>0.12460548897876342</v>
      </c>
      <c r="J198">
        <f t="shared" si="7"/>
        <v>0.12318712970286687</v>
      </c>
    </row>
    <row r="199" spans="1:10" x14ac:dyDescent="0.25">
      <c r="A199" s="22" t="s">
        <v>402</v>
      </c>
      <c r="B199" s="22" t="s">
        <v>59</v>
      </c>
      <c r="C199" s="23">
        <v>72</v>
      </c>
      <c r="D199" s="23">
        <v>384</v>
      </c>
      <c r="E199" s="23">
        <v>3368</v>
      </c>
      <c r="F199" s="22" t="s">
        <v>542</v>
      </c>
      <c r="G199" s="24">
        <v>0.93789999999999996</v>
      </c>
      <c r="H199" s="25">
        <v>0.93789999999999996</v>
      </c>
      <c r="I199">
        <f t="shared" si="6"/>
        <v>0.13437163281448206</v>
      </c>
      <c r="J199">
        <f t="shared" si="7"/>
        <v>0.13437163281448206</v>
      </c>
    </row>
    <row r="200" spans="1:10" x14ac:dyDescent="0.25">
      <c r="A200" s="22" t="s">
        <v>365</v>
      </c>
      <c r="B200" s="22" t="s">
        <v>51</v>
      </c>
      <c r="C200" s="23">
        <v>164</v>
      </c>
      <c r="D200" s="23">
        <v>164</v>
      </c>
      <c r="E200" s="23">
        <v>-1</v>
      </c>
      <c r="F200" s="22" t="s">
        <v>440</v>
      </c>
      <c r="G200" s="24">
        <v>0.93720000000000003</v>
      </c>
      <c r="H200" s="25">
        <v>0.93720000000000003</v>
      </c>
      <c r="I200">
        <f t="shared" si="6"/>
        <v>5.7345053501872953E-2</v>
      </c>
      <c r="J200">
        <f t="shared" si="7"/>
        <v>5.7345053501872953E-2</v>
      </c>
    </row>
    <row r="201" spans="1:10" x14ac:dyDescent="0.25">
      <c r="A201" s="22" t="s">
        <v>360</v>
      </c>
      <c r="B201" s="22" t="s">
        <v>51</v>
      </c>
      <c r="C201" s="23">
        <v>678</v>
      </c>
      <c r="D201" s="23">
        <v>3032</v>
      </c>
      <c r="E201" s="23">
        <v>33716</v>
      </c>
      <c r="F201" s="22" t="s">
        <v>440</v>
      </c>
      <c r="G201" s="24">
        <v>0.95040000000000002</v>
      </c>
      <c r="H201" s="25">
        <v>0.9355</v>
      </c>
      <c r="I201">
        <f t="shared" si="6"/>
        <v>1.0751163311295835</v>
      </c>
      <c r="J201">
        <f t="shared" si="7"/>
        <v>1.0582610772008896</v>
      </c>
    </row>
    <row r="202" spans="1:10" x14ac:dyDescent="0.25">
      <c r="A202" s="22" t="s">
        <v>368</v>
      </c>
      <c r="B202" s="22" t="s">
        <v>180</v>
      </c>
      <c r="C202" s="23">
        <v>140</v>
      </c>
      <c r="D202" s="23">
        <v>1120</v>
      </c>
      <c r="E202" s="23">
        <v>9766</v>
      </c>
      <c r="F202" s="22" t="s">
        <v>475</v>
      </c>
      <c r="G202" s="24">
        <v>0.93510000000000004</v>
      </c>
      <c r="H202" s="25">
        <v>0.93510000000000004</v>
      </c>
      <c r="I202">
        <f t="shared" si="6"/>
        <v>0.39074723536346956</v>
      </c>
      <c r="J202">
        <f t="shared" si="7"/>
        <v>0.39074723536346956</v>
      </c>
    </row>
    <row r="203" spans="1:10" x14ac:dyDescent="0.25">
      <c r="A203" s="22" t="s">
        <v>150</v>
      </c>
      <c r="B203" s="22" t="s">
        <v>46</v>
      </c>
      <c r="C203" s="23">
        <v>16</v>
      </c>
      <c r="D203" s="23">
        <v>80</v>
      </c>
      <c r="E203" s="23">
        <v>888</v>
      </c>
      <c r="F203" s="22" t="s">
        <v>515</v>
      </c>
      <c r="G203" s="24">
        <v>0.93379999999999996</v>
      </c>
      <c r="H203" s="25">
        <v>0.93379999999999996</v>
      </c>
      <c r="I203">
        <f t="shared" si="6"/>
        <v>2.7871714895458682E-2</v>
      </c>
      <c r="J203">
        <f t="shared" si="7"/>
        <v>2.7871714895458682E-2</v>
      </c>
    </row>
    <row r="204" spans="1:10" x14ac:dyDescent="0.25">
      <c r="A204" s="22" t="s">
        <v>286</v>
      </c>
      <c r="B204" s="22" t="s">
        <v>180</v>
      </c>
      <c r="C204" s="23">
        <v>62</v>
      </c>
      <c r="D204" s="23">
        <v>248</v>
      </c>
      <c r="E204" s="23">
        <v>2232</v>
      </c>
      <c r="F204" s="22" t="s">
        <v>475</v>
      </c>
      <c r="G204" s="24">
        <v>0.9325</v>
      </c>
      <c r="H204" s="25">
        <v>0.9325</v>
      </c>
      <c r="I204">
        <f t="shared" si="6"/>
        <v>8.6282030235647025E-2</v>
      </c>
      <c r="J204">
        <f t="shared" si="7"/>
        <v>8.6282030235647025E-2</v>
      </c>
    </row>
    <row r="205" spans="1:10" x14ac:dyDescent="0.25">
      <c r="A205" s="22" t="s">
        <v>484</v>
      </c>
      <c r="B205" s="22" t="s">
        <v>141</v>
      </c>
      <c r="C205" s="26"/>
      <c r="D205" s="26">
        <v>1</v>
      </c>
      <c r="E205" s="26"/>
      <c r="F205" s="22" t="s">
        <v>90</v>
      </c>
      <c r="G205" s="24">
        <v>0.93240000000000001</v>
      </c>
      <c r="H205" s="25">
        <v>0.93240000000000001</v>
      </c>
      <c r="I205">
        <f t="shared" si="6"/>
        <v>3.4787410270568746E-4</v>
      </c>
      <c r="J205">
        <f t="shared" si="7"/>
        <v>3.4787410270568746E-4</v>
      </c>
    </row>
    <row r="206" spans="1:10" x14ac:dyDescent="0.25">
      <c r="A206" s="22" t="s">
        <v>191</v>
      </c>
      <c r="B206" s="22" t="s">
        <v>74</v>
      </c>
      <c r="C206" s="23">
        <v>46</v>
      </c>
      <c r="D206" s="23">
        <v>200</v>
      </c>
      <c r="E206" s="23">
        <v>1580</v>
      </c>
      <c r="F206" s="22" t="s">
        <v>75</v>
      </c>
      <c r="G206" s="24">
        <v>0.93079999999999996</v>
      </c>
      <c r="H206" s="25">
        <v>0.93079999999999996</v>
      </c>
      <c r="I206">
        <f t="shared" si="6"/>
        <v>6.9455430029698395E-2</v>
      </c>
      <c r="J206">
        <f t="shared" si="7"/>
        <v>6.9455430029698395E-2</v>
      </c>
    </row>
    <row r="207" spans="1:10" x14ac:dyDescent="0.25">
      <c r="A207" s="22" t="s">
        <v>249</v>
      </c>
      <c r="B207" s="22" t="s">
        <v>46</v>
      </c>
      <c r="C207" s="23">
        <v>36</v>
      </c>
      <c r="D207" s="23">
        <v>36</v>
      </c>
      <c r="E207" s="23">
        <v>272</v>
      </c>
      <c r="F207" s="22" t="s">
        <v>515</v>
      </c>
      <c r="G207" s="24">
        <v>0.93059999999999998</v>
      </c>
      <c r="H207" s="25">
        <v>0.93059999999999998</v>
      </c>
      <c r="I207">
        <f t="shared" si="6"/>
        <v>1.2499291118838331E-2</v>
      </c>
      <c r="J207">
        <f t="shared" si="7"/>
        <v>1.2499291118838331E-2</v>
      </c>
    </row>
    <row r="208" spans="1:10" x14ac:dyDescent="0.25">
      <c r="A208" s="22" t="s">
        <v>247</v>
      </c>
      <c r="B208" s="22" t="s">
        <v>538</v>
      </c>
      <c r="C208" s="23">
        <v>154</v>
      </c>
      <c r="D208" s="23">
        <v>432</v>
      </c>
      <c r="E208" s="23">
        <v>4203</v>
      </c>
      <c r="F208" s="22" t="s">
        <v>49</v>
      </c>
      <c r="G208" s="24">
        <v>0.93049999999999999</v>
      </c>
      <c r="H208" s="25">
        <v>0.93049999999999999</v>
      </c>
      <c r="I208">
        <f t="shared" si="6"/>
        <v>0.14997537570701569</v>
      </c>
      <c r="J208">
        <f t="shared" si="7"/>
        <v>0.14997537570701569</v>
      </c>
    </row>
    <row r="209" spans="1:10" x14ac:dyDescent="0.25">
      <c r="A209" s="22" t="s">
        <v>196</v>
      </c>
      <c r="B209" s="22" t="s">
        <v>184</v>
      </c>
      <c r="C209" s="23">
        <v>116</v>
      </c>
      <c r="D209" s="23">
        <v>116</v>
      </c>
      <c r="E209" s="23">
        <v>838</v>
      </c>
      <c r="F209" s="22" t="s">
        <v>185</v>
      </c>
      <c r="G209" s="24">
        <v>0.92989999999999995</v>
      </c>
      <c r="H209" s="25">
        <v>0.92989999999999995</v>
      </c>
      <c r="I209">
        <f t="shared" si="6"/>
        <v>4.0245198262868057E-2</v>
      </c>
      <c r="J209">
        <f t="shared" si="7"/>
        <v>4.0245198262868057E-2</v>
      </c>
    </row>
    <row r="210" spans="1:10" x14ac:dyDescent="0.25">
      <c r="A210" s="22" t="s">
        <v>283</v>
      </c>
      <c r="B210" s="22" t="s">
        <v>284</v>
      </c>
      <c r="C210" s="23">
        <v>41</v>
      </c>
      <c r="D210" s="23">
        <v>164</v>
      </c>
      <c r="E210" s="23">
        <v>1927</v>
      </c>
      <c r="F210" s="22" t="s">
        <v>49</v>
      </c>
      <c r="G210" s="24">
        <v>0.9294</v>
      </c>
      <c r="H210" s="25">
        <v>0.9294</v>
      </c>
      <c r="I210">
        <f t="shared" si="6"/>
        <v>5.6867789932395135E-2</v>
      </c>
      <c r="J210">
        <f t="shared" si="7"/>
        <v>5.6867789932395135E-2</v>
      </c>
    </row>
    <row r="211" spans="1:10" x14ac:dyDescent="0.25">
      <c r="A211" s="22" t="s">
        <v>343</v>
      </c>
      <c r="B211" s="22" t="s">
        <v>255</v>
      </c>
      <c r="C211" s="23">
        <v>248</v>
      </c>
      <c r="D211" s="23">
        <v>992</v>
      </c>
      <c r="E211" s="23">
        <v>109120</v>
      </c>
      <c r="F211" s="22" t="s">
        <v>491</v>
      </c>
      <c r="G211" s="24">
        <v>0.92830000000000001</v>
      </c>
      <c r="H211" s="25">
        <v>0.92830000000000001</v>
      </c>
      <c r="I211">
        <f t="shared" si="6"/>
        <v>0.34357365648365096</v>
      </c>
      <c r="J211">
        <f t="shared" si="7"/>
        <v>0.34357365648365096</v>
      </c>
    </row>
    <row r="212" spans="1:10" x14ac:dyDescent="0.25">
      <c r="A212" s="22" t="s">
        <v>512</v>
      </c>
      <c r="B212" s="22" t="s">
        <v>84</v>
      </c>
      <c r="C212" s="23">
        <v>128</v>
      </c>
      <c r="D212" s="23">
        <v>256</v>
      </c>
      <c r="E212" s="23">
        <v>1741</v>
      </c>
      <c r="F212" s="22" t="s">
        <v>445</v>
      </c>
      <c r="G212" s="24">
        <v>0.92810000000000004</v>
      </c>
      <c r="H212" s="25">
        <v>0.92810000000000004</v>
      </c>
      <c r="I212">
        <f t="shared" si="6"/>
        <v>8.8645066933305483E-2</v>
      </c>
      <c r="J212">
        <f t="shared" si="7"/>
        <v>8.8645066933305483E-2</v>
      </c>
    </row>
    <row r="213" spans="1:10" x14ac:dyDescent="0.25">
      <c r="A213" s="22" t="s">
        <v>308</v>
      </c>
      <c r="B213" s="22" t="s">
        <v>200</v>
      </c>
      <c r="C213" s="23">
        <v>16</v>
      </c>
      <c r="D213" s="23">
        <v>64</v>
      </c>
      <c r="E213" s="23">
        <v>614</v>
      </c>
      <c r="F213" s="22" t="s">
        <v>201</v>
      </c>
      <c r="G213" s="24">
        <v>0.92669999999999997</v>
      </c>
      <c r="H213" s="25">
        <v>0.92669999999999997</v>
      </c>
      <c r="I213">
        <f t="shared" si="6"/>
        <v>2.2127837390123417E-2</v>
      </c>
      <c r="J213">
        <f t="shared" si="7"/>
        <v>2.2127837390123417E-2</v>
      </c>
    </row>
    <row r="214" spans="1:10" x14ac:dyDescent="0.25">
      <c r="A214" s="22" t="s">
        <v>369</v>
      </c>
      <c r="B214" s="22" t="s">
        <v>46</v>
      </c>
      <c r="C214" s="23">
        <v>76</v>
      </c>
      <c r="D214" s="23">
        <v>738</v>
      </c>
      <c r="E214" s="23">
        <v>6022</v>
      </c>
      <c r="F214" s="22" t="s">
        <v>515</v>
      </c>
      <c r="G214" s="24">
        <v>0.93859999999999999</v>
      </c>
      <c r="H214" s="25">
        <v>0.92669999999999997</v>
      </c>
      <c r="I214">
        <f t="shared" si="6"/>
        <v>0.25843822287223722</v>
      </c>
      <c r="J214">
        <f t="shared" si="7"/>
        <v>0.25516162490486066</v>
      </c>
    </row>
    <row r="215" spans="1:10" x14ac:dyDescent="0.25">
      <c r="A215" s="22" t="s">
        <v>461</v>
      </c>
      <c r="B215" s="22" t="s">
        <v>527</v>
      </c>
      <c r="C215" s="23">
        <v>4</v>
      </c>
      <c r="D215" s="23">
        <v>16</v>
      </c>
      <c r="E215" s="23">
        <v>-1</v>
      </c>
      <c r="F215" s="22" t="s">
        <v>122</v>
      </c>
      <c r="G215" s="24">
        <v>0.92630000000000001</v>
      </c>
      <c r="H215" s="25">
        <v>0.92630000000000001</v>
      </c>
      <c r="I215">
        <f t="shared" si="6"/>
        <v>5.5295715373020731E-3</v>
      </c>
      <c r="J215">
        <f t="shared" si="7"/>
        <v>5.5295715373020731E-3</v>
      </c>
    </row>
    <row r="216" spans="1:10" x14ac:dyDescent="0.25">
      <c r="A216" s="22" t="s">
        <v>386</v>
      </c>
      <c r="B216" s="22" t="s">
        <v>527</v>
      </c>
      <c r="C216" s="23">
        <v>128</v>
      </c>
      <c r="D216" s="23">
        <v>272</v>
      </c>
      <c r="E216" s="23">
        <v>3646</v>
      </c>
      <c r="F216" s="22" t="s">
        <v>122</v>
      </c>
      <c r="G216" s="24">
        <v>0.92579999999999996</v>
      </c>
      <c r="H216" s="25">
        <v>0.92579999999999996</v>
      </c>
      <c r="I216">
        <f t="shared" si="6"/>
        <v>9.3951975166773616E-2</v>
      </c>
      <c r="J216">
        <f t="shared" si="7"/>
        <v>9.3951975166773616E-2</v>
      </c>
    </row>
    <row r="217" spans="1:10" x14ac:dyDescent="0.25">
      <c r="A217" s="22" t="s">
        <v>61</v>
      </c>
      <c r="B217" s="22" t="s">
        <v>62</v>
      </c>
      <c r="C217" s="23">
        <v>272</v>
      </c>
      <c r="D217" s="23">
        <v>1140</v>
      </c>
      <c r="E217" s="23">
        <v>10602</v>
      </c>
      <c r="F217" s="22" t="s">
        <v>439</v>
      </c>
      <c r="G217" s="24">
        <v>0.93120000000000003</v>
      </c>
      <c r="H217" s="25">
        <v>0.92300000000000004</v>
      </c>
      <c r="I217">
        <f t="shared" si="6"/>
        <v>0.39606608264808157</v>
      </c>
      <c r="J217">
        <f t="shared" si="7"/>
        <v>0.39257838733266676</v>
      </c>
    </row>
    <row r="218" spans="1:10" x14ac:dyDescent="0.25">
      <c r="A218" s="22" t="s">
        <v>224</v>
      </c>
      <c r="B218" s="22" t="s">
        <v>115</v>
      </c>
      <c r="C218" s="23">
        <v>20</v>
      </c>
      <c r="D218" s="23">
        <v>20</v>
      </c>
      <c r="E218" s="23">
        <v>60</v>
      </c>
      <c r="F218" s="22" t="s">
        <v>442</v>
      </c>
      <c r="G218" s="24">
        <v>0.92259999999999998</v>
      </c>
      <c r="H218" s="25">
        <v>0.92259999999999998</v>
      </c>
      <c r="I218">
        <f t="shared" si="6"/>
        <v>6.8843553658572976E-3</v>
      </c>
      <c r="J218">
        <f t="shared" si="7"/>
        <v>6.8843553658572976E-3</v>
      </c>
    </row>
    <row r="219" spans="1:10" x14ac:dyDescent="0.25">
      <c r="A219" s="22" t="s">
        <v>458</v>
      </c>
      <c r="B219" s="22" t="s">
        <v>43</v>
      </c>
      <c r="C219" s="23">
        <v>128</v>
      </c>
      <c r="D219" s="23">
        <v>512</v>
      </c>
      <c r="E219" s="23">
        <v>4557</v>
      </c>
      <c r="F219" s="22" t="s">
        <v>442</v>
      </c>
      <c r="G219" s="24">
        <v>0.92210000000000003</v>
      </c>
      <c r="H219" s="25">
        <v>0.92210000000000003</v>
      </c>
      <c r="I219">
        <f t="shared" si="6"/>
        <v>0.17614398495679556</v>
      </c>
      <c r="J219">
        <f t="shared" si="7"/>
        <v>0.17614398495679556</v>
      </c>
    </row>
    <row r="220" spans="1:10" x14ac:dyDescent="0.25">
      <c r="A220" s="22" t="s">
        <v>132</v>
      </c>
      <c r="B220" s="22" t="s">
        <v>74</v>
      </c>
      <c r="C220" s="23">
        <v>232</v>
      </c>
      <c r="D220" s="23">
        <v>992</v>
      </c>
      <c r="E220" s="23">
        <v>8158</v>
      </c>
      <c r="F220" s="22" t="s">
        <v>75</v>
      </c>
      <c r="G220" s="24">
        <v>0.92200000000000004</v>
      </c>
      <c r="H220" s="25">
        <v>0.92200000000000004</v>
      </c>
      <c r="I220">
        <f t="shared" si="6"/>
        <v>0.34124195979524524</v>
      </c>
      <c r="J220">
        <f t="shared" si="7"/>
        <v>0.34124195979524524</v>
      </c>
    </row>
    <row r="221" spans="1:10" x14ac:dyDescent="0.25">
      <c r="A221" s="22" t="s">
        <v>424</v>
      </c>
      <c r="B221" s="22" t="s">
        <v>128</v>
      </c>
      <c r="C221" s="23">
        <v>86</v>
      </c>
      <c r="D221" s="23">
        <v>344</v>
      </c>
      <c r="E221" s="23">
        <v>19405</v>
      </c>
      <c r="F221" s="22" t="s">
        <v>49</v>
      </c>
      <c r="G221" s="24">
        <v>0.92090000000000005</v>
      </c>
      <c r="H221" s="25">
        <v>0.92090000000000005</v>
      </c>
      <c r="I221">
        <f t="shared" si="6"/>
        <v>0.11819272613309059</v>
      </c>
      <c r="J221">
        <f t="shared" si="7"/>
        <v>0.11819272613309059</v>
      </c>
    </row>
    <row r="222" spans="1:10" x14ac:dyDescent="0.25">
      <c r="A222" s="22" t="s">
        <v>481</v>
      </c>
      <c r="B222" s="22" t="s">
        <v>228</v>
      </c>
      <c r="C222" s="23">
        <v>48</v>
      </c>
      <c r="D222" s="23">
        <v>288</v>
      </c>
      <c r="E222" s="23">
        <v>2822</v>
      </c>
      <c r="F222" s="22" t="s">
        <v>229</v>
      </c>
      <c r="G222" s="24">
        <v>0.92069999999999996</v>
      </c>
      <c r="H222" s="25">
        <v>0.92069999999999996</v>
      </c>
      <c r="I222">
        <f t="shared" si="6"/>
        <v>9.8930559493784223E-2</v>
      </c>
      <c r="J222">
        <f t="shared" si="7"/>
        <v>9.8930559493784223E-2</v>
      </c>
    </row>
    <row r="223" spans="1:10" x14ac:dyDescent="0.25">
      <c r="A223" s="22" t="s">
        <v>124</v>
      </c>
      <c r="B223" s="22" t="s">
        <v>66</v>
      </c>
      <c r="C223" s="23">
        <v>2</v>
      </c>
      <c r="D223" s="23">
        <v>2</v>
      </c>
      <c r="E223" s="23">
        <v>19</v>
      </c>
      <c r="F223" s="22" t="s">
        <v>476</v>
      </c>
      <c r="G223" s="24">
        <v>0.9194</v>
      </c>
      <c r="H223" s="25">
        <v>0.9194</v>
      </c>
      <c r="I223">
        <f t="shared" si="6"/>
        <v>6.8604772635694786E-4</v>
      </c>
      <c r="J223">
        <f t="shared" si="7"/>
        <v>6.8604772635694786E-4</v>
      </c>
    </row>
    <row r="224" spans="1:10" x14ac:dyDescent="0.25">
      <c r="A224" s="22" t="s">
        <v>349</v>
      </c>
      <c r="B224" s="22" t="s">
        <v>84</v>
      </c>
      <c r="C224" s="23">
        <v>156</v>
      </c>
      <c r="D224" s="23">
        <v>312</v>
      </c>
      <c r="E224" s="23">
        <v>2122</v>
      </c>
      <c r="F224" s="22" t="s">
        <v>445</v>
      </c>
      <c r="G224" s="24">
        <v>0.91890000000000005</v>
      </c>
      <c r="H224" s="25">
        <v>0.91890000000000005</v>
      </c>
      <c r="I224">
        <f t="shared" si="6"/>
        <v>0.10696524243735729</v>
      </c>
      <c r="J224">
        <f t="shared" si="7"/>
        <v>0.10696524243735729</v>
      </c>
    </row>
    <row r="225" spans="1:10" x14ac:dyDescent="0.25">
      <c r="A225" s="22" t="s">
        <v>279</v>
      </c>
      <c r="B225" s="22" t="s">
        <v>46</v>
      </c>
      <c r="C225" s="23">
        <v>48</v>
      </c>
      <c r="D225" s="23">
        <v>336</v>
      </c>
      <c r="E225" s="23">
        <v>2634</v>
      </c>
      <c r="F225" s="22" t="s">
        <v>515</v>
      </c>
      <c r="G225" s="24">
        <v>0.96550000000000002</v>
      </c>
      <c r="H225" s="25">
        <v>0.91690000000000005</v>
      </c>
      <c r="I225">
        <f t="shared" si="6"/>
        <v>0.12103511573417704</v>
      </c>
      <c r="J225">
        <f t="shared" si="7"/>
        <v>0.11494261793543957</v>
      </c>
    </row>
    <row r="226" spans="1:10" x14ac:dyDescent="0.25">
      <c r="A226" s="22" t="s">
        <v>179</v>
      </c>
      <c r="B226" s="22" t="s">
        <v>180</v>
      </c>
      <c r="C226" s="23">
        <v>54</v>
      </c>
      <c r="D226" s="23">
        <v>108</v>
      </c>
      <c r="E226" s="23">
        <v>10800</v>
      </c>
      <c r="F226" s="22" t="s">
        <v>475</v>
      </c>
      <c r="G226" s="24">
        <v>0.91559999999999997</v>
      </c>
      <c r="H226" s="25">
        <v>0.91559999999999997</v>
      </c>
      <c r="I226">
        <f t="shared" si="6"/>
        <v>3.6893458892354528E-2</v>
      </c>
      <c r="J226">
        <f t="shared" si="7"/>
        <v>3.6893458892354528E-2</v>
      </c>
    </row>
    <row r="227" spans="1:10" x14ac:dyDescent="0.25">
      <c r="A227" s="22" t="s">
        <v>91</v>
      </c>
      <c r="B227" s="22" t="s">
        <v>43</v>
      </c>
      <c r="C227" s="23">
        <v>316</v>
      </c>
      <c r="D227" s="23">
        <v>944</v>
      </c>
      <c r="E227" s="23">
        <v>11064</v>
      </c>
      <c r="F227" s="22" t="s">
        <v>442</v>
      </c>
      <c r="G227" s="24">
        <v>1</v>
      </c>
      <c r="H227" s="25">
        <v>0.91479999999999995</v>
      </c>
      <c r="I227">
        <f t="shared" si="6"/>
        <v>0.35220200874535496</v>
      </c>
      <c r="J227">
        <f t="shared" si="7"/>
        <v>0.3221943976002507</v>
      </c>
    </row>
    <row r="228" spans="1:10" x14ac:dyDescent="0.25">
      <c r="A228" s="22" t="s">
        <v>337</v>
      </c>
      <c r="B228" s="22" t="s">
        <v>338</v>
      </c>
      <c r="C228" s="23">
        <v>54</v>
      </c>
      <c r="D228" s="23">
        <v>216</v>
      </c>
      <c r="E228" s="23">
        <v>1944</v>
      </c>
      <c r="F228" s="22" t="s">
        <v>209</v>
      </c>
      <c r="G228" s="24">
        <v>0.91469999999999996</v>
      </c>
      <c r="H228" s="25">
        <v>0.91469999999999996</v>
      </c>
      <c r="I228">
        <f t="shared" si="6"/>
        <v>7.3714388049009802E-2</v>
      </c>
      <c r="J228">
        <f t="shared" si="7"/>
        <v>7.3714388049009802E-2</v>
      </c>
    </row>
    <row r="229" spans="1:10" x14ac:dyDescent="0.25">
      <c r="A229" s="22" t="s">
        <v>181</v>
      </c>
      <c r="B229" s="22" t="s">
        <v>62</v>
      </c>
      <c r="C229" s="23">
        <v>588</v>
      </c>
      <c r="D229" s="23">
        <v>2352</v>
      </c>
      <c r="E229" s="23">
        <v>26578</v>
      </c>
      <c r="F229" s="22" t="s">
        <v>439</v>
      </c>
      <c r="G229" s="24">
        <v>0.92269999999999996</v>
      </c>
      <c r="H229" s="25">
        <v>0.91469999999999996</v>
      </c>
      <c r="I229">
        <f t="shared" si="6"/>
        <v>0.809687943050726</v>
      </c>
      <c r="J229">
        <f t="shared" si="7"/>
        <v>0.80266778097810665</v>
      </c>
    </row>
    <row r="230" spans="1:10" x14ac:dyDescent="0.25">
      <c r="A230" s="22" t="s">
        <v>431</v>
      </c>
      <c r="B230" s="22" t="s">
        <v>180</v>
      </c>
      <c r="C230" s="23">
        <v>150</v>
      </c>
      <c r="D230" s="23">
        <v>1000</v>
      </c>
      <c r="E230" s="23">
        <v>8720</v>
      </c>
      <c r="F230" s="22" t="s">
        <v>475</v>
      </c>
      <c r="G230" s="24">
        <v>0.91149999999999998</v>
      </c>
      <c r="H230" s="25">
        <v>0.91149999999999998</v>
      </c>
      <c r="I230">
        <f t="shared" si="6"/>
        <v>0.34007640992732102</v>
      </c>
      <c r="J230">
        <f t="shared" si="7"/>
        <v>0.34007640992732102</v>
      </c>
    </row>
    <row r="231" spans="1:10" x14ac:dyDescent="0.25">
      <c r="A231" s="22" t="s">
        <v>411</v>
      </c>
      <c r="B231" s="22" t="s">
        <v>180</v>
      </c>
      <c r="C231" s="23">
        <v>40</v>
      </c>
      <c r="D231" s="23">
        <v>160</v>
      </c>
      <c r="E231" s="23">
        <v>1440</v>
      </c>
      <c r="F231" s="22" t="s">
        <v>475</v>
      </c>
      <c r="G231" s="24">
        <v>0.91069999999999995</v>
      </c>
      <c r="H231" s="25">
        <v>0.91069999999999995</v>
      </c>
      <c r="I231">
        <f t="shared" si="6"/>
        <v>5.4364469383795716E-2</v>
      </c>
      <c r="J231">
        <f t="shared" si="7"/>
        <v>5.4364469383795716E-2</v>
      </c>
    </row>
    <row r="232" spans="1:10" x14ac:dyDescent="0.25">
      <c r="A232" s="22" t="s">
        <v>138</v>
      </c>
      <c r="B232" s="22" t="s">
        <v>115</v>
      </c>
      <c r="C232" s="23">
        <v>46</v>
      </c>
      <c r="D232" s="23">
        <v>184</v>
      </c>
      <c r="E232" s="23">
        <v>1879</v>
      </c>
      <c r="F232" s="22" t="s">
        <v>442</v>
      </c>
      <c r="G232" s="24">
        <v>0.91020000000000001</v>
      </c>
      <c r="H232" s="25">
        <v>0.91020000000000001</v>
      </c>
      <c r="I232">
        <f t="shared" si="6"/>
        <v>6.2484815019326345E-2</v>
      </c>
      <c r="J232">
        <f t="shared" si="7"/>
        <v>6.2484815019326345E-2</v>
      </c>
    </row>
    <row r="233" spans="1:10" x14ac:dyDescent="0.25">
      <c r="A233" s="22" t="s">
        <v>382</v>
      </c>
      <c r="B233" s="22" t="s">
        <v>233</v>
      </c>
      <c r="C233" s="23">
        <v>48</v>
      </c>
      <c r="D233" s="23">
        <v>192</v>
      </c>
      <c r="E233" s="23">
        <v>2304</v>
      </c>
      <c r="F233" s="22" t="s">
        <v>209</v>
      </c>
      <c r="G233" s="24">
        <v>0.95820000000000005</v>
      </c>
      <c r="H233" s="25">
        <v>0.90849999999999997</v>
      </c>
      <c r="I233">
        <f t="shared" si="6"/>
        <v>6.8639992836569311E-2</v>
      </c>
      <c r="J233">
        <f t="shared" si="7"/>
        <v>6.5079767785455253E-2</v>
      </c>
    </row>
    <row r="234" spans="1:10" x14ac:dyDescent="0.25">
      <c r="A234" s="22" t="s">
        <v>205</v>
      </c>
      <c r="B234" s="22" t="s">
        <v>74</v>
      </c>
      <c r="C234" s="23">
        <v>80</v>
      </c>
      <c r="D234" s="23">
        <v>432</v>
      </c>
      <c r="E234" s="23">
        <v>3629</v>
      </c>
      <c r="F234" s="22" t="s">
        <v>75</v>
      </c>
      <c r="G234" s="24">
        <v>0.90810000000000002</v>
      </c>
      <c r="H234" s="25">
        <v>0.90810000000000002</v>
      </c>
      <c r="I234">
        <f t="shared" si="6"/>
        <v>0.1463650066410972</v>
      </c>
      <c r="J234">
        <f t="shared" si="7"/>
        <v>0.1463650066410972</v>
      </c>
    </row>
    <row r="235" spans="1:10" x14ac:dyDescent="0.25">
      <c r="A235" s="22" t="s">
        <v>86</v>
      </c>
      <c r="B235" s="22" t="s">
        <v>46</v>
      </c>
      <c r="C235" s="23">
        <v>80</v>
      </c>
      <c r="D235" s="23">
        <v>392</v>
      </c>
      <c r="E235" s="23">
        <v>3630</v>
      </c>
      <c r="F235" s="22" t="s">
        <v>515</v>
      </c>
      <c r="G235" s="24">
        <v>0.90790000000000004</v>
      </c>
      <c r="H235" s="25">
        <v>0.90790000000000004</v>
      </c>
      <c r="I235">
        <f t="shared" si="6"/>
        <v>0.13278344053606342</v>
      </c>
      <c r="J235">
        <f t="shared" si="7"/>
        <v>0.13278344053606342</v>
      </c>
    </row>
    <row r="236" spans="1:10" x14ac:dyDescent="0.25">
      <c r="A236" s="22" t="s">
        <v>260</v>
      </c>
      <c r="B236" s="22" t="s">
        <v>59</v>
      </c>
      <c r="C236" s="23">
        <v>300</v>
      </c>
      <c r="D236" s="23">
        <v>1936</v>
      </c>
      <c r="E236" s="23">
        <v>23371</v>
      </c>
      <c r="F236" s="22" t="s">
        <v>542</v>
      </c>
      <c r="G236" s="24">
        <v>0.9073</v>
      </c>
      <c r="H236" s="25">
        <v>0.9073</v>
      </c>
      <c r="I236">
        <f t="shared" si="6"/>
        <v>0.65535421672362582</v>
      </c>
      <c r="J236">
        <f t="shared" si="7"/>
        <v>0.65535421672362582</v>
      </c>
    </row>
    <row r="237" spans="1:10" x14ac:dyDescent="0.25">
      <c r="A237" s="22" t="s">
        <v>276</v>
      </c>
      <c r="B237" s="22" t="s">
        <v>277</v>
      </c>
      <c r="C237" s="23">
        <v>158</v>
      </c>
      <c r="D237" s="23">
        <v>632</v>
      </c>
      <c r="E237" s="23">
        <v>4550</v>
      </c>
      <c r="F237" s="22" t="s">
        <v>440</v>
      </c>
      <c r="G237" s="24">
        <v>0.90629999999999999</v>
      </c>
      <c r="H237" s="25">
        <v>0.90629999999999999</v>
      </c>
      <c r="I237">
        <f t="shared" si="6"/>
        <v>0.21370215052158734</v>
      </c>
      <c r="J237">
        <f t="shared" si="7"/>
        <v>0.21370215052158734</v>
      </c>
    </row>
    <row r="238" spans="1:10" x14ac:dyDescent="0.25">
      <c r="A238" s="22" t="s">
        <v>281</v>
      </c>
      <c r="B238" s="22" t="s">
        <v>184</v>
      </c>
      <c r="C238" s="23">
        <v>120</v>
      </c>
      <c r="D238" s="23">
        <v>120</v>
      </c>
      <c r="E238" s="23">
        <v>926</v>
      </c>
      <c r="F238" s="22" t="s">
        <v>185</v>
      </c>
      <c r="G238" s="24">
        <v>0.98550000000000004</v>
      </c>
      <c r="H238" s="25">
        <v>0.9042</v>
      </c>
      <c r="I238">
        <f t="shared" si="6"/>
        <v>4.4122255883713643E-2</v>
      </c>
      <c r="J238">
        <f t="shared" si="7"/>
        <v>4.048233766621398E-2</v>
      </c>
    </row>
    <row r="239" spans="1:10" x14ac:dyDescent="0.25">
      <c r="A239" s="22" t="s">
        <v>377</v>
      </c>
      <c r="B239" s="22" t="s">
        <v>62</v>
      </c>
      <c r="C239" s="23">
        <v>506</v>
      </c>
      <c r="D239" s="23">
        <v>2536</v>
      </c>
      <c r="E239" s="23">
        <v>21931</v>
      </c>
      <c r="F239" s="22" t="s">
        <v>439</v>
      </c>
      <c r="G239" s="24">
        <v>0.9032</v>
      </c>
      <c r="H239" s="25">
        <v>0.9032</v>
      </c>
      <c r="I239">
        <f t="shared" si="6"/>
        <v>0.8545805662095004</v>
      </c>
      <c r="J239">
        <f t="shared" si="7"/>
        <v>0.8545805662095004</v>
      </c>
    </row>
    <row r="240" spans="1:10" x14ac:dyDescent="0.25">
      <c r="A240" s="22" t="s">
        <v>436</v>
      </c>
      <c r="B240" s="22" t="s">
        <v>531</v>
      </c>
      <c r="C240" s="23">
        <v>12</v>
      </c>
      <c r="D240" s="23">
        <v>48</v>
      </c>
      <c r="E240" s="23">
        <v>561</v>
      </c>
      <c r="F240" s="22" t="s">
        <v>234</v>
      </c>
      <c r="G240" s="24">
        <v>0.89959999999999996</v>
      </c>
      <c r="H240" s="25">
        <v>0.89959999999999996</v>
      </c>
      <c r="I240">
        <f t="shared" si="6"/>
        <v>1.6110555613592609E-2</v>
      </c>
      <c r="J240">
        <f t="shared" si="7"/>
        <v>1.6110555613592609E-2</v>
      </c>
    </row>
    <row r="241" spans="1:10" x14ac:dyDescent="0.25">
      <c r="A241" s="22" t="s">
        <v>472</v>
      </c>
      <c r="B241" s="22" t="s">
        <v>43</v>
      </c>
      <c r="C241" s="23">
        <v>58</v>
      </c>
      <c r="D241" s="23">
        <v>116</v>
      </c>
      <c r="E241" s="23">
        <v>428</v>
      </c>
      <c r="F241" s="22" t="s">
        <v>442</v>
      </c>
      <c r="G241" s="24">
        <v>0.90300000000000002</v>
      </c>
      <c r="H241" s="25">
        <v>0.89839999999999998</v>
      </c>
      <c r="I241">
        <f t="shared" si="6"/>
        <v>3.9080991538197503E-2</v>
      </c>
      <c r="J241">
        <f t="shared" si="7"/>
        <v>3.8881907860372794E-2</v>
      </c>
    </row>
    <row r="242" spans="1:10" x14ac:dyDescent="0.25">
      <c r="A242" s="22" t="s">
        <v>328</v>
      </c>
      <c r="B242" s="22" t="s">
        <v>527</v>
      </c>
      <c r="C242" s="23">
        <v>154</v>
      </c>
      <c r="D242" s="23">
        <v>308</v>
      </c>
      <c r="E242" s="23">
        <v>3388</v>
      </c>
      <c r="F242" s="22" t="s">
        <v>122</v>
      </c>
      <c r="G242" s="24">
        <v>0.8982</v>
      </c>
      <c r="H242" s="25">
        <v>0.8982</v>
      </c>
      <c r="I242">
        <f t="shared" si="6"/>
        <v>0.10321518647305507</v>
      </c>
      <c r="J242">
        <f t="shared" si="7"/>
        <v>0.10321518647305507</v>
      </c>
    </row>
    <row r="243" spans="1:10" x14ac:dyDescent="0.25">
      <c r="A243" s="22" t="s">
        <v>195</v>
      </c>
      <c r="B243" s="22" t="s">
        <v>40</v>
      </c>
      <c r="C243" s="23">
        <v>1270</v>
      </c>
      <c r="D243" s="23">
        <v>5952</v>
      </c>
      <c r="E243" s="23">
        <v>56544</v>
      </c>
      <c r="F243" s="22" t="s">
        <v>41</v>
      </c>
      <c r="G243" s="24">
        <v>0.89729999999999999</v>
      </c>
      <c r="H243" s="25">
        <v>0.89729999999999999</v>
      </c>
      <c r="I243">
        <f t="shared" si="6"/>
        <v>1.9926013700061185</v>
      </c>
      <c r="J243">
        <f t="shared" si="7"/>
        <v>1.9926013700061185</v>
      </c>
    </row>
    <row r="244" spans="1:10" x14ac:dyDescent="0.25">
      <c r="A244" s="22" t="s">
        <v>206</v>
      </c>
      <c r="B244" s="22" t="s">
        <v>527</v>
      </c>
      <c r="C244" s="23">
        <v>116</v>
      </c>
      <c r="D244" s="23">
        <v>232</v>
      </c>
      <c r="E244" s="23">
        <v>2064</v>
      </c>
      <c r="F244" s="22" t="s">
        <v>122</v>
      </c>
      <c r="G244" s="24">
        <v>0.88949999999999996</v>
      </c>
      <c r="H244" s="25">
        <v>0.88949999999999996</v>
      </c>
      <c r="I244">
        <f t="shared" si="6"/>
        <v>7.6993448445684773E-2</v>
      </c>
      <c r="J244">
        <f t="shared" si="7"/>
        <v>7.6993448445684773E-2</v>
      </c>
    </row>
    <row r="245" spans="1:10" x14ac:dyDescent="0.25">
      <c r="A245" s="22" t="s">
        <v>354</v>
      </c>
      <c r="B245" s="22" t="s">
        <v>255</v>
      </c>
      <c r="C245" s="23">
        <v>34</v>
      </c>
      <c r="D245" s="23">
        <v>272</v>
      </c>
      <c r="E245" s="23">
        <v>-1</v>
      </c>
      <c r="F245" s="22" t="s">
        <v>491</v>
      </c>
      <c r="G245" s="24">
        <v>0.8881</v>
      </c>
      <c r="H245" s="25">
        <v>0.8881</v>
      </c>
      <c r="I245">
        <f t="shared" si="6"/>
        <v>9.0126106227707559E-2</v>
      </c>
      <c r="J245">
        <f t="shared" si="7"/>
        <v>9.0126106227707559E-2</v>
      </c>
    </row>
    <row r="246" spans="1:10" x14ac:dyDescent="0.25">
      <c r="A246" s="22" t="s">
        <v>541</v>
      </c>
      <c r="B246" s="22" t="s">
        <v>162</v>
      </c>
      <c r="C246" s="23">
        <v>-1</v>
      </c>
      <c r="D246" s="23">
        <v>1</v>
      </c>
      <c r="E246" s="23">
        <v>-1</v>
      </c>
      <c r="F246" s="22" t="s">
        <v>131</v>
      </c>
      <c r="G246" s="24">
        <v>0.88690000000000002</v>
      </c>
      <c r="H246" s="25">
        <v>0.88690000000000002</v>
      </c>
      <c r="I246">
        <f t="shared" si="6"/>
        <v>3.3089826436043999E-4</v>
      </c>
      <c r="J246">
        <f t="shared" si="7"/>
        <v>3.3089826436043999E-4</v>
      </c>
    </row>
    <row r="247" spans="1:10" x14ac:dyDescent="0.25">
      <c r="A247" s="22" t="s">
        <v>366</v>
      </c>
      <c r="B247" s="22" t="s">
        <v>180</v>
      </c>
      <c r="C247" s="23">
        <v>1</v>
      </c>
      <c r="D247" s="23">
        <v>2</v>
      </c>
      <c r="E247" s="23">
        <v>19</v>
      </c>
      <c r="F247" s="22" t="s">
        <v>475</v>
      </c>
      <c r="G247" s="24">
        <v>0.88670000000000004</v>
      </c>
      <c r="H247" s="25">
        <v>0.88670000000000004</v>
      </c>
      <c r="I247">
        <f t="shared" si="6"/>
        <v>6.6164729058158106E-4</v>
      </c>
      <c r="J247">
        <f t="shared" si="7"/>
        <v>6.6164729058158106E-4</v>
      </c>
    </row>
    <row r="248" spans="1:10" x14ac:dyDescent="0.25">
      <c r="A248" s="22" t="s">
        <v>278</v>
      </c>
      <c r="B248" s="22" t="s">
        <v>40</v>
      </c>
      <c r="C248" s="23">
        <v>16</v>
      </c>
      <c r="D248" s="23">
        <v>64</v>
      </c>
      <c r="E248" s="23">
        <v>1414</v>
      </c>
      <c r="F248" s="22" t="s">
        <v>41</v>
      </c>
      <c r="G248" s="24">
        <v>0.96699999999999997</v>
      </c>
      <c r="H248" s="25">
        <v>0.88039999999999996</v>
      </c>
      <c r="I248">
        <f t="shared" si="6"/>
        <v>2.3090124912322593E-2</v>
      </c>
      <c r="J248">
        <f t="shared" si="7"/>
        <v>2.1022281254197323E-2</v>
      </c>
    </row>
    <row r="249" spans="1:10" x14ac:dyDescent="0.25">
      <c r="A249" s="22" t="s">
        <v>169</v>
      </c>
      <c r="B249" s="22" t="s">
        <v>62</v>
      </c>
      <c r="C249" s="23">
        <v>-1</v>
      </c>
      <c r="D249" s="23">
        <v>1</v>
      </c>
      <c r="E249" s="23">
        <v>-1</v>
      </c>
      <c r="F249" s="22" t="s">
        <v>439</v>
      </c>
      <c r="G249" s="24">
        <v>0.87860000000000005</v>
      </c>
      <c r="H249" s="25">
        <v>0.87860000000000005</v>
      </c>
      <c r="I249">
        <f t="shared" si="6"/>
        <v>3.278015729699882E-4</v>
      </c>
      <c r="J249">
        <f t="shared" si="7"/>
        <v>3.278015729699882E-4</v>
      </c>
    </row>
    <row r="250" spans="1:10" x14ac:dyDescent="0.25">
      <c r="A250" s="22" t="s">
        <v>388</v>
      </c>
      <c r="B250" s="22" t="s">
        <v>46</v>
      </c>
      <c r="C250" s="23">
        <v>10</v>
      </c>
      <c r="D250" s="23">
        <v>10</v>
      </c>
      <c r="E250" s="23">
        <v>183</v>
      </c>
      <c r="F250" s="22" t="s">
        <v>515</v>
      </c>
      <c r="G250" s="24">
        <v>0.876</v>
      </c>
      <c r="H250" s="25">
        <v>0.876</v>
      </c>
      <c r="I250">
        <f t="shared" si="6"/>
        <v>3.2683152506454544E-3</v>
      </c>
      <c r="J250">
        <f t="shared" si="7"/>
        <v>3.2683152506454544E-3</v>
      </c>
    </row>
    <row r="251" spans="1:10" x14ac:dyDescent="0.25">
      <c r="A251" s="22" t="s">
        <v>285</v>
      </c>
      <c r="B251" s="22" t="s">
        <v>200</v>
      </c>
      <c r="C251" s="23">
        <v>14</v>
      </c>
      <c r="D251" s="23">
        <v>56</v>
      </c>
      <c r="E251" s="23">
        <v>538</v>
      </c>
      <c r="F251" s="22" t="s">
        <v>201</v>
      </c>
      <c r="G251" s="24">
        <v>0.87560000000000004</v>
      </c>
      <c r="H251" s="25">
        <v>0.87560000000000004</v>
      </c>
      <c r="I251">
        <f t="shared" si="6"/>
        <v>1.8294208067813809E-2</v>
      </c>
      <c r="J251">
        <f t="shared" si="7"/>
        <v>1.8294208067813809E-2</v>
      </c>
    </row>
    <row r="252" spans="1:10" x14ac:dyDescent="0.25">
      <c r="A252" s="22" t="s">
        <v>306</v>
      </c>
      <c r="B252" s="22" t="s">
        <v>46</v>
      </c>
      <c r="C252" s="23">
        <v>106</v>
      </c>
      <c r="D252" s="23">
        <v>382</v>
      </c>
      <c r="E252" s="23">
        <v>3300</v>
      </c>
      <c r="F252" s="22" t="s">
        <v>515</v>
      </c>
      <c r="G252" s="24">
        <v>0.87490000000000001</v>
      </c>
      <c r="H252" s="25">
        <v>0.87490000000000001</v>
      </c>
      <c r="I252">
        <f t="shared" si="6"/>
        <v>0.12469286790932289</v>
      </c>
      <c r="J252">
        <f t="shared" si="7"/>
        <v>0.12469286790932289</v>
      </c>
    </row>
    <row r="253" spans="1:10" x14ac:dyDescent="0.25">
      <c r="A253" s="22" t="s">
        <v>296</v>
      </c>
      <c r="B253" s="22" t="s">
        <v>46</v>
      </c>
      <c r="C253" s="23">
        <v>11</v>
      </c>
      <c r="D253" s="23">
        <v>28</v>
      </c>
      <c r="E253" s="23">
        <v>152</v>
      </c>
      <c r="F253" s="22" t="s">
        <v>515</v>
      </c>
      <c r="G253" s="24">
        <v>0.87470000000000003</v>
      </c>
      <c r="H253" s="25">
        <v>0.87470000000000003</v>
      </c>
      <c r="I253">
        <f t="shared" si="6"/>
        <v>9.1377020311310762E-3</v>
      </c>
      <c r="J253">
        <f t="shared" si="7"/>
        <v>9.1377020311310762E-3</v>
      </c>
    </row>
    <row r="254" spans="1:10" x14ac:dyDescent="0.25">
      <c r="A254" s="22" t="s">
        <v>534</v>
      </c>
      <c r="B254" s="22" t="s">
        <v>46</v>
      </c>
      <c r="C254" s="23">
        <v>4</v>
      </c>
      <c r="D254" s="23">
        <v>24</v>
      </c>
      <c r="E254" s="23">
        <v>300</v>
      </c>
      <c r="F254" s="22" t="s">
        <v>515</v>
      </c>
      <c r="G254" s="24">
        <v>0.87429999999999997</v>
      </c>
      <c r="H254" s="25">
        <v>0.87429999999999997</v>
      </c>
      <c r="I254">
        <f t="shared" si="6"/>
        <v>7.8287343113406065E-3</v>
      </c>
      <c r="J254">
        <f t="shared" si="7"/>
        <v>7.8287343113406065E-3</v>
      </c>
    </row>
    <row r="255" spans="1:10" x14ac:dyDescent="0.25">
      <c r="A255" s="22" t="s">
        <v>313</v>
      </c>
      <c r="B255" s="22" t="s">
        <v>180</v>
      </c>
      <c r="C255" s="23">
        <v>16</v>
      </c>
      <c r="D255" s="23">
        <v>64</v>
      </c>
      <c r="E255" s="23">
        <v>452</v>
      </c>
      <c r="F255" s="22" t="s">
        <v>475</v>
      </c>
      <c r="G255" s="24">
        <v>0.87409999999999999</v>
      </c>
      <c r="H255" s="25">
        <v>0.87409999999999999</v>
      </c>
      <c r="I255">
        <f t="shared" si="6"/>
        <v>2.0871849209784053E-2</v>
      </c>
      <c r="J255">
        <f t="shared" si="7"/>
        <v>2.0871849209784053E-2</v>
      </c>
    </row>
    <row r="256" spans="1:10" x14ac:dyDescent="0.25">
      <c r="A256" s="22" t="s">
        <v>288</v>
      </c>
      <c r="B256" s="22" t="s">
        <v>233</v>
      </c>
      <c r="C256" s="23">
        <v>92</v>
      </c>
      <c r="D256" s="23">
        <v>368</v>
      </c>
      <c r="E256" s="23">
        <v>25935</v>
      </c>
      <c r="F256" s="22" t="s">
        <v>209</v>
      </c>
      <c r="G256" s="24">
        <v>0.87339999999999995</v>
      </c>
      <c r="H256" s="25">
        <v>0.87280000000000002</v>
      </c>
      <c r="I256">
        <f t="shared" si="6"/>
        <v>0.11991702359454982</v>
      </c>
      <c r="J256">
        <f t="shared" si="7"/>
        <v>0.11983464414165686</v>
      </c>
    </row>
    <row r="257" spans="1:10" x14ac:dyDescent="0.25">
      <c r="A257" s="22" t="s">
        <v>387</v>
      </c>
      <c r="B257" s="22" t="s">
        <v>147</v>
      </c>
      <c r="C257" s="23">
        <v>28</v>
      </c>
      <c r="D257" s="23">
        <v>40</v>
      </c>
      <c r="E257" s="23">
        <v>400</v>
      </c>
      <c r="F257" s="22" t="s">
        <v>451</v>
      </c>
      <c r="G257" s="24">
        <v>0.87270000000000003</v>
      </c>
      <c r="H257" s="25">
        <v>0.87270000000000003</v>
      </c>
      <c r="I257">
        <f t="shared" si="6"/>
        <v>1.3024012416613192E-2</v>
      </c>
      <c r="J257">
        <f t="shared" si="7"/>
        <v>1.3024012416613192E-2</v>
      </c>
    </row>
    <row r="258" spans="1:10" x14ac:dyDescent="0.25">
      <c r="A258" s="22" t="s">
        <v>164</v>
      </c>
      <c r="B258" s="22" t="s">
        <v>165</v>
      </c>
      <c r="C258" s="23">
        <v>20</v>
      </c>
      <c r="D258" s="23">
        <v>80</v>
      </c>
      <c r="E258" s="23">
        <v>657</v>
      </c>
      <c r="F258" s="22" t="s">
        <v>166</v>
      </c>
      <c r="G258" s="24">
        <v>0.87229999999999996</v>
      </c>
      <c r="H258" s="25">
        <v>0.87229999999999996</v>
      </c>
      <c r="I258">
        <f t="shared" si="6"/>
        <v>2.6036085782082462E-2</v>
      </c>
      <c r="J258">
        <f t="shared" si="7"/>
        <v>2.6036085782082462E-2</v>
      </c>
    </row>
    <row r="259" spans="1:10" x14ac:dyDescent="0.25">
      <c r="A259" s="22" t="s">
        <v>336</v>
      </c>
      <c r="B259" s="22" t="s">
        <v>184</v>
      </c>
      <c r="C259" s="23">
        <v>5</v>
      </c>
      <c r="D259" s="23">
        <v>10</v>
      </c>
      <c r="E259" s="23">
        <v>96</v>
      </c>
      <c r="F259" s="22" t="s">
        <v>185</v>
      </c>
      <c r="G259" s="24">
        <v>0.86929999999999996</v>
      </c>
      <c r="H259" s="25">
        <v>0.86929999999999996</v>
      </c>
      <c r="I259">
        <f t="shared" si="6"/>
        <v>3.2433178623128929E-3</v>
      </c>
      <c r="J259">
        <f t="shared" si="7"/>
        <v>3.2433178623128929E-3</v>
      </c>
    </row>
    <row r="260" spans="1:10" x14ac:dyDescent="0.25">
      <c r="A260" s="22" t="s">
        <v>333</v>
      </c>
      <c r="B260" s="22" t="s">
        <v>74</v>
      </c>
      <c r="C260" s="23">
        <v>240</v>
      </c>
      <c r="D260" s="23">
        <v>866</v>
      </c>
      <c r="E260" s="23">
        <v>7617</v>
      </c>
      <c r="F260" s="22" t="s">
        <v>75</v>
      </c>
      <c r="G260" s="24">
        <v>0.94089999999999996</v>
      </c>
      <c r="H260" s="25">
        <v>0.86860000000000004</v>
      </c>
      <c r="I260">
        <f t="shared" si="6"/>
        <v>0.30400532780157297</v>
      </c>
      <c r="J260">
        <f t="shared" si="7"/>
        <v>0.28064515647618904</v>
      </c>
    </row>
    <row r="261" spans="1:10" x14ac:dyDescent="0.25">
      <c r="A261" s="22" t="s">
        <v>259</v>
      </c>
      <c r="B261" s="22" t="s">
        <v>156</v>
      </c>
      <c r="C261" s="23">
        <v>39</v>
      </c>
      <c r="D261" s="23">
        <v>264</v>
      </c>
      <c r="E261" s="23">
        <v>2237</v>
      </c>
      <c r="F261" s="22" t="s">
        <v>90</v>
      </c>
      <c r="G261" s="24">
        <v>0.8679</v>
      </c>
      <c r="H261" s="25">
        <v>0.8679</v>
      </c>
      <c r="I261">
        <f t="shared" ref="I261:I324" si="8">G261*D261/$M$5*100</f>
        <v>8.548569552434819E-2</v>
      </c>
      <c r="J261">
        <f t="shared" ref="J261:J324" si="9">H261*D261/$M$5*100</f>
        <v>8.548569552434819E-2</v>
      </c>
    </row>
    <row r="262" spans="1:10" x14ac:dyDescent="0.25">
      <c r="A262" s="22" t="s">
        <v>536</v>
      </c>
      <c r="B262" s="22" t="s">
        <v>43</v>
      </c>
      <c r="C262" s="23">
        <v>60</v>
      </c>
      <c r="D262" s="23">
        <v>240</v>
      </c>
      <c r="E262" s="23">
        <v>3108</v>
      </c>
      <c r="F262" s="22" t="s">
        <v>442</v>
      </c>
      <c r="G262" s="24">
        <v>0.86350000000000005</v>
      </c>
      <c r="H262" s="25">
        <v>0.86350000000000005</v>
      </c>
      <c r="I262">
        <f t="shared" si="8"/>
        <v>7.7320279970749334E-2</v>
      </c>
      <c r="J262">
        <f t="shared" si="9"/>
        <v>7.7320279970749334E-2</v>
      </c>
    </row>
    <row r="263" spans="1:10" x14ac:dyDescent="0.25">
      <c r="A263" s="22" t="s">
        <v>342</v>
      </c>
      <c r="B263" s="22" t="s">
        <v>84</v>
      </c>
      <c r="C263" s="23">
        <v>448</v>
      </c>
      <c r="D263" s="23">
        <v>5376</v>
      </c>
      <c r="E263" s="23">
        <v>45320</v>
      </c>
      <c r="F263" s="22" t="s">
        <v>445</v>
      </c>
      <c r="G263" s="24">
        <v>0.86350000000000005</v>
      </c>
      <c r="H263" s="25">
        <v>0.86350000000000005</v>
      </c>
      <c r="I263">
        <f t="shared" si="8"/>
        <v>1.7319742713447848</v>
      </c>
      <c r="J263">
        <f t="shared" si="9"/>
        <v>1.7319742713447848</v>
      </c>
    </row>
    <row r="264" spans="1:10" x14ac:dyDescent="0.25">
      <c r="A264" s="22" t="s">
        <v>452</v>
      </c>
      <c r="B264" s="22" t="s">
        <v>74</v>
      </c>
      <c r="C264" s="23">
        <v>28</v>
      </c>
      <c r="D264" s="23">
        <v>112</v>
      </c>
      <c r="E264" s="23">
        <v>1605</v>
      </c>
      <c r="F264" s="22" t="s">
        <v>75</v>
      </c>
      <c r="G264" s="24">
        <v>0.8629</v>
      </c>
      <c r="H264" s="25">
        <v>0.8629</v>
      </c>
      <c r="I264">
        <f t="shared" si="8"/>
        <v>3.6057725312280811E-2</v>
      </c>
      <c r="J264">
        <f t="shared" si="9"/>
        <v>3.6057725312280811E-2</v>
      </c>
    </row>
    <row r="265" spans="1:10" x14ac:dyDescent="0.25">
      <c r="A265" s="22" t="s">
        <v>509</v>
      </c>
      <c r="B265" s="22" t="s">
        <v>510</v>
      </c>
      <c r="C265" s="23">
        <v>24</v>
      </c>
      <c r="D265" s="23">
        <v>80</v>
      </c>
      <c r="E265" s="23">
        <v>656</v>
      </c>
      <c r="F265" s="22" t="s">
        <v>122</v>
      </c>
      <c r="G265" s="24">
        <v>0.85929999999999995</v>
      </c>
      <c r="H265" s="25">
        <v>0.85929999999999995</v>
      </c>
      <c r="I265">
        <f t="shared" si="8"/>
        <v>2.5648066619905385E-2</v>
      </c>
      <c r="J265">
        <f t="shared" si="9"/>
        <v>2.5648066619905385E-2</v>
      </c>
    </row>
    <row r="266" spans="1:10" x14ac:dyDescent="0.25">
      <c r="A266" s="22" t="s">
        <v>235</v>
      </c>
      <c r="B266" s="22" t="s">
        <v>46</v>
      </c>
      <c r="C266" s="23">
        <v>0</v>
      </c>
      <c r="D266" s="23">
        <v>1</v>
      </c>
      <c r="E266" s="23">
        <v>-1</v>
      </c>
      <c r="F266" s="22" t="s">
        <v>515</v>
      </c>
      <c r="G266" s="24">
        <v>0.85629999999999995</v>
      </c>
      <c r="H266" s="25">
        <v>0.85629999999999995</v>
      </c>
      <c r="I266">
        <f t="shared" si="8"/>
        <v>3.1948154670407571E-4</v>
      </c>
      <c r="J266">
        <f t="shared" si="9"/>
        <v>3.1948154670407571E-4</v>
      </c>
    </row>
    <row r="267" spans="1:10" x14ac:dyDescent="0.25">
      <c r="A267" s="22" t="s">
        <v>301</v>
      </c>
      <c r="B267" s="22" t="s">
        <v>302</v>
      </c>
      <c r="C267" s="23">
        <v>106</v>
      </c>
      <c r="D267" s="23">
        <v>524</v>
      </c>
      <c r="E267" s="23">
        <v>6365</v>
      </c>
      <c r="F267" s="22" t="s">
        <v>49</v>
      </c>
      <c r="G267" s="24">
        <v>0.91949999999999998</v>
      </c>
      <c r="H267" s="25">
        <v>0.85140000000000005</v>
      </c>
      <c r="I267">
        <f t="shared" si="8"/>
        <v>0.17976405450176847</v>
      </c>
      <c r="J267">
        <f t="shared" si="9"/>
        <v>0.16645037085677616</v>
      </c>
    </row>
    <row r="268" spans="1:10" x14ac:dyDescent="0.25">
      <c r="A268" s="22" t="s">
        <v>158</v>
      </c>
      <c r="B268" s="22" t="s">
        <v>40</v>
      </c>
      <c r="C268" s="23">
        <v>1776</v>
      </c>
      <c r="D268" s="23">
        <v>10656</v>
      </c>
      <c r="E268" s="23">
        <v>151315</v>
      </c>
      <c r="F268" s="22" t="s">
        <v>41</v>
      </c>
      <c r="G268" s="24">
        <v>0.97189999999999999</v>
      </c>
      <c r="H268" s="25">
        <v>0.84789999999999999</v>
      </c>
      <c r="I268">
        <f t="shared" si="8"/>
        <v>3.8639867476532301</v>
      </c>
      <c r="J268">
        <f t="shared" si="9"/>
        <v>3.3709994478188849</v>
      </c>
    </row>
    <row r="269" spans="1:10" x14ac:dyDescent="0.25">
      <c r="A269" s="22" t="s">
        <v>479</v>
      </c>
      <c r="B269" s="22" t="s">
        <v>529</v>
      </c>
      <c r="C269" s="23">
        <v>12</v>
      </c>
      <c r="D269" s="23">
        <v>48</v>
      </c>
      <c r="E269" s="23">
        <v>4800</v>
      </c>
      <c r="F269" s="22" t="s">
        <v>49</v>
      </c>
      <c r="G269" s="24">
        <v>0.8478</v>
      </c>
      <c r="H269" s="25">
        <v>0.8478</v>
      </c>
      <c r="I269">
        <f t="shared" si="8"/>
        <v>1.5182891339710777E-2</v>
      </c>
      <c r="J269">
        <f t="shared" si="9"/>
        <v>1.5182891339710777E-2</v>
      </c>
    </row>
    <row r="270" spans="1:10" x14ac:dyDescent="0.25">
      <c r="A270" s="22" t="s">
        <v>87</v>
      </c>
      <c r="B270" s="22" t="s">
        <v>59</v>
      </c>
      <c r="C270" s="23">
        <v>510</v>
      </c>
      <c r="D270" s="23">
        <v>2112</v>
      </c>
      <c r="E270" s="23">
        <v>21298</v>
      </c>
      <c r="F270" s="22" t="s">
        <v>542</v>
      </c>
      <c r="G270" s="24">
        <v>0.84489999999999998</v>
      </c>
      <c r="H270" s="25">
        <v>0.84489999999999998</v>
      </c>
      <c r="I270">
        <f t="shared" si="8"/>
        <v>0.66576208455832975</v>
      </c>
      <c r="J270">
        <f t="shared" si="9"/>
        <v>0.66576208455832975</v>
      </c>
    </row>
    <row r="271" spans="1:10" x14ac:dyDescent="0.25">
      <c r="A271" s="22" t="s">
        <v>227</v>
      </c>
      <c r="B271" s="22" t="s">
        <v>228</v>
      </c>
      <c r="C271" s="23">
        <v>697</v>
      </c>
      <c r="D271" s="23">
        <v>2250</v>
      </c>
      <c r="E271" s="23">
        <v>22050</v>
      </c>
      <c r="F271" s="22" t="s">
        <v>229</v>
      </c>
      <c r="G271" s="24">
        <v>0.8448</v>
      </c>
      <c r="H271" s="25">
        <v>0.8448</v>
      </c>
      <c r="I271">
        <f t="shared" si="8"/>
        <v>0.70917963794827399</v>
      </c>
      <c r="J271">
        <f t="shared" si="9"/>
        <v>0.70917963794827399</v>
      </c>
    </row>
    <row r="272" spans="1:10" x14ac:dyDescent="0.25">
      <c r="A272" s="22" t="s">
        <v>77</v>
      </c>
      <c r="B272" s="22" t="s">
        <v>59</v>
      </c>
      <c r="C272" s="23">
        <v>48</v>
      </c>
      <c r="D272" s="23">
        <v>352</v>
      </c>
      <c r="E272" s="23">
        <v>2991</v>
      </c>
      <c r="F272" s="22" t="s">
        <v>542</v>
      </c>
      <c r="G272" s="24">
        <v>1</v>
      </c>
      <c r="H272" s="25">
        <v>0.84440000000000004</v>
      </c>
      <c r="I272">
        <f t="shared" si="8"/>
        <v>0.13132956258301373</v>
      </c>
      <c r="J272">
        <f t="shared" si="9"/>
        <v>0.1108946826450968</v>
      </c>
    </row>
    <row r="273" spans="1:10" x14ac:dyDescent="0.25">
      <c r="A273" s="22" t="s">
        <v>320</v>
      </c>
      <c r="B273" s="22" t="s">
        <v>115</v>
      </c>
      <c r="C273" s="23">
        <v>9</v>
      </c>
      <c r="D273" s="23">
        <v>54</v>
      </c>
      <c r="E273" s="23">
        <v>1019</v>
      </c>
      <c r="F273" s="22" t="s">
        <v>442</v>
      </c>
      <c r="G273" s="24">
        <v>0.84379999999999999</v>
      </c>
      <c r="H273" s="25">
        <v>0.84379999999999999</v>
      </c>
      <c r="I273">
        <f t="shared" si="8"/>
        <v>1.7000164161953227E-2</v>
      </c>
      <c r="J273">
        <f t="shared" si="9"/>
        <v>1.7000164161953227E-2</v>
      </c>
    </row>
    <row r="274" spans="1:10" x14ac:dyDescent="0.25">
      <c r="A274" s="22" t="s">
        <v>345</v>
      </c>
      <c r="B274" s="22" t="s">
        <v>527</v>
      </c>
      <c r="C274" s="23">
        <v>180</v>
      </c>
      <c r="D274" s="23">
        <v>1104</v>
      </c>
      <c r="E274" s="23">
        <v>11705</v>
      </c>
      <c r="F274" s="22" t="s">
        <v>122</v>
      </c>
      <c r="G274" s="24">
        <v>0.86660000000000004</v>
      </c>
      <c r="H274" s="25">
        <v>0.83779999999999999</v>
      </c>
      <c r="I274">
        <f t="shared" si="8"/>
        <v>0.35695016938528812</v>
      </c>
      <c r="J274">
        <f t="shared" si="9"/>
        <v>0.34508752816869881</v>
      </c>
    </row>
    <row r="275" spans="1:10" x14ac:dyDescent="0.25">
      <c r="A275" s="22" t="s">
        <v>318</v>
      </c>
      <c r="B275" s="22" t="s">
        <v>277</v>
      </c>
      <c r="C275" s="23">
        <v>178</v>
      </c>
      <c r="D275" s="23">
        <v>1282</v>
      </c>
      <c r="E275" s="23">
        <v>11538</v>
      </c>
      <c r="F275" s="22" t="s">
        <v>440</v>
      </c>
      <c r="G275" s="24">
        <v>0.86409999999999998</v>
      </c>
      <c r="H275" s="25">
        <v>0.83350000000000002</v>
      </c>
      <c r="I275">
        <f t="shared" si="8"/>
        <v>0.41330614711895775</v>
      </c>
      <c r="J275">
        <f t="shared" si="9"/>
        <v>0.39866991508349875</v>
      </c>
    </row>
    <row r="276" spans="1:10" x14ac:dyDescent="0.25">
      <c r="A276" s="22" t="s">
        <v>155</v>
      </c>
      <c r="B276" s="22" t="s">
        <v>156</v>
      </c>
      <c r="C276" s="23">
        <v>19</v>
      </c>
      <c r="D276" s="23">
        <v>76</v>
      </c>
      <c r="E276" s="23">
        <v>608</v>
      </c>
      <c r="F276" s="22" t="s">
        <v>90</v>
      </c>
      <c r="G276" s="24">
        <v>0.83109999999999995</v>
      </c>
      <c r="H276" s="25">
        <v>0.83109999999999995</v>
      </c>
      <c r="I276">
        <f t="shared" si="8"/>
        <v>2.3566045338546716E-2</v>
      </c>
      <c r="J276">
        <f t="shared" si="9"/>
        <v>2.3566045338546716E-2</v>
      </c>
    </row>
    <row r="277" spans="1:10" x14ac:dyDescent="0.25">
      <c r="A277" s="22" t="s">
        <v>254</v>
      </c>
      <c r="B277" s="22" t="s">
        <v>255</v>
      </c>
      <c r="C277" s="23">
        <v>50</v>
      </c>
      <c r="D277" s="23">
        <v>464</v>
      </c>
      <c r="E277" s="23">
        <v>44391</v>
      </c>
      <c r="F277" s="22" t="s">
        <v>491</v>
      </c>
      <c r="G277" s="24">
        <v>0.83040000000000003</v>
      </c>
      <c r="H277" s="25">
        <v>0.83040000000000003</v>
      </c>
      <c r="I277">
        <f t="shared" si="8"/>
        <v>0.1437557270135956</v>
      </c>
      <c r="J277">
        <f t="shared" si="9"/>
        <v>0.1437557270135956</v>
      </c>
    </row>
    <row r="278" spans="1:10" x14ac:dyDescent="0.25">
      <c r="A278" s="22" t="s">
        <v>218</v>
      </c>
      <c r="B278" s="22" t="s">
        <v>81</v>
      </c>
      <c r="C278" s="23">
        <v>0</v>
      </c>
      <c r="D278" s="23">
        <v>1</v>
      </c>
      <c r="E278" s="23">
        <v>-1</v>
      </c>
      <c r="F278" s="22" t="s">
        <v>444</v>
      </c>
      <c r="G278" s="24">
        <v>0.8296</v>
      </c>
      <c r="H278" s="25">
        <v>0.8296</v>
      </c>
      <c r="I278">
        <f t="shared" si="8"/>
        <v>3.0951990090587552E-4</v>
      </c>
      <c r="J278">
        <f t="shared" si="9"/>
        <v>3.0951990090587552E-4</v>
      </c>
    </row>
    <row r="279" spans="1:10" x14ac:dyDescent="0.25">
      <c r="A279" s="22" t="s">
        <v>303</v>
      </c>
      <c r="B279" s="22" t="s">
        <v>81</v>
      </c>
      <c r="C279" s="23">
        <v>2</v>
      </c>
      <c r="D279" s="23">
        <v>8</v>
      </c>
      <c r="E279" s="23">
        <v>28</v>
      </c>
      <c r="F279" s="22" t="s">
        <v>444</v>
      </c>
      <c r="G279" s="24">
        <v>0.82920000000000005</v>
      </c>
      <c r="H279" s="25">
        <v>0.82920000000000005</v>
      </c>
      <c r="I279">
        <f t="shared" si="8"/>
        <v>2.4749653021326132E-3</v>
      </c>
      <c r="J279">
        <f t="shared" si="9"/>
        <v>2.4749653021326132E-3</v>
      </c>
    </row>
    <row r="280" spans="1:10" x14ac:dyDescent="0.25">
      <c r="A280" s="22" t="s">
        <v>108</v>
      </c>
      <c r="B280" s="22" t="s">
        <v>62</v>
      </c>
      <c r="C280" s="23">
        <v>10</v>
      </c>
      <c r="D280" s="23">
        <v>40</v>
      </c>
      <c r="E280" s="23">
        <v>539</v>
      </c>
      <c r="F280" s="22" t="s">
        <v>439</v>
      </c>
      <c r="G280" s="24">
        <v>0.82899999999999996</v>
      </c>
      <c r="H280" s="25">
        <v>0.82899999999999996</v>
      </c>
      <c r="I280">
        <f t="shared" si="8"/>
        <v>1.2371841747877086E-2</v>
      </c>
      <c r="J280">
        <f t="shared" si="9"/>
        <v>1.2371841747877086E-2</v>
      </c>
    </row>
    <row r="281" spans="1:10" x14ac:dyDescent="0.25">
      <c r="A281" s="22" t="s">
        <v>390</v>
      </c>
      <c r="B281" s="22" t="s">
        <v>180</v>
      </c>
      <c r="C281" s="23">
        <v>10</v>
      </c>
      <c r="D281" s="23">
        <v>20</v>
      </c>
      <c r="E281" s="23">
        <v>-1</v>
      </c>
      <c r="F281" s="22" t="s">
        <v>475</v>
      </c>
      <c r="G281" s="24">
        <v>0.82509999999999994</v>
      </c>
      <c r="H281" s="25">
        <v>0.82509999999999994</v>
      </c>
      <c r="I281">
        <f t="shared" si="8"/>
        <v>6.1568194367752627E-3</v>
      </c>
      <c r="J281">
        <f t="shared" si="9"/>
        <v>6.1568194367752627E-3</v>
      </c>
    </row>
    <row r="282" spans="1:10" x14ac:dyDescent="0.25">
      <c r="A282" s="22" t="s">
        <v>544</v>
      </c>
      <c r="B282" s="22" t="s">
        <v>233</v>
      </c>
      <c r="C282" s="23">
        <v>8</v>
      </c>
      <c r="D282" s="23">
        <v>1</v>
      </c>
      <c r="E282" s="23">
        <v>-1</v>
      </c>
      <c r="F282" s="22" t="s">
        <v>234</v>
      </c>
      <c r="G282" s="24">
        <v>0.8236</v>
      </c>
      <c r="H282" s="25">
        <v>0.8236</v>
      </c>
      <c r="I282">
        <f t="shared" si="8"/>
        <v>3.0728132881639231E-4</v>
      </c>
      <c r="J282">
        <f t="shared" si="9"/>
        <v>3.0728132881639231E-4</v>
      </c>
    </row>
    <row r="283" spans="1:10" x14ac:dyDescent="0.25">
      <c r="A283" s="22" t="s">
        <v>389</v>
      </c>
      <c r="B283" s="22" t="s">
        <v>84</v>
      </c>
      <c r="C283" s="23">
        <v>160</v>
      </c>
      <c r="D283" s="23">
        <v>320</v>
      </c>
      <c r="E283" s="23">
        <v>2176</v>
      </c>
      <c r="F283" s="22" t="s">
        <v>445</v>
      </c>
      <c r="G283" s="24">
        <v>0.81740000000000002</v>
      </c>
      <c r="H283" s="25">
        <v>0.81740000000000002</v>
      </c>
      <c r="I283">
        <f t="shared" si="8"/>
        <v>9.7589804050323095E-2</v>
      </c>
      <c r="J283">
        <f t="shared" si="9"/>
        <v>9.7589804050323095E-2</v>
      </c>
    </row>
    <row r="284" spans="1:10" x14ac:dyDescent="0.25">
      <c r="A284" s="22" t="s">
        <v>252</v>
      </c>
      <c r="B284" s="22" t="s">
        <v>529</v>
      </c>
      <c r="C284" s="23">
        <v>1204</v>
      </c>
      <c r="D284" s="23">
        <v>4816</v>
      </c>
      <c r="E284" s="23">
        <v>46258</v>
      </c>
      <c r="F284" s="22" t="s">
        <v>49</v>
      </c>
      <c r="G284" s="24">
        <v>0.81510000000000005</v>
      </c>
      <c r="H284" s="25">
        <v>0.81510000000000005</v>
      </c>
      <c r="I284">
        <f t="shared" si="8"/>
        <v>1.4645938484038981</v>
      </c>
      <c r="J284">
        <f t="shared" si="9"/>
        <v>1.4645938484038981</v>
      </c>
    </row>
    <row r="285" spans="1:10" x14ac:dyDescent="0.25">
      <c r="A285" s="22" t="s">
        <v>371</v>
      </c>
      <c r="B285" s="22" t="s">
        <v>295</v>
      </c>
      <c r="C285" s="23">
        <v>4</v>
      </c>
      <c r="D285" s="23">
        <v>16</v>
      </c>
      <c r="E285" s="23">
        <v>-1</v>
      </c>
      <c r="F285" s="22" t="s">
        <v>49</v>
      </c>
      <c r="G285" s="24">
        <v>0.80789999999999995</v>
      </c>
      <c r="H285" s="25">
        <v>0.80789999999999995</v>
      </c>
      <c r="I285">
        <f t="shared" si="8"/>
        <v>4.8227797095825803E-3</v>
      </c>
      <c r="J285">
        <f t="shared" si="9"/>
        <v>4.8227797095825803E-3</v>
      </c>
    </row>
    <row r="286" spans="1:10" x14ac:dyDescent="0.25">
      <c r="A286" s="22" t="s">
        <v>515</v>
      </c>
      <c r="B286" s="22" t="s">
        <v>46</v>
      </c>
      <c r="C286" s="23">
        <v>-1</v>
      </c>
      <c r="D286" s="23">
        <v>1</v>
      </c>
      <c r="E286" s="23">
        <v>-1</v>
      </c>
      <c r="F286" s="22" t="s">
        <v>515</v>
      </c>
      <c r="G286" s="24">
        <v>0.80149999999999999</v>
      </c>
      <c r="H286" s="25">
        <v>0.80149999999999999</v>
      </c>
      <c r="I286">
        <f t="shared" si="8"/>
        <v>2.9903592162012924E-4</v>
      </c>
      <c r="J286">
        <f t="shared" si="9"/>
        <v>2.9903592162012924E-4</v>
      </c>
    </row>
    <row r="287" spans="1:10" x14ac:dyDescent="0.25">
      <c r="A287" s="22" t="s">
        <v>127</v>
      </c>
      <c r="B287" s="22" t="s">
        <v>128</v>
      </c>
      <c r="C287" s="23">
        <v>8</v>
      </c>
      <c r="D287" s="23">
        <v>16</v>
      </c>
      <c r="E287" s="23">
        <v>1600</v>
      </c>
      <c r="F287" s="22" t="s">
        <v>49</v>
      </c>
      <c r="G287" s="24">
        <v>0.79859999999999998</v>
      </c>
      <c r="H287" s="25">
        <v>0.79859999999999998</v>
      </c>
      <c r="I287">
        <f t="shared" si="8"/>
        <v>4.7672631217633979E-3</v>
      </c>
      <c r="J287">
        <f t="shared" si="9"/>
        <v>4.7672631217633979E-3</v>
      </c>
    </row>
    <row r="288" spans="1:10" x14ac:dyDescent="0.25">
      <c r="A288" s="22" t="s">
        <v>449</v>
      </c>
      <c r="B288" s="22" t="s">
        <v>450</v>
      </c>
      <c r="C288" s="23">
        <v>5</v>
      </c>
      <c r="D288" s="23">
        <v>10</v>
      </c>
      <c r="E288" s="23">
        <v>123</v>
      </c>
      <c r="F288" s="22" t="s">
        <v>234</v>
      </c>
      <c r="G288" s="24">
        <v>0.7984</v>
      </c>
      <c r="H288" s="25">
        <v>0.7984</v>
      </c>
      <c r="I288">
        <f t="shared" si="8"/>
        <v>2.9787932604056293E-3</v>
      </c>
      <c r="J288">
        <f t="shared" si="9"/>
        <v>2.9787932604056293E-3</v>
      </c>
    </row>
    <row r="289" spans="1:10" x14ac:dyDescent="0.25">
      <c r="A289" s="22" t="s">
        <v>521</v>
      </c>
      <c r="B289" s="22" t="s">
        <v>46</v>
      </c>
      <c r="C289" s="23">
        <v>80</v>
      </c>
      <c r="D289" s="23">
        <v>320</v>
      </c>
      <c r="E289" s="23">
        <v>3861</v>
      </c>
      <c r="F289" s="22" t="s">
        <v>515</v>
      </c>
      <c r="G289" s="24">
        <v>0.79759999999999998</v>
      </c>
      <c r="H289" s="25">
        <v>0.79759999999999998</v>
      </c>
      <c r="I289">
        <f t="shared" si="8"/>
        <v>9.522587192382885E-2</v>
      </c>
      <c r="J289">
        <f t="shared" si="9"/>
        <v>9.522587192382885E-2</v>
      </c>
    </row>
    <row r="290" spans="1:10" x14ac:dyDescent="0.25">
      <c r="A290" s="22" t="s">
        <v>291</v>
      </c>
      <c r="B290" s="22" t="s">
        <v>62</v>
      </c>
      <c r="C290" s="23">
        <v>2</v>
      </c>
      <c r="D290" s="23">
        <v>16</v>
      </c>
      <c r="E290" s="23">
        <v>156</v>
      </c>
      <c r="F290" s="22" t="s">
        <v>439</v>
      </c>
      <c r="G290" s="24">
        <v>0.87509999999999999</v>
      </c>
      <c r="H290" s="25">
        <v>0.78090000000000004</v>
      </c>
      <c r="I290">
        <f t="shared" si="8"/>
        <v>5.2239318280179687E-3</v>
      </c>
      <c r="J290">
        <f t="shared" si="9"/>
        <v>4.661602519139791E-3</v>
      </c>
    </row>
    <row r="291" spans="1:10" x14ac:dyDescent="0.25">
      <c r="A291" s="22" t="s">
        <v>125</v>
      </c>
      <c r="B291" s="22" t="s">
        <v>51</v>
      </c>
      <c r="C291" s="23">
        <v>412</v>
      </c>
      <c r="D291" s="23">
        <v>1648</v>
      </c>
      <c r="E291" s="23">
        <v>12795</v>
      </c>
      <c r="F291" s="22" t="s">
        <v>440</v>
      </c>
      <c r="G291" s="24">
        <v>0.77910000000000001</v>
      </c>
      <c r="H291" s="25">
        <v>0.77910000000000001</v>
      </c>
      <c r="I291">
        <f t="shared" si="8"/>
        <v>0.47903830943035802</v>
      </c>
      <c r="J291">
        <f t="shared" si="9"/>
        <v>0.47903830943035802</v>
      </c>
    </row>
    <row r="292" spans="1:10" x14ac:dyDescent="0.25">
      <c r="A292" s="22" t="s">
        <v>418</v>
      </c>
      <c r="B292" s="22" t="s">
        <v>46</v>
      </c>
      <c r="C292" s="23">
        <v>30</v>
      </c>
      <c r="D292" s="23">
        <v>96</v>
      </c>
      <c r="E292" s="23">
        <v>873</v>
      </c>
      <c r="F292" s="22" t="s">
        <v>515</v>
      </c>
      <c r="G292" s="24">
        <v>0.97699999999999998</v>
      </c>
      <c r="H292" s="25">
        <v>0.77480000000000004</v>
      </c>
      <c r="I292">
        <f t="shared" si="8"/>
        <v>3.4993358902801197E-2</v>
      </c>
      <c r="J292">
        <f t="shared" si="9"/>
        <v>2.7751130478905196E-2</v>
      </c>
    </row>
    <row r="293" spans="1:10" x14ac:dyDescent="0.25">
      <c r="A293" s="22" t="s">
        <v>253</v>
      </c>
      <c r="B293" s="22" t="s">
        <v>147</v>
      </c>
      <c r="C293" s="23">
        <v>14</v>
      </c>
      <c r="D293" s="23">
        <v>84</v>
      </c>
      <c r="E293" s="23">
        <v>840</v>
      </c>
      <c r="F293" s="22" t="s">
        <v>451</v>
      </c>
      <c r="G293" s="24">
        <v>0.7732</v>
      </c>
      <c r="H293" s="25">
        <v>0.7732</v>
      </c>
      <c r="I293">
        <f t="shared" si="8"/>
        <v>2.4232095154237618E-2</v>
      </c>
      <c r="J293">
        <f t="shared" si="9"/>
        <v>2.4232095154237618E-2</v>
      </c>
    </row>
    <row r="294" spans="1:10" x14ac:dyDescent="0.25">
      <c r="A294" s="22" t="s">
        <v>145</v>
      </c>
      <c r="B294" s="22" t="s">
        <v>46</v>
      </c>
      <c r="C294" s="23">
        <v>9</v>
      </c>
      <c r="D294" s="23">
        <v>9</v>
      </c>
      <c r="E294" s="23">
        <v>53</v>
      </c>
      <c r="F294" s="22" t="s">
        <v>515</v>
      </c>
      <c r="G294" s="24">
        <v>0.77080000000000004</v>
      </c>
      <c r="H294" s="25">
        <v>0.77080000000000004</v>
      </c>
      <c r="I294">
        <f t="shared" si="8"/>
        <v>2.5882370498604627E-3</v>
      </c>
      <c r="J294">
        <f t="shared" si="9"/>
        <v>2.5882370498604627E-3</v>
      </c>
    </row>
    <row r="295" spans="1:10" x14ac:dyDescent="0.25">
      <c r="A295" s="22" t="s">
        <v>370</v>
      </c>
      <c r="B295" s="22" t="s">
        <v>204</v>
      </c>
      <c r="C295" s="23">
        <v>216</v>
      </c>
      <c r="D295" s="23">
        <v>2592</v>
      </c>
      <c r="E295" s="23">
        <v>20607</v>
      </c>
      <c r="F295" s="22" t="s">
        <v>90</v>
      </c>
      <c r="G295" s="24">
        <v>0.76670000000000005</v>
      </c>
      <c r="H295" s="25">
        <v>0.76670000000000005</v>
      </c>
      <c r="I295">
        <f t="shared" si="8"/>
        <v>0.7414473114749206</v>
      </c>
      <c r="J295">
        <f t="shared" si="9"/>
        <v>0.7414473114749206</v>
      </c>
    </row>
    <row r="296" spans="1:10" x14ac:dyDescent="0.25">
      <c r="A296" s="22" t="s">
        <v>232</v>
      </c>
      <c r="B296" s="22" t="s">
        <v>233</v>
      </c>
      <c r="C296" s="23">
        <v>62</v>
      </c>
      <c r="D296" s="23">
        <v>244</v>
      </c>
      <c r="E296" s="23">
        <v>1559</v>
      </c>
      <c r="F296" s="22" t="s">
        <v>234</v>
      </c>
      <c r="G296" s="24">
        <v>0.94679999999999997</v>
      </c>
      <c r="H296" s="25">
        <v>0.76570000000000005</v>
      </c>
      <c r="I296">
        <f t="shared" si="8"/>
        <v>8.6192188875789097E-2</v>
      </c>
      <c r="J296">
        <f t="shared" si="9"/>
        <v>6.9705702389302612E-2</v>
      </c>
    </row>
    <row r="297" spans="1:10" x14ac:dyDescent="0.25">
      <c r="A297" s="22" t="s">
        <v>176</v>
      </c>
      <c r="B297" s="22" t="s">
        <v>130</v>
      </c>
      <c r="C297" s="23">
        <v>130</v>
      </c>
      <c r="D297" s="23">
        <v>130</v>
      </c>
      <c r="E297" s="23">
        <v>520</v>
      </c>
      <c r="F297" s="22" t="s">
        <v>131</v>
      </c>
      <c r="G297" s="24">
        <v>0.75270000000000004</v>
      </c>
      <c r="H297" s="25">
        <v>0.75270000000000004</v>
      </c>
      <c r="I297">
        <f t="shared" si="8"/>
        <v>3.6507752921336581E-2</v>
      </c>
      <c r="J297">
        <f t="shared" si="9"/>
        <v>3.6507752921336581E-2</v>
      </c>
    </row>
    <row r="298" spans="1:10" x14ac:dyDescent="0.25">
      <c r="A298" s="22" t="s">
        <v>287</v>
      </c>
      <c r="B298" s="22" t="s">
        <v>43</v>
      </c>
      <c r="C298" s="23">
        <v>94</v>
      </c>
      <c r="D298" s="23">
        <v>378</v>
      </c>
      <c r="E298" s="23">
        <v>3572</v>
      </c>
      <c r="F298" s="22" t="s">
        <v>442</v>
      </c>
      <c r="G298" s="24">
        <v>0.96530000000000005</v>
      </c>
      <c r="H298" s="25">
        <v>0.74329999999999996</v>
      </c>
      <c r="I298">
        <f t="shared" si="8"/>
        <v>0.13613629919262166</v>
      </c>
      <c r="J298">
        <f t="shared" si="9"/>
        <v>0.10482762994910978</v>
      </c>
    </row>
    <row r="299" spans="1:10" x14ac:dyDescent="0.25">
      <c r="A299" s="22" t="s">
        <v>263</v>
      </c>
      <c r="B299" s="22" t="s">
        <v>264</v>
      </c>
      <c r="C299" s="23">
        <v>20</v>
      </c>
      <c r="D299" s="23">
        <v>40</v>
      </c>
      <c r="E299" s="23">
        <v>272</v>
      </c>
      <c r="F299" s="22" t="s">
        <v>209</v>
      </c>
      <c r="G299" s="24">
        <v>0.87929999999999997</v>
      </c>
      <c r="H299" s="25">
        <v>0.74119999999999997</v>
      </c>
      <c r="I299">
        <f t="shared" si="8"/>
        <v>1.3122509588550449E-2</v>
      </c>
      <c r="J299">
        <f t="shared" si="9"/>
        <v>1.1061530884832927E-2</v>
      </c>
    </row>
    <row r="300" spans="1:10" x14ac:dyDescent="0.25">
      <c r="A300" s="22" t="s">
        <v>522</v>
      </c>
      <c r="B300" s="22" t="s">
        <v>510</v>
      </c>
      <c r="C300" s="23">
        <v>28</v>
      </c>
      <c r="D300" s="23">
        <v>56</v>
      </c>
      <c r="E300" s="23">
        <v>-1</v>
      </c>
      <c r="F300" s="22" t="s">
        <v>122</v>
      </c>
      <c r="G300" s="24">
        <v>0.73829999999999996</v>
      </c>
      <c r="H300" s="25">
        <v>0.73829999999999996</v>
      </c>
      <c r="I300">
        <f t="shared" si="8"/>
        <v>1.5425552554210754E-2</v>
      </c>
      <c r="J300">
        <f t="shared" si="9"/>
        <v>1.5425552554210754E-2</v>
      </c>
    </row>
    <row r="301" spans="1:10" x14ac:dyDescent="0.25">
      <c r="A301" s="22" t="s">
        <v>548</v>
      </c>
      <c r="B301" s="22" t="s">
        <v>74</v>
      </c>
      <c r="C301" s="23">
        <v>30</v>
      </c>
      <c r="D301" s="23">
        <v>30</v>
      </c>
      <c r="E301" s="23">
        <v>-1</v>
      </c>
      <c r="F301" s="22" t="s">
        <v>75</v>
      </c>
      <c r="G301" s="24">
        <v>0.97940000000000005</v>
      </c>
      <c r="H301" s="25">
        <v>0.72709999999999997</v>
      </c>
      <c r="I301">
        <f t="shared" si="8"/>
        <v>1.0962287522199174E-2</v>
      </c>
      <c r="J301">
        <f t="shared" si="9"/>
        <v>8.1383288313161307E-3</v>
      </c>
    </row>
    <row r="302" spans="1:10" x14ac:dyDescent="0.25">
      <c r="A302" s="22" t="s">
        <v>335</v>
      </c>
      <c r="B302" s="22" t="s">
        <v>48</v>
      </c>
      <c r="C302" s="23">
        <v>57</v>
      </c>
      <c r="D302" s="23">
        <v>456</v>
      </c>
      <c r="E302" s="23">
        <v>6598</v>
      </c>
      <c r="F302" s="22" t="s">
        <v>49</v>
      </c>
      <c r="G302" s="24">
        <v>0.72089999999999999</v>
      </c>
      <c r="H302" s="25">
        <v>0.72089999999999999</v>
      </c>
      <c r="I302">
        <f t="shared" si="8"/>
        <v>0.1226477830674407</v>
      </c>
      <c r="J302">
        <f t="shared" si="9"/>
        <v>0.1226477830674407</v>
      </c>
    </row>
    <row r="303" spans="1:10" x14ac:dyDescent="0.25">
      <c r="A303" s="22" t="s">
        <v>146</v>
      </c>
      <c r="B303" s="22" t="s">
        <v>147</v>
      </c>
      <c r="C303" s="23">
        <v>5</v>
      </c>
      <c r="D303" s="23">
        <v>20</v>
      </c>
      <c r="E303" s="23">
        <v>200</v>
      </c>
      <c r="F303" s="22" t="s">
        <v>451</v>
      </c>
      <c r="G303" s="24">
        <v>0.71879999999999999</v>
      </c>
      <c r="H303" s="25">
        <v>0.71879999999999999</v>
      </c>
      <c r="I303">
        <f t="shared" si="8"/>
        <v>5.3636187264017188E-3</v>
      </c>
      <c r="J303">
        <f t="shared" si="9"/>
        <v>5.3636187264017188E-3</v>
      </c>
    </row>
    <row r="304" spans="1:10" x14ac:dyDescent="0.25">
      <c r="A304" s="22" t="s">
        <v>380</v>
      </c>
      <c r="B304" s="22" t="s">
        <v>180</v>
      </c>
      <c r="C304" s="23">
        <v>128</v>
      </c>
      <c r="D304" s="23">
        <v>1024</v>
      </c>
      <c r="E304" s="23">
        <v>8724</v>
      </c>
      <c r="F304" s="22" t="s">
        <v>475</v>
      </c>
      <c r="G304" s="24">
        <v>0.7097</v>
      </c>
      <c r="H304" s="25">
        <v>0.7097</v>
      </c>
      <c r="I304">
        <f t="shared" si="8"/>
        <v>0.27114062709866132</v>
      </c>
      <c r="J304">
        <f t="shared" si="9"/>
        <v>0.27114062709866132</v>
      </c>
    </row>
    <row r="305" spans="1:10" x14ac:dyDescent="0.25">
      <c r="A305" s="22" t="s">
        <v>194</v>
      </c>
      <c r="B305" s="22" t="s">
        <v>62</v>
      </c>
      <c r="C305" s="23">
        <v>-1</v>
      </c>
      <c r="D305" s="23">
        <v>1</v>
      </c>
      <c r="E305" s="23">
        <v>-1</v>
      </c>
      <c r="F305" s="22" t="s">
        <v>439</v>
      </c>
      <c r="G305" s="24">
        <v>0.67559999999999998</v>
      </c>
      <c r="H305" s="25">
        <v>0.67559999999999998</v>
      </c>
      <c r="I305">
        <f t="shared" si="8"/>
        <v>2.5206321727580695E-4</v>
      </c>
      <c r="J305">
        <f t="shared" si="9"/>
        <v>2.5206321727580695E-4</v>
      </c>
    </row>
    <row r="306" spans="1:10" x14ac:dyDescent="0.25">
      <c r="A306" s="22" t="s">
        <v>245</v>
      </c>
      <c r="B306" s="22" t="s">
        <v>180</v>
      </c>
      <c r="C306" s="23">
        <v>56</v>
      </c>
      <c r="D306" s="23">
        <v>276</v>
      </c>
      <c r="E306" s="23">
        <v>3221</v>
      </c>
      <c r="F306" s="22" t="s">
        <v>475</v>
      </c>
      <c r="G306" s="24">
        <v>0.6704</v>
      </c>
      <c r="H306" s="25">
        <v>0.6704</v>
      </c>
      <c r="I306">
        <f t="shared" si="8"/>
        <v>6.9033981524318347E-2</v>
      </c>
      <c r="J306">
        <f t="shared" si="9"/>
        <v>6.9033981524318347E-2</v>
      </c>
    </row>
    <row r="307" spans="1:10" x14ac:dyDescent="0.25">
      <c r="A307" s="22" t="s">
        <v>312</v>
      </c>
      <c r="B307" s="22" t="s">
        <v>510</v>
      </c>
      <c r="C307" s="23">
        <v>32</v>
      </c>
      <c r="D307" s="23">
        <v>74</v>
      </c>
      <c r="E307" s="23">
        <v>67</v>
      </c>
      <c r="F307" s="22" t="s">
        <v>122</v>
      </c>
      <c r="G307" s="24">
        <v>0.93120000000000003</v>
      </c>
      <c r="H307" s="25">
        <v>0.66569999999999996</v>
      </c>
      <c r="I307">
        <f t="shared" si="8"/>
        <v>2.5709552733296521E-2</v>
      </c>
      <c r="J307">
        <f t="shared" si="9"/>
        <v>1.8379348426283817E-2</v>
      </c>
    </row>
    <row r="308" spans="1:10" x14ac:dyDescent="0.25">
      <c r="A308" s="22" t="s">
        <v>225</v>
      </c>
      <c r="B308" s="22" t="s">
        <v>147</v>
      </c>
      <c r="C308" s="23">
        <v>18</v>
      </c>
      <c r="D308" s="23">
        <v>72</v>
      </c>
      <c r="E308" s="23">
        <v>835</v>
      </c>
      <c r="F308" s="22" t="s">
        <v>451</v>
      </c>
      <c r="G308" s="24">
        <v>0.66490000000000005</v>
      </c>
      <c r="H308" s="25">
        <v>0.66490000000000005</v>
      </c>
      <c r="I308">
        <f t="shared" si="8"/>
        <v>1.7861118987568467E-2</v>
      </c>
      <c r="J308">
        <f t="shared" si="9"/>
        <v>1.7861118987568467E-2</v>
      </c>
    </row>
    <row r="309" spans="1:10" x14ac:dyDescent="0.25">
      <c r="A309" s="22" t="s">
        <v>207</v>
      </c>
      <c r="B309" s="22" t="s">
        <v>208</v>
      </c>
      <c r="C309" s="23">
        <v>47</v>
      </c>
      <c r="D309" s="23">
        <v>170</v>
      </c>
      <c r="E309" s="23">
        <v>5021</v>
      </c>
      <c r="F309" s="22" t="s">
        <v>209</v>
      </c>
      <c r="G309" s="24">
        <v>0.74919999999999998</v>
      </c>
      <c r="H309" s="25">
        <v>0.64319999999999999</v>
      </c>
      <c r="I309">
        <f t="shared" si="8"/>
        <v>4.7518915934156129E-2</v>
      </c>
      <c r="J309">
        <f t="shared" si="9"/>
        <v>4.0795737758741624E-2</v>
      </c>
    </row>
    <row r="310" spans="1:10" x14ac:dyDescent="0.25">
      <c r="A310" s="22" t="s">
        <v>97</v>
      </c>
      <c r="B310" s="22" t="s">
        <v>40</v>
      </c>
      <c r="C310" s="23">
        <v>636</v>
      </c>
      <c r="D310" s="23">
        <v>2858</v>
      </c>
      <c r="E310" s="23">
        <v>30849</v>
      </c>
      <c r="F310" s="22" t="s">
        <v>41</v>
      </c>
      <c r="G310" s="24">
        <v>0.9234</v>
      </c>
      <c r="H310" s="25">
        <v>0.63660000000000005</v>
      </c>
      <c r="I310">
        <f t="shared" si="8"/>
        <v>0.98462742698524042</v>
      </c>
      <c r="J310">
        <f t="shared" si="9"/>
        <v>0.6788107212679273</v>
      </c>
    </row>
    <row r="311" spans="1:10" x14ac:dyDescent="0.25">
      <c r="A311" s="22" t="s">
        <v>549</v>
      </c>
      <c r="B311" s="22" t="s">
        <v>526</v>
      </c>
      <c r="C311" s="23">
        <v>10</v>
      </c>
      <c r="D311" s="23">
        <v>40</v>
      </c>
      <c r="E311" s="23">
        <v>400</v>
      </c>
      <c r="F311" s="22" t="s">
        <v>49</v>
      </c>
      <c r="G311" s="24">
        <v>0.62870000000000004</v>
      </c>
      <c r="H311" s="25">
        <v>0.62870000000000004</v>
      </c>
      <c r="I311">
        <f t="shared" si="8"/>
        <v>9.3826018177205379E-3</v>
      </c>
      <c r="J311">
        <f t="shared" si="9"/>
        <v>9.3826018177205379E-3</v>
      </c>
    </row>
    <row r="312" spans="1:10" x14ac:dyDescent="0.25">
      <c r="A312" s="22" t="s">
        <v>297</v>
      </c>
      <c r="B312" s="22" t="s">
        <v>46</v>
      </c>
      <c r="C312" s="23">
        <v>22</v>
      </c>
      <c r="D312" s="23">
        <v>84</v>
      </c>
      <c r="E312" s="23">
        <v>1156</v>
      </c>
      <c r="F312" s="22" t="s">
        <v>515</v>
      </c>
      <c r="G312" s="24">
        <v>0.62739999999999996</v>
      </c>
      <c r="H312" s="25">
        <v>0.62739999999999996</v>
      </c>
      <c r="I312">
        <f t="shared" si="8"/>
        <v>1.9662721805184531E-2</v>
      </c>
      <c r="J312">
        <f t="shared" si="9"/>
        <v>1.9662721805184531E-2</v>
      </c>
    </row>
    <row r="313" spans="1:10" x14ac:dyDescent="0.25">
      <c r="A313" s="22" t="s">
        <v>310</v>
      </c>
      <c r="B313" s="22" t="s">
        <v>311</v>
      </c>
      <c r="C313" s="23">
        <v>94</v>
      </c>
      <c r="D313" s="23">
        <v>220</v>
      </c>
      <c r="E313" s="23">
        <v>8463</v>
      </c>
      <c r="F313" s="22" t="s">
        <v>49</v>
      </c>
      <c r="G313" s="24">
        <v>0.61799999999999999</v>
      </c>
      <c r="H313" s="25">
        <v>0.61799999999999999</v>
      </c>
      <c r="I313">
        <f t="shared" si="8"/>
        <v>5.0726043547689045E-2</v>
      </c>
      <c r="J313">
        <f t="shared" si="9"/>
        <v>5.0726043547689045E-2</v>
      </c>
    </row>
    <row r="314" spans="1:10" x14ac:dyDescent="0.25">
      <c r="A314" s="22" t="s">
        <v>381</v>
      </c>
      <c r="B314" s="22" t="s">
        <v>46</v>
      </c>
      <c r="C314" s="23">
        <v>64</v>
      </c>
      <c r="D314" s="23">
        <v>64</v>
      </c>
      <c r="E314" s="23">
        <v>744</v>
      </c>
      <c r="F314" s="22" t="s">
        <v>515</v>
      </c>
      <c r="G314" s="24">
        <v>0.60489999999999999</v>
      </c>
      <c r="H314" s="25">
        <v>0.60489999999999999</v>
      </c>
      <c r="I314">
        <f t="shared" si="8"/>
        <v>1.4443864073902725E-2</v>
      </c>
      <c r="J314">
        <f t="shared" si="9"/>
        <v>1.4443864073902725E-2</v>
      </c>
    </row>
    <row r="315" spans="1:10" x14ac:dyDescent="0.25">
      <c r="A315" s="22" t="s">
        <v>363</v>
      </c>
      <c r="B315" s="22" t="s">
        <v>46</v>
      </c>
      <c r="C315" s="23">
        <v>34</v>
      </c>
      <c r="D315" s="23">
        <v>58</v>
      </c>
      <c r="E315" s="23">
        <v>460</v>
      </c>
      <c r="F315" s="22" t="s">
        <v>515</v>
      </c>
      <c r="G315" s="24">
        <v>0.81630000000000003</v>
      </c>
      <c r="H315" s="25">
        <v>0.60140000000000005</v>
      </c>
      <c r="I315">
        <f t="shared" si="8"/>
        <v>1.7664348500902892E-2</v>
      </c>
      <c r="J315">
        <f t="shared" si="9"/>
        <v>1.3014013461280165E-2</v>
      </c>
    </row>
    <row r="316" spans="1:10" x14ac:dyDescent="0.25">
      <c r="A316" s="22" t="s">
        <v>244</v>
      </c>
      <c r="B316" s="22" t="s">
        <v>130</v>
      </c>
      <c r="C316" s="23">
        <v>114</v>
      </c>
      <c r="D316" s="23">
        <v>456</v>
      </c>
      <c r="E316" s="23">
        <v>5510</v>
      </c>
      <c r="F316" s="22" t="s">
        <v>131</v>
      </c>
      <c r="G316" s="24">
        <v>0.59799999999999998</v>
      </c>
      <c r="H316" s="25">
        <v>0.59799999999999998</v>
      </c>
      <c r="I316">
        <f t="shared" si="8"/>
        <v>0.10173862432283193</v>
      </c>
      <c r="J316">
        <f t="shared" si="9"/>
        <v>0.10173862432283193</v>
      </c>
    </row>
    <row r="317" spans="1:10" x14ac:dyDescent="0.25">
      <c r="A317" s="22" t="s">
        <v>435</v>
      </c>
      <c r="B317" s="22" t="s">
        <v>46</v>
      </c>
      <c r="C317" s="23">
        <v>46</v>
      </c>
      <c r="D317" s="23">
        <v>176</v>
      </c>
      <c r="E317" s="23">
        <v>1533</v>
      </c>
      <c r="F317" s="22" t="s">
        <v>515</v>
      </c>
      <c r="G317" s="24">
        <v>0.64749999999999996</v>
      </c>
      <c r="H317" s="25">
        <v>0.5827</v>
      </c>
      <c r="I317">
        <f t="shared" si="8"/>
        <v>4.2517945886250685E-2</v>
      </c>
      <c r="J317">
        <f t="shared" si="9"/>
        <v>3.826286805856105E-2</v>
      </c>
    </row>
    <row r="318" spans="1:10" x14ac:dyDescent="0.25">
      <c r="A318" s="22" t="s">
        <v>545</v>
      </c>
      <c r="B318" s="22" t="s">
        <v>51</v>
      </c>
      <c r="C318" s="23">
        <v>52</v>
      </c>
      <c r="D318" s="23">
        <v>208</v>
      </c>
      <c r="E318" s="23">
        <v>2005</v>
      </c>
      <c r="F318" s="22" t="s">
        <v>440</v>
      </c>
      <c r="G318" s="24">
        <v>1</v>
      </c>
      <c r="H318" s="25">
        <v>0.57210000000000005</v>
      </c>
      <c r="I318">
        <f t="shared" si="8"/>
        <v>7.76038324354172E-2</v>
      </c>
      <c r="J318">
        <f t="shared" si="9"/>
        <v>4.4397152536302179E-2</v>
      </c>
    </row>
    <row r="319" spans="1:10" x14ac:dyDescent="0.25">
      <c r="A319" s="22" t="s">
        <v>511</v>
      </c>
      <c r="B319" s="22" t="s">
        <v>184</v>
      </c>
      <c r="C319" s="23">
        <v>16</v>
      </c>
      <c r="D319" s="23">
        <v>32</v>
      </c>
      <c r="E319" s="23">
        <v>426</v>
      </c>
      <c r="F319" s="22" t="s">
        <v>185</v>
      </c>
      <c r="G319" s="24">
        <v>0.54879999999999995</v>
      </c>
      <c r="H319" s="25">
        <v>0.54879999999999995</v>
      </c>
      <c r="I319">
        <f t="shared" si="8"/>
        <v>6.5521512677779933E-3</v>
      </c>
      <c r="J319">
        <f t="shared" si="9"/>
        <v>6.5521512677779933E-3</v>
      </c>
    </row>
    <row r="320" spans="1:10" x14ac:dyDescent="0.25">
      <c r="A320" s="22" t="s">
        <v>372</v>
      </c>
      <c r="B320" s="22" t="s">
        <v>529</v>
      </c>
      <c r="C320" s="23">
        <v>25</v>
      </c>
      <c r="D320" s="23">
        <v>100</v>
      </c>
      <c r="E320" s="23">
        <v>870</v>
      </c>
      <c r="F320" s="22" t="s">
        <v>49</v>
      </c>
      <c r="G320" s="24">
        <v>0.5444</v>
      </c>
      <c r="H320" s="25">
        <v>0.5444</v>
      </c>
      <c r="I320">
        <f t="shared" si="8"/>
        <v>2.031131075857746E-2</v>
      </c>
      <c r="J320">
        <f t="shared" si="9"/>
        <v>2.031131075857746E-2</v>
      </c>
    </row>
    <row r="321" spans="1:10" x14ac:dyDescent="0.25">
      <c r="A321" s="22" t="s">
        <v>211</v>
      </c>
      <c r="B321" s="22" t="s">
        <v>46</v>
      </c>
      <c r="C321" s="23">
        <v>250</v>
      </c>
      <c r="D321" s="23">
        <v>2500</v>
      </c>
      <c r="E321" s="23">
        <v>50000</v>
      </c>
      <c r="F321" s="22" t="s">
        <v>515</v>
      </c>
      <c r="G321" s="24">
        <v>0.72809999999999997</v>
      </c>
      <c r="H321" s="25">
        <v>0.5262</v>
      </c>
      <c r="I321">
        <f t="shared" si="8"/>
        <v>0.67912680764696232</v>
      </c>
      <c r="J321">
        <f t="shared" si="9"/>
        <v>0.49080693061918906</v>
      </c>
    </row>
    <row r="322" spans="1:10" x14ac:dyDescent="0.25">
      <c r="A322" s="22" t="s">
        <v>39</v>
      </c>
      <c r="B322" s="22" t="s">
        <v>40</v>
      </c>
      <c r="C322" s="23">
        <v>12</v>
      </c>
      <c r="D322" s="23">
        <v>144</v>
      </c>
      <c r="E322" s="23">
        <v>1152</v>
      </c>
      <c r="F322" s="22" t="s">
        <v>41</v>
      </c>
      <c r="G322" s="24">
        <v>0.46010000000000001</v>
      </c>
      <c r="H322" s="25">
        <v>0.46010000000000001</v>
      </c>
      <c r="I322">
        <f t="shared" si="8"/>
        <v>2.4719208440909163E-2</v>
      </c>
      <c r="J322">
        <f t="shared" si="9"/>
        <v>2.4719208440909163E-2</v>
      </c>
    </row>
    <row r="323" spans="1:10" x14ac:dyDescent="0.25">
      <c r="A323" s="22" t="s">
        <v>543</v>
      </c>
      <c r="B323" s="22" t="s">
        <v>208</v>
      </c>
      <c r="C323" s="23">
        <v>74</v>
      </c>
      <c r="D323" s="23">
        <v>148</v>
      </c>
      <c r="E323" s="23">
        <v>-1</v>
      </c>
      <c r="F323" s="22" t="s">
        <v>209</v>
      </c>
      <c r="G323" s="24">
        <v>0.33329999999999999</v>
      </c>
      <c r="H323" s="25">
        <v>0.33329999999999999</v>
      </c>
      <c r="I323">
        <f t="shared" si="8"/>
        <v>1.8404196576477082E-2</v>
      </c>
      <c r="J323">
        <f t="shared" si="9"/>
        <v>1.8404196576477082E-2</v>
      </c>
    </row>
    <row r="324" spans="1:10" x14ac:dyDescent="0.25">
      <c r="A324" s="22" t="s">
        <v>550</v>
      </c>
      <c r="B324" s="22" t="s">
        <v>43</v>
      </c>
      <c r="C324" s="23">
        <v>72</v>
      </c>
      <c r="D324" s="23">
        <v>432</v>
      </c>
      <c r="E324" s="23">
        <v>7411</v>
      </c>
      <c r="F324" s="22" t="s">
        <v>442</v>
      </c>
      <c r="G324" s="24">
        <v>0.99539999999999995</v>
      </c>
      <c r="H324" s="25">
        <v>0.31030000000000002</v>
      </c>
      <c r="I324">
        <f t="shared" si="8"/>
        <v>0.16043577536675271</v>
      </c>
      <c r="J324">
        <f t="shared" si="9"/>
        <v>5.0013282194397601E-2</v>
      </c>
    </row>
    <row r="325" spans="1:10" x14ac:dyDescent="0.25">
      <c r="A325" s="22" t="s">
        <v>464</v>
      </c>
      <c r="B325" s="22" t="s">
        <v>465</v>
      </c>
      <c r="C325" s="23">
        <v>20</v>
      </c>
      <c r="D325" s="23">
        <v>40</v>
      </c>
      <c r="E325" s="23">
        <v>4000</v>
      </c>
      <c r="F325" s="22" t="s">
        <v>495</v>
      </c>
      <c r="G325" s="24">
        <v>0.25640000000000002</v>
      </c>
      <c r="H325" s="25">
        <v>0.25640000000000002</v>
      </c>
      <c r="I325">
        <f t="shared" ref="I325:I333" si="10">G325*D325/$M$5*100</f>
        <v>3.8264658916232629E-3</v>
      </c>
      <c r="J325">
        <f t="shared" ref="J325:J333" si="11">H325*D325/$M$5*100</f>
        <v>3.8264658916232629E-3</v>
      </c>
    </row>
    <row r="326" spans="1:10" x14ac:dyDescent="0.25">
      <c r="A326" s="22" t="s">
        <v>375</v>
      </c>
      <c r="B326" s="22" t="s">
        <v>311</v>
      </c>
      <c r="C326" s="23">
        <v>40</v>
      </c>
      <c r="D326" s="23">
        <v>320</v>
      </c>
      <c r="E326" s="23">
        <v>27200</v>
      </c>
      <c r="F326" s="22" t="s">
        <v>49</v>
      </c>
      <c r="G326" s="24">
        <v>0.2838</v>
      </c>
      <c r="H326" s="25">
        <v>0.25319999999999998</v>
      </c>
      <c r="I326">
        <f t="shared" si="10"/>
        <v>3.3883027146417541E-2</v>
      </c>
      <c r="J326">
        <f t="shared" si="11"/>
        <v>3.0229677496380978E-2</v>
      </c>
    </row>
    <row r="327" spans="1:10" x14ac:dyDescent="0.25">
      <c r="A327" s="22" t="s">
        <v>117</v>
      </c>
      <c r="B327" s="22" t="s">
        <v>59</v>
      </c>
      <c r="C327" s="23">
        <v>-1</v>
      </c>
      <c r="D327" s="23">
        <v>1</v>
      </c>
      <c r="E327" s="23">
        <v>-1</v>
      </c>
      <c r="F327" s="22" t="s">
        <v>542</v>
      </c>
      <c r="G327" s="24">
        <v>0.1721</v>
      </c>
      <c r="H327" s="25">
        <v>0.1721</v>
      </c>
      <c r="I327">
        <f t="shared" si="10"/>
        <v>6.4209709433342782E-5</v>
      </c>
      <c r="J327">
        <f t="shared" si="11"/>
        <v>6.4209709433342782E-5</v>
      </c>
    </row>
    <row r="328" spans="1:10" x14ac:dyDescent="0.25">
      <c r="A328" s="22" t="s">
        <v>523</v>
      </c>
      <c r="B328" s="22" t="s">
        <v>526</v>
      </c>
      <c r="C328" s="23">
        <v>24</v>
      </c>
      <c r="D328" s="23">
        <v>144</v>
      </c>
      <c r="E328" s="23">
        <v>1032</v>
      </c>
      <c r="F328" s="22" t="s">
        <v>49</v>
      </c>
      <c r="G328" s="24">
        <v>0.16669999999999999</v>
      </c>
      <c r="H328" s="25">
        <v>0.16600000000000001</v>
      </c>
      <c r="I328">
        <f t="shared" si="10"/>
        <v>8.9560792156043404E-3</v>
      </c>
      <c r="J328">
        <f t="shared" si="11"/>
        <v>8.9184712045010228E-3</v>
      </c>
    </row>
    <row r="329" spans="1:10" x14ac:dyDescent="0.25">
      <c r="A329" s="22" t="s">
        <v>172</v>
      </c>
      <c r="B329" s="22" t="s">
        <v>527</v>
      </c>
      <c r="C329" s="23">
        <v>2</v>
      </c>
      <c r="D329" s="23">
        <v>4</v>
      </c>
      <c r="E329" s="23">
        <v>16</v>
      </c>
      <c r="F329" s="22" t="s">
        <v>122</v>
      </c>
      <c r="G329" s="24">
        <v>0.16569999999999999</v>
      </c>
      <c r="H329" s="25">
        <v>0.16569999999999999</v>
      </c>
      <c r="I329">
        <f t="shared" si="10"/>
        <v>2.4728759681824284E-4</v>
      </c>
      <c r="J329">
        <f t="shared" si="11"/>
        <v>2.4728759681824284E-4</v>
      </c>
    </row>
    <row r="330" spans="1:10" x14ac:dyDescent="0.25">
      <c r="A330" s="22" t="s">
        <v>416</v>
      </c>
      <c r="B330" s="22" t="s">
        <v>396</v>
      </c>
      <c r="C330" s="23">
        <v>12</v>
      </c>
      <c r="D330" s="23">
        <v>48</v>
      </c>
      <c r="E330" s="23">
        <v>440</v>
      </c>
      <c r="F330" s="22" t="s">
        <v>483</v>
      </c>
      <c r="G330" s="24">
        <v>3.0000000000000001E-3</v>
      </c>
      <c r="H330" s="25">
        <v>3.0000000000000001E-3</v>
      </c>
      <c r="I330">
        <f t="shared" si="10"/>
        <v>5.3725730147596523E-5</v>
      </c>
      <c r="J330">
        <f t="shared" si="11"/>
        <v>5.3725730147596523E-5</v>
      </c>
    </row>
    <row r="331" spans="1:10" x14ac:dyDescent="0.25">
      <c r="A331" s="22" t="s">
        <v>539</v>
      </c>
      <c r="B331" s="22" t="s">
        <v>130</v>
      </c>
      <c r="C331" s="23">
        <v>0</v>
      </c>
      <c r="D331" s="23">
        <v>0</v>
      </c>
      <c r="E331" s="23">
        <v>-1</v>
      </c>
      <c r="F331" s="22" t="s">
        <v>131</v>
      </c>
      <c r="G331" s="24">
        <v>0</v>
      </c>
      <c r="H331" s="25">
        <v>0</v>
      </c>
      <c r="I331">
        <f t="shared" si="10"/>
        <v>0</v>
      </c>
      <c r="J331">
        <f t="shared" si="11"/>
        <v>0</v>
      </c>
    </row>
    <row r="332" spans="1:10" x14ac:dyDescent="0.25">
      <c r="A332" s="22" t="s">
        <v>250</v>
      </c>
      <c r="B332" s="22" t="s">
        <v>528</v>
      </c>
      <c r="C332" s="23">
        <v>48</v>
      </c>
      <c r="D332" s="23">
        <v>72</v>
      </c>
      <c r="E332" s="23">
        <v>644</v>
      </c>
      <c r="F332" s="22" t="s">
        <v>493</v>
      </c>
      <c r="G332" s="26"/>
      <c r="H332" s="25">
        <v>-1</v>
      </c>
      <c r="I332">
        <f t="shared" si="10"/>
        <v>0</v>
      </c>
      <c r="J332">
        <f t="shared" si="11"/>
        <v>-2.6862865073798259E-2</v>
      </c>
    </row>
    <row r="333" spans="1:10" x14ac:dyDescent="0.25">
      <c r="A333" s="22" t="s">
        <v>405</v>
      </c>
      <c r="B333" s="22" t="s">
        <v>528</v>
      </c>
      <c r="C333" s="23">
        <v>12</v>
      </c>
      <c r="D333" s="23">
        <v>24</v>
      </c>
      <c r="E333" s="23">
        <v>96</v>
      </c>
      <c r="F333" s="22" t="s">
        <v>493</v>
      </c>
      <c r="G333" s="26"/>
      <c r="H333" s="25">
        <v>-1</v>
      </c>
      <c r="I333">
        <f t="shared" si="10"/>
        <v>0</v>
      </c>
      <c r="J333">
        <f t="shared" si="11"/>
        <v>-8.9542883579327541E-3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zoomScaleNormal="100" workbookViewId="0">
      <selection activeCell="J320" sqref="J320"/>
    </sheetView>
  </sheetViews>
  <sheetFormatPr defaultRowHeight="15" x14ac:dyDescent="0.25"/>
  <cols>
    <col min="1" max="8" width="8.5703125"/>
    <col min="9" max="12" width="9.42578125" style="3"/>
    <col min="13" max="1025" width="8.5703125"/>
  </cols>
  <sheetData>
    <row r="1" spans="1:13" ht="15" customHeight="1" x14ac:dyDescent="0.25">
      <c r="A1" s="81" t="s">
        <v>551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504</v>
      </c>
      <c r="F4" s="19" t="s">
        <v>33</v>
      </c>
      <c r="G4" s="20" t="s">
        <v>3</v>
      </c>
      <c r="H4" s="21" t="s">
        <v>2</v>
      </c>
      <c r="I4" s="27" t="s">
        <v>467</v>
      </c>
      <c r="J4" s="27" t="s">
        <v>468</v>
      </c>
      <c r="K4" s="3" t="s">
        <v>36</v>
      </c>
      <c r="L4" s="3" t="s">
        <v>37</v>
      </c>
      <c r="M4" t="s">
        <v>38</v>
      </c>
    </row>
    <row r="5" spans="1:13" x14ac:dyDescent="0.25">
      <c r="A5" s="15" t="s">
        <v>210</v>
      </c>
      <c r="B5" s="15" t="s">
        <v>200</v>
      </c>
      <c r="C5" s="16">
        <v>176</v>
      </c>
      <c r="D5" s="16">
        <v>704</v>
      </c>
      <c r="E5" s="16">
        <v>6758</v>
      </c>
      <c r="F5" s="15" t="s">
        <v>201</v>
      </c>
      <c r="G5" s="17">
        <v>1</v>
      </c>
      <c r="H5" s="18">
        <v>1</v>
      </c>
      <c r="I5" s="3">
        <f t="shared" ref="I5:I68" si="0">G5*D5/$M$5*100</f>
        <v>0.28423084066115967</v>
      </c>
      <c r="J5" s="3">
        <f t="shared" ref="J5:J68" si="1">H5*D5/$M$5*100</f>
        <v>0.28423084066115967</v>
      </c>
      <c r="K5" s="3">
        <f>SUM(I5:I333)</f>
        <v>93.982449028204968</v>
      </c>
      <c r="L5" s="3">
        <f>SUM(J5:J333)</f>
        <v>93.166372423148559</v>
      </c>
      <c r="M5">
        <f>SUM(D5:D333)</f>
        <v>247686</v>
      </c>
    </row>
    <row r="6" spans="1:13" x14ac:dyDescent="0.25">
      <c r="A6" s="15" t="s">
        <v>216</v>
      </c>
      <c r="B6" s="15" t="s">
        <v>200</v>
      </c>
      <c r="C6" s="16">
        <v>64</v>
      </c>
      <c r="D6" s="16">
        <v>128</v>
      </c>
      <c r="E6" s="16">
        <v>481</v>
      </c>
      <c r="F6" s="15" t="s">
        <v>201</v>
      </c>
      <c r="G6" s="17">
        <v>1</v>
      </c>
      <c r="H6" s="18">
        <v>1</v>
      </c>
      <c r="I6" s="3">
        <f t="shared" si="0"/>
        <v>5.1678334665665397E-2</v>
      </c>
      <c r="J6" s="3">
        <f t="shared" si="1"/>
        <v>5.1678334665665397E-2</v>
      </c>
    </row>
    <row r="7" spans="1:13" x14ac:dyDescent="0.25">
      <c r="A7" s="15" t="s">
        <v>266</v>
      </c>
      <c r="B7" s="15" t="s">
        <v>74</v>
      </c>
      <c r="C7" s="16">
        <v>136</v>
      </c>
      <c r="D7" s="16">
        <v>444</v>
      </c>
      <c r="E7" s="16">
        <v>3566</v>
      </c>
      <c r="F7" s="15" t="s">
        <v>75</v>
      </c>
      <c r="G7" s="17">
        <v>1</v>
      </c>
      <c r="H7" s="18">
        <v>1</v>
      </c>
      <c r="I7" s="3">
        <f t="shared" si="0"/>
        <v>0.17925922337152683</v>
      </c>
      <c r="J7" s="3">
        <f t="shared" si="1"/>
        <v>0.17925922337152683</v>
      </c>
    </row>
    <row r="8" spans="1:13" x14ac:dyDescent="0.25">
      <c r="A8" s="15" t="s">
        <v>478</v>
      </c>
      <c r="B8" s="15" t="s">
        <v>277</v>
      </c>
      <c r="C8" s="16">
        <v>18</v>
      </c>
      <c r="D8" s="16">
        <v>36</v>
      </c>
      <c r="E8" s="16">
        <v>281</v>
      </c>
      <c r="F8" s="15" t="s">
        <v>440</v>
      </c>
      <c r="G8" s="17">
        <v>1</v>
      </c>
      <c r="H8" s="18">
        <v>1</v>
      </c>
      <c r="I8" s="3">
        <f t="shared" si="0"/>
        <v>1.4534531624718395E-2</v>
      </c>
      <c r="J8" s="3">
        <f t="shared" si="1"/>
        <v>1.4534531624718395E-2</v>
      </c>
    </row>
    <row r="9" spans="1:13" x14ac:dyDescent="0.25">
      <c r="A9" s="15" t="s">
        <v>167</v>
      </c>
      <c r="B9" s="15" t="s">
        <v>168</v>
      </c>
      <c r="C9" s="16">
        <v>50</v>
      </c>
      <c r="D9" s="16">
        <v>200</v>
      </c>
      <c r="E9" s="16">
        <v>2080</v>
      </c>
      <c r="F9" s="15" t="s">
        <v>490</v>
      </c>
      <c r="G9" s="17">
        <v>1</v>
      </c>
      <c r="H9" s="18">
        <v>1</v>
      </c>
      <c r="I9" s="3">
        <f t="shared" si="0"/>
        <v>8.0747397915102187E-2</v>
      </c>
      <c r="J9" s="3">
        <f t="shared" si="1"/>
        <v>8.0747397915102187E-2</v>
      </c>
    </row>
    <row r="10" spans="1:13" x14ac:dyDescent="0.25">
      <c r="A10" s="15" t="s">
        <v>357</v>
      </c>
      <c r="B10" s="15" t="s">
        <v>168</v>
      </c>
      <c r="C10" s="16">
        <v>11</v>
      </c>
      <c r="D10" s="16">
        <v>44</v>
      </c>
      <c r="E10" s="16">
        <v>352</v>
      </c>
      <c r="F10" s="15" t="s">
        <v>490</v>
      </c>
      <c r="G10" s="17">
        <v>1</v>
      </c>
      <c r="H10" s="18">
        <v>1</v>
      </c>
      <c r="I10" s="3">
        <f t="shared" si="0"/>
        <v>1.7764427541322479E-2</v>
      </c>
      <c r="J10" s="3">
        <f t="shared" si="1"/>
        <v>1.7764427541322479E-2</v>
      </c>
    </row>
    <row r="11" spans="1:13" x14ac:dyDescent="0.25">
      <c r="A11" s="15" t="s">
        <v>175</v>
      </c>
      <c r="B11" s="15" t="s">
        <v>168</v>
      </c>
      <c r="C11" s="16">
        <v>800</v>
      </c>
      <c r="D11" s="16">
        <v>800</v>
      </c>
      <c r="E11" s="16">
        <v>6400</v>
      </c>
      <c r="F11" s="15" t="s">
        <v>490</v>
      </c>
      <c r="G11" s="17">
        <v>1</v>
      </c>
      <c r="H11" s="18">
        <v>1</v>
      </c>
      <c r="I11" s="3">
        <f t="shared" si="0"/>
        <v>0.32298959166040875</v>
      </c>
      <c r="J11" s="3">
        <f t="shared" si="1"/>
        <v>0.32298959166040875</v>
      </c>
    </row>
    <row r="12" spans="1:13" x14ac:dyDescent="0.25">
      <c r="A12" s="15" t="s">
        <v>462</v>
      </c>
      <c r="B12" s="15" t="s">
        <v>43</v>
      </c>
      <c r="C12" s="16">
        <v>64</v>
      </c>
      <c r="D12" s="16">
        <v>384</v>
      </c>
      <c r="E12" s="16">
        <v>6587</v>
      </c>
      <c r="F12" s="15" t="s">
        <v>442</v>
      </c>
      <c r="G12" s="17">
        <v>1</v>
      </c>
      <c r="H12" s="18">
        <v>1</v>
      </c>
      <c r="I12" s="3">
        <f t="shared" si="0"/>
        <v>0.15503500399699621</v>
      </c>
      <c r="J12" s="3">
        <f t="shared" si="1"/>
        <v>0.15503500399699621</v>
      </c>
    </row>
    <row r="13" spans="1:13" x14ac:dyDescent="0.25">
      <c r="A13" s="15" t="s">
        <v>91</v>
      </c>
      <c r="B13" s="15" t="s">
        <v>43</v>
      </c>
      <c r="C13" s="16">
        <v>316</v>
      </c>
      <c r="D13" s="16">
        <v>944</v>
      </c>
      <c r="E13" s="16">
        <v>11064</v>
      </c>
      <c r="F13" s="15" t="s">
        <v>442</v>
      </c>
      <c r="G13" s="17">
        <v>1</v>
      </c>
      <c r="H13" s="18">
        <v>1</v>
      </c>
      <c r="I13" s="3">
        <f t="shared" si="0"/>
        <v>0.38112771815928231</v>
      </c>
      <c r="J13" s="3">
        <f t="shared" si="1"/>
        <v>0.38112771815928231</v>
      </c>
    </row>
    <row r="14" spans="1:13" x14ac:dyDescent="0.25">
      <c r="A14" s="15" t="s">
        <v>362</v>
      </c>
      <c r="B14" s="15" t="s">
        <v>275</v>
      </c>
      <c r="C14" s="16">
        <v>82</v>
      </c>
      <c r="D14" s="16">
        <v>82</v>
      </c>
      <c r="E14" s="16">
        <v>-1</v>
      </c>
      <c r="F14" s="15" t="s">
        <v>474</v>
      </c>
      <c r="G14" s="17">
        <v>1</v>
      </c>
      <c r="H14" s="18">
        <v>1</v>
      </c>
      <c r="I14" s="3">
        <f t="shared" si="0"/>
        <v>3.3106433145191898E-2</v>
      </c>
      <c r="J14" s="3">
        <f t="shared" si="1"/>
        <v>3.3106433145191898E-2</v>
      </c>
    </row>
    <row r="15" spans="1:13" x14ac:dyDescent="0.25">
      <c r="A15" s="15" t="s">
        <v>274</v>
      </c>
      <c r="B15" s="15" t="s">
        <v>275</v>
      </c>
      <c r="C15" s="16">
        <v>10</v>
      </c>
      <c r="D15" s="16">
        <v>10</v>
      </c>
      <c r="E15" s="16">
        <v>-1</v>
      </c>
      <c r="F15" s="15" t="s">
        <v>474</v>
      </c>
      <c r="G15" s="17">
        <v>1</v>
      </c>
      <c r="H15" s="18">
        <v>1</v>
      </c>
      <c r="I15" s="3">
        <f t="shared" si="0"/>
        <v>4.0373698957551097E-3</v>
      </c>
      <c r="J15" s="3">
        <f t="shared" si="1"/>
        <v>4.0373698957551097E-3</v>
      </c>
    </row>
    <row r="16" spans="1:13" x14ac:dyDescent="0.25">
      <c r="A16" s="15" t="s">
        <v>533</v>
      </c>
      <c r="B16" s="15" t="s">
        <v>74</v>
      </c>
      <c r="C16" s="26"/>
      <c r="D16" s="26"/>
      <c r="E16" s="26"/>
      <c r="F16" s="15" t="s">
        <v>75</v>
      </c>
      <c r="G16" s="17">
        <v>1</v>
      </c>
      <c r="H16" s="18">
        <v>1</v>
      </c>
      <c r="I16" s="3">
        <f t="shared" si="0"/>
        <v>0</v>
      </c>
      <c r="J16" s="3">
        <f t="shared" si="1"/>
        <v>0</v>
      </c>
    </row>
    <row r="17" spans="1:10" x14ac:dyDescent="0.25">
      <c r="A17" s="15" t="s">
        <v>469</v>
      </c>
      <c r="B17" s="15" t="s">
        <v>470</v>
      </c>
      <c r="C17" s="16">
        <v>6</v>
      </c>
      <c r="D17" s="16">
        <v>12</v>
      </c>
      <c r="E17" s="16">
        <v>120</v>
      </c>
      <c r="F17" s="15" t="s">
        <v>494</v>
      </c>
      <c r="G17" s="17">
        <v>1</v>
      </c>
      <c r="H17" s="18">
        <v>1</v>
      </c>
      <c r="I17" s="3">
        <f t="shared" si="0"/>
        <v>4.8448438749061316E-3</v>
      </c>
      <c r="J17" s="3">
        <f t="shared" si="1"/>
        <v>4.8448438749061316E-3</v>
      </c>
    </row>
    <row r="18" spans="1:10" x14ac:dyDescent="0.25">
      <c r="A18" s="15" t="s">
        <v>110</v>
      </c>
      <c r="B18" s="15" t="s">
        <v>46</v>
      </c>
      <c r="C18" s="16">
        <v>7</v>
      </c>
      <c r="D18" s="16">
        <v>14</v>
      </c>
      <c r="E18" s="16">
        <v>58</v>
      </c>
      <c r="F18" s="15" t="s">
        <v>515</v>
      </c>
      <c r="G18" s="17">
        <v>1</v>
      </c>
      <c r="H18" s="18">
        <v>1</v>
      </c>
      <c r="I18" s="3">
        <f t="shared" si="0"/>
        <v>5.6523178540571527E-3</v>
      </c>
      <c r="J18" s="3">
        <f t="shared" si="1"/>
        <v>5.6523178540571527E-3</v>
      </c>
    </row>
    <row r="19" spans="1:10" x14ac:dyDescent="0.25">
      <c r="A19" s="15" t="s">
        <v>183</v>
      </c>
      <c r="B19" s="15" t="s">
        <v>184</v>
      </c>
      <c r="C19" s="16">
        <v>50</v>
      </c>
      <c r="D19" s="16">
        <v>214</v>
      </c>
      <c r="E19" s="16">
        <v>1802</v>
      </c>
      <c r="F19" s="15" t="s">
        <v>185</v>
      </c>
      <c r="G19" s="17">
        <v>1</v>
      </c>
      <c r="H19" s="18">
        <v>1</v>
      </c>
      <c r="I19" s="3">
        <f t="shared" si="0"/>
        <v>8.6399715769159349E-2</v>
      </c>
      <c r="J19" s="3">
        <f t="shared" si="1"/>
        <v>8.6399715769159349E-2</v>
      </c>
    </row>
    <row r="20" spans="1:10" x14ac:dyDescent="0.25">
      <c r="A20" s="15" t="s">
        <v>281</v>
      </c>
      <c r="B20" s="15" t="s">
        <v>184</v>
      </c>
      <c r="C20" s="16">
        <v>120</v>
      </c>
      <c r="D20" s="16">
        <v>120</v>
      </c>
      <c r="E20" s="16">
        <v>926</v>
      </c>
      <c r="F20" s="15" t="s">
        <v>185</v>
      </c>
      <c r="G20" s="17">
        <v>1</v>
      </c>
      <c r="H20" s="18">
        <v>1</v>
      </c>
      <c r="I20" s="3">
        <f t="shared" si="0"/>
        <v>4.8448438749061316E-2</v>
      </c>
      <c r="J20" s="3">
        <f t="shared" si="1"/>
        <v>4.8448438749061316E-2</v>
      </c>
    </row>
    <row r="21" spans="1:10" x14ac:dyDescent="0.25">
      <c r="A21" s="15" t="s">
        <v>109</v>
      </c>
      <c r="B21" s="15" t="s">
        <v>74</v>
      </c>
      <c r="C21" s="16">
        <v>1182</v>
      </c>
      <c r="D21" s="16">
        <v>6033</v>
      </c>
      <c r="E21" s="16">
        <v>50924</v>
      </c>
      <c r="F21" s="15" t="s">
        <v>75</v>
      </c>
      <c r="G21" s="17">
        <v>1</v>
      </c>
      <c r="H21" s="18">
        <v>1</v>
      </c>
      <c r="I21" s="3">
        <f t="shared" si="0"/>
        <v>2.4357452581090575</v>
      </c>
      <c r="J21" s="3">
        <f t="shared" si="1"/>
        <v>2.4357452581090575</v>
      </c>
    </row>
    <row r="22" spans="1:10" x14ac:dyDescent="0.25">
      <c r="A22" s="15" t="s">
        <v>188</v>
      </c>
      <c r="B22" s="15" t="s">
        <v>184</v>
      </c>
      <c r="C22" s="16">
        <v>120</v>
      </c>
      <c r="D22" s="16">
        <v>120</v>
      </c>
      <c r="E22" s="16">
        <v>866</v>
      </c>
      <c r="F22" s="15" t="s">
        <v>185</v>
      </c>
      <c r="G22" s="17">
        <v>1</v>
      </c>
      <c r="H22" s="18">
        <v>1</v>
      </c>
      <c r="I22" s="3">
        <f t="shared" si="0"/>
        <v>4.8448438749061316E-2</v>
      </c>
      <c r="J22" s="3">
        <f t="shared" si="1"/>
        <v>4.8448438749061316E-2</v>
      </c>
    </row>
    <row r="23" spans="1:10" x14ac:dyDescent="0.25">
      <c r="A23" s="15" t="s">
        <v>76</v>
      </c>
      <c r="B23" s="15" t="s">
        <v>74</v>
      </c>
      <c r="C23" s="16">
        <v>150</v>
      </c>
      <c r="D23" s="16">
        <v>376</v>
      </c>
      <c r="E23" s="16">
        <v>2488</v>
      </c>
      <c r="F23" s="15" t="s">
        <v>75</v>
      </c>
      <c r="G23" s="17">
        <v>1</v>
      </c>
      <c r="H23" s="18">
        <v>1</v>
      </c>
      <c r="I23" s="3">
        <f t="shared" si="0"/>
        <v>0.1518051080803921</v>
      </c>
      <c r="J23" s="3">
        <f t="shared" si="1"/>
        <v>0.1518051080803921</v>
      </c>
    </row>
    <row r="24" spans="1:10" x14ac:dyDescent="0.25">
      <c r="A24" s="15" t="s">
        <v>160</v>
      </c>
      <c r="B24" s="15" t="s">
        <v>46</v>
      </c>
      <c r="C24" s="16">
        <v>24</v>
      </c>
      <c r="D24" s="16">
        <v>48</v>
      </c>
      <c r="E24" s="16">
        <v>235</v>
      </c>
      <c r="F24" s="15" t="s">
        <v>515</v>
      </c>
      <c r="G24" s="17">
        <v>1</v>
      </c>
      <c r="H24" s="18">
        <v>1</v>
      </c>
      <c r="I24" s="3">
        <f t="shared" si="0"/>
        <v>1.9379375499624527E-2</v>
      </c>
      <c r="J24" s="3">
        <f t="shared" si="1"/>
        <v>1.9379375499624527E-2</v>
      </c>
    </row>
    <row r="25" spans="1:10" x14ac:dyDescent="0.25">
      <c r="A25" s="15" t="s">
        <v>459</v>
      </c>
      <c r="B25" s="15" t="s">
        <v>43</v>
      </c>
      <c r="C25" s="16">
        <v>120</v>
      </c>
      <c r="D25" s="16">
        <v>480</v>
      </c>
      <c r="E25" s="16">
        <v>4046</v>
      </c>
      <c r="F25" s="15" t="s">
        <v>442</v>
      </c>
      <c r="G25" s="17">
        <v>1</v>
      </c>
      <c r="H25" s="18">
        <v>1</v>
      </c>
      <c r="I25" s="3">
        <f t="shared" si="0"/>
        <v>0.19379375499624527</v>
      </c>
      <c r="J25" s="3">
        <f t="shared" si="1"/>
        <v>0.19379375499624527</v>
      </c>
    </row>
    <row r="26" spans="1:10" x14ac:dyDescent="0.25">
      <c r="A26" s="15" t="s">
        <v>217</v>
      </c>
      <c r="B26" s="15" t="s">
        <v>74</v>
      </c>
      <c r="C26" s="16">
        <v>88</v>
      </c>
      <c r="D26" s="16">
        <v>344</v>
      </c>
      <c r="E26" s="16">
        <v>3618</v>
      </c>
      <c r="F26" s="15" t="s">
        <v>75</v>
      </c>
      <c r="G26" s="17">
        <v>1</v>
      </c>
      <c r="H26" s="18">
        <v>1</v>
      </c>
      <c r="I26" s="3">
        <f t="shared" si="0"/>
        <v>0.13888552441397575</v>
      </c>
      <c r="J26" s="3">
        <f t="shared" si="1"/>
        <v>0.13888552441397575</v>
      </c>
    </row>
    <row r="27" spans="1:10" x14ac:dyDescent="0.25">
      <c r="A27" s="15" t="s">
        <v>367</v>
      </c>
      <c r="B27" s="15" t="s">
        <v>46</v>
      </c>
      <c r="C27" s="16">
        <v>274</v>
      </c>
      <c r="D27" s="16">
        <v>1000</v>
      </c>
      <c r="E27" s="16">
        <v>10440</v>
      </c>
      <c r="F27" s="15" t="s">
        <v>515</v>
      </c>
      <c r="G27" s="17">
        <v>1</v>
      </c>
      <c r="H27" s="18">
        <v>1</v>
      </c>
      <c r="I27" s="3">
        <f t="shared" si="0"/>
        <v>0.40373698957551096</v>
      </c>
      <c r="J27" s="3">
        <f t="shared" si="1"/>
        <v>0.40373698957551096</v>
      </c>
    </row>
    <row r="28" spans="1:10" x14ac:dyDescent="0.25">
      <c r="A28" s="15" t="s">
        <v>189</v>
      </c>
      <c r="B28" s="15" t="s">
        <v>46</v>
      </c>
      <c r="C28" s="16">
        <v>240</v>
      </c>
      <c r="D28" s="16">
        <v>1048</v>
      </c>
      <c r="E28" s="16">
        <v>12283</v>
      </c>
      <c r="F28" s="15" t="s">
        <v>515</v>
      </c>
      <c r="G28" s="17">
        <v>1</v>
      </c>
      <c r="H28" s="18">
        <v>1</v>
      </c>
      <c r="I28" s="3">
        <f t="shared" si="0"/>
        <v>0.42311636507513545</v>
      </c>
      <c r="J28" s="3">
        <f t="shared" si="1"/>
        <v>0.42311636507513545</v>
      </c>
    </row>
    <row r="29" spans="1:10" x14ac:dyDescent="0.25">
      <c r="A29" s="15" t="s">
        <v>304</v>
      </c>
      <c r="B29" s="15" t="s">
        <v>46</v>
      </c>
      <c r="C29" s="16">
        <v>10</v>
      </c>
      <c r="D29" s="16">
        <v>20</v>
      </c>
      <c r="E29" s="16">
        <v>83</v>
      </c>
      <c r="F29" s="15" t="s">
        <v>515</v>
      </c>
      <c r="G29" s="17">
        <v>1</v>
      </c>
      <c r="H29" s="18">
        <v>1</v>
      </c>
      <c r="I29" s="3">
        <f t="shared" si="0"/>
        <v>8.0747397915102194E-3</v>
      </c>
      <c r="J29" s="3">
        <f t="shared" si="1"/>
        <v>8.0747397915102194E-3</v>
      </c>
    </row>
    <row r="30" spans="1:10" x14ac:dyDescent="0.25">
      <c r="A30" s="15" t="s">
        <v>280</v>
      </c>
      <c r="B30" s="15" t="s">
        <v>46</v>
      </c>
      <c r="C30" s="16">
        <v>32</v>
      </c>
      <c r="D30" s="16">
        <v>128</v>
      </c>
      <c r="E30" s="16">
        <v>1080</v>
      </c>
      <c r="F30" s="15" t="s">
        <v>515</v>
      </c>
      <c r="G30" s="17">
        <v>1</v>
      </c>
      <c r="H30" s="18">
        <v>1</v>
      </c>
      <c r="I30" s="3">
        <f t="shared" si="0"/>
        <v>5.1678334665665397E-2</v>
      </c>
      <c r="J30" s="3">
        <f t="shared" si="1"/>
        <v>5.1678334665665397E-2</v>
      </c>
    </row>
    <row r="31" spans="1:10" x14ac:dyDescent="0.25">
      <c r="A31" s="15" t="s">
        <v>126</v>
      </c>
      <c r="B31" s="15" t="s">
        <v>46</v>
      </c>
      <c r="C31" s="16">
        <v>104</v>
      </c>
      <c r="D31" s="16">
        <v>416</v>
      </c>
      <c r="E31" s="16">
        <v>3257</v>
      </c>
      <c r="F31" s="15" t="s">
        <v>515</v>
      </c>
      <c r="G31" s="17">
        <v>1</v>
      </c>
      <c r="H31" s="18">
        <v>1</v>
      </c>
      <c r="I31" s="3">
        <f t="shared" si="0"/>
        <v>0.16795458766341254</v>
      </c>
      <c r="J31" s="3">
        <f t="shared" si="1"/>
        <v>0.16795458766341254</v>
      </c>
    </row>
    <row r="32" spans="1:10" x14ac:dyDescent="0.25">
      <c r="A32" s="15" t="s">
        <v>267</v>
      </c>
      <c r="B32" s="15" t="s">
        <v>46</v>
      </c>
      <c r="C32" s="16">
        <v>-1</v>
      </c>
      <c r="D32" s="16">
        <v>-1</v>
      </c>
      <c r="E32" s="16">
        <v>-1</v>
      </c>
      <c r="F32" s="15" t="s">
        <v>515</v>
      </c>
      <c r="G32" s="17">
        <v>1</v>
      </c>
      <c r="H32" s="18">
        <v>1</v>
      </c>
      <c r="I32" s="3">
        <f t="shared" si="0"/>
        <v>-4.0373698957551092E-4</v>
      </c>
      <c r="J32" s="3">
        <f t="shared" si="1"/>
        <v>-4.0373698957551092E-4</v>
      </c>
    </row>
    <row r="33" spans="1:10" x14ac:dyDescent="0.25">
      <c r="A33" s="15" t="s">
        <v>306</v>
      </c>
      <c r="B33" s="15" t="s">
        <v>46</v>
      </c>
      <c r="C33" s="16">
        <v>106</v>
      </c>
      <c r="D33" s="16">
        <v>382</v>
      </c>
      <c r="E33" s="16">
        <v>3300</v>
      </c>
      <c r="F33" s="15" t="s">
        <v>515</v>
      </c>
      <c r="G33" s="17">
        <v>1</v>
      </c>
      <c r="H33" s="18">
        <v>1</v>
      </c>
      <c r="I33" s="3">
        <f t="shared" si="0"/>
        <v>0.15422753001784517</v>
      </c>
      <c r="J33" s="3">
        <f t="shared" si="1"/>
        <v>0.15422753001784517</v>
      </c>
    </row>
    <row r="34" spans="1:10" x14ac:dyDescent="0.25">
      <c r="A34" s="15" t="s">
        <v>230</v>
      </c>
      <c r="B34" s="15" t="s">
        <v>51</v>
      </c>
      <c r="C34" s="16">
        <v>8</v>
      </c>
      <c r="D34" s="16">
        <v>32</v>
      </c>
      <c r="E34" s="16">
        <v>294</v>
      </c>
      <c r="F34" s="15" t="s">
        <v>440</v>
      </c>
      <c r="G34" s="17">
        <v>1</v>
      </c>
      <c r="H34" s="18">
        <v>1</v>
      </c>
      <c r="I34" s="3">
        <f t="shared" si="0"/>
        <v>1.2919583666416349E-2</v>
      </c>
      <c r="J34" s="3">
        <f t="shared" si="1"/>
        <v>1.2919583666416349E-2</v>
      </c>
    </row>
    <row r="35" spans="1:10" x14ac:dyDescent="0.25">
      <c r="A35" s="15" t="s">
        <v>205</v>
      </c>
      <c r="B35" s="15" t="s">
        <v>74</v>
      </c>
      <c r="C35" s="16">
        <v>80</v>
      </c>
      <c r="D35" s="16">
        <v>432</v>
      </c>
      <c r="E35" s="16">
        <v>3629</v>
      </c>
      <c r="F35" s="15" t="s">
        <v>75</v>
      </c>
      <c r="G35" s="17">
        <v>1</v>
      </c>
      <c r="H35" s="18">
        <v>1</v>
      </c>
      <c r="I35" s="3">
        <f t="shared" si="0"/>
        <v>0.17441437949662073</v>
      </c>
      <c r="J35" s="3">
        <f t="shared" si="1"/>
        <v>0.17441437949662073</v>
      </c>
    </row>
    <row r="36" spans="1:10" x14ac:dyDescent="0.25">
      <c r="A36" s="15" t="s">
        <v>57</v>
      </c>
      <c r="B36" s="15" t="s">
        <v>43</v>
      </c>
      <c r="C36" s="16">
        <v>-1</v>
      </c>
      <c r="D36" s="16">
        <v>-1</v>
      </c>
      <c r="E36" s="16">
        <v>-1</v>
      </c>
      <c r="F36" s="15" t="s">
        <v>442</v>
      </c>
      <c r="G36" s="17">
        <v>1</v>
      </c>
      <c r="H36" s="18">
        <v>1</v>
      </c>
      <c r="I36" s="3">
        <f t="shared" si="0"/>
        <v>-4.0373698957551092E-4</v>
      </c>
      <c r="J36" s="3">
        <f t="shared" si="1"/>
        <v>-4.0373698957551092E-4</v>
      </c>
    </row>
    <row r="37" spans="1:10" x14ac:dyDescent="0.25">
      <c r="A37" s="15" t="s">
        <v>96</v>
      </c>
      <c r="B37" s="15" t="s">
        <v>46</v>
      </c>
      <c r="C37" s="16">
        <v>160</v>
      </c>
      <c r="D37" s="16">
        <v>320</v>
      </c>
      <c r="E37" s="16">
        <v>2240</v>
      </c>
      <c r="F37" s="15" t="s">
        <v>515</v>
      </c>
      <c r="G37" s="17">
        <v>1</v>
      </c>
      <c r="H37" s="18">
        <v>1</v>
      </c>
      <c r="I37" s="3">
        <f t="shared" si="0"/>
        <v>0.12919583666416351</v>
      </c>
      <c r="J37" s="3">
        <f t="shared" si="1"/>
        <v>0.12919583666416351</v>
      </c>
    </row>
    <row r="38" spans="1:10" x14ac:dyDescent="0.25">
      <c r="A38" s="15" t="s">
        <v>391</v>
      </c>
      <c r="B38" s="15" t="s">
        <v>59</v>
      </c>
      <c r="C38" s="16">
        <v>180</v>
      </c>
      <c r="D38" s="16">
        <v>880</v>
      </c>
      <c r="E38" s="16">
        <v>9592</v>
      </c>
      <c r="F38" s="15" t="s">
        <v>542</v>
      </c>
      <c r="G38" s="17">
        <v>1</v>
      </c>
      <c r="H38" s="18">
        <v>1</v>
      </c>
      <c r="I38" s="3">
        <f t="shared" si="0"/>
        <v>0.35528855082644961</v>
      </c>
      <c r="J38" s="3">
        <f t="shared" si="1"/>
        <v>0.35528855082644961</v>
      </c>
    </row>
    <row r="39" spans="1:10" x14ac:dyDescent="0.25">
      <c r="A39" s="15" t="s">
        <v>77</v>
      </c>
      <c r="B39" s="15" t="s">
        <v>59</v>
      </c>
      <c r="C39" s="16">
        <v>48</v>
      </c>
      <c r="D39" s="16">
        <v>352</v>
      </c>
      <c r="E39" s="16">
        <v>2991</v>
      </c>
      <c r="F39" s="15" t="s">
        <v>542</v>
      </c>
      <c r="G39" s="17">
        <v>1</v>
      </c>
      <c r="H39" s="18">
        <v>1</v>
      </c>
      <c r="I39" s="3">
        <f t="shared" si="0"/>
        <v>0.14211542033057983</v>
      </c>
      <c r="J39" s="3">
        <f t="shared" si="1"/>
        <v>0.14211542033057983</v>
      </c>
    </row>
    <row r="40" spans="1:10" x14ac:dyDescent="0.25">
      <c r="A40" s="15" t="s">
        <v>93</v>
      </c>
      <c r="B40" s="15" t="s">
        <v>59</v>
      </c>
      <c r="C40" s="16">
        <v>568</v>
      </c>
      <c r="D40" s="16">
        <v>2896</v>
      </c>
      <c r="E40" s="16">
        <v>30987</v>
      </c>
      <c r="F40" s="15" t="s">
        <v>542</v>
      </c>
      <c r="G40" s="17">
        <v>1</v>
      </c>
      <c r="H40" s="18">
        <v>1</v>
      </c>
      <c r="I40" s="3">
        <f t="shared" si="0"/>
        <v>1.1692223218106796</v>
      </c>
      <c r="J40" s="3">
        <f t="shared" si="1"/>
        <v>1.1692223218106796</v>
      </c>
    </row>
    <row r="41" spans="1:10" x14ac:dyDescent="0.25">
      <c r="A41" s="15" t="s">
        <v>178</v>
      </c>
      <c r="B41" s="15" t="s">
        <v>59</v>
      </c>
      <c r="C41" s="16">
        <v>61</v>
      </c>
      <c r="D41" s="16">
        <v>244</v>
      </c>
      <c r="E41" s="16">
        <v>2445</v>
      </c>
      <c r="F41" s="15" t="s">
        <v>542</v>
      </c>
      <c r="G41" s="17">
        <v>1</v>
      </c>
      <c r="H41" s="18">
        <v>1</v>
      </c>
      <c r="I41" s="3">
        <f t="shared" si="0"/>
        <v>9.8511825456424673E-2</v>
      </c>
      <c r="J41" s="3">
        <f t="shared" si="1"/>
        <v>9.8511825456424673E-2</v>
      </c>
    </row>
    <row r="42" spans="1:10" x14ac:dyDescent="0.25">
      <c r="A42" s="15" t="s">
        <v>176</v>
      </c>
      <c r="B42" s="15" t="s">
        <v>130</v>
      </c>
      <c r="C42" s="16">
        <v>130</v>
      </c>
      <c r="D42" s="16">
        <v>130</v>
      </c>
      <c r="E42" s="16">
        <v>520</v>
      </c>
      <c r="F42" s="15" t="s">
        <v>131</v>
      </c>
      <c r="G42" s="17">
        <v>1</v>
      </c>
      <c r="H42" s="18">
        <v>1</v>
      </c>
      <c r="I42" s="3">
        <f t="shared" si="0"/>
        <v>5.2485808644816417E-2</v>
      </c>
      <c r="J42" s="3">
        <f t="shared" si="1"/>
        <v>5.2485808644816417E-2</v>
      </c>
    </row>
    <row r="43" spans="1:10" x14ac:dyDescent="0.25">
      <c r="A43" s="15" t="s">
        <v>170</v>
      </c>
      <c r="B43" s="15" t="s">
        <v>137</v>
      </c>
      <c r="C43" s="16">
        <v>72</v>
      </c>
      <c r="D43" s="16">
        <v>144</v>
      </c>
      <c r="E43" s="16">
        <v>864</v>
      </c>
      <c r="F43" s="15" t="s">
        <v>90</v>
      </c>
      <c r="G43" s="17">
        <v>1</v>
      </c>
      <c r="H43" s="18">
        <v>1</v>
      </c>
      <c r="I43" s="3">
        <f t="shared" si="0"/>
        <v>5.813812649887358E-2</v>
      </c>
      <c r="J43" s="3">
        <f t="shared" si="1"/>
        <v>5.813812649887358E-2</v>
      </c>
    </row>
    <row r="44" spans="1:10" x14ac:dyDescent="0.25">
      <c r="A44" s="15" t="s">
        <v>289</v>
      </c>
      <c r="B44" s="15" t="s">
        <v>100</v>
      </c>
      <c r="C44" s="16">
        <v>1</v>
      </c>
      <c r="D44" s="16">
        <v>1</v>
      </c>
      <c r="E44" s="16">
        <v>4</v>
      </c>
      <c r="F44" s="15" t="s">
        <v>520</v>
      </c>
      <c r="G44" s="17">
        <v>1</v>
      </c>
      <c r="H44" s="18">
        <v>1</v>
      </c>
      <c r="I44" s="3">
        <f t="shared" si="0"/>
        <v>4.0373698957551092E-4</v>
      </c>
      <c r="J44" s="3">
        <f t="shared" si="1"/>
        <v>4.0373698957551092E-4</v>
      </c>
    </row>
    <row r="45" spans="1:10" x14ac:dyDescent="0.25">
      <c r="A45" s="15" t="s">
        <v>99</v>
      </c>
      <c r="B45" s="15" t="s">
        <v>100</v>
      </c>
      <c r="C45" s="16">
        <v>2</v>
      </c>
      <c r="D45" s="16">
        <v>2</v>
      </c>
      <c r="E45" s="16">
        <v>8</v>
      </c>
      <c r="F45" s="15" t="s">
        <v>520</v>
      </c>
      <c r="G45" s="17">
        <v>1</v>
      </c>
      <c r="H45" s="18">
        <v>1</v>
      </c>
      <c r="I45" s="3">
        <f t="shared" si="0"/>
        <v>8.0747397915102183E-4</v>
      </c>
      <c r="J45" s="3">
        <f t="shared" si="1"/>
        <v>8.0747397915102183E-4</v>
      </c>
    </row>
    <row r="46" spans="1:10" x14ac:dyDescent="0.25">
      <c r="A46" s="15" t="s">
        <v>157</v>
      </c>
      <c r="B46" s="15" t="s">
        <v>100</v>
      </c>
      <c r="C46" s="16">
        <v>1</v>
      </c>
      <c r="D46" s="16">
        <v>1</v>
      </c>
      <c r="E46" s="16">
        <v>4</v>
      </c>
      <c r="F46" s="15" t="s">
        <v>520</v>
      </c>
      <c r="G46" s="17">
        <v>1</v>
      </c>
      <c r="H46" s="18">
        <v>1</v>
      </c>
      <c r="I46" s="3">
        <f t="shared" si="0"/>
        <v>4.0373698957551092E-4</v>
      </c>
      <c r="J46" s="3">
        <f t="shared" si="1"/>
        <v>4.0373698957551092E-4</v>
      </c>
    </row>
    <row r="47" spans="1:10" x14ac:dyDescent="0.25">
      <c r="A47" s="15" t="s">
        <v>282</v>
      </c>
      <c r="B47" s="15" t="s">
        <v>43</v>
      </c>
      <c r="C47" s="16">
        <v>720</v>
      </c>
      <c r="D47" s="16">
        <v>3216</v>
      </c>
      <c r="E47" s="16">
        <v>36400</v>
      </c>
      <c r="F47" s="15" t="s">
        <v>442</v>
      </c>
      <c r="G47" s="17">
        <v>1</v>
      </c>
      <c r="H47" s="18">
        <v>1</v>
      </c>
      <c r="I47" s="3">
        <f t="shared" si="0"/>
        <v>1.2984181584748431</v>
      </c>
      <c r="J47" s="3">
        <f t="shared" si="1"/>
        <v>1.2984181584748431</v>
      </c>
    </row>
    <row r="48" spans="1:10" x14ac:dyDescent="0.25">
      <c r="A48" s="15" t="s">
        <v>443</v>
      </c>
      <c r="B48" s="15" t="s">
        <v>100</v>
      </c>
      <c r="C48" s="16">
        <v>69</v>
      </c>
      <c r="D48" s="16">
        <v>89</v>
      </c>
      <c r="E48" s="16">
        <v>716</v>
      </c>
      <c r="F48" s="15" t="s">
        <v>520</v>
      </c>
      <c r="G48" s="17">
        <v>1</v>
      </c>
      <c r="H48" s="18">
        <v>1</v>
      </c>
      <c r="I48" s="3">
        <f t="shared" si="0"/>
        <v>3.5932592072220472E-2</v>
      </c>
      <c r="J48" s="3">
        <f t="shared" si="1"/>
        <v>3.5932592072220472E-2</v>
      </c>
    </row>
    <row r="49" spans="1:10" x14ac:dyDescent="0.25">
      <c r="A49" s="15" t="s">
        <v>133</v>
      </c>
      <c r="B49" s="15" t="s">
        <v>59</v>
      </c>
      <c r="C49" s="16">
        <v>205</v>
      </c>
      <c r="D49" s="16">
        <v>777</v>
      </c>
      <c r="E49" s="16">
        <v>7285</v>
      </c>
      <c r="F49" s="15" t="s">
        <v>542</v>
      </c>
      <c r="G49" s="17">
        <v>0.99990000000000001</v>
      </c>
      <c r="H49" s="18">
        <v>0.99990000000000001</v>
      </c>
      <c r="I49" s="3">
        <f t="shared" si="0"/>
        <v>0.31367227053608199</v>
      </c>
      <c r="J49" s="3">
        <f t="shared" si="1"/>
        <v>0.31367227053608199</v>
      </c>
    </row>
    <row r="50" spans="1:10" x14ac:dyDescent="0.25">
      <c r="A50" s="15" t="s">
        <v>262</v>
      </c>
      <c r="B50" s="15" t="s">
        <v>43</v>
      </c>
      <c r="C50" s="16">
        <v>722</v>
      </c>
      <c r="D50" s="16">
        <v>3218</v>
      </c>
      <c r="E50" s="16">
        <v>36422</v>
      </c>
      <c r="F50" s="15" t="s">
        <v>442</v>
      </c>
      <c r="G50" s="17">
        <v>0.99960000000000004</v>
      </c>
      <c r="H50" s="18">
        <v>0.99960000000000004</v>
      </c>
      <c r="I50" s="3">
        <f t="shared" si="0"/>
        <v>1.2987059422010128</v>
      </c>
      <c r="J50" s="3">
        <f t="shared" si="1"/>
        <v>1.2987059422010128</v>
      </c>
    </row>
    <row r="51" spans="1:10" x14ac:dyDescent="0.25">
      <c r="A51" s="15" t="s">
        <v>243</v>
      </c>
      <c r="B51" s="15" t="s">
        <v>162</v>
      </c>
      <c r="C51" s="16">
        <v>226</v>
      </c>
      <c r="D51" s="16">
        <v>904</v>
      </c>
      <c r="E51" s="16">
        <v>8885</v>
      </c>
      <c r="F51" s="15" t="s">
        <v>131</v>
      </c>
      <c r="G51" s="17">
        <v>0.99939999999999996</v>
      </c>
      <c r="H51" s="18">
        <v>0.99939999999999996</v>
      </c>
      <c r="I51" s="3">
        <f t="shared" si="0"/>
        <v>0.36475925163311612</v>
      </c>
      <c r="J51" s="3">
        <f t="shared" si="1"/>
        <v>0.36475925163311612</v>
      </c>
    </row>
    <row r="52" spans="1:10" x14ac:dyDescent="0.25">
      <c r="A52" s="15" t="s">
        <v>299</v>
      </c>
      <c r="B52" s="15" t="s">
        <v>168</v>
      </c>
      <c r="C52" s="16">
        <v>24</v>
      </c>
      <c r="D52" s="16">
        <v>24</v>
      </c>
      <c r="E52" s="16">
        <v>312</v>
      </c>
      <c r="F52" s="15" t="s">
        <v>490</v>
      </c>
      <c r="G52" s="17">
        <v>0.99909999999999999</v>
      </c>
      <c r="H52" s="18">
        <v>0.99909999999999999</v>
      </c>
      <c r="I52" s="3">
        <f t="shared" si="0"/>
        <v>9.680967030837432E-3</v>
      </c>
      <c r="J52" s="3">
        <f t="shared" si="1"/>
        <v>9.680967030837432E-3</v>
      </c>
    </row>
    <row r="53" spans="1:10" x14ac:dyDescent="0.25">
      <c r="A53" s="15" t="s">
        <v>80</v>
      </c>
      <c r="B53" s="15" t="s">
        <v>81</v>
      </c>
      <c r="C53" s="16">
        <v>15</v>
      </c>
      <c r="D53" s="16">
        <v>35</v>
      </c>
      <c r="E53" s="16">
        <v>-1</v>
      </c>
      <c r="F53" s="15" t="s">
        <v>444</v>
      </c>
      <c r="G53" s="17">
        <v>0.999</v>
      </c>
      <c r="H53" s="18">
        <v>0.999</v>
      </c>
      <c r="I53" s="3">
        <f t="shared" si="0"/>
        <v>1.4116663840507741E-2</v>
      </c>
      <c r="J53" s="3">
        <f t="shared" si="1"/>
        <v>1.4116663840507741E-2</v>
      </c>
    </row>
    <row r="54" spans="1:10" x14ac:dyDescent="0.25">
      <c r="A54" s="15" t="s">
        <v>360</v>
      </c>
      <c r="B54" s="15" t="s">
        <v>51</v>
      </c>
      <c r="C54" s="16">
        <v>678</v>
      </c>
      <c r="D54" s="16">
        <v>3032</v>
      </c>
      <c r="E54" s="16">
        <v>33716</v>
      </c>
      <c r="F54" s="15" t="s">
        <v>440</v>
      </c>
      <c r="G54" s="17">
        <v>0.99890000000000001</v>
      </c>
      <c r="H54" s="18">
        <v>0.99890000000000001</v>
      </c>
      <c r="I54" s="3">
        <f t="shared" si="0"/>
        <v>1.222784008785317</v>
      </c>
      <c r="J54" s="3">
        <f t="shared" si="1"/>
        <v>1.222784008785317</v>
      </c>
    </row>
    <row r="55" spans="1:10" x14ac:dyDescent="0.25">
      <c r="A55" s="15" t="s">
        <v>212</v>
      </c>
      <c r="B55" s="15" t="s">
        <v>40</v>
      </c>
      <c r="C55" s="16">
        <v>386</v>
      </c>
      <c r="D55" s="16">
        <v>2324</v>
      </c>
      <c r="E55" s="16">
        <v>46480</v>
      </c>
      <c r="F55" s="15" t="s">
        <v>41</v>
      </c>
      <c r="G55" s="17">
        <v>0.99760000000000004</v>
      </c>
      <c r="H55" s="18">
        <v>0.99760000000000004</v>
      </c>
      <c r="I55" s="3">
        <f t="shared" si="0"/>
        <v>0.93603288034043097</v>
      </c>
      <c r="J55" s="3">
        <f t="shared" si="1"/>
        <v>0.93603288034043097</v>
      </c>
    </row>
    <row r="56" spans="1:10" x14ac:dyDescent="0.25">
      <c r="A56" s="15" t="s">
        <v>88</v>
      </c>
      <c r="B56" s="15" t="s">
        <v>89</v>
      </c>
      <c r="C56" s="16">
        <v>310</v>
      </c>
      <c r="D56" s="16">
        <v>310</v>
      </c>
      <c r="E56" s="16">
        <v>2855</v>
      </c>
      <c r="F56" s="15" t="s">
        <v>90</v>
      </c>
      <c r="G56" s="17">
        <v>0.99870000000000003</v>
      </c>
      <c r="H56" s="18">
        <v>0.99729999999999996</v>
      </c>
      <c r="I56" s="3">
        <f t="shared" si="0"/>
        <v>0.12499576076160947</v>
      </c>
      <c r="J56" s="3">
        <f t="shared" si="1"/>
        <v>0.12482053890813369</v>
      </c>
    </row>
    <row r="57" spans="1:10" x14ac:dyDescent="0.25">
      <c r="A57" s="15" t="s">
        <v>258</v>
      </c>
      <c r="B57" s="15" t="s">
        <v>184</v>
      </c>
      <c r="C57" s="16">
        <v>120</v>
      </c>
      <c r="D57" s="16">
        <v>120</v>
      </c>
      <c r="E57" s="16">
        <v>866</v>
      </c>
      <c r="F57" s="15" t="s">
        <v>185</v>
      </c>
      <c r="G57" s="17">
        <v>0.99729999999999996</v>
      </c>
      <c r="H57" s="18">
        <v>0.99729999999999996</v>
      </c>
      <c r="I57" s="3">
        <f t="shared" si="0"/>
        <v>4.831762796443885E-2</v>
      </c>
      <c r="J57" s="3">
        <f t="shared" si="1"/>
        <v>4.831762796443885E-2</v>
      </c>
    </row>
    <row r="58" spans="1:10" x14ac:dyDescent="0.25">
      <c r="A58" s="15" t="s">
        <v>261</v>
      </c>
      <c r="B58" s="15" t="s">
        <v>184</v>
      </c>
      <c r="C58" s="16">
        <v>20</v>
      </c>
      <c r="D58" s="16">
        <v>20</v>
      </c>
      <c r="E58" s="16">
        <v>144</v>
      </c>
      <c r="F58" s="15" t="s">
        <v>185</v>
      </c>
      <c r="G58" s="17">
        <v>0.99690000000000001</v>
      </c>
      <c r="H58" s="18">
        <v>0.99690000000000001</v>
      </c>
      <c r="I58" s="3">
        <f t="shared" si="0"/>
        <v>8.0497080981565359E-3</v>
      </c>
      <c r="J58" s="3">
        <f t="shared" si="1"/>
        <v>8.0497080981565359E-3</v>
      </c>
    </row>
    <row r="59" spans="1:10" x14ac:dyDescent="0.25">
      <c r="A59" s="15" t="s">
        <v>325</v>
      </c>
      <c r="B59" s="15" t="s">
        <v>322</v>
      </c>
      <c r="C59" s="16">
        <v>39</v>
      </c>
      <c r="D59" s="16">
        <v>39</v>
      </c>
      <c r="E59" s="16">
        <v>-1</v>
      </c>
      <c r="F59" s="15" t="s">
        <v>90</v>
      </c>
      <c r="G59" s="17">
        <v>0.99660000000000004</v>
      </c>
      <c r="H59" s="18">
        <v>0.99660000000000004</v>
      </c>
      <c r="I59" s="3">
        <f t="shared" si="0"/>
        <v>1.5692207068627215E-2</v>
      </c>
      <c r="J59" s="3">
        <f t="shared" si="1"/>
        <v>1.5692207068627215E-2</v>
      </c>
    </row>
    <row r="60" spans="1:10" x14ac:dyDescent="0.25">
      <c r="A60" s="15" t="s">
        <v>545</v>
      </c>
      <c r="B60" s="15" t="s">
        <v>51</v>
      </c>
      <c r="C60" s="16">
        <v>52</v>
      </c>
      <c r="D60" s="16">
        <v>208</v>
      </c>
      <c r="E60" s="16">
        <v>2005</v>
      </c>
      <c r="F60" s="15" t="s">
        <v>440</v>
      </c>
      <c r="G60" s="17">
        <v>0.99619999999999997</v>
      </c>
      <c r="H60" s="18">
        <v>0.99619999999999997</v>
      </c>
      <c r="I60" s="3">
        <f t="shared" si="0"/>
        <v>8.365818011514578E-2</v>
      </c>
      <c r="J60" s="3">
        <f t="shared" si="1"/>
        <v>8.365818011514578E-2</v>
      </c>
    </row>
    <row r="61" spans="1:10" x14ac:dyDescent="0.25">
      <c r="A61" s="15" t="s">
        <v>171</v>
      </c>
      <c r="B61" s="15" t="s">
        <v>74</v>
      </c>
      <c r="C61" s="16">
        <v>188</v>
      </c>
      <c r="D61" s="16">
        <v>856</v>
      </c>
      <c r="E61" s="16">
        <v>7293</v>
      </c>
      <c r="F61" s="15" t="s">
        <v>75</v>
      </c>
      <c r="G61" s="17">
        <v>0.99609999999999999</v>
      </c>
      <c r="H61" s="18">
        <v>0.99609999999999999</v>
      </c>
      <c r="I61" s="3">
        <f t="shared" si="0"/>
        <v>0.34425102751063852</v>
      </c>
      <c r="J61" s="3">
        <f t="shared" si="1"/>
        <v>0.34425102751063852</v>
      </c>
    </row>
    <row r="62" spans="1:10" x14ac:dyDescent="0.25">
      <c r="A62" s="15" t="s">
        <v>453</v>
      </c>
      <c r="B62" s="15" t="s">
        <v>100</v>
      </c>
      <c r="C62" s="16">
        <v>37</v>
      </c>
      <c r="D62" s="16">
        <v>57</v>
      </c>
      <c r="E62" s="16">
        <v>458</v>
      </c>
      <c r="F62" s="15" t="s">
        <v>520</v>
      </c>
      <c r="G62" s="17">
        <v>0.99590000000000001</v>
      </c>
      <c r="H62" s="18">
        <v>0.99590000000000001</v>
      </c>
      <c r="I62" s="3">
        <f t="shared" si="0"/>
        <v>2.2918655071340329E-2</v>
      </c>
      <c r="J62" s="3">
        <f t="shared" si="1"/>
        <v>2.2918655071340329E-2</v>
      </c>
    </row>
    <row r="63" spans="1:10" x14ac:dyDescent="0.25">
      <c r="A63" s="15" t="s">
        <v>376</v>
      </c>
      <c r="B63" s="15" t="s">
        <v>59</v>
      </c>
      <c r="C63" s="16">
        <v>62</v>
      </c>
      <c r="D63" s="16">
        <v>248</v>
      </c>
      <c r="E63" s="16">
        <v>2186</v>
      </c>
      <c r="F63" s="15" t="s">
        <v>542</v>
      </c>
      <c r="G63" s="17">
        <v>0.99590000000000001</v>
      </c>
      <c r="H63" s="18">
        <v>0.99590000000000001</v>
      </c>
      <c r="I63" s="3">
        <f t="shared" si="0"/>
        <v>9.9716253643726327E-2</v>
      </c>
      <c r="J63" s="3">
        <f t="shared" si="1"/>
        <v>9.9716253643726327E-2</v>
      </c>
    </row>
    <row r="64" spans="1:10" x14ac:dyDescent="0.25">
      <c r="A64" s="15" t="s">
        <v>67</v>
      </c>
      <c r="B64" s="15" t="s">
        <v>66</v>
      </c>
      <c r="C64" s="16">
        <v>4714</v>
      </c>
      <c r="D64" s="16">
        <v>23196</v>
      </c>
      <c r="E64" s="16">
        <v>347745</v>
      </c>
      <c r="F64" s="15" t="s">
        <v>68</v>
      </c>
      <c r="G64" s="17">
        <v>0.99570000000000003</v>
      </c>
      <c r="H64" s="18">
        <v>0.99570000000000003</v>
      </c>
      <c r="I64" s="3">
        <f t="shared" si="0"/>
        <v>9.3248133523897181</v>
      </c>
      <c r="J64" s="3">
        <f t="shared" si="1"/>
        <v>9.3248133523897181</v>
      </c>
    </row>
    <row r="65" spans="1:10" x14ac:dyDescent="0.25">
      <c r="A65" s="15" t="s">
        <v>315</v>
      </c>
      <c r="B65" s="15" t="s">
        <v>184</v>
      </c>
      <c r="C65" s="16">
        <v>76</v>
      </c>
      <c r="D65" s="16">
        <v>256</v>
      </c>
      <c r="E65" s="16">
        <v>3046</v>
      </c>
      <c r="F65" s="15" t="s">
        <v>185</v>
      </c>
      <c r="G65" s="17">
        <v>0.99980000000000002</v>
      </c>
      <c r="H65" s="18">
        <v>0.99570000000000003</v>
      </c>
      <c r="I65" s="3">
        <f t="shared" si="0"/>
        <v>0.10333599799746453</v>
      </c>
      <c r="J65" s="3">
        <f t="shared" si="1"/>
        <v>0.10291223565320608</v>
      </c>
    </row>
    <row r="66" spans="1:10" x14ac:dyDescent="0.25">
      <c r="A66" s="15" t="s">
        <v>95</v>
      </c>
      <c r="B66" s="15" t="s">
        <v>46</v>
      </c>
      <c r="C66" s="16">
        <v>12</v>
      </c>
      <c r="D66" s="16">
        <v>26</v>
      </c>
      <c r="E66" s="16">
        <v>115</v>
      </c>
      <c r="F66" s="15" t="s">
        <v>515</v>
      </c>
      <c r="G66" s="17">
        <v>0.99539999999999995</v>
      </c>
      <c r="H66" s="18">
        <v>0.99539999999999995</v>
      </c>
      <c r="I66" s="3">
        <f t="shared" si="0"/>
        <v>1.0448874785010052E-2</v>
      </c>
      <c r="J66" s="3">
        <f t="shared" si="1"/>
        <v>1.0448874785010052E-2</v>
      </c>
    </row>
    <row r="67" spans="1:10" x14ac:dyDescent="0.25">
      <c r="A67" s="15" t="s">
        <v>98</v>
      </c>
      <c r="B67" s="15" t="s">
        <v>59</v>
      </c>
      <c r="C67" s="16">
        <v>145</v>
      </c>
      <c r="D67" s="16">
        <v>580</v>
      </c>
      <c r="E67" s="16">
        <v>8390</v>
      </c>
      <c r="F67" s="15" t="s">
        <v>542</v>
      </c>
      <c r="G67" s="17">
        <v>0.99470000000000003</v>
      </c>
      <c r="H67" s="18">
        <v>0.99470000000000003</v>
      </c>
      <c r="I67" s="3">
        <f t="shared" si="0"/>
        <v>0.23292636644784123</v>
      </c>
      <c r="J67" s="3">
        <f t="shared" si="1"/>
        <v>0.23292636644784123</v>
      </c>
    </row>
    <row r="68" spans="1:10" x14ac:dyDescent="0.25">
      <c r="A68" s="15" t="s">
        <v>463</v>
      </c>
      <c r="B68" s="15" t="s">
        <v>46</v>
      </c>
      <c r="C68" s="16">
        <v>10</v>
      </c>
      <c r="D68" s="16">
        <v>40</v>
      </c>
      <c r="E68" s="16">
        <v>450</v>
      </c>
      <c r="F68" s="15" t="s">
        <v>515</v>
      </c>
      <c r="G68" s="17">
        <v>0.99439999999999995</v>
      </c>
      <c r="H68" s="18">
        <v>0.99439999999999995</v>
      </c>
      <c r="I68" s="3">
        <f t="shared" si="0"/>
        <v>1.605904249735552E-2</v>
      </c>
      <c r="J68" s="3">
        <f t="shared" si="1"/>
        <v>1.605904249735552E-2</v>
      </c>
    </row>
    <row r="69" spans="1:10" x14ac:dyDescent="0.25">
      <c r="A69" s="15" t="s">
        <v>197</v>
      </c>
      <c r="B69" s="15" t="s">
        <v>119</v>
      </c>
      <c r="C69" s="16">
        <v>4</v>
      </c>
      <c r="D69" s="16">
        <v>8</v>
      </c>
      <c r="E69" s="16">
        <v>49</v>
      </c>
      <c r="F69" s="15" t="s">
        <v>120</v>
      </c>
      <c r="G69" s="17">
        <v>0.99419999999999997</v>
      </c>
      <c r="H69" s="18">
        <v>0.99419999999999997</v>
      </c>
      <c r="I69" s="3">
        <f t="shared" ref="I69:I132" si="2">G69*D69/$M$5*100</f>
        <v>3.2111625202877834E-3</v>
      </c>
      <c r="J69" s="3">
        <f t="shared" ref="J69:J132" si="3">H69*D69/$M$5*100</f>
        <v>3.2111625202877834E-3</v>
      </c>
    </row>
    <row r="70" spans="1:10" x14ac:dyDescent="0.25">
      <c r="A70" s="15" t="s">
        <v>214</v>
      </c>
      <c r="B70" s="15" t="s">
        <v>130</v>
      </c>
      <c r="C70" s="16">
        <v>520</v>
      </c>
      <c r="D70" s="16">
        <v>1320</v>
      </c>
      <c r="E70" s="16">
        <v>14569</v>
      </c>
      <c r="F70" s="15" t="s">
        <v>131</v>
      </c>
      <c r="G70" s="17">
        <v>0.99790000000000001</v>
      </c>
      <c r="H70" s="18">
        <v>0.99390000000000001</v>
      </c>
      <c r="I70" s="3">
        <f t="shared" si="2"/>
        <v>0.53181366730457114</v>
      </c>
      <c r="J70" s="3">
        <f t="shared" si="3"/>
        <v>0.52968193599961244</v>
      </c>
    </row>
    <row r="71" spans="1:10" x14ac:dyDescent="0.25">
      <c r="A71" s="15" t="s">
        <v>260</v>
      </c>
      <c r="B71" s="15" t="s">
        <v>59</v>
      </c>
      <c r="C71" s="16">
        <v>236</v>
      </c>
      <c r="D71" s="16">
        <v>1936</v>
      </c>
      <c r="E71" s="16">
        <v>23371</v>
      </c>
      <c r="F71" s="15" t="s">
        <v>542</v>
      </c>
      <c r="G71" s="17">
        <v>0.99370000000000003</v>
      </c>
      <c r="H71" s="18">
        <v>0.99370000000000003</v>
      </c>
      <c r="I71" s="3">
        <f t="shared" si="2"/>
        <v>0.77671051250373457</v>
      </c>
      <c r="J71" s="3">
        <f t="shared" si="3"/>
        <v>0.77671051250373457</v>
      </c>
    </row>
    <row r="72" spans="1:10" x14ac:dyDescent="0.25">
      <c r="A72" s="15" t="s">
        <v>507</v>
      </c>
      <c r="B72" s="15" t="s">
        <v>43</v>
      </c>
      <c r="C72" s="16">
        <v>9</v>
      </c>
      <c r="D72" s="16">
        <v>18</v>
      </c>
      <c r="E72" s="16">
        <v>139</v>
      </c>
      <c r="F72" s="15" t="s">
        <v>442</v>
      </c>
      <c r="G72" s="17">
        <v>0.99319999999999997</v>
      </c>
      <c r="H72" s="18">
        <v>0.99319999999999997</v>
      </c>
      <c r="I72" s="3">
        <f t="shared" si="2"/>
        <v>7.2178484048351548E-3</v>
      </c>
      <c r="J72" s="3">
        <f t="shared" si="3"/>
        <v>7.2178484048351548E-3</v>
      </c>
    </row>
    <row r="73" spans="1:10" x14ac:dyDescent="0.25">
      <c r="A73" s="15" t="s">
        <v>278</v>
      </c>
      <c r="B73" s="15" t="s">
        <v>40</v>
      </c>
      <c r="C73" s="16">
        <v>16</v>
      </c>
      <c r="D73" s="16">
        <v>64</v>
      </c>
      <c r="E73" s="16">
        <v>1414</v>
      </c>
      <c r="F73" s="15" t="s">
        <v>41</v>
      </c>
      <c r="G73" s="17">
        <v>0.99309999999999998</v>
      </c>
      <c r="H73" s="18">
        <v>0.99309999999999998</v>
      </c>
      <c r="I73" s="3">
        <f t="shared" si="2"/>
        <v>2.5660877078236152E-2</v>
      </c>
      <c r="J73" s="3">
        <f t="shared" si="3"/>
        <v>2.5660877078236152E-2</v>
      </c>
    </row>
    <row r="74" spans="1:10" x14ac:dyDescent="0.25">
      <c r="A74" s="15" t="s">
        <v>227</v>
      </c>
      <c r="B74" s="15" t="s">
        <v>228</v>
      </c>
      <c r="C74" s="16">
        <v>335</v>
      </c>
      <c r="D74" s="16">
        <v>1162</v>
      </c>
      <c r="E74" s="16">
        <v>11388</v>
      </c>
      <c r="F74" s="15" t="s">
        <v>229</v>
      </c>
      <c r="G74" s="17">
        <v>0.9929</v>
      </c>
      <c r="H74" s="18">
        <v>0.9929</v>
      </c>
      <c r="I74" s="3">
        <f t="shared" si="2"/>
        <v>0.46581147097534786</v>
      </c>
      <c r="J74" s="3">
        <f t="shared" si="3"/>
        <v>0.46581147097534786</v>
      </c>
    </row>
    <row r="75" spans="1:10" x14ac:dyDescent="0.25">
      <c r="A75" s="15" t="s">
        <v>393</v>
      </c>
      <c r="B75" s="15" t="s">
        <v>40</v>
      </c>
      <c r="C75" s="16">
        <v>2</v>
      </c>
      <c r="D75" s="16">
        <v>4</v>
      </c>
      <c r="E75" s="16">
        <v>16</v>
      </c>
      <c r="F75" s="15" t="s">
        <v>41</v>
      </c>
      <c r="G75" s="17">
        <v>0.9929</v>
      </c>
      <c r="H75" s="18">
        <v>0.9929</v>
      </c>
      <c r="I75" s="3">
        <f t="shared" si="2"/>
        <v>1.6034818277980991E-3</v>
      </c>
      <c r="J75" s="3">
        <f t="shared" si="3"/>
        <v>1.6034818277980991E-3</v>
      </c>
    </row>
    <row r="76" spans="1:10" x14ac:dyDescent="0.25">
      <c r="A76" s="15" t="s">
        <v>215</v>
      </c>
      <c r="B76" s="15" t="s">
        <v>59</v>
      </c>
      <c r="C76" s="16">
        <v>118</v>
      </c>
      <c r="D76" s="16">
        <v>472</v>
      </c>
      <c r="E76" s="16">
        <v>5475</v>
      </c>
      <c r="F76" s="15" t="s">
        <v>542</v>
      </c>
      <c r="G76" s="17">
        <v>0.9919</v>
      </c>
      <c r="H76" s="18">
        <v>0.9919</v>
      </c>
      <c r="I76" s="3">
        <f t="shared" si="2"/>
        <v>0.18902029182109606</v>
      </c>
      <c r="J76" s="3">
        <f t="shared" si="3"/>
        <v>0.18902029182109606</v>
      </c>
    </row>
    <row r="77" spans="1:10" x14ac:dyDescent="0.25">
      <c r="A77" s="15" t="s">
        <v>87</v>
      </c>
      <c r="B77" s="15" t="s">
        <v>59</v>
      </c>
      <c r="C77" s="16">
        <v>510</v>
      </c>
      <c r="D77" s="16">
        <v>2112</v>
      </c>
      <c r="E77" s="16">
        <v>21298</v>
      </c>
      <c r="F77" s="15" t="s">
        <v>542</v>
      </c>
      <c r="G77" s="17">
        <v>0.99150000000000005</v>
      </c>
      <c r="H77" s="18">
        <v>0.99150000000000005</v>
      </c>
      <c r="I77" s="3">
        <f t="shared" si="2"/>
        <v>0.84544463554661953</v>
      </c>
      <c r="J77" s="3">
        <f t="shared" si="3"/>
        <v>0.84544463554661953</v>
      </c>
    </row>
    <row r="78" spans="1:10" x14ac:dyDescent="0.25">
      <c r="A78" s="15" t="s">
        <v>107</v>
      </c>
      <c r="B78" s="15" t="s">
        <v>74</v>
      </c>
      <c r="C78" s="16">
        <v>188</v>
      </c>
      <c r="D78" s="16">
        <v>816</v>
      </c>
      <c r="E78" s="16">
        <v>7811</v>
      </c>
      <c r="F78" s="15" t="s">
        <v>75</v>
      </c>
      <c r="G78" s="17">
        <v>0.99050000000000005</v>
      </c>
      <c r="H78" s="18">
        <v>0.99050000000000005</v>
      </c>
      <c r="I78" s="3">
        <f t="shared" si="2"/>
        <v>0.32631961435042756</v>
      </c>
      <c r="J78" s="3">
        <f t="shared" si="3"/>
        <v>0.32631961435042756</v>
      </c>
    </row>
    <row r="79" spans="1:10" x14ac:dyDescent="0.25">
      <c r="A79" s="15" t="s">
        <v>269</v>
      </c>
      <c r="B79" s="15" t="s">
        <v>168</v>
      </c>
      <c r="C79" s="16">
        <v>80</v>
      </c>
      <c r="D79" s="16">
        <v>80</v>
      </c>
      <c r="E79" s="16">
        <v>384</v>
      </c>
      <c r="F79" s="15" t="s">
        <v>490</v>
      </c>
      <c r="G79" s="17">
        <v>0.99019999999999997</v>
      </c>
      <c r="H79" s="18">
        <v>0.99019999999999997</v>
      </c>
      <c r="I79" s="3">
        <f t="shared" si="2"/>
        <v>3.198242936621367E-2</v>
      </c>
      <c r="J79" s="3">
        <f t="shared" si="3"/>
        <v>3.198242936621367E-2</v>
      </c>
    </row>
    <row r="80" spans="1:10" x14ac:dyDescent="0.25">
      <c r="A80" s="15" t="s">
        <v>314</v>
      </c>
      <c r="B80" s="15" t="s">
        <v>74</v>
      </c>
      <c r="C80" s="16">
        <v>270</v>
      </c>
      <c r="D80" s="16">
        <v>760</v>
      </c>
      <c r="E80" s="16">
        <v>6217</v>
      </c>
      <c r="F80" s="15" t="s">
        <v>75</v>
      </c>
      <c r="G80" s="17">
        <v>0.99</v>
      </c>
      <c r="H80" s="18">
        <v>0.99</v>
      </c>
      <c r="I80" s="3">
        <f t="shared" si="2"/>
        <v>0.30377171095661443</v>
      </c>
      <c r="J80" s="3">
        <f t="shared" si="3"/>
        <v>0.30377171095661443</v>
      </c>
    </row>
    <row r="81" spans="1:10" x14ac:dyDescent="0.25">
      <c r="A81" s="15" t="s">
        <v>548</v>
      </c>
      <c r="B81" s="15" t="s">
        <v>74</v>
      </c>
      <c r="C81" s="16">
        <v>34</v>
      </c>
      <c r="D81" s="16">
        <v>34</v>
      </c>
      <c r="E81" s="16">
        <v>-1</v>
      </c>
      <c r="F81" s="15" t="s">
        <v>75</v>
      </c>
      <c r="G81" s="17">
        <v>0.9899</v>
      </c>
      <c r="H81" s="18">
        <v>0.9899</v>
      </c>
      <c r="I81" s="3">
        <f t="shared" si="2"/>
        <v>1.3588414363347141E-2</v>
      </c>
      <c r="J81" s="3">
        <f t="shared" si="3"/>
        <v>1.3588414363347141E-2</v>
      </c>
    </row>
    <row r="82" spans="1:10" x14ac:dyDescent="0.25">
      <c r="A82" s="15" t="s">
        <v>296</v>
      </c>
      <c r="B82" s="15" t="s">
        <v>46</v>
      </c>
      <c r="C82" s="16">
        <v>11</v>
      </c>
      <c r="D82" s="16">
        <v>28</v>
      </c>
      <c r="E82" s="16">
        <v>152</v>
      </c>
      <c r="F82" s="15" t="s">
        <v>515</v>
      </c>
      <c r="G82" s="17">
        <v>0.99229999999999996</v>
      </c>
      <c r="H82" s="18">
        <v>0.98960000000000004</v>
      </c>
      <c r="I82" s="3">
        <f t="shared" si="2"/>
        <v>1.1217590013161825E-2</v>
      </c>
      <c r="J82" s="3">
        <f t="shared" si="3"/>
        <v>1.1187067496749917E-2</v>
      </c>
    </row>
    <row r="83" spans="1:10" x14ac:dyDescent="0.25">
      <c r="A83" s="15" t="s">
        <v>332</v>
      </c>
      <c r="B83" s="15" t="s">
        <v>184</v>
      </c>
      <c r="C83" s="16">
        <v>12</v>
      </c>
      <c r="D83" s="16">
        <v>12</v>
      </c>
      <c r="E83" s="16">
        <v>43</v>
      </c>
      <c r="F83" s="15" t="s">
        <v>185</v>
      </c>
      <c r="G83" s="17">
        <v>0.98919999999999997</v>
      </c>
      <c r="H83" s="18">
        <v>0.98919999999999997</v>
      </c>
      <c r="I83" s="3">
        <f t="shared" si="2"/>
        <v>4.7925195610571446E-3</v>
      </c>
      <c r="J83" s="3">
        <f t="shared" si="3"/>
        <v>4.7925195610571446E-3</v>
      </c>
    </row>
    <row r="84" spans="1:10" x14ac:dyDescent="0.25">
      <c r="A84" s="15" t="s">
        <v>380</v>
      </c>
      <c r="B84" s="15" t="s">
        <v>180</v>
      </c>
      <c r="C84" s="16">
        <v>128</v>
      </c>
      <c r="D84" s="16">
        <v>1024</v>
      </c>
      <c r="E84" s="16">
        <v>8724</v>
      </c>
      <c r="F84" s="15" t="s">
        <v>475</v>
      </c>
      <c r="G84" s="17">
        <v>0.98919999999999997</v>
      </c>
      <c r="H84" s="18">
        <v>0.98919999999999997</v>
      </c>
      <c r="I84" s="3">
        <f t="shared" si="2"/>
        <v>0.40896166921020971</v>
      </c>
      <c r="J84" s="3">
        <f t="shared" si="3"/>
        <v>0.40896166921020971</v>
      </c>
    </row>
    <row r="85" spans="1:10" x14ac:dyDescent="0.25">
      <c r="A85" s="15" t="s">
        <v>300</v>
      </c>
      <c r="B85" s="15" t="s">
        <v>272</v>
      </c>
      <c r="C85" s="16">
        <v>96</v>
      </c>
      <c r="D85" s="16">
        <v>96</v>
      </c>
      <c r="E85" s="16">
        <v>541440</v>
      </c>
      <c r="F85" s="15" t="s">
        <v>273</v>
      </c>
      <c r="G85" s="17">
        <v>0.98870000000000002</v>
      </c>
      <c r="H85" s="18">
        <v>0.98870000000000002</v>
      </c>
      <c r="I85" s="3">
        <f t="shared" si="2"/>
        <v>3.8320777112957533E-2</v>
      </c>
      <c r="J85" s="3">
        <f t="shared" si="3"/>
        <v>3.8320777112957533E-2</v>
      </c>
    </row>
    <row r="86" spans="1:10" x14ac:dyDescent="0.25">
      <c r="A86" s="15" t="s">
        <v>271</v>
      </c>
      <c r="B86" s="15" t="s">
        <v>272</v>
      </c>
      <c r="C86" s="16">
        <v>168</v>
      </c>
      <c r="D86" s="16">
        <v>168</v>
      </c>
      <c r="E86" s="16">
        <v>947520</v>
      </c>
      <c r="F86" s="15" t="s">
        <v>273</v>
      </c>
      <c r="G86" s="17">
        <v>0.98870000000000002</v>
      </c>
      <c r="H86" s="18">
        <v>0.98870000000000002</v>
      </c>
      <c r="I86" s="3">
        <f t="shared" si="2"/>
        <v>6.7061359947675675E-2</v>
      </c>
      <c r="J86" s="3">
        <f t="shared" si="3"/>
        <v>6.7061359947675675E-2</v>
      </c>
    </row>
    <row r="87" spans="1:10" x14ac:dyDescent="0.25">
      <c r="A87" s="15" t="s">
        <v>177</v>
      </c>
      <c r="B87" s="15" t="s">
        <v>43</v>
      </c>
      <c r="C87" s="16">
        <v>110</v>
      </c>
      <c r="D87" s="16">
        <v>614</v>
      </c>
      <c r="E87" s="16">
        <v>3635</v>
      </c>
      <c r="F87" s="15" t="s">
        <v>442</v>
      </c>
      <c r="G87" s="17">
        <v>0.98850000000000005</v>
      </c>
      <c r="H87" s="18">
        <v>0.98850000000000005</v>
      </c>
      <c r="I87" s="3">
        <f t="shared" si="2"/>
        <v>0.24504372471597105</v>
      </c>
      <c r="J87" s="3">
        <f t="shared" si="3"/>
        <v>0.24504372471597105</v>
      </c>
    </row>
    <row r="88" spans="1:10" x14ac:dyDescent="0.25">
      <c r="A88" s="15" t="s">
        <v>241</v>
      </c>
      <c r="B88" s="15" t="s">
        <v>43</v>
      </c>
      <c r="C88" s="16">
        <v>14</v>
      </c>
      <c r="D88" s="16">
        <v>28</v>
      </c>
      <c r="E88" s="16">
        <v>-1</v>
      </c>
      <c r="F88" s="15" t="s">
        <v>442</v>
      </c>
      <c r="G88" s="17">
        <v>0.98809999999999998</v>
      </c>
      <c r="H88" s="18">
        <v>0.98809999999999998</v>
      </c>
      <c r="I88" s="3">
        <f t="shared" si="2"/>
        <v>1.1170110543187745E-2</v>
      </c>
      <c r="J88" s="3">
        <f t="shared" si="3"/>
        <v>1.1170110543187745E-2</v>
      </c>
    </row>
    <row r="89" spans="1:10" x14ac:dyDescent="0.25">
      <c r="A89" s="15" t="s">
        <v>401</v>
      </c>
      <c r="B89" s="15" t="s">
        <v>46</v>
      </c>
      <c r="C89" s="16">
        <v>44</v>
      </c>
      <c r="D89" s="16">
        <v>164</v>
      </c>
      <c r="E89" s="16">
        <v>1576</v>
      </c>
      <c r="F89" s="15" t="s">
        <v>515</v>
      </c>
      <c r="G89" s="17">
        <v>0.98809999999999998</v>
      </c>
      <c r="H89" s="18">
        <v>0.98809999999999998</v>
      </c>
      <c r="I89" s="3">
        <f t="shared" si="2"/>
        <v>6.5424933181528214E-2</v>
      </c>
      <c r="J89" s="3">
        <f t="shared" si="3"/>
        <v>6.5424933181528214E-2</v>
      </c>
    </row>
    <row r="90" spans="1:10" x14ac:dyDescent="0.25">
      <c r="A90" s="15" t="s">
        <v>316</v>
      </c>
      <c r="B90" s="15" t="s">
        <v>46</v>
      </c>
      <c r="C90" s="16">
        <v>54</v>
      </c>
      <c r="D90" s="16">
        <v>108</v>
      </c>
      <c r="E90" s="16">
        <v>771</v>
      </c>
      <c r="F90" s="15" t="s">
        <v>515</v>
      </c>
      <c r="G90" s="17">
        <v>0.9879</v>
      </c>
      <c r="H90" s="18">
        <v>0.9879</v>
      </c>
      <c r="I90" s="3">
        <f t="shared" si="2"/>
        <v>4.3075991376177902E-2</v>
      </c>
      <c r="J90" s="3">
        <f t="shared" si="3"/>
        <v>4.3075991376177902E-2</v>
      </c>
    </row>
    <row r="91" spans="1:10" x14ac:dyDescent="0.25">
      <c r="A91" s="15" t="s">
        <v>431</v>
      </c>
      <c r="B91" s="15" t="s">
        <v>180</v>
      </c>
      <c r="C91" s="16">
        <v>118</v>
      </c>
      <c r="D91" s="16">
        <v>416</v>
      </c>
      <c r="E91" s="16">
        <v>3627</v>
      </c>
      <c r="F91" s="15" t="s">
        <v>475</v>
      </c>
      <c r="G91" s="17">
        <v>0.98780000000000001</v>
      </c>
      <c r="H91" s="18">
        <v>0.98780000000000001</v>
      </c>
      <c r="I91" s="3">
        <f t="shared" si="2"/>
        <v>0.16590554169391891</v>
      </c>
      <c r="J91" s="3">
        <f t="shared" si="3"/>
        <v>0.16590554169391891</v>
      </c>
    </row>
    <row r="92" spans="1:10" x14ac:dyDescent="0.25">
      <c r="A92" s="15" t="s">
        <v>148</v>
      </c>
      <c r="B92" s="15" t="s">
        <v>119</v>
      </c>
      <c r="C92" s="16">
        <v>62</v>
      </c>
      <c r="D92" s="16">
        <v>248</v>
      </c>
      <c r="E92" s="16">
        <v>2714</v>
      </c>
      <c r="F92" s="15" t="s">
        <v>120</v>
      </c>
      <c r="G92" s="17">
        <v>0.98770000000000002</v>
      </c>
      <c r="H92" s="18">
        <v>0.98770000000000002</v>
      </c>
      <c r="I92" s="3">
        <f t="shared" si="2"/>
        <v>9.8895214101725581E-2</v>
      </c>
      <c r="J92" s="3">
        <f t="shared" si="3"/>
        <v>9.8895214101725581E-2</v>
      </c>
    </row>
    <row r="93" spans="1:10" x14ac:dyDescent="0.25">
      <c r="A93" s="15" t="s">
        <v>550</v>
      </c>
      <c r="B93" s="15" t="s">
        <v>43</v>
      </c>
      <c r="C93" s="16">
        <v>72</v>
      </c>
      <c r="D93" s="16">
        <v>432</v>
      </c>
      <c r="E93" s="16">
        <v>7411</v>
      </c>
      <c r="F93" s="15" t="s">
        <v>442</v>
      </c>
      <c r="G93" s="17">
        <v>0.98750000000000004</v>
      </c>
      <c r="H93" s="18">
        <v>0.98750000000000004</v>
      </c>
      <c r="I93" s="3">
        <f t="shared" si="2"/>
        <v>0.17223419975291296</v>
      </c>
      <c r="J93" s="3">
        <f t="shared" si="3"/>
        <v>0.17223419975291296</v>
      </c>
    </row>
    <row r="94" spans="1:10" x14ac:dyDescent="0.25">
      <c r="A94" s="15" t="s">
        <v>456</v>
      </c>
      <c r="B94" s="15" t="s">
        <v>457</v>
      </c>
      <c r="C94" s="16">
        <v>10</v>
      </c>
      <c r="D94" s="16">
        <v>40</v>
      </c>
      <c r="E94" s="16">
        <v>252</v>
      </c>
      <c r="F94" s="15" t="s">
        <v>492</v>
      </c>
      <c r="G94" s="17">
        <v>0.99019999999999997</v>
      </c>
      <c r="H94" s="18">
        <v>0.98740000000000006</v>
      </c>
      <c r="I94" s="3">
        <f t="shared" si="2"/>
        <v>1.5991214683106835E-2</v>
      </c>
      <c r="J94" s="3">
        <f t="shared" si="3"/>
        <v>1.5945996140274379E-2</v>
      </c>
    </row>
    <row r="95" spans="1:10" x14ac:dyDescent="0.25">
      <c r="A95" s="15" t="s">
        <v>361</v>
      </c>
      <c r="B95" s="15" t="s">
        <v>43</v>
      </c>
      <c r="C95" s="16">
        <v>436</v>
      </c>
      <c r="D95" s="16">
        <v>2320</v>
      </c>
      <c r="E95" s="16">
        <v>19534</v>
      </c>
      <c r="F95" s="15" t="s">
        <v>442</v>
      </c>
      <c r="G95" s="17">
        <v>0.99909999999999999</v>
      </c>
      <c r="H95" s="18">
        <v>0.98699999999999999</v>
      </c>
      <c r="I95" s="3">
        <f t="shared" si="2"/>
        <v>0.93582681298095172</v>
      </c>
      <c r="J95" s="3">
        <f t="shared" si="3"/>
        <v>0.92449310820958797</v>
      </c>
    </row>
    <row r="96" spans="1:10" x14ac:dyDescent="0.25">
      <c r="A96" s="15" t="s">
        <v>222</v>
      </c>
      <c r="B96" s="15" t="s">
        <v>168</v>
      </c>
      <c r="C96" s="16">
        <v>80</v>
      </c>
      <c r="D96" s="16">
        <v>80</v>
      </c>
      <c r="E96" s="16">
        <v>504</v>
      </c>
      <c r="F96" s="15" t="s">
        <v>490</v>
      </c>
      <c r="G96" s="17">
        <v>0.9869</v>
      </c>
      <c r="H96" s="18">
        <v>0.9869</v>
      </c>
      <c r="I96" s="3">
        <f t="shared" si="2"/>
        <v>3.187584280096574E-2</v>
      </c>
      <c r="J96" s="3">
        <f t="shared" si="3"/>
        <v>3.187584280096574E-2</v>
      </c>
    </row>
    <row r="97" spans="1:10" x14ac:dyDescent="0.25">
      <c r="A97" s="15" t="s">
        <v>198</v>
      </c>
      <c r="B97" s="15" t="s">
        <v>62</v>
      </c>
      <c r="C97" s="16">
        <v>240</v>
      </c>
      <c r="D97" s="16">
        <v>960</v>
      </c>
      <c r="E97" s="16">
        <v>13690</v>
      </c>
      <c r="F97" s="15" t="s">
        <v>439</v>
      </c>
      <c r="G97" s="17">
        <v>0.98670000000000002</v>
      </c>
      <c r="H97" s="18">
        <v>0.98670000000000002</v>
      </c>
      <c r="I97" s="3">
        <f t="shared" si="2"/>
        <v>0.38243259610959035</v>
      </c>
      <c r="J97" s="3">
        <f t="shared" si="3"/>
        <v>0.38243259610959035</v>
      </c>
    </row>
    <row r="98" spans="1:10" x14ac:dyDescent="0.25">
      <c r="A98" s="15" t="s">
        <v>140</v>
      </c>
      <c r="B98" s="15" t="s">
        <v>538</v>
      </c>
      <c r="C98" s="16">
        <v>11004</v>
      </c>
      <c r="D98" s="16">
        <v>11004</v>
      </c>
      <c r="E98" s="16">
        <v>50086</v>
      </c>
      <c r="F98" s="15" t="s">
        <v>90</v>
      </c>
      <c r="G98" s="17">
        <v>1</v>
      </c>
      <c r="H98" s="18">
        <v>0.98660000000000003</v>
      </c>
      <c r="I98" s="3">
        <f t="shared" si="2"/>
        <v>4.442721833288922</v>
      </c>
      <c r="J98" s="3">
        <f t="shared" si="3"/>
        <v>4.3831893607228514</v>
      </c>
    </row>
    <row r="99" spans="1:10" x14ac:dyDescent="0.25">
      <c r="A99" s="15" t="s">
        <v>123</v>
      </c>
      <c r="B99" s="15" t="s">
        <v>46</v>
      </c>
      <c r="C99" s="16">
        <v>12</v>
      </c>
      <c r="D99" s="16">
        <v>48</v>
      </c>
      <c r="E99" s="16">
        <v>4373</v>
      </c>
      <c r="F99" s="15" t="s">
        <v>515</v>
      </c>
      <c r="G99" s="17">
        <v>0.98619999999999997</v>
      </c>
      <c r="H99" s="18">
        <v>0.98619999999999997</v>
      </c>
      <c r="I99" s="3">
        <f t="shared" si="2"/>
        <v>1.9111940117729705E-2</v>
      </c>
      <c r="J99" s="3">
        <f t="shared" si="3"/>
        <v>1.9111940117729705E-2</v>
      </c>
    </row>
    <row r="100" spans="1:10" x14ac:dyDescent="0.25">
      <c r="A100" s="15" t="s">
        <v>428</v>
      </c>
      <c r="B100" s="15" t="s">
        <v>130</v>
      </c>
      <c r="C100" s="16">
        <v>124</v>
      </c>
      <c r="D100" s="16">
        <v>496</v>
      </c>
      <c r="E100" s="16">
        <v>6701</v>
      </c>
      <c r="F100" s="15" t="s">
        <v>131</v>
      </c>
      <c r="G100" s="17">
        <v>0.98599999999999999</v>
      </c>
      <c r="H100" s="18">
        <v>0.98599999999999999</v>
      </c>
      <c r="I100" s="3">
        <f t="shared" si="2"/>
        <v>0.1974499971738411</v>
      </c>
      <c r="J100" s="3">
        <f t="shared" si="3"/>
        <v>0.1974499971738411</v>
      </c>
    </row>
    <row r="101" spans="1:10" x14ac:dyDescent="0.25">
      <c r="A101" s="15" t="s">
        <v>291</v>
      </c>
      <c r="B101" s="15" t="s">
        <v>62</v>
      </c>
      <c r="C101" s="16">
        <v>2</v>
      </c>
      <c r="D101" s="16">
        <v>16</v>
      </c>
      <c r="E101" s="16">
        <v>156</v>
      </c>
      <c r="F101" s="15" t="s">
        <v>439</v>
      </c>
      <c r="G101" s="17">
        <v>0.98599999999999999</v>
      </c>
      <c r="H101" s="18">
        <v>0.98599999999999999</v>
      </c>
      <c r="I101" s="3">
        <f t="shared" si="2"/>
        <v>6.3693547475432597E-3</v>
      </c>
      <c r="J101" s="3">
        <f t="shared" si="3"/>
        <v>6.3693547475432597E-3</v>
      </c>
    </row>
    <row r="102" spans="1:10" x14ac:dyDescent="0.25">
      <c r="A102" s="15" t="s">
        <v>342</v>
      </c>
      <c r="B102" s="15" t="s">
        <v>84</v>
      </c>
      <c r="C102" s="16">
        <v>448</v>
      </c>
      <c r="D102" s="16">
        <v>5376</v>
      </c>
      <c r="E102" s="16">
        <v>45320</v>
      </c>
      <c r="F102" s="15" t="s">
        <v>445</v>
      </c>
      <c r="G102" s="17">
        <v>0.98560000000000003</v>
      </c>
      <c r="H102" s="18">
        <v>0.98560000000000003</v>
      </c>
      <c r="I102" s="3">
        <f t="shared" si="2"/>
        <v>2.1392349991521526</v>
      </c>
      <c r="J102" s="3">
        <f t="shared" si="3"/>
        <v>2.1392349991521526</v>
      </c>
    </row>
    <row r="103" spans="1:10" x14ac:dyDescent="0.25">
      <c r="A103" s="15" t="s">
        <v>358</v>
      </c>
      <c r="B103" s="15" t="s">
        <v>46</v>
      </c>
      <c r="C103" s="16">
        <v>134</v>
      </c>
      <c r="D103" s="16">
        <v>268</v>
      </c>
      <c r="E103" s="16">
        <v>1914</v>
      </c>
      <c r="F103" s="15" t="s">
        <v>515</v>
      </c>
      <c r="G103" s="17">
        <v>0.98419999999999996</v>
      </c>
      <c r="H103" s="18">
        <v>0.98419999999999996</v>
      </c>
      <c r="I103" s="3">
        <f t="shared" si="2"/>
        <v>0.10649192929757839</v>
      </c>
      <c r="J103" s="3">
        <f t="shared" si="3"/>
        <v>0.10649192929757839</v>
      </c>
    </row>
    <row r="104" spans="1:10" x14ac:dyDescent="0.25">
      <c r="A104" s="15" t="s">
        <v>101</v>
      </c>
      <c r="B104" s="15" t="s">
        <v>62</v>
      </c>
      <c r="C104" s="16">
        <v>68</v>
      </c>
      <c r="D104" s="16">
        <v>136</v>
      </c>
      <c r="E104" s="16">
        <v>1474</v>
      </c>
      <c r="F104" s="15" t="s">
        <v>439</v>
      </c>
      <c r="G104" s="17">
        <v>0.98419999999999996</v>
      </c>
      <c r="H104" s="18">
        <v>0.98419999999999996</v>
      </c>
      <c r="I104" s="3">
        <f t="shared" si="2"/>
        <v>5.404068053906963E-2</v>
      </c>
      <c r="J104" s="3">
        <f t="shared" si="3"/>
        <v>5.404068053906963E-2</v>
      </c>
    </row>
    <row r="105" spans="1:10" x14ac:dyDescent="0.25">
      <c r="A105" s="15" t="s">
        <v>319</v>
      </c>
      <c r="B105" s="15" t="s">
        <v>74</v>
      </c>
      <c r="C105" s="16">
        <v>288</v>
      </c>
      <c r="D105" s="16">
        <v>1498</v>
      </c>
      <c r="E105" s="16">
        <v>13961</v>
      </c>
      <c r="F105" s="15" t="s">
        <v>75</v>
      </c>
      <c r="G105" s="17">
        <v>0.98370000000000002</v>
      </c>
      <c r="H105" s="18">
        <v>0.98370000000000002</v>
      </c>
      <c r="I105" s="3">
        <f t="shared" si="2"/>
        <v>0.59493980281485426</v>
      </c>
      <c r="J105" s="3">
        <f t="shared" si="3"/>
        <v>0.59493980281485426</v>
      </c>
    </row>
    <row r="106" spans="1:10" x14ac:dyDescent="0.25">
      <c r="A106" s="15" t="s">
        <v>118</v>
      </c>
      <c r="B106" s="15" t="s">
        <v>119</v>
      </c>
      <c r="C106" s="16">
        <v>60</v>
      </c>
      <c r="D106" s="16">
        <v>240</v>
      </c>
      <c r="E106" s="16">
        <v>2326</v>
      </c>
      <c r="F106" s="15" t="s">
        <v>120</v>
      </c>
      <c r="G106" s="17">
        <v>0.98360000000000003</v>
      </c>
      <c r="H106" s="18">
        <v>0.98360000000000003</v>
      </c>
      <c r="I106" s="3">
        <f t="shared" si="2"/>
        <v>9.530776870715342E-2</v>
      </c>
      <c r="J106" s="3">
        <f t="shared" si="3"/>
        <v>9.530776870715342E-2</v>
      </c>
    </row>
    <row r="107" spans="1:10" x14ac:dyDescent="0.25">
      <c r="A107" s="15" t="s">
        <v>279</v>
      </c>
      <c r="B107" s="15" t="s">
        <v>46</v>
      </c>
      <c r="C107" s="16">
        <v>48</v>
      </c>
      <c r="D107" s="16">
        <v>336</v>
      </c>
      <c r="E107" s="16">
        <v>2560</v>
      </c>
      <c r="F107" s="15" t="s">
        <v>515</v>
      </c>
      <c r="G107" s="17">
        <v>0.99829999999999997</v>
      </c>
      <c r="H107" s="18">
        <v>0.98360000000000003</v>
      </c>
      <c r="I107" s="3">
        <f t="shared" si="2"/>
        <v>0.13542501392892614</v>
      </c>
      <c r="J107" s="3">
        <f t="shared" si="3"/>
        <v>0.13343087619001479</v>
      </c>
    </row>
    <row r="108" spans="1:10" x14ac:dyDescent="0.25">
      <c r="A108" s="15" t="s">
        <v>72</v>
      </c>
      <c r="B108" s="15" t="s">
        <v>66</v>
      </c>
      <c r="C108" s="26"/>
      <c r="D108" s="26"/>
      <c r="E108" s="26"/>
      <c r="F108" s="15" t="s">
        <v>476</v>
      </c>
      <c r="G108" s="17">
        <v>0.98319999999999996</v>
      </c>
      <c r="H108" s="18">
        <v>0.98319999999999996</v>
      </c>
      <c r="I108" s="3">
        <f t="shared" si="2"/>
        <v>0</v>
      </c>
      <c r="J108" s="3">
        <f t="shared" si="3"/>
        <v>0</v>
      </c>
    </row>
    <row r="109" spans="1:10" x14ac:dyDescent="0.25">
      <c r="A109" s="15" t="s">
        <v>203</v>
      </c>
      <c r="B109" s="15" t="s">
        <v>204</v>
      </c>
      <c r="C109" s="16">
        <v>10</v>
      </c>
      <c r="D109" s="16">
        <v>10</v>
      </c>
      <c r="E109" s="16">
        <v>36</v>
      </c>
      <c r="F109" s="15" t="s">
        <v>90</v>
      </c>
      <c r="G109" s="17">
        <v>0.98250000000000004</v>
      </c>
      <c r="H109" s="18">
        <v>0.98250000000000004</v>
      </c>
      <c r="I109" s="3">
        <f t="shared" si="2"/>
        <v>3.9667159225793948E-3</v>
      </c>
      <c r="J109" s="3">
        <f t="shared" si="3"/>
        <v>3.9667159225793948E-3</v>
      </c>
    </row>
    <row r="110" spans="1:10" x14ac:dyDescent="0.25">
      <c r="A110" s="15" t="s">
        <v>153</v>
      </c>
      <c r="B110" s="15" t="s">
        <v>46</v>
      </c>
      <c r="C110" s="16">
        <v>26</v>
      </c>
      <c r="D110" s="16">
        <v>92</v>
      </c>
      <c r="E110" s="16">
        <v>765</v>
      </c>
      <c r="F110" s="15" t="s">
        <v>515</v>
      </c>
      <c r="G110" s="17">
        <v>0.98240000000000005</v>
      </c>
      <c r="H110" s="18">
        <v>0.98240000000000005</v>
      </c>
      <c r="I110" s="3">
        <f t="shared" si="2"/>
        <v>3.6490072107426344E-2</v>
      </c>
      <c r="J110" s="3">
        <f t="shared" si="3"/>
        <v>3.6490072107426344E-2</v>
      </c>
    </row>
    <row r="111" spans="1:10" x14ac:dyDescent="0.25">
      <c r="A111" s="15" t="s">
        <v>158</v>
      </c>
      <c r="B111" s="15" t="s">
        <v>40</v>
      </c>
      <c r="C111" s="16">
        <v>1776</v>
      </c>
      <c r="D111" s="16">
        <v>10656</v>
      </c>
      <c r="E111" s="16">
        <v>151315</v>
      </c>
      <c r="F111" s="15" t="s">
        <v>41</v>
      </c>
      <c r="G111" s="17">
        <v>0.98140000000000005</v>
      </c>
      <c r="H111" s="18">
        <v>0.98140000000000005</v>
      </c>
      <c r="I111" s="3">
        <f t="shared" si="2"/>
        <v>4.2222000436035945</v>
      </c>
      <c r="J111" s="3">
        <f t="shared" si="3"/>
        <v>4.2222000436035945</v>
      </c>
    </row>
    <row r="112" spans="1:10" x14ac:dyDescent="0.25">
      <c r="A112" s="15" t="s">
        <v>339</v>
      </c>
      <c r="B112" s="15" t="s">
        <v>62</v>
      </c>
      <c r="C112" s="16">
        <v>96</v>
      </c>
      <c r="D112" s="16">
        <v>384</v>
      </c>
      <c r="E112" s="16">
        <v>3744</v>
      </c>
      <c r="F112" s="15" t="s">
        <v>439</v>
      </c>
      <c r="G112" s="17">
        <v>0.98109999999999997</v>
      </c>
      <c r="H112" s="18">
        <v>0.98109999999999997</v>
      </c>
      <c r="I112" s="3">
        <f t="shared" si="2"/>
        <v>0.15210484242145295</v>
      </c>
      <c r="J112" s="3">
        <f t="shared" si="3"/>
        <v>0.15210484242145295</v>
      </c>
    </row>
    <row r="113" spans="1:10" x14ac:dyDescent="0.25">
      <c r="A113" s="15" t="s">
        <v>105</v>
      </c>
      <c r="B113" s="15" t="s">
        <v>46</v>
      </c>
      <c r="C113" s="16">
        <v>124</v>
      </c>
      <c r="D113" s="16">
        <v>248</v>
      </c>
      <c r="E113" s="16">
        <v>1771</v>
      </c>
      <c r="F113" s="15" t="s">
        <v>515</v>
      </c>
      <c r="G113" s="17">
        <v>0.98089999999999999</v>
      </c>
      <c r="H113" s="18">
        <v>0.98089999999999999</v>
      </c>
      <c r="I113" s="3">
        <f t="shared" si="2"/>
        <v>9.8214352042505434E-2</v>
      </c>
      <c r="J113" s="3">
        <f t="shared" si="3"/>
        <v>9.8214352042505434E-2</v>
      </c>
    </row>
    <row r="114" spans="1:10" x14ac:dyDescent="0.25">
      <c r="A114" s="15" t="s">
        <v>196</v>
      </c>
      <c r="B114" s="15" t="s">
        <v>184</v>
      </c>
      <c r="C114" s="16">
        <v>116</v>
      </c>
      <c r="D114" s="16">
        <v>116</v>
      </c>
      <c r="E114" s="16">
        <v>838</v>
      </c>
      <c r="F114" s="15" t="s">
        <v>185</v>
      </c>
      <c r="G114" s="17">
        <v>0.98080000000000001</v>
      </c>
      <c r="H114" s="18">
        <v>0.98080000000000001</v>
      </c>
      <c r="I114" s="3">
        <f t="shared" si="2"/>
        <v>4.5934287767576694E-2</v>
      </c>
      <c r="J114" s="3">
        <f t="shared" si="3"/>
        <v>4.5934287767576694E-2</v>
      </c>
    </row>
    <row r="115" spans="1:10" x14ac:dyDescent="0.25">
      <c r="A115" s="15" t="s">
        <v>71</v>
      </c>
      <c r="B115" s="15" t="s">
        <v>59</v>
      </c>
      <c r="C115" s="16">
        <v>1548</v>
      </c>
      <c r="D115" s="16">
        <v>6192</v>
      </c>
      <c r="E115" s="16">
        <v>63963</v>
      </c>
      <c r="F115" s="15" t="s">
        <v>542</v>
      </c>
      <c r="G115" s="17">
        <v>0.98070000000000002</v>
      </c>
      <c r="H115" s="18">
        <v>0.98070000000000002</v>
      </c>
      <c r="I115" s="3">
        <f t="shared" si="2"/>
        <v>2.4516906082701486</v>
      </c>
      <c r="J115" s="3">
        <f t="shared" si="3"/>
        <v>2.4516906082701486</v>
      </c>
    </row>
    <row r="116" spans="1:10" x14ac:dyDescent="0.25">
      <c r="A116" s="15" t="s">
        <v>149</v>
      </c>
      <c r="B116" s="15" t="s">
        <v>119</v>
      </c>
      <c r="C116" s="16">
        <v>41</v>
      </c>
      <c r="D116" s="16">
        <v>168</v>
      </c>
      <c r="E116" s="16">
        <v>1961</v>
      </c>
      <c r="F116" s="15" t="s">
        <v>120</v>
      </c>
      <c r="G116" s="17">
        <v>0.97960000000000003</v>
      </c>
      <c r="H116" s="18">
        <v>0.97960000000000003</v>
      </c>
      <c r="I116" s="3">
        <f t="shared" si="2"/>
        <v>6.6444126838012652E-2</v>
      </c>
      <c r="J116" s="3">
        <f t="shared" si="3"/>
        <v>6.6444126838012652E-2</v>
      </c>
    </row>
    <row r="117" spans="1:10" x14ac:dyDescent="0.25">
      <c r="A117" s="15" t="s">
        <v>154</v>
      </c>
      <c r="B117" s="15" t="s">
        <v>59</v>
      </c>
      <c r="C117" s="16">
        <v>516</v>
      </c>
      <c r="D117" s="16">
        <v>2064</v>
      </c>
      <c r="E117" s="16">
        <v>17131</v>
      </c>
      <c r="F117" s="15" t="s">
        <v>542</v>
      </c>
      <c r="G117" s="17">
        <v>0.97960000000000003</v>
      </c>
      <c r="H117" s="18">
        <v>0.97960000000000003</v>
      </c>
      <c r="I117" s="3">
        <f t="shared" si="2"/>
        <v>0.81631355829558405</v>
      </c>
      <c r="J117" s="3">
        <f t="shared" si="3"/>
        <v>0.81631355829558405</v>
      </c>
    </row>
    <row r="118" spans="1:10" x14ac:dyDescent="0.25">
      <c r="A118" s="15" t="s">
        <v>525</v>
      </c>
      <c r="B118" s="15" t="s">
        <v>46</v>
      </c>
      <c r="C118" s="16">
        <v>-1</v>
      </c>
      <c r="D118" s="16">
        <v>-1</v>
      </c>
      <c r="E118" s="16">
        <v>-1</v>
      </c>
      <c r="F118" s="15" t="s">
        <v>515</v>
      </c>
      <c r="G118" s="17">
        <v>0.97940000000000005</v>
      </c>
      <c r="H118" s="18">
        <v>0.97940000000000005</v>
      </c>
      <c r="I118" s="3">
        <f t="shared" si="2"/>
        <v>-3.9542000759025542E-4</v>
      </c>
      <c r="J118" s="3">
        <f t="shared" si="3"/>
        <v>-3.9542000759025542E-4</v>
      </c>
    </row>
    <row r="119" spans="1:10" x14ac:dyDescent="0.25">
      <c r="A119" s="15" t="s">
        <v>143</v>
      </c>
      <c r="B119" s="15" t="s">
        <v>81</v>
      </c>
      <c r="C119" s="16">
        <v>125</v>
      </c>
      <c r="D119" s="16">
        <v>500</v>
      </c>
      <c r="E119" s="16">
        <v>5350</v>
      </c>
      <c r="F119" s="15" t="s">
        <v>444</v>
      </c>
      <c r="G119" s="17">
        <v>0.97909999999999997</v>
      </c>
      <c r="H119" s="18">
        <v>0.97909999999999997</v>
      </c>
      <c r="I119" s="3">
        <f t="shared" si="2"/>
        <v>0.1976494432466914</v>
      </c>
      <c r="J119" s="3">
        <f t="shared" si="3"/>
        <v>0.1976494432466914</v>
      </c>
    </row>
    <row r="120" spans="1:10" x14ac:dyDescent="0.25">
      <c r="A120" s="15" t="s">
        <v>313</v>
      </c>
      <c r="B120" s="15" t="s">
        <v>180</v>
      </c>
      <c r="C120" s="16">
        <v>16</v>
      </c>
      <c r="D120" s="16">
        <v>64</v>
      </c>
      <c r="E120" s="16">
        <v>452</v>
      </c>
      <c r="F120" s="15" t="s">
        <v>475</v>
      </c>
      <c r="G120" s="17">
        <v>0.97909999999999997</v>
      </c>
      <c r="H120" s="18">
        <v>0.97909999999999997</v>
      </c>
      <c r="I120" s="3">
        <f t="shared" si="2"/>
        <v>2.5299128735576493E-2</v>
      </c>
      <c r="J120" s="3">
        <f t="shared" si="3"/>
        <v>2.5299128735576493E-2</v>
      </c>
    </row>
    <row r="121" spans="1:10" x14ac:dyDescent="0.25">
      <c r="A121" s="15" t="s">
        <v>218</v>
      </c>
      <c r="B121" s="15" t="s">
        <v>81</v>
      </c>
      <c r="C121" s="16">
        <v>16</v>
      </c>
      <c r="D121" s="16">
        <v>16</v>
      </c>
      <c r="E121" s="16">
        <v>171</v>
      </c>
      <c r="F121" s="15" t="s">
        <v>444</v>
      </c>
      <c r="G121" s="17">
        <v>0.9788</v>
      </c>
      <c r="H121" s="18">
        <v>0.9788</v>
      </c>
      <c r="I121" s="3">
        <f t="shared" si="2"/>
        <v>6.3228442463441614E-3</v>
      </c>
      <c r="J121" s="3">
        <f t="shared" si="3"/>
        <v>6.3228442463441614E-3</v>
      </c>
    </row>
    <row r="122" spans="1:10" x14ac:dyDescent="0.25">
      <c r="A122" s="15" t="s">
        <v>308</v>
      </c>
      <c r="B122" s="15" t="s">
        <v>200</v>
      </c>
      <c r="C122" s="16">
        <v>16</v>
      </c>
      <c r="D122" s="16">
        <v>64</v>
      </c>
      <c r="E122" s="16">
        <v>614</v>
      </c>
      <c r="F122" s="15" t="s">
        <v>201</v>
      </c>
      <c r="G122" s="17">
        <v>0.9788</v>
      </c>
      <c r="H122" s="18">
        <v>0.9788</v>
      </c>
      <c r="I122" s="3">
        <f t="shared" si="2"/>
        <v>2.5291376985376646E-2</v>
      </c>
      <c r="J122" s="3">
        <f t="shared" si="3"/>
        <v>2.5291376985376646E-2</v>
      </c>
    </row>
    <row r="123" spans="1:10" x14ac:dyDescent="0.25">
      <c r="A123" s="15" t="s">
        <v>111</v>
      </c>
      <c r="B123" s="15" t="s">
        <v>62</v>
      </c>
      <c r="C123" s="16">
        <v>62</v>
      </c>
      <c r="D123" s="16">
        <v>92</v>
      </c>
      <c r="E123" s="16">
        <v>656</v>
      </c>
      <c r="F123" s="15" t="s">
        <v>439</v>
      </c>
      <c r="G123" s="17">
        <v>0.98260000000000003</v>
      </c>
      <c r="H123" s="18">
        <v>0.97850000000000004</v>
      </c>
      <c r="I123" s="3">
        <f t="shared" si="2"/>
        <v>3.6497500868034528E-2</v>
      </c>
      <c r="J123" s="3">
        <f t="shared" si="3"/>
        <v>3.6345211275566648E-2</v>
      </c>
    </row>
    <row r="124" spans="1:10" x14ac:dyDescent="0.25">
      <c r="A124" s="15" t="s">
        <v>347</v>
      </c>
      <c r="B124" s="15" t="s">
        <v>46</v>
      </c>
      <c r="C124" s="16">
        <v>84</v>
      </c>
      <c r="D124" s="16">
        <v>168</v>
      </c>
      <c r="E124" s="16">
        <v>1331</v>
      </c>
      <c r="F124" s="15" t="s">
        <v>515</v>
      </c>
      <c r="G124" s="17">
        <v>0.97789999999999999</v>
      </c>
      <c r="H124" s="18">
        <v>0.97789999999999999</v>
      </c>
      <c r="I124" s="3">
        <f t="shared" si="2"/>
        <v>6.6328819553789872E-2</v>
      </c>
      <c r="J124" s="3">
        <f t="shared" si="3"/>
        <v>6.6328819553789872E-2</v>
      </c>
    </row>
    <row r="125" spans="1:10" x14ac:dyDescent="0.25">
      <c r="A125" s="15" t="s">
        <v>292</v>
      </c>
      <c r="B125" s="15" t="s">
        <v>184</v>
      </c>
      <c r="C125" s="16">
        <v>64</v>
      </c>
      <c r="D125" s="16">
        <v>64</v>
      </c>
      <c r="E125" s="16">
        <v>372</v>
      </c>
      <c r="F125" s="15" t="s">
        <v>185</v>
      </c>
      <c r="G125" s="17">
        <v>0.9778</v>
      </c>
      <c r="H125" s="18">
        <v>0.9778</v>
      </c>
      <c r="I125" s="3">
        <f t="shared" si="2"/>
        <v>2.5265537818043814E-2</v>
      </c>
      <c r="J125" s="3">
        <f t="shared" si="3"/>
        <v>2.5265537818043814E-2</v>
      </c>
    </row>
    <row r="126" spans="1:10" x14ac:dyDescent="0.25">
      <c r="A126" s="15" t="s">
        <v>163</v>
      </c>
      <c r="B126" s="15" t="s">
        <v>62</v>
      </c>
      <c r="C126" s="16">
        <v>808</v>
      </c>
      <c r="D126" s="16">
        <v>4784</v>
      </c>
      <c r="E126" s="16">
        <v>37937</v>
      </c>
      <c r="F126" s="15" t="s">
        <v>439</v>
      </c>
      <c r="G126" s="17">
        <v>0.97699999999999998</v>
      </c>
      <c r="H126" s="18">
        <v>0.97699999999999998</v>
      </c>
      <c r="I126" s="3">
        <f t="shared" si="2"/>
        <v>1.8870537696922718</v>
      </c>
      <c r="J126" s="3">
        <f t="shared" si="3"/>
        <v>1.8870537696922718</v>
      </c>
    </row>
    <row r="127" spans="1:10" x14ac:dyDescent="0.25">
      <c r="A127" s="15" t="s">
        <v>65</v>
      </c>
      <c r="B127" s="15" t="s">
        <v>66</v>
      </c>
      <c r="C127" s="16">
        <v>212</v>
      </c>
      <c r="D127" s="16">
        <v>1392</v>
      </c>
      <c r="E127" s="16">
        <v>13488</v>
      </c>
      <c r="F127" s="15" t="s">
        <v>476</v>
      </c>
      <c r="G127" s="17">
        <v>0.97650000000000003</v>
      </c>
      <c r="H127" s="18">
        <v>0.97650000000000003</v>
      </c>
      <c r="I127" s="3">
        <f t="shared" si="2"/>
        <v>0.54879484508611709</v>
      </c>
      <c r="J127" s="3">
        <f t="shared" si="3"/>
        <v>0.54879484508611709</v>
      </c>
    </row>
    <row r="128" spans="1:10" x14ac:dyDescent="0.25">
      <c r="A128" s="15" t="s">
        <v>381</v>
      </c>
      <c r="B128" s="15" t="s">
        <v>46</v>
      </c>
      <c r="C128" s="16">
        <v>32</v>
      </c>
      <c r="D128" s="16">
        <v>32</v>
      </c>
      <c r="E128" s="16">
        <v>372</v>
      </c>
      <c r="F128" s="15" t="s">
        <v>515</v>
      </c>
      <c r="G128" s="17">
        <v>0.9758</v>
      </c>
      <c r="H128" s="18">
        <v>0.9758</v>
      </c>
      <c r="I128" s="3">
        <f t="shared" si="2"/>
        <v>1.2606929741689074E-2</v>
      </c>
      <c r="J128" s="3">
        <f t="shared" si="3"/>
        <v>1.2606929741689074E-2</v>
      </c>
    </row>
    <row r="129" spans="1:10" x14ac:dyDescent="0.25">
      <c r="A129" s="15" t="s">
        <v>231</v>
      </c>
      <c r="B129" s="15" t="s">
        <v>184</v>
      </c>
      <c r="C129" s="16">
        <v>326</v>
      </c>
      <c r="D129" s="16">
        <v>626</v>
      </c>
      <c r="E129" s="16">
        <v>4536</v>
      </c>
      <c r="F129" s="15" t="s">
        <v>185</v>
      </c>
      <c r="G129" s="17">
        <v>0.98629999999999995</v>
      </c>
      <c r="H129" s="18">
        <v>0.97560000000000002</v>
      </c>
      <c r="I129" s="3">
        <f t="shared" si="2"/>
        <v>0.24927682630427236</v>
      </c>
      <c r="J129" s="3">
        <f t="shared" si="3"/>
        <v>0.24657251520069767</v>
      </c>
    </row>
    <row r="130" spans="1:10" x14ac:dyDescent="0.25">
      <c r="A130" s="15" t="s">
        <v>202</v>
      </c>
      <c r="B130" s="15" t="s">
        <v>46</v>
      </c>
      <c r="C130" s="16">
        <v>42</v>
      </c>
      <c r="D130" s="16">
        <v>52</v>
      </c>
      <c r="E130" s="16">
        <v>229</v>
      </c>
      <c r="F130" s="15" t="s">
        <v>515</v>
      </c>
      <c r="G130" s="17">
        <v>0.97560000000000002</v>
      </c>
      <c r="H130" s="18">
        <v>0.97560000000000002</v>
      </c>
      <c r="I130" s="3">
        <f t="shared" si="2"/>
        <v>2.0482061965553158E-2</v>
      </c>
      <c r="J130" s="3">
        <f t="shared" si="3"/>
        <v>2.0482061965553158E-2</v>
      </c>
    </row>
    <row r="131" spans="1:10" x14ac:dyDescent="0.25">
      <c r="A131" s="15" t="s">
        <v>429</v>
      </c>
      <c r="B131" s="15" t="s">
        <v>430</v>
      </c>
      <c r="C131" s="16">
        <v>5476</v>
      </c>
      <c r="D131" s="16">
        <v>5476</v>
      </c>
      <c r="E131" s="16">
        <v>-1</v>
      </c>
      <c r="F131" s="15" t="s">
        <v>90</v>
      </c>
      <c r="G131" s="17">
        <v>0.97499999999999998</v>
      </c>
      <c r="H131" s="18">
        <v>0.97499999999999998</v>
      </c>
      <c r="I131" s="3">
        <f t="shared" si="2"/>
        <v>2.1555921610426099</v>
      </c>
      <c r="J131" s="3">
        <f t="shared" si="3"/>
        <v>2.1555921610426099</v>
      </c>
    </row>
    <row r="132" spans="1:10" x14ac:dyDescent="0.25">
      <c r="A132" s="15" t="s">
        <v>334</v>
      </c>
      <c r="B132" s="15" t="s">
        <v>59</v>
      </c>
      <c r="C132" s="16">
        <v>482</v>
      </c>
      <c r="D132" s="16">
        <v>3464</v>
      </c>
      <c r="E132" s="16">
        <v>28623</v>
      </c>
      <c r="F132" s="15" t="s">
        <v>542</v>
      </c>
      <c r="G132" s="17">
        <v>0.9748</v>
      </c>
      <c r="H132" s="18">
        <v>0.9748</v>
      </c>
      <c r="I132" s="3">
        <f t="shared" si="2"/>
        <v>1.3633015996059528</v>
      </c>
      <c r="J132" s="3">
        <f t="shared" si="3"/>
        <v>1.3633015996059528</v>
      </c>
    </row>
    <row r="133" spans="1:10" x14ac:dyDescent="0.25">
      <c r="A133" s="15" t="s">
        <v>508</v>
      </c>
      <c r="B133" s="15" t="s">
        <v>74</v>
      </c>
      <c r="C133" s="16">
        <v>244</v>
      </c>
      <c r="D133" s="16">
        <v>662</v>
      </c>
      <c r="E133" s="16">
        <v>7944</v>
      </c>
      <c r="F133" s="15" t="s">
        <v>75</v>
      </c>
      <c r="G133" s="17">
        <v>0.98880000000000001</v>
      </c>
      <c r="H133" s="18">
        <v>0.97470000000000001</v>
      </c>
      <c r="I133" s="3">
        <f t="shared" ref="I133:I196" si="4">G133*D133/$M$5*100</f>
        <v>0.26428041956347958</v>
      </c>
      <c r="J133" s="3">
        <f t="shared" ref="J133:J196" si="5">H133*D133/$M$5*100</f>
        <v>0.26051185775538382</v>
      </c>
    </row>
    <row r="134" spans="1:10" x14ac:dyDescent="0.25">
      <c r="A134" s="15" t="s">
        <v>191</v>
      </c>
      <c r="B134" s="15" t="s">
        <v>74</v>
      </c>
      <c r="C134" s="16">
        <v>46</v>
      </c>
      <c r="D134" s="16">
        <v>200</v>
      </c>
      <c r="E134" s="16">
        <v>1580</v>
      </c>
      <c r="F134" s="15" t="s">
        <v>75</v>
      </c>
      <c r="G134" s="17">
        <v>0.97450000000000003</v>
      </c>
      <c r="H134" s="18">
        <v>0.97450000000000003</v>
      </c>
      <c r="I134" s="3">
        <f t="shared" si="4"/>
        <v>7.8688339268267085E-2</v>
      </c>
      <c r="J134" s="3">
        <f t="shared" si="5"/>
        <v>7.8688339268267085E-2</v>
      </c>
    </row>
    <row r="135" spans="1:10" x14ac:dyDescent="0.25">
      <c r="A135" s="15" t="s">
        <v>192</v>
      </c>
      <c r="B135" s="15" t="s">
        <v>40</v>
      </c>
      <c r="C135" s="16">
        <v>808</v>
      </c>
      <c r="D135" s="16">
        <v>4848</v>
      </c>
      <c r="E135" s="16">
        <v>242400</v>
      </c>
      <c r="F135" s="15" t="s">
        <v>41</v>
      </c>
      <c r="G135" s="17">
        <v>0.97419999999999995</v>
      </c>
      <c r="H135" s="18">
        <v>0.97419999999999995</v>
      </c>
      <c r="I135" s="3">
        <f t="shared" si="4"/>
        <v>1.9068181487851554</v>
      </c>
      <c r="J135" s="3">
        <f t="shared" si="5"/>
        <v>1.9068181487851554</v>
      </c>
    </row>
    <row r="136" spans="1:10" x14ac:dyDescent="0.25">
      <c r="A136" s="15" t="s">
        <v>102</v>
      </c>
      <c r="B136" s="15" t="s">
        <v>46</v>
      </c>
      <c r="C136" s="16">
        <v>7</v>
      </c>
      <c r="D136" s="16">
        <v>14</v>
      </c>
      <c r="E136" s="16">
        <v>74</v>
      </c>
      <c r="F136" s="15" t="s">
        <v>515</v>
      </c>
      <c r="G136" s="17">
        <v>0.97409999999999997</v>
      </c>
      <c r="H136" s="18">
        <v>0.97409999999999997</v>
      </c>
      <c r="I136" s="3">
        <f t="shared" si="4"/>
        <v>5.5059228216370725E-3</v>
      </c>
      <c r="J136" s="3">
        <f t="shared" si="5"/>
        <v>5.5059228216370725E-3</v>
      </c>
    </row>
    <row r="137" spans="1:10" x14ac:dyDescent="0.25">
      <c r="A137" s="15" t="s">
        <v>211</v>
      </c>
      <c r="B137" s="15" t="s">
        <v>46</v>
      </c>
      <c r="C137" s="16">
        <v>250</v>
      </c>
      <c r="D137" s="16">
        <v>2500</v>
      </c>
      <c r="E137" s="16">
        <v>50000</v>
      </c>
      <c r="F137" s="15" t="s">
        <v>515</v>
      </c>
      <c r="G137" s="17">
        <v>0.9738</v>
      </c>
      <c r="H137" s="18">
        <v>0.9738</v>
      </c>
      <c r="I137" s="3">
        <f t="shared" si="4"/>
        <v>0.98289770112158137</v>
      </c>
      <c r="J137" s="3">
        <f t="shared" si="5"/>
        <v>0.98289770112158137</v>
      </c>
    </row>
    <row r="138" spans="1:10" x14ac:dyDescent="0.25">
      <c r="A138" s="15" t="s">
        <v>517</v>
      </c>
      <c r="B138" s="15" t="s">
        <v>240</v>
      </c>
      <c r="C138" s="16">
        <v>228</v>
      </c>
      <c r="D138" s="16">
        <v>1168</v>
      </c>
      <c r="E138" s="16">
        <v>11535</v>
      </c>
      <c r="F138" s="15" t="s">
        <v>90</v>
      </c>
      <c r="G138" s="17">
        <v>0.97640000000000005</v>
      </c>
      <c r="H138" s="18">
        <v>0.97370000000000001</v>
      </c>
      <c r="I138" s="3">
        <f t="shared" si="4"/>
        <v>0.46043587445394579</v>
      </c>
      <c r="J138" s="3">
        <f t="shared" si="5"/>
        <v>0.4591626494836204</v>
      </c>
    </row>
    <row r="139" spans="1:10" x14ac:dyDescent="0.25">
      <c r="A139" s="15" t="s">
        <v>270</v>
      </c>
      <c r="B139" s="15" t="s">
        <v>43</v>
      </c>
      <c r="C139" s="16">
        <v>286</v>
      </c>
      <c r="D139" s="16">
        <v>1144</v>
      </c>
      <c r="E139" s="16">
        <v>8471</v>
      </c>
      <c r="F139" s="15" t="s">
        <v>442</v>
      </c>
      <c r="G139" s="17">
        <v>0.97340000000000004</v>
      </c>
      <c r="H139" s="18">
        <v>0.97340000000000004</v>
      </c>
      <c r="I139" s="3">
        <f t="shared" si="4"/>
        <v>0.44958923798680583</v>
      </c>
      <c r="J139" s="3">
        <f t="shared" si="5"/>
        <v>0.44958923798680583</v>
      </c>
    </row>
    <row r="140" spans="1:10" x14ac:dyDescent="0.25">
      <c r="A140" s="15" t="s">
        <v>73</v>
      </c>
      <c r="B140" s="15" t="s">
        <v>74</v>
      </c>
      <c r="C140" s="16">
        <v>700</v>
      </c>
      <c r="D140" s="16">
        <v>3933</v>
      </c>
      <c r="E140" s="16">
        <v>33824</v>
      </c>
      <c r="F140" s="15" t="s">
        <v>75</v>
      </c>
      <c r="G140" s="17">
        <v>1</v>
      </c>
      <c r="H140" s="18">
        <v>0.97289999999999999</v>
      </c>
      <c r="I140" s="3">
        <f t="shared" si="4"/>
        <v>1.5878975800004844</v>
      </c>
      <c r="J140" s="3">
        <f t="shared" si="5"/>
        <v>1.5448655555824713</v>
      </c>
    </row>
    <row r="141" spans="1:10" x14ac:dyDescent="0.25">
      <c r="A141" s="15" t="s">
        <v>448</v>
      </c>
      <c r="B141" s="15" t="s">
        <v>43</v>
      </c>
      <c r="C141" s="16">
        <v>152</v>
      </c>
      <c r="D141" s="16">
        <v>344</v>
      </c>
      <c r="E141" s="16">
        <v>4150</v>
      </c>
      <c r="F141" s="15" t="s">
        <v>442</v>
      </c>
      <c r="G141" s="17">
        <v>0.97130000000000005</v>
      </c>
      <c r="H141" s="18">
        <v>0.97130000000000005</v>
      </c>
      <c r="I141" s="3">
        <f t="shared" si="4"/>
        <v>0.13489950986329466</v>
      </c>
      <c r="J141" s="3">
        <f t="shared" si="5"/>
        <v>0.13489950986329466</v>
      </c>
    </row>
    <row r="142" spans="1:10" x14ac:dyDescent="0.25">
      <c r="A142" s="15" t="s">
        <v>350</v>
      </c>
      <c r="B142" s="15" t="s">
        <v>168</v>
      </c>
      <c r="C142" s="16">
        <v>72</v>
      </c>
      <c r="D142" s="16">
        <v>576</v>
      </c>
      <c r="E142" s="16">
        <v>8778</v>
      </c>
      <c r="F142" s="15" t="s">
        <v>490</v>
      </c>
      <c r="G142" s="17">
        <v>0.97119999999999995</v>
      </c>
      <c r="H142" s="18">
        <v>0.97119999999999995</v>
      </c>
      <c r="I142" s="3">
        <f t="shared" si="4"/>
        <v>0.22585499382282406</v>
      </c>
      <c r="J142" s="3">
        <f t="shared" si="5"/>
        <v>0.22585499382282406</v>
      </c>
    </row>
    <row r="143" spans="1:10" x14ac:dyDescent="0.25">
      <c r="A143" s="15" t="s">
        <v>199</v>
      </c>
      <c r="B143" s="15" t="s">
        <v>200</v>
      </c>
      <c r="C143" s="16">
        <v>32</v>
      </c>
      <c r="D143" s="16">
        <v>64</v>
      </c>
      <c r="E143" s="16">
        <v>563</v>
      </c>
      <c r="F143" s="15" t="s">
        <v>201</v>
      </c>
      <c r="G143" s="17">
        <v>0.97089999999999999</v>
      </c>
      <c r="H143" s="18">
        <v>0.97089999999999999</v>
      </c>
      <c r="I143" s="3">
        <f t="shared" si="4"/>
        <v>2.5087247563447268E-2</v>
      </c>
      <c r="J143" s="3">
        <f t="shared" si="5"/>
        <v>2.5087247563447268E-2</v>
      </c>
    </row>
    <row r="144" spans="1:10" x14ac:dyDescent="0.25">
      <c r="A144" s="15" t="s">
        <v>42</v>
      </c>
      <c r="B144" s="15" t="s">
        <v>43</v>
      </c>
      <c r="C144" s="16">
        <v>30</v>
      </c>
      <c r="D144" s="16">
        <v>720</v>
      </c>
      <c r="E144" s="16">
        <v>6898</v>
      </c>
      <c r="F144" s="15" t="s">
        <v>442</v>
      </c>
      <c r="G144" s="17">
        <v>0.96850000000000003</v>
      </c>
      <c r="H144" s="18">
        <v>0.96850000000000003</v>
      </c>
      <c r="I144" s="3">
        <f t="shared" si="4"/>
        <v>0.28153387757079529</v>
      </c>
      <c r="J144" s="3">
        <f t="shared" si="5"/>
        <v>0.28153387757079529</v>
      </c>
    </row>
    <row r="145" spans="1:10" x14ac:dyDescent="0.25">
      <c r="A145" s="15" t="s">
        <v>83</v>
      </c>
      <c r="B145" s="15" t="s">
        <v>84</v>
      </c>
      <c r="C145" s="16">
        <v>32</v>
      </c>
      <c r="D145" s="16">
        <v>64</v>
      </c>
      <c r="E145" s="16">
        <v>435</v>
      </c>
      <c r="F145" s="15" t="s">
        <v>445</v>
      </c>
      <c r="G145" s="17">
        <v>0.96850000000000003</v>
      </c>
      <c r="H145" s="18">
        <v>0.96850000000000003</v>
      </c>
      <c r="I145" s="3">
        <f t="shared" si="4"/>
        <v>2.5025233561848468E-2</v>
      </c>
      <c r="J145" s="3">
        <f t="shared" si="5"/>
        <v>2.5025233561848468E-2</v>
      </c>
    </row>
    <row r="146" spans="1:10" x14ac:dyDescent="0.25">
      <c r="A146" s="15" t="s">
        <v>392</v>
      </c>
      <c r="B146" s="15" t="s">
        <v>43</v>
      </c>
      <c r="C146" s="16">
        <v>14</v>
      </c>
      <c r="D146" s="16">
        <v>112</v>
      </c>
      <c r="E146" s="16">
        <v>1389</v>
      </c>
      <c r="F146" s="15" t="s">
        <v>442</v>
      </c>
      <c r="G146" s="17">
        <v>0.9667</v>
      </c>
      <c r="H146" s="18">
        <v>0.9667</v>
      </c>
      <c r="I146" s="3">
        <f t="shared" si="4"/>
        <v>4.3712765356136399E-2</v>
      </c>
      <c r="J146" s="3">
        <f t="shared" si="5"/>
        <v>4.3712765356136399E-2</v>
      </c>
    </row>
    <row r="147" spans="1:10" x14ac:dyDescent="0.25">
      <c r="A147" s="15" t="s">
        <v>64</v>
      </c>
      <c r="B147" s="15" t="s">
        <v>46</v>
      </c>
      <c r="C147" s="16">
        <v>64</v>
      </c>
      <c r="D147" s="16">
        <v>256</v>
      </c>
      <c r="E147" s="16">
        <v>1920</v>
      </c>
      <c r="F147" s="15" t="s">
        <v>515</v>
      </c>
      <c r="G147" s="17">
        <v>0.96609999999999996</v>
      </c>
      <c r="H147" s="18">
        <v>0.96609999999999996</v>
      </c>
      <c r="I147" s="28">
        <f t="shared" si="4"/>
        <v>9.9852878240998685E-2</v>
      </c>
      <c r="J147" s="28">
        <f t="shared" si="5"/>
        <v>9.9852878240998685E-2</v>
      </c>
    </row>
    <row r="148" spans="1:10" x14ac:dyDescent="0.25">
      <c r="A148" s="15" t="s">
        <v>256</v>
      </c>
      <c r="B148" s="15" t="s">
        <v>46</v>
      </c>
      <c r="C148" s="16">
        <v>8</v>
      </c>
      <c r="D148" s="16">
        <v>32</v>
      </c>
      <c r="E148" s="16">
        <v>288</v>
      </c>
      <c r="F148" s="15" t="s">
        <v>515</v>
      </c>
      <c r="G148" s="17">
        <v>0.96540000000000004</v>
      </c>
      <c r="H148" s="18">
        <v>0.96540000000000004</v>
      </c>
      <c r="I148" s="3">
        <f t="shared" si="4"/>
        <v>1.2472566071558343E-2</v>
      </c>
      <c r="J148" s="3">
        <f t="shared" si="5"/>
        <v>1.2472566071558343E-2</v>
      </c>
    </row>
    <row r="149" spans="1:10" x14ac:dyDescent="0.25">
      <c r="A149" s="15" t="s">
        <v>69</v>
      </c>
      <c r="B149" s="15" t="s">
        <v>46</v>
      </c>
      <c r="C149" s="16">
        <v>756</v>
      </c>
      <c r="D149" s="16">
        <v>3024</v>
      </c>
      <c r="E149" s="16">
        <v>26460</v>
      </c>
      <c r="F149" s="15" t="s">
        <v>515</v>
      </c>
      <c r="G149" s="17">
        <v>0.96509999999999996</v>
      </c>
      <c r="H149" s="18">
        <v>0.96509999999999996</v>
      </c>
      <c r="I149" s="28">
        <f t="shared" si="4"/>
        <v>1.1782912235653205</v>
      </c>
      <c r="J149" s="28">
        <f t="shared" si="5"/>
        <v>1.1782912235653205</v>
      </c>
    </row>
    <row r="150" spans="1:10" x14ac:dyDescent="0.25">
      <c r="A150" s="15" t="s">
        <v>349</v>
      </c>
      <c r="B150" s="15" t="s">
        <v>84</v>
      </c>
      <c r="C150" s="16">
        <v>156</v>
      </c>
      <c r="D150" s="16">
        <v>312</v>
      </c>
      <c r="E150" s="16">
        <v>2122</v>
      </c>
      <c r="F150" s="15" t="s">
        <v>445</v>
      </c>
      <c r="G150" s="17">
        <v>0.96419999999999995</v>
      </c>
      <c r="H150" s="18">
        <v>0.96419999999999995</v>
      </c>
      <c r="I150" s="3">
        <f t="shared" si="4"/>
        <v>0.12145636006879677</v>
      </c>
      <c r="J150" s="3">
        <f t="shared" si="5"/>
        <v>0.12145636006879677</v>
      </c>
    </row>
    <row r="151" spans="1:10" x14ac:dyDescent="0.25">
      <c r="A151" s="15" t="s">
        <v>318</v>
      </c>
      <c r="B151" s="15" t="s">
        <v>277</v>
      </c>
      <c r="C151" s="16">
        <v>178</v>
      </c>
      <c r="D151" s="16">
        <v>1282</v>
      </c>
      <c r="E151" s="16">
        <v>11538</v>
      </c>
      <c r="F151" s="15" t="s">
        <v>440</v>
      </c>
      <c r="G151" s="17">
        <v>0.96309999999999996</v>
      </c>
      <c r="H151" s="18">
        <v>0.96309999999999996</v>
      </c>
      <c r="I151" s="3">
        <f t="shared" si="4"/>
        <v>0.49849171935434378</v>
      </c>
      <c r="J151" s="3">
        <f t="shared" si="5"/>
        <v>0.49849171935434378</v>
      </c>
    </row>
    <row r="152" spans="1:10" x14ac:dyDescent="0.25">
      <c r="A152" s="15" t="s">
        <v>104</v>
      </c>
      <c r="B152" s="15" t="s">
        <v>46</v>
      </c>
      <c r="C152" s="16">
        <v>128</v>
      </c>
      <c r="D152" s="16">
        <v>512</v>
      </c>
      <c r="E152" s="16">
        <v>3840</v>
      </c>
      <c r="F152" s="15" t="s">
        <v>515</v>
      </c>
      <c r="G152" s="17">
        <v>0.96289999999999998</v>
      </c>
      <c r="H152" s="18">
        <v>0.96289999999999998</v>
      </c>
      <c r="I152" s="3">
        <f t="shared" si="4"/>
        <v>0.19904427379827686</v>
      </c>
      <c r="J152" s="3">
        <f t="shared" si="5"/>
        <v>0.19904427379827686</v>
      </c>
    </row>
    <row r="153" spans="1:10" x14ac:dyDescent="0.25">
      <c r="A153" s="15" t="s">
        <v>124</v>
      </c>
      <c r="B153" s="15" t="s">
        <v>66</v>
      </c>
      <c r="C153" s="16">
        <v>2</v>
      </c>
      <c r="D153" s="16">
        <v>2</v>
      </c>
      <c r="E153" s="16">
        <v>19</v>
      </c>
      <c r="F153" s="15" t="s">
        <v>476</v>
      </c>
      <c r="G153" s="17">
        <v>0.96230000000000004</v>
      </c>
      <c r="H153" s="18">
        <v>0.96230000000000004</v>
      </c>
      <c r="I153" s="28">
        <f t="shared" si="4"/>
        <v>7.7703221013702831E-4</v>
      </c>
      <c r="J153" s="28">
        <f t="shared" si="5"/>
        <v>7.7703221013702831E-4</v>
      </c>
    </row>
    <row r="154" spans="1:10" x14ac:dyDescent="0.25">
      <c r="A154" s="15" t="s">
        <v>394</v>
      </c>
      <c r="B154" s="15" t="s">
        <v>184</v>
      </c>
      <c r="C154" s="16">
        <v>120</v>
      </c>
      <c r="D154" s="16">
        <v>120</v>
      </c>
      <c r="E154" s="16">
        <v>866</v>
      </c>
      <c r="F154" s="15" t="s">
        <v>185</v>
      </c>
      <c r="G154" s="17">
        <v>0.96220000000000006</v>
      </c>
      <c r="H154" s="18">
        <v>0.96220000000000006</v>
      </c>
      <c r="I154" s="3">
        <f t="shared" si="4"/>
        <v>4.6617087764346803E-2</v>
      </c>
      <c r="J154" s="3">
        <f t="shared" si="5"/>
        <v>4.6617087764346803E-2</v>
      </c>
    </row>
    <row r="155" spans="1:10" x14ac:dyDescent="0.25">
      <c r="A155" s="15" t="s">
        <v>186</v>
      </c>
      <c r="B155" s="15" t="s">
        <v>46</v>
      </c>
      <c r="C155" s="16">
        <v>139</v>
      </c>
      <c r="D155" s="16">
        <v>278</v>
      </c>
      <c r="E155" s="16">
        <v>1985</v>
      </c>
      <c r="F155" s="15" t="s">
        <v>515</v>
      </c>
      <c r="G155" s="17">
        <v>0.96199999999999997</v>
      </c>
      <c r="H155" s="18">
        <v>0.96199999999999997</v>
      </c>
      <c r="I155" s="3">
        <f t="shared" si="4"/>
        <v>0.10797380554411634</v>
      </c>
      <c r="J155" s="3">
        <f t="shared" si="5"/>
        <v>0.10797380554411634</v>
      </c>
    </row>
    <row r="156" spans="1:10" x14ac:dyDescent="0.25">
      <c r="A156" s="15" t="s">
        <v>134</v>
      </c>
      <c r="B156" s="15" t="s">
        <v>115</v>
      </c>
      <c r="C156" s="16">
        <v>139</v>
      </c>
      <c r="D156" s="16">
        <v>532</v>
      </c>
      <c r="E156" s="16">
        <v>5432</v>
      </c>
      <c r="F156" s="15" t="s">
        <v>442</v>
      </c>
      <c r="G156" s="17">
        <v>0.96140000000000003</v>
      </c>
      <c r="H156" s="18">
        <v>0.96140000000000003</v>
      </c>
      <c r="I156" s="3">
        <f t="shared" si="4"/>
        <v>0.20649725862584081</v>
      </c>
      <c r="J156" s="3">
        <f t="shared" si="5"/>
        <v>0.20649725862584081</v>
      </c>
    </row>
    <row r="157" spans="1:10" x14ac:dyDescent="0.25">
      <c r="A157" s="15" t="s">
        <v>488</v>
      </c>
      <c r="B157" s="15" t="s">
        <v>529</v>
      </c>
      <c r="C157" s="16">
        <v>42</v>
      </c>
      <c r="D157" s="16">
        <v>2040</v>
      </c>
      <c r="E157" s="16">
        <v>62964</v>
      </c>
      <c r="F157" s="15" t="s">
        <v>49</v>
      </c>
      <c r="G157" s="17">
        <v>0.96060000000000001</v>
      </c>
      <c r="H157" s="18">
        <v>0.96060000000000001</v>
      </c>
      <c r="I157" s="3">
        <f t="shared" si="4"/>
        <v>0.791172694459921</v>
      </c>
      <c r="J157" s="3">
        <f t="shared" si="5"/>
        <v>0.791172694459921</v>
      </c>
    </row>
    <row r="158" spans="1:10" x14ac:dyDescent="0.25">
      <c r="A158" s="15" t="s">
        <v>286</v>
      </c>
      <c r="B158" s="15" t="s">
        <v>180</v>
      </c>
      <c r="C158" s="16">
        <v>62</v>
      </c>
      <c r="D158" s="16">
        <v>248</v>
      </c>
      <c r="E158" s="16">
        <v>2232</v>
      </c>
      <c r="F158" s="15" t="s">
        <v>475</v>
      </c>
      <c r="G158" s="17">
        <v>0.96009999999999995</v>
      </c>
      <c r="H158" s="18">
        <v>0.96009999999999995</v>
      </c>
      <c r="I158" s="3">
        <f t="shared" si="4"/>
        <v>9.6131715155479108E-2</v>
      </c>
      <c r="J158" s="3">
        <f t="shared" si="5"/>
        <v>9.6131715155479108E-2</v>
      </c>
    </row>
    <row r="159" spans="1:10" x14ac:dyDescent="0.25">
      <c r="A159" s="15" t="s">
        <v>78</v>
      </c>
      <c r="B159" s="15" t="s">
        <v>62</v>
      </c>
      <c r="C159" s="16">
        <v>2562</v>
      </c>
      <c r="D159" s="16">
        <v>13757</v>
      </c>
      <c r="E159" s="16">
        <v>107838</v>
      </c>
      <c r="F159" s="15" t="s">
        <v>439</v>
      </c>
      <c r="G159" s="17">
        <v>0.95989999999999998</v>
      </c>
      <c r="H159" s="18">
        <v>0.95989999999999998</v>
      </c>
      <c r="I159" s="3">
        <f t="shared" si="4"/>
        <v>5.331485953990132</v>
      </c>
      <c r="J159" s="3">
        <f t="shared" si="5"/>
        <v>5.331485953990132</v>
      </c>
    </row>
    <row r="160" spans="1:10" x14ac:dyDescent="0.25">
      <c r="A160" s="15" t="s">
        <v>336</v>
      </c>
      <c r="B160" s="15" t="s">
        <v>184</v>
      </c>
      <c r="C160" s="16">
        <v>5</v>
      </c>
      <c r="D160" s="16">
        <v>10</v>
      </c>
      <c r="E160" s="16">
        <v>96</v>
      </c>
      <c r="F160" s="15" t="s">
        <v>185</v>
      </c>
      <c r="G160" s="17">
        <v>0.95979999999999999</v>
      </c>
      <c r="H160" s="18">
        <v>0.95979999999999999</v>
      </c>
      <c r="I160" s="28">
        <f t="shared" si="4"/>
        <v>3.8750676259457538E-3</v>
      </c>
      <c r="J160" s="28">
        <f t="shared" si="5"/>
        <v>3.8750676259457538E-3</v>
      </c>
    </row>
    <row r="161" spans="1:10" x14ac:dyDescent="0.25">
      <c r="A161" s="15" t="s">
        <v>341</v>
      </c>
      <c r="B161" s="15" t="s">
        <v>43</v>
      </c>
      <c r="C161" s="16">
        <v>70</v>
      </c>
      <c r="D161" s="16">
        <v>274</v>
      </c>
      <c r="E161" s="16">
        <v>1918</v>
      </c>
      <c r="F161" s="15" t="s">
        <v>442</v>
      </c>
      <c r="G161" s="17">
        <v>0.95950000000000002</v>
      </c>
      <c r="H161" s="18">
        <v>0.95950000000000002</v>
      </c>
      <c r="I161" s="3">
        <f t="shared" si="4"/>
        <v>0.10614366577037056</v>
      </c>
      <c r="J161" s="3">
        <f t="shared" si="5"/>
        <v>0.10614366577037056</v>
      </c>
    </row>
    <row r="162" spans="1:10" x14ac:dyDescent="0.25">
      <c r="A162" s="15" t="s">
        <v>411</v>
      </c>
      <c r="B162" s="15" t="s">
        <v>180</v>
      </c>
      <c r="C162" s="16">
        <v>40</v>
      </c>
      <c r="D162" s="16">
        <v>160</v>
      </c>
      <c r="E162" s="16">
        <v>1440</v>
      </c>
      <c r="F162" s="15" t="s">
        <v>475</v>
      </c>
      <c r="G162" s="17">
        <v>0.95930000000000004</v>
      </c>
      <c r="H162" s="18">
        <v>0.95930000000000004</v>
      </c>
      <c r="I162" s="3">
        <f t="shared" si="4"/>
        <v>6.1968783055966016E-2</v>
      </c>
      <c r="J162" s="3">
        <f t="shared" si="5"/>
        <v>6.1968783055966016E-2</v>
      </c>
    </row>
    <row r="163" spans="1:10" x14ac:dyDescent="0.25">
      <c r="A163" s="15" t="s">
        <v>132</v>
      </c>
      <c r="B163" s="15" t="s">
        <v>74</v>
      </c>
      <c r="C163" s="16">
        <v>232</v>
      </c>
      <c r="D163" s="16">
        <v>992</v>
      </c>
      <c r="E163" s="16">
        <v>8158</v>
      </c>
      <c r="F163" s="15" t="s">
        <v>75</v>
      </c>
      <c r="G163" s="17">
        <v>0.95920000000000005</v>
      </c>
      <c r="H163" s="18">
        <v>0.95920000000000005</v>
      </c>
      <c r="I163" s="28">
        <f t="shared" si="4"/>
        <v>0.38416640423762349</v>
      </c>
      <c r="J163" s="28">
        <f t="shared" si="5"/>
        <v>0.38416640423762349</v>
      </c>
    </row>
    <row r="164" spans="1:10" x14ac:dyDescent="0.25">
      <c r="A164" s="15" t="s">
        <v>484</v>
      </c>
      <c r="B164" s="15" t="s">
        <v>141</v>
      </c>
      <c r="C164" s="26"/>
      <c r="D164" s="26"/>
      <c r="E164" s="26"/>
      <c r="F164" s="15" t="s">
        <v>90</v>
      </c>
      <c r="G164" s="17">
        <v>0.95879999999999999</v>
      </c>
      <c r="H164" s="18">
        <v>0.95879999999999999</v>
      </c>
      <c r="I164" s="3">
        <f t="shared" si="4"/>
        <v>0</v>
      </c>
      <c r="J164" s="3">
        <f t="shared" si="5"/>
        <v>0</v>
      </c>
    </row>
    <row r="165" spans="1:10" x14ac:dyDescent="0.25">
      <c r="A165" s="15" t="s">
        <v>242</v>
      </c>
      <c r="B165" s="15" t="s">
        <v>59</v>
      </c>
      <c r="C165" s="16">
        <v>546</v>
      </c>
      <c r="D165" s="16">
        <v>2056</v>
      </c>
      <c r="E165" s="16">
        <v>19655</v>
      </c>
      <c r="F165" s="15" t="s">
        <v>542</v>
      </c>
      <c r="G165" s="17">
        <v>0.96719999999999995</v>
      </c>
      <c r="H165" s="18">
        <v>0.95850000000000002</v>
      </c>
      <c r="I165" s="3">
        <f t="shared" si="4"/>
        <v>0.8028565199486446</v>
      </c>
      <c r="J165" s="3">
        <f t="shared" si="5"/>
        <v>0.79563479566870954</v>
      </c>
    </row>
    <row r="166" spans="1:10" x14ac:dyDescent="0.25">
      <c r="A166" s="15" t="s">
        <v>61</v>
      </c>
      <c r="B166" s="15" t="s">
        <v>62</v>
      </c>
      <c r="C166" s="16">
        <v>272</v>
      </c>
      <c r="D166" s="16">
        <v>1140</v>
      </c>
      <c r="E166" s="16">
        <v>10602</v>
      </c>
      <c r="F166" s="15" t="s">
        <v>439</v>
      </c>
      <c r="G166" s="17">
        <v>0.95820000000000005</v>
      </c>
      <c r="H166" s="18">
        <v>0.95820000000000005</v>
      </c>
      <c r="I166" s="3">
        <f t="shared" si="4"/>
        <v>0.44102129308883026</v>
      </c>
      <c r="J166" s="3">
        <f t="shared" si="5"/>
        <v>0.44102129308883026</v>
      </c>
    </row>
    <row r="167" spans="1:10" x14ac:dyDescent="0.25">
      <c r="A167" s="15" t="s">
        <v>534</v>
      </c>
      <c r="B167" s="15" t="s">
        <v>46</v>
      </c>
      <c r="C167" s="16">
        <v>4</v>
      </c>
      <c r="D167" s="16">
        <v>24</v>
      </c>
      <c r="E167" s="16">
        <v>300</v>
      </c>
      <c r="F167" s="15" t="s">
        <v>515</v>
      </c>
      <c r="G167" s="17">
        <v>0.95789999999999997</v>
      </c>
      <c r="H167" s="18">
        <v>0.95789999999999997</v>
      </c>
      <c r="I167" s="3">
        <f t="shared" si="4"/>
        <v>9.2817518955451653E-3</v>
      </c>
      <c r="J167" s="3">
        <f t="shared" si="5"/>
        <v>9.2817518955451653E-3</v>
      </c>
    </row>
    <row r="168" spans="1:10" x14ac:dyDescent="0.25">
      <c r="A168" s="15" t="s">
        <v>174</v>
      </c>
      <c r="B168" s="15" t="s">
        <v>46</v>
      </c>
      <c r="C168" s="16">
        <v>14</v>
      </c>
      <c r="D168" s="16">
        <v>14</v>
      </c>
      <c r="E168" s="16">
        <v>46</v>
      </c>
      <c r="F168" s="15" t="s">
        <v>515</v>
      </c>
      <c r="G168" s="17">
        <v>0.9577</v>
      </c>
      <c r="H168" s="18">
        <v>0.9577</v>
      </c>
      <c r="I168" s="3">
        <f t="shared" si="4"/>
        <v>5.413224808830535E-3</v>
      </c>
      <c r="J168" s="3">
        <f t="shared" si="5"/>
        <v>5.413224808830535E-3</v>
      </c>
    </row>
    <row r="169" spans="1:10" x14ac:dyDescent="0.25">
      <c r="A169" s="15" t="s">
        <v>245</v>
      </c>
      <c r="B169" s="15" t="s">
        <v>180</v>
      </c>
      <c r="C169" s="16">
        <v>44</v>
      </c>
      <c r="D169" s="16">
        <v>264</v>
      </c>
      <c r="E169" s="16">
        <v>3168</v>
      </c>
      <c r="F169" s="15" t="s">
        <v>475</v>
      </c>
      <c r="G169" s="17">
        <v>0.95760000000000001</v>
      </c>
      <c r="H169" s="18">
        <v>0.95760000000000001</v>
      </c>
      <c r="I169" s="3">
        <f t="shared" si="4"/>
        <v>0.10206729488142245</v>
      </c>
      <c r="J169" s="3">
        <f t="shared" si="5"/>
        <v>0.10206729488142245</v>
      </c>
    </row>
    <row r="170" spans="1:10" x14ac:dyDescent="0.25">
      <c r="A170" s="15" t="s">
        <v>298</v>
      </c>
      <c r="B170" s="15" t="s">
        <v>59</v>
      </c>
      <c r="C170" s="16">
        <v>246</v>
      </c>
      <c r="D170" s="16">
        <v>984</v>
      </c>
      <c r="E170" s="16">
        <v>9035</v>
      </c>
      <c r="F170" s="15" t="s">
        <v>542</v>
      </c>
      <c r="G170" s="17">
        <v>0.9587</v>
      </c>
      <c r="H170" s="18">
        <v>0.95589999999999997</v>
      </c>
      <c r="I170" s="3">
        <f t="shared" si="4"/>
        <v>0.38086964947554564</v>
      </c>
      <c r="J170" s="3">
        <f t="shared" si="5"/>
        <v>0.37975727332186721</v>
      </c>
    </row>
    <row r="171" spans="1:10" x14ac:dyDescent="0.25">
      <c r="A171" s="15" t="s">
        <v>402</v>
      </c>
      <c r="B171" s="15" t="s">
        <v>59</v>
      </c>
      <c r="C171" s="16">
        <v>72</v>
      </c>
      <c r="D171" s="16">
        <v>384</v>
      </c>
      <c r="E171" s="16">
        <v>3368</v>
      </c>
      <c r="F171" s="15" t="s">
        <v>542</v>
      </c>
      <c r="G171" s="17">
        <v>0.95350000000000001</v>
      </c>
      <c r="H171" s="18">
        <v>0.95350000000000001</v>
      </c>
      <c r="I171" s="28">
        <f t="shared" si="4"/>
        <v>0.14782587631113586</v>
      </c>
      <c r="J171" s="28">
        <f t="shared" si="5"/>
        <v>0.14782587631113586</v>
      </c>
    </row>
    <row r="172" spans="1:10" x14ac:dyDescent="0.25">
      <c r="A172" s="15" t="s">
        <v>114</v>
      </c>
      <c r="B172" s="15" t="s">
        <v>115</v>
      </c>
      <c r="C172" s="16">
        <v>90</v>
      </c>
      <c r="D172" s="16">
        <v>90</v>
      </c>
      <c r="E172" s="16">
        <v>548</v>
      </c>
      <c r="F172" s="15" t="s">
        <v>442</v>
      </c>
      <c r="G172" s="17">
        <v>0.95330000000000004</v>
      </c>
      <c r="H172" s="18">
        <v>0.95330000000000004</v>
      </c>
      <c r="I172" s="28">
        <f t="shared" si="4"/>
        <v>3.4639422494610113E-2</v>
      </c>
      <c r="J172" s="28">
        <f t="shared" si="5"/>
        <v>3.4639422494610113E-2</v>
      </c>
    </row>
    <row r="173" spans="1:10" x14ac:dyDescent="0.25">
      <c r="A173" s="15" t="s">
        <v>164</v>
      </c>
      <c r="B173" s="15" t="s">
        <v>165</v>
      </c>
      <c r="C173" s="16">
        <v>20</v>
      </c>
      <c r="D173" s="16">
        <v>80</v>
      </c>
      <c r="E173" s="16">
        <v>657</v>
      </c>
      <c r="F173" s="15" t="s">
        <v>166</v>
      </c>
      <c r="G173" s="17">
        <v>0.95879999999999999</v>
      </c>
      <c r="H173" s="18">
        <v>0.95299999999999996</v>
      </c>
      <c r="I173" s="3">
        <f t="shared" si="4"/>
        <v>3.0968242048399985E-2</v>
      </c>
      <c r="J173" s="3">
        <f t="shared" si="5"/>
        <v>3.0780908085236952E-2</v>
      </c>
    </row>
    <row r="174" spans="1:10" x14ac:dyDescent="0.25">
      <c r="A174" s="15" t="s">
        <v>368</v>
      </c>
      <c r="B174" s="15" t="s">
        <v>180</v>
      </c>
      <c r="C174" s="16">
        <v>68</v>
      </c>
      <c r="D174" s="16">
        <v>544</v>
      </c>
      <c r="E174" s="16">
        <v>4744</v>
      </c>
      <c r="F174" s="15" t="s">
        <v>475</v>
      </c>
      <c r="G174" s="17">
        <v>0.95230000000000004</v>
      </c>
      <c r="H174" s="18">
        <v>0.95230000000000004</v>
      </c>
      <c r="I174" s="28">
        <f t="shared" si="4"/>
        <v>0.20915643193398092</v>
      </c>
      <c r="J174" s="28">
        <f t="shared" si="5"/>
        <v>0.20915643193398092</v>
      </c>
    </row>
    <row r="175" spans="1:10" x14ac:dyDescent="0.25">
      <c r="A175" s="15" t="s">
        <v>541</v>
      </c>
      <c r="B175" s="15" t="s">
        <v>162</v>
      </c>
      <c r="C175" s="16">
        <v>-1</v>
      </c>
      <c r="D175" s="16">
        <v>-1</v>
      </c>
      <c r="E175" s="16">
        <v>-1</v>
      </c>
      <c r="F175" s="15" t="s">
        <v>131</v>
      </c>
      <c r="G175" s="17">
        <v>0.95230000000000004</v>
      </c>
      <c r="H175" s="18">
        <v>0.95230000000000004</v>
      </c>
      <c r="I175" s="3">
        <f t="shared" si="4"/>
        <v>-3.844787351727591E-4</v>
      </c>
      <c r="J175" s="3">
        <f t="shared" si="5"/>
        <v>-3.844787351727591E-4</v>
      </c>
    </row>
    <row r="176" spans="1:10" x14ac:dyDescent="0.25">
      <c r="A176" s="15" t="s">
        <v>388</v>
      </c>
      <c r="B176" s="15" t="s">
        <v>46</v>
      </c>
      <c r="C176" s="16">
        <v>10</v>
      </c>
      <c r="D176" s="16">
        <v>10</v>
      </c>
      <c r="E176" s="16">
        <v>183</v>
      </c>
      <c r="F176" s="15" t="s">
        <v>515</v>
      </c>
      <c r="G176" s="17">
        <v>0.95109999999999995</v>
      </c>
      <c r="H176" s="18">
        <v>0.95109999999999995</v>
      </c>
      <c r="I176" s="3">
        <f t="shared" si="4"/>
        <v>3.8399425078526842E-3</v>
      </c>
      <c r="J176" s="3">
        <f t="shared" si="5"/>
        <v>3.8399425078526842E-3</v>
      </c>
    </row>
    <row r="177" spans="1:10" x14ac:dyDescent="0.25">
      <c r="A177" s="15" t="s">
        <v>265</v>
      </c>
      <c r="B177" s="15" t="s">
        <v>84</v>
      </c>
      <c r="C177" s="16">
        <v>64</v>
      </c>
      <c r="D177" s="16">
        <v>128</v>
      </c>
      <c r="E177" s="16">
        <v>870</v>
      </c>
      <c r="F177" s="15" t="s">
        <v>445</v>
      </c>
      <c r="G177" s="17">
        <v>0.95109999999999995</v>
      </c>
      <c r="H177" s="18">
        <v>0.95109999999999995</v>
      </c>
      <c r="I177" s="3">
        <f t="shared" si="4"/>
        <v>4.9151264100514354E-2</v>
      </c>
      <c r="J177" s="3">
        <f t="shared" si="5"/>
        <v>4.9151264100514354E-2</v>
      </c>
    </row>
    <row r="178" spans="1:10" x14ac:dyDescent="0.25">
      <c r="A178" s="15" t="s">
        <v>415</v>
      </c>
      <c r="B178" s="15" t="s">
        <v>66</v>
      </c>
      <c r="C178" s="16">
        <v>-1</v>
      </c>
      <c r="D178" s="16">
        <v>-1</v>
      </c>
      <c r="E178" s="16">
        <v>-1</v>
      </c>
      <c r="F178" s="15" t="s">
        <v>476</v>
      </c>
      <c r="G178" s="17">
        <v>0.95020000000000004</v>
      </c>
      <c r="H178" s="18">
        <v>0.95020000000000004</v>
      </c>
      <c r="I178" s="3">
        <f t="shared" si="4"/>
        <v>-3.8363088749465051E-4</v>
      </c>
      <c r="J178" s="3">
        <f t="shared" si="5"/>
        <v>-3.8363088749465051E-4</v>
      </c>
    </row>
    <row r="179" spans="1:10" x14ac:dyDescent="0.25">
      <c r="A179" s="15" t="s">
        <v>94</v>
      </c>
      <c r="B179" s="15" t="s">
        <v>46</v>
      </c>
      <c r="C179" s="16">
        <v>16</v>
      </c>
      <c r="D179" s="16">
        <v>172</v>
      </c>
      <c r="E179" s="16">
        <v>1555</v>
      </c>
      <c r="F179" s="15" t="s">
        <v>515</v>
      </c>
      <c r="G179" s="17">
        <v>0.99199999999999999</v>
      </c>
      <c r="H179" s="18">
        <v>0.94930000000000003</v>
      </c>
      <c r="I179" s="3">
        <f t="shared" si="4"/>
        <v>6.8887220109331973E-2</v>
      </c>
      <c r="J179" s="3">
        <f t="shared" si="5"/>
        <v>6.5922014163093595E-2</v>
      </c>
    </row>
    <row r="180" spans="1:10" x14ac:dyDescent="0.25">
      <c r="A180" s="15" t="s">
        <v>366</v>
      </c>
      <c r="B180" s="15" t="s">
        <v>180</v>
      </c>
      <c r="C180" s="16">
        <v>1</v>
      </c>
      <c r="D180" s="16">
        <v>2</v>
      </c>
      <c r="E180" s="16">
        <v>19</v>
      </c>
      <c r="F180" s="15" t="s">
        <v>475</v>
      </c>
      <c r="G180" s="17">
        <v>0.94869999999999999</v>
      </c>
      <c r="H180" s="18">
        <v>0.94869999999999999</v>
      </c>
      <c r="I180" s="3">
        <f t="shared" si="4"/>
        <v>7.6605056402057438E-4</v>
      </c>
      <c r="J180" s="3">
        <f t="shared" si="5"/>
        <v>7.6605056402057438E-4</v>
      </c>
    </row>
    <row r="181" spans="1:10" x14ac:dyDescent="0.25">
      <c r="A181" s="15" t="s">
        <v>290</v>
      </c>
      <c r="B181" s="15" t="s">
        <v>165</v>
      </c>
      <c r="C181" s="16">
        <v>562</v>
      </c>
      <c r="D181" s="16">
        <v>2956</v>
      </c>
      <c r="E181" s="16">
        <v>24417</v>
      </c>
      <c r="F181" s="15" t="s">
        <v>166</v>
      </c>
      <c r="G181" s="17">
        <v>0.94840000000000002</v>
      </c>
      <c r="H181" s="18">
        <v>0.94840000000000002</v>
      </c>
      <c r="I181" s="3">
        <f t="shared" si="4"/>
        <v>1.1318646996600534</v>
      </c>
      <c r="J181" s="3">
        <f t="shared" si="5"/>
        <v>1.1318646996600534</v>
      </c>
    </row>
    <row r="182" spans="1:10" x14ac:dyDescent="0.25">
      <c r="A182" s="15" t="s">
        <v>182</v>
      </c>
      <c r="B182" s="15" t="s">
        <v>59</v>
      </c>
      <c r="C182" s="16">
        <v>1010</v>
      </c>
      <c r="D182" s="16">
        <v>2770</v>
      </c>
      <c r="E182" s="16">
        <v>22264</v>
      </c>
      <c r="F182" s="15" t="s">
        <v>542</v>
      </c>
      <c r="G182" s="17">
        <v>0.94799999999999995</v>
      </c>
      <c r="H182" s="18">
        <v>0.94799999999999995</v>
      </c>
      <c r="I182" s="3">
        <f t="shared" si="4"/>
        <v>1.0601971851457086</v>
      </c>
      <c r="J182" s="3">
        <f t="shared" si="5"/>
        <v>1.0601971851457086</v>
      </c>
    </row>
    <row r="183" spans="1:10" x14ac:dyDescent="0.25">
      <c r="A183" s="15" t="s">
        <v>369</v>
      </c>
      <c r="B183" s="15" t="s">
        <v>46</v>
      </c>
      <c r="C183" s="16">
        <v>162</v>
      </c>
      <c r="D183" s="16">
        <v>1310</v>
      </c>
      <c r="E183" s="16">
        <v>10525</v>
      </c>
      <c r="F183" s="15" t="s">
        <v>515</v>
      </c>
      <c r="G183" s="17">
        <v>0.94869999999999999</v>
      </c>
      <c r="H183" s="18">
        <v>0.94740000000000002</v>
      </c>
      <c r="I183" s="3">
        <f t="shared" si="4"/>
        <v>0.50176311943347629</v>
      </c>
      <c r="J183" s="3">
        <f t="shared" si="5"/>
        <v>0.50107555534022918</v>
      </c>
    </row>
    <row r="184" spans="1:10" x14ac:dyDescent="0.25">
      <c r="A184" s="15" t="s">
        <v>449</v>
      </c>
      <c r="B184" s="15" t="s">
        <v>450</v>
      </c>
      <c r="C184" s="16">
        <v>5</v>
      </c>
      <c r="D184" s="16">
        <v>10</v>
      </c>
      <c r="E184" s="16">
        <v>123</v>
      </c>
      <c r="F184" s="15" t="s">
        <v>234</v>
      </c>
      <c r="G184" s="17">
        <v>0.94579999999999997</v>
      </c>
      <c r="H184" s="18">
        <v>0.94579999999999997</v>
      </c>
      <c r="I184" s="3">
        <f t="shared" si="4"/>
        <v>3.8185444474051825E-3</v>
      </c>
      <c r="J184" s="3">
        <f t="shared" si="5"/>
        <v>3.8185444474051825E-3</v>
      </c>
    </row>
    <row r="185" spans="1:10" x14ac:dyDescent="0.25">
      <c r="A185" s="15" t="s">
        <v>224</v>
      </c>
      <c r="B185" s="15" t="s">
        <v>115</v>
      </c>
      <c r="C185" s="16">
        <v>20</v>
      </c>
      <c r="D185" s="16">
        <v>20</v>
      </c>
      <c r="E185" s="16">
        <v>60</v>
      </c>
      <c r="F185" s="15" t="s">
        <v>442</v>
      </c>
      <c r="G185" s="17">
        <v>0.9446</v>
      </c>
      <c r="H185" s="18">
        <v>0.9446</v>
      </c>
      <c r="I185" s="28">
        <f t="shared" si="4"/>
        <v>7.6273992070605518E-3</v>
      </c>
      <c r="J185" s="28">
        <f t="shared" si="5"/>
        <v>7.6273992070605518E-3</v>
      </c>
    </row>
    <row r="186" spans="1:10" x14ac:dyDescent="0.25">
      <c r="A186" s="15" t="s">
        <v>193</v>
      </c>
      <c r="B186" s="15" t="s">
        <v>51</v>
      </c>
      <c r="C186" s="16">
        <v>878</v>
      </c>
      <c r="D186" s="16">
        <v>3636</v>
      </c>
      <c r="E186" s="16">
        <v>40178</v>
      </c>
      <c r="F186" s="15" t="s">
        <v>440</v>
      </c>
      <c r="G186" s="17">
        <v>0.97470000000000001</v>
      </c>
      <c r="H186" s="18">
        <v>0.94189999999999996</v>
      </c>
      <c r="I186" s="3">
        <f t="shared" si="4"/>
        <v>1.4308476054359147</v>
      </c>
      <c r="J186" s="3">
        <f t="shared" si="5"/>
        <v>1.3826976090695478</v>
      </c>
    </row>
    <row r="187" spans="1:10" x14ac:dyDescent="0.25">
      <c r="A187" s="15" t="s">
        <v>389</v>
      </c>
      <c r="B187" s="15" t="s">
        <v>84</v>
      </c>
      <c r="C187" s="16">
        <v>160</v>
      </c>
      <c r="D187" s="16">
        <v>320</v>
      </c>
      <c r="E187" s="16">
        <v>2176</v>
      </c>
      <c r="F187" s="15" t="s">
        <v>445</v>
      </c>
      <c r="G187" s="17">
        <v>0.94120000000000004</v>
      </c>
      <c r="H187" s="18">
        <v>0.94120000000000004</v>
      </c>
      <c r="I187" s="3">
        <f t="shared" si="4"/>
        <v>0.1215991214683107</v>
      </c>
      <c r="J187" s="3">
        <f t="shared" si="5"/>
        <v>0.1215991214683107</v>
      </c>
    </row>
    <row r="188" spans="1:10" x14ac:dyDescent="0.25">
      <c r="A188" s="15" t="s">
        <v>139</v>
      </c>
      <c r="B188" s="15" t="s">
        <v>62</v>
      </c>
      <c r="C188" s="16">
        <v>8</v>
      </c>
      <c r="D188" s="16">
        <v>32</v>
      </c>
      <c r="E188" s="16">
        <v>294</v>
      </c>
      <c r="F188" s="15" t="s">
        <v>439</v>
      </c>
      <c r="G188" s="17">
        <v>0.94069999999999998</v>
      </c>
      <c r="H188" s="18">
        <v>0.94069999999999998</v>
      </c>
      <c r="I188" s="3">
        <f t="shared" si="4"/>
        <v>1.215345235499786E-2</v>
      </c>
      <c r="J188" s="3">
        <f t="shared" si="5"/>
        <v>1.215345235499786E-2</v>
      </c>
    </row>
    <row r="189" spans="1:10" x14ac:dyDescent="0.25">
      <c r="A189" s="15" t="s">
        <v>378</v>
      </c>
      <c r="B189" s="15" t="s">
        <v>137</v>
      </c>
      <c r="C189" s="16">
        <v>20</v>
      </c>
      <c r="D189" s="16">
        <v>20</v>
      </c>
      <c r="E189" s="16">
        <v>2000</v>
      </c>
      <c r="F189" s="15" t="s">
        <v>90</v>
      </c>
      <c r="G189" s="17">
        <v>0.93959999999999999</v>
      </c>
      <c r="H189" s="18">
        <v>0.93959999999999999</v>
      </c>
      <c r="I189" s="3">
        <f t="shared" si="4"/>
        <v>7.5870255081030022E-3</v>
      </c>
      <c r="J189" s="3">
        <f t="shared" si="5"/>
        <v>7.5870255081030022E-3</v>
      </c>
    </row>
    <row r="190" spans="1:10" x14ac:dyDescent="0.25">
      <c r="A190" s="15" t="s">
        <v>324</v>
      </c>
      <c r="B190" s="15" t="s">
        <v>130</v>
      </c>
      <c r="C190" s="16">
        <v>268</v>
      </c>
      <c r="D190" s="16">
        <v>1072</v>
      </c>
      <c r="E190" s="16">
        <v>13400</v>
      </c>
      <c r="F190" s="15" t="s">
        <v>131</v>
      </c>
      <c r="G190" s="17">
        <v>0.97689999999999999</v>
      </c>
      <c r="H190" s="18">
        <v>0.93889999999999996</v>
      </c>
      <c r="I190" s="3">
        <f t="shared" si="4"/>
        <v>0.42280823300469134</v>
      </c>
      <c r="J190" s="3">
        <f t="shared" si="5"/>
        <v>0.40636160299734336</v>
      </c>
    </row>
    <row r="191" spans="1:10" x14ac:dyDescent="0.25">
      <c r="A191" s="15" t="s">
        <v>536</v>
      </c>
      <c r="B191" s="15" t="s">
        <v>43</v>
      </c>
      <c r="C191" s="16">
        <v>60</v>
      </c>
      <c r="D191" s="16">
        <v>240</v>
      </c>
      <c r="E191" s="16">
        <v>3108</v>
      </c>
      <c r="F191" s="15" t="s">
        <v>442</v>
      </c>
      <c r="G191" s="17">
        <v>0.93830000000000002</v>
      </c>
      <c r="H191" s="18">
        <v>0.93830000000000002</v>
      </c>
      <c r="I191" s="28">
        <f t="shared" si="4"/>
        <v>9.0918340156488461E-2</v>
      </c>
      <c r="J191" s="28">
        <f t="shared" si="5"/>
        <v>9.0918340156488461E-2</v>
      </c>
    </row>
    <row r="192" spans="1:10" x14ac:dyDescent="0.25">
      <c r="A192" s="15" t="s">
        <v>56</v>
      </c>
      <c r="B192" s="15" t="s">
        <v>51</v>
      </c>
      <c r="C192" s="16">
        <v>6</v>
      </c>
      <c r="D192" s="16">
        <v>12</v>
      </c>
      <c r="E192" s="16">
        <v>73</v>
      </c>
      <c r="F192" s="15" t="s">
        <v>440</v>
      </c>
      <c r="G192" s="17">
        <v>0.93479999999999996</v>
      </c>
      <c r="H192" s="18">
        <v>0.93479999999999996</v>
      </c>
      <c r="I192" s="3">
        <f t="shared" si="4"/>
        <v>4.5289600542622512E-3</v>
      </c>
      <c r="J192" s="3">
        <f t="shared" si="5"/>
        <v>4.5289600542622512E-3</v>
      </c>
    </row>
    <row r="193" spans="1:10" x14ac:dyDescent="0.25">
      <c r="A193" s="15" t="s">
        <v>452</v>
      </c>
      <c r="B193" s="15" t="s">
        <v>74</v>
      </c>
      <c r="C193" s="16">
        <v>28</v>
      </c>
      <c r="D193" s="16">
        <v>112</v>
      </c>
      <c r="E193" s="16">
        <v>1605</v>
      </c>
      <c r="F193" s="15" t="s">
        <v>75</v>
      </c>
      <c r="G193" s="17">
        <v>0.93459999999999999</v>
      </c>
      <c r="H193" s="18">
        <v>0.93459999999999999</v>
      </c>
      <c r="I193" s="3">
        <f t="shared" si="4"/>
        <v>4.2261250131214526E-2</v>
      </c>
      <c r="J193" s="3">
        <f t="shared" si="5"/>
        <v>4.2261250131214526E-2</v>
      </c>
    </row>
    <row r="194" spans="1:10" x14ac:dyDescent="0.25">
      <c r="A194" s="15" t="s">
        <v>145</v>
      </c>
      <c r="B194" s="15" t="s">
        <v>46</v>
      </c>
      <c r="C194" s="16">
        <v>9</v>
      </c>
      <c r="D194" s="16">
        <v>9</v>
      </c>
      <c r="E194" s="16">
        <v>53</v>
      </c>
      <c r="F194" s="15" t="s">
        <v>515</v>
      </c>
      <c r="G194" s="17">
        <v>0.93079999999999996</v>
      </c>
      <c r="H194" s="18">
        <v>0.93079999999999996</v>
      </c>
      <c r="I194" s="3">
        <f t="shared" si="4"/>
        <v>3.3821855090719701E-3</v>
      </c>
      <c r="J194" s="3">
        <f t="shared" si="5"/>
        <v>3.3821855090719701E-3</v>
      </c>
    </row>
    <row r="195" spans="1:10" x14ac:dyDescent="0.25">
      <c r="A195" s="15" t="s">
        <v>317</v>
      </c>
      <c r="B195" s="15" t="s">
        <v>46</v>
      </c>
      <c r="C195" s="16">
        <v>-1</v>
      </c>
      <c r="D195" s="16">
        <v>-1</v>
      </c>
      <c r="E195" s="16">
        <v>-1</v>
      </c>
      <c r="F195" s="15" t="s">
        <v>515</v>
      </c>
      <c r="G195" s="17">
        <v>0.9284</v>
      </c>
      <c r="H195" s="18">
        <v>0.9284</v>
      </c>
      <c r="I195" s="3">
        <f t="shared" si="4"/>
        <v>-3.7482942112190436E-4</v>
      </c>
      <c r="J195" s="3">
        <f t="shared" si="5"/>
        <v>-3.7482942112190436E-4</v>
      </c>
    </row>
    <row r="196" spans="1:10" x14ac:dyDescent="0.25">
      <c r="A196" s="15" t="s">
        <v>309</v>
      </c>
      <c r="B196" s="15" t="s">
        <v>46</v>
      </c>
      <c r="C196" s="16">
        <v>170</v>
      </c>
      <c r="D196" s="16">
        <v>512</v>
      </c>
      <c r="E196" s="16">
        <v>4608</v>
      </c>
      <c r="F196" s="15" t="s">
        <v>515</v>
      </c>
      <c r="G196" s="17">
        <v>0.92789999999999995</v>
      </c>
      <c r="H196" s="18">
        <v>0.92789999999999995</v>
      </c>
      <c r="I196" s="3">
        <f t="shared" si="4"/>
        <v>0.19180930694508369</v>
      </c>
      <c r="J196" s="3">
        <f t="shared" si="5"/>
        <v>0.19180930694508369</v>
      </c>
    </row>
    <row r="197" spans="1:10" x14ac:dyDescent="0.25">
      <c r="A197" s="15" t="s">
        <v>225</v>
      </c>
      <c r="B197" s="15" t="s">
        <v>147</v>
      </c>
      <c r="C197" s="16">
        <v>18</v>
      </c>
      <c r="D197" s="16">
        <v>72</v>
      </c>
      <c r="E197" s="16">
        <v>835</v>
      </c>
      <c r="F197" s="15" t="s">
        <v>451</v>
      </c>
      <c r="G197" s="17">
        <v>0.92779999999999996</v>
      </c>
      <c r="H197" s="18">
        <v>0.92779999999999996</v>
      </c>
      <c r="I197" s="3">
        <f t="shared" ref="I197:I260" si="6">G197*D197/$M$5*100</f>
        <v>2.6970276882827444E-2</v>
      </c>
      <c r="J197" s="3">
        <f t="shared" ref="J197:J260" si="7">H197*D197/$M$5*100</f>
        <v>2.6970276882827444E-2</v>
      </c>
    </row>
    <row r="198" spans="1:10" x14ac:dyDescent="0.25">
      <c r="A198" s="15" t="s">
        <v>150</v>
      </c>
      <c r="B198" s="15" t="s">
        <v>46</v>
      </c>
      <c r="C198" s="16">
        <v>16</v>
      </c>
      <c r="D198" s="16">
        <v>80</v>
      </c>
      <c r="E198" s="16">
        <v>888</v>
      </c>
      <c r="F198" s="15" t="s">
        <v>515</v>
      </c>
      <c r="G198" s="17">
        <v>0.92510000000000003</v>
      </c>
      <c r="H198" s="18">
        <v>0.92510000000000003</v>
      </c>
      <c r="I198" s="3">
        <f t="shared" si="6"/>
        <v>2.9879767124504415E-2</v>
      </c>
      <c r="J198" s="3">
        <f t="shared" si="7"/>
        <v>2.9879767124504415E-2</v>
      </c>
    </row>
    <row r="199" spans="1:10" x14ac:dyDescent="0.25">
      <c r="A199" s="15" t="s">
        <v>50</v>
      </c>
      <c r="B199" s="15" t="s">
        <v>51</v>
      </c>
      <c r="C199" s="16">
        <v>8</v>
      </c>
      <c r="D199" s="16">
        <v>32</v>
      </c>
      <c r="E199" s="16">
        <v>294</v>
      </c>
      <c r="F199" s="15" t="s">
        <v>440</v>
      </c>
      <c r="G199" s="17">
        <v>1</v>
      </c>
      <c r="H199" s="18">
        <v>0.92469999999999997</v>
      </c>
      <c r="I199" s="3">
        <f t="shared" si="6"/>
        <v>1.2919583666416349E-2</v>
      </c>
      <c r="J199" s="3">
        <f t="shared" si="7"/>
        <v>1.1946739016335198E-2</v>
      </c>
    </row>
    <row r="200" spans="1:10" x14ac:dyDescent="0.25">
      <c r="A200" s="15" t="s">
        <v>54</v>
      </c>
      <c r="B200" s="15" t="s">
        <v>51</v>
      </c>
      <c r="C200" s="16">
        <v>8</v>
      </c>
      <c r="D200" s="16">
        <v>16</v>
      </c>
      <c r="E200" s="16">
        <v>98</v>
      </c>
      <c r="F200" s="15" t="s">
        <v>440</v>
      </c>
      <c r="G200" s="17">
        <v>1</v>
      </c>
      <c r="H200" s="18">
        <v>0.92469999999999997</v>
      </c>
      <c r="I200" s="3">
        <f t="shared" si="6"/>
        <v>6.4597918332081746E-3</v>
      </c>
      <c r="J200" s="3">
        <f t="shared" si="7"/>
        <v>5.9733695081675992E-3</v>
      </c>
    </row>
    <row r="201" spans="1:10" x14ac:dyDescent="0.25">
      <c r="A201" s="15" t="s">
        <v>155</v>
      </c>
      <c r="B201" s="15" t="s">
        <v>156</v>
      </c>
      <c r="C201" s="16">
        <v>19</v>
      </c>
      <c r="D201" s="16">
        <v>76</v>
      </c>
      <c r="E201" s="16">
        <v>608</v>
      </c>
      <c r="F201" s="15" t="s">
        <v>90</v>
      </c>
      <c r="G201" s="17">
        <v>0.92210000000000003</v>
      </c>
      <c r="H201" s="18">
        <v>0.92210000000000003</v>
      </c>
      <c r="I201" s="3">
        <f t="shared" si="6"/>
        <v>2.8293726734655973E-2</v>
      </c>
      <c r="J201" s="3">
        <f t="shared" si="7"/>
        <v>2.8293726734655973E-2</v>
      </c>
    </row>
    <row r="202" spans="1:10" x14ac:dyDescent="0.25">
      <c r="A202" s="15" t="s">
        <v>454</v>
      </c>
      <c r="B202" s="15" t="s">
        <v>46</v>
      </c>
      <c r="C202" s="16">
        <v>24</v>
      </c>
      <c r="D202" s="16">
        <v>96</v>
      </c>
      <c r="E202" s="16">
        <v>675</v>
      </c>
      <c r="F202" s="15" t="s">
        <v>515</v>
      </c>
      <c r="G202" s="17">
        <v>0.92059999999999997</v>
      </c>
      <c r="H202" s="18">
        <v>0.92059999999999997</v>
      </c>
      <c r="I202" s="3">
        <f t="shared" si="6"/>
        <v>3.5681306169908673E-2</v>
      </c>
      <c r="J202" s="3">
        <f t="shared" si="7"/>
        <v>3.5681306169908673E-2</v>
      </c>
    </row>
    <row r="203" spans="1:10" x14ac:dyDescent="0.25">
      <c r="A203" s="15" t="s">
        <v>190</v>
      </c>
      <c r="B203" s="15" t="s">
        <v>51</v>
      </c>
      <c r="C203" s="16">
        <v>8</v>
      </c>
      <c r="D203" s="16">
        <v>16</v>
      </c>
      <c r="E203" s="16">
        <v>98</v>
      </c>
      <c r="F203" s="15" t="s">
        <v>440</v>
      </c>
      <c r="G203" s="17">
        <v>0.99490000000000001</v>
      </c>
      <c r="H203" s="18">
        <v>0.91990000000000005</v>
      </c>
      <c r="I203" s="3">
        <f t="shared" si="6"/>
        <v>6.4268468948588137E-3</v>
      </c>
      <c r="J203" s="3">
        <f t="shared" si="7"/>
        <v>5.9423625073682009E-3</v>
      </c>
    </row>
    <row r="204" spans="1:10" x14ac:dyDescent="0.25">
      <c r="A204" s="15" t="s">
        <v>365</v>
      </c>
      <c r="B204" s="15" t="s">
        <v>51</v>
      </c>
      <c r="C204" s="16">
        <v>164</v>
      </c>
      <c r="D204" s="16">
        <v>164</v>
      </c>
      <c r="E204" s="16">
        <v>-1</v>
      </c>
      <c r="F204" s="15" t="s">
        <v>440</v>
      </c>
      <c r="G204" s="17">
        <v>0.91859999999999997</v>
      </c>
      <c r="H204" s="18">
        <v>0.91859999999999997</v>
      </c>
      <c r="I204" s="3">
        <f t="shared" si="6"/>
        <v>6.0823138974346547E-2</v>
      </c>
      <c r="J204" s="3">
        <f t="shared" si="7"/>
        <v>6.0823138974346547E-2</v>
      </c>
    </row>
    <row r="205" spans="1:10" x14ac:dyDescent="0.25">
      <c r="A205" s="15" t="s">
        <v>221</v>
      </c>
      <c r="B205" s="15" t="s">
        <v>62</v>
      </c>
      <c r="C205" s="16">
        <v>586</v>
      </c>
      <c r="D205" s="16">
        <v>2129</v>
      </c>
      <c r="E205" s="16">
        <v>17032</v>
      </c>
      <c r="F205" s="15" t="s">
        <v>439</v>
      </c>
      <c r="G205" s="17">
        <v>0.96</v>
      </c>
      <c r="H205" s="18">
        <v>0.91659999999999997</v>
      </c>
      <c r="I205" s="28">
        <f t="shared" si="6"/>
        <v>0.82517380877401225</v>
      </c>
      <c r="J205" s="28">
        <f t="shared" si="7"/>
        <v>0.78786907616902047</v>
      </c>
    </row>
    <row r="206" spans="1:10" x14ac:dyDescent="0.25">
      <c r="A206" s="15" t="s">
        <v>421</v>
      </c>
      <c r="B206" s="15" t="s">
        <v>62</v>
      </c>
      <c r="C206" s="16">
        <v>578</v>
      </c>
      <c r="D206" s="16">
        <v>2484</v>
      </c>
      <c r="E206" s="16">
        <v>25501</v>
      </c>
      <c r="F206" s="15" t="s">
        <v>439</v>
      </c>
      <c r="G206" s="17">
        <v>0.91539999999999999</v>
      </c>
      <c r="H206" s="18">
        <v>0.91539999999999999</v>
      </c>
      <c r="I206" s="3">
        <f t="shared" si="6"/>
        <v>0.91803880719943809</v>
      </c>
      <c r="J206" s="3">
        <f t="shared" si="7"/>
        <v>0.91803880719943809</v>
      </c>
    </row>
    <row r="207" spans="1:10" x14ac:dyDescent="0.25">
      <c r="A207" s="15" t="s">
        <v>144</v>
      </c>
      <c r="B207" s="15" t="s">
        <v>115</v>
      </c>
      <c r="C207" s="16">
        <v>312</v>
      </c>
      <c r="D207" s="16">
        <v>1248</v>
      </c>
      <c r="E207" s="16">
        <v>8524</v>
      </c>
      <c r="F207" s="15" t="s">
        <v>442</v>
      </c>
      <c r="G207" s="17">
        <v>0.91479999999999995</v>
      </c>
      <c r="H207" s="18">
        <v>0.91479999999999995</v>
      </c>
      <c r="I207" s="3">
        <f t="shared" si="6"/>
        <v>0.46093457038346936</v>
      </c>
      <c r="J207" s="3">
        <f t="shared" si="7"/>
        <v>0.46093457038346936</v>
      </c>
    </row>
    <row r="208" spans="1:10" x14ac:dyDescent="0.25">
      <c r="A208" s="15" t="s">
        <v>481</v>
      </c>
      <c r="B208" s="15" t="s">
        <v>228</v>
      </c>
      <c r="C208" s="16">
        <v>48</v>
      </c>
      <c r="D208" s="16">
        <v>288</v>
      </c>
      <c r="E208" s="16">
        <v>2822</v>
      </c>
      <c r="F208" s="15" t="s">
        <v>229</v>
      </c>
      <c r="G208" s="17">
        <v>0.91459999999999997</v>
      </c>
      <c r="H208" s="18">
        <v>0.91459999999999997</v>
      </c>
      <c r="I208" s="3">
        <f t="shared" si="6"/>
        <v>0.10634626099173952</v>
      </c>
      <c r="J208" s="3">
        <f t="shared" si="7"/>
        <v>0.10634626099173952</v>
      </c>
    </row>
    <row r="209" spans="1:10" x14ac:dyDescent="0.25">
      <c r="A209" s="15" t="s">
        <v>223</v>
      </c>
      <c r="B209" s="15" t="s">
        <v>46</v>
      </c>
      <c r="C209" s="16">
        <v>56</v>
      </c>
      <c r="D209" s="16">
        <v>224</v>
      </c>
      <c r="E209" s="16">
        <v>1630</v>
      </c>
      <c r="F209" s="15" t="s">
        <v>515</v>
      </c>
      <c r="G209" s="17">
        <v>0.99180000000000001</v>
      </c>
      <c r="H209" s="18">
        <v>0.91149999999999998</v>
      </c>
      <c r="I209" s="3">
        <f t="shared" si="6"/>
        <v>8.9695501562462157E-2</v>
      </c>
      <c r="J209" s="3">
        <f t="shared" si="7"/>
        <v>8.2433403583569514E-2</v>
      </c>
    </row>
    <row r="210" spans="1:10" x14ac:dyDescent="0.25">
      <c r="A210" s="15" t="s">
        <v>512</v>
      </c>
      <c r="B210" s="15" t="s">
        <v>84</v>
      </c>
      <c r="C210" s="16">
        <v>128</v>
      </c>
      <c r="D210" s="16">
        <v>256</v>
      </c>
      <c r="E210" s="16">
        <v>1741</v>
      </c>
      <c r="F210" s="15" t="s">
        <v>445</v>
      </c>
      <c r="G210" s="17">
        <v>0.91110000000000002</v>
      </c>
      <c r="H210" s="18">
        <v>0.91110000000000002</v>
      </c>
      <c r="I210" s="3">
        <f t="shared" si="6"/>
        <v>9.4168261427775499E-2</v>
      </c>
      <c r="J210" s="3">
        <f t="shared" si="7"/>
        <v>9.4168261427775499E-2</v>
      </c>
    </row>
    <row r="211" spans="1:10" x14ac:dyDescent="0.25">
      <c r="A211" s="15" t="s">
        <v>353</v>
      </c>
      <c r="B211" s="15" t="s">
        <v>74</v>
      </c>
      <c r="C211" s="16">
        <v>-1</v>
      </c>
      <c r="D211" s="16">
        <v>-1</v>
      </c>
      <c r="E211" s="16">
        <v>-1</v>
      </c>
      <c r="F211" s="15" t="s">
        <v>75</v>
      </c>
      <c r="G211" s="17">
        <v>0.94399999999999995</v>
      </c>
      <c r="H211" s="18">
        <v>0.91090000000000004</v>
      </c>
      <c r="I211" s="3">
        <f t="shared" si="6"/>
        <v>-3.811277181592823E-4</v>
      </c>
      <c r="J211" s="3">
        <f t="shared" si="7"/>
        <v>-3.6776402380433293E-4</v>
      </c>
    </row>
    <row r="212" spans="1:10" x14ac:dyDescent="0.25">
      <c r="A212" s="15" t="s">
        <v>179</v>
      </c>
      <c r="B212" s="15" t="s">
        <v>180</v>
      </c>
      <c r="C212" s="16">
        <v>54</v>
      </c>
      <c r="D212" s="16">
        <v>108</v>
      </c>
      <c r="E212" s="16">
        <v>10800</v>
      </c>
      <c r="F212" s="15" t="s">
        <v>475</v>
      </c>
      <c r="G212" s="17">
        <v>0.90990000000000004</v>
      </c>
      <c r="H212" s="18">
        <v>0.90990000000000004</v>
      </c>
      <c r="I212" s="3">
        <f t="shared" si="6"/>
        <v>3.9674910975993793E-2</v>
      </c>
      <c r="J212" s="3">
        <f t="shared" si="7"/>
        <v>3.9674910975993793E-2</v>
      </c>
    </row>
    <row r="213" spans="1:10" x14ac:dyDescent="0.25">
      <c r="A213" s="15" t="s">
        <v>552</v>
      </c>
      <c r="B213" s="15" t="s">
        <v>46</v>
      </c>
      <c r="C213" s="16">
        <v>8</v>
      </c>
      <c r="D213" s="16">
        <v>32</v>
      </c>
      <c r="E213" s="16">
        <v>208</v>
      </c>
      <c r="F213" s="15" t="s">
        <v>515</v>
      </c>
      <c r="G213" s="17">
        <v>0.91439999999999999</v>
      </c>
      <c r="H213" s="18">
        <v>0.90890000000000004</v>
      </c>
      <c r="I213" s="3">
        <f t="shared" si="6"/>
        <v>1.1813667304571111E-2</v>
      </c>
      <c r="J213" s="3">
        <f t="shared" si="7"/>
        <v>1.1742609594405821E-2</v>
      </c>
    </row>
    <row r="214" spans="1:10" x14ac:dyDescent="0.25">
      <c r="A214" s="15" t="s">
        <v>253</v>
      </c>
      <c r="B214" s="15" t="s">
        <v>147</v>
      </c>
      <c r="C214" s="16">
        <v>14</v>
      </c>
      <c r="D214" s="16">
        <v>84</v>
      </c>
      <c r="E214" s="16">
        <v>840</v>
      </c>
      <c r="F214" s="15" t="s">
        <v>451</v>
      </c>
      <c r="G214" s="17">
        <v>0.90759999999999996</v>
      </c>
      <c r="H214" s="18">
        <v>0.90759999999999996</v>
      </c>
      <c r="I214" s="3">
        <f t="shared" si="6"/>
        <v>3.078026210605363E-2</v>
      </c>
      <c r="J214" s="3">
        <f t="shared" si="7"/>
        <v>3.078026210605363E-2</v>
      </c>
    </row>
    <row r="215" spans="1:10" x14ac:dyDescent="0.25">
      <c r="A215" s="15" t="s">
        <v>206</v>
      </c>
      <c r="B215" s="15" t="s">
        <v>527</v>
      </c>
      <c r="C215" s="16">
        <v>324</v>
      </c>
      <c r="D215" s="16">
        <v>648</v>
      </c>
      <c r="E215" s="16">
        <v>6083</v>
      </c>
      <c r="F215" s="15" t="s">
        <v>122</v>
      </c>
      <c r="G215" s="17">
        <v>0.90639999999999998</v>
      </c>
      <c r="H215" s="18">
        <v>0.90639999999999998</v>
      </c>
      <c r="I215" s="3">
        <f t="shared" si="6"/>
        <v>0.23713379036360555</v>
      </c>
      <c r="J215" s="3">
        <f t="shared" si="7"/>
        <v>0.23713379036360555</v>
      </c>
    </row>
    <row r="216" spans="1:10" x14ac:dyDescent="0.25">
      <c r="A216" s="15" t="s">
        <v>268</v>
      </c>
      <c r="B216" s="15" t="s">
        <v>527</v>
      </c>
      <c r="C216" s="16">
        <v>803</v>
      </c>
      <c r="D216" s="16">
        <v>1606</v>
      </c>
      <c r="E216" s="16">
        <v>16110</v>
      </c>
      <c r="F216" s="15" t="s">
        <v>122</v>
      </c>
      <c r="G216" s="17">
        <v>0.90459999999999996</v>
      </c>
      <c r="H216" s="18">
        <v>0.90459999999999996</v>
      </c>
      <c r="I216" s="3">
        <f t="shared" si="6"/>
        <v>0.5865440921166315</v>
      </c>
      <c r="J216" s="3">
        <f t="shared" si="7"/>
        <v>0.5865440921166315</v>
      </c>
    </row>
    <row r="217" spans="1:10" x14ac:dyDescent="0.25">
      <c r="A217" s="15" t="s">
        <v>386</v>
      </c>
      <c r="B217" s="15" t="s">
        <v>527</v>
      </c>
      <c r="C217" s="16">
        <v>128</v>
      </c>
      <c r="D217" s="16">
        <v>272</v>
      </c>
      <c r="E217" s="16">
        <v>3646</v>
      </c>
      <c r="F217" s="15" t="s">
        <v>122</v>
      </c>
      <c r="G217" s="17">
        <v>0.90390000000000004</v>
      </c>
      <c r="H217" s="18">
        <v>0.90390000000000004</v>
      </c>
      <c r="I217" s="3">
        <f t="shared" si="6"/>
        <v>9.9263099246626782E-2</v>
      </c>
      <c r="J217" s="3">
        <f t="shared" si="7"/>
        <v>9.9263099246626782E-2</v>
      </c>
    </row>
    <row r="218" spans="1:10" x14ac:dyDescent="0.25">
      <c r="A218" s="15" t="s">
        <v>387</v>
      </c>
      <c r="B218" s="15" t="s">
        <v>147</v>
      </c>
      <c r="C218" s="16">
        <v>28</v>
      </c>
      <c r="D218" s="16">
        <v>40</v>
      </c>
      <c r="E218" s="16">
        <v>400</v>
      </c>
      <c r="F218" s="15" t="s">
        <v>451</v>
      </c>
      <c r="G218" s="17">
        <v>0.90339999999999998</v>
      </c>
      <c r="H218" s="18">
        <v>0.90339999999999998</v>
      </c>
      <c r="I218" s="3">
        <f t="shared" si="6"/>
        <v>1.4589439855300661E-2</v>
      </c>
      <c r="J218" s="3">
        <f t="shared" si="7"/>
        <v>1.4589439855300661E-2</v>
      </c>
    </row>
    <row r="219" spans="1:10" x14ac:dyDescent="0.25">
      <c r="A219" s="15" t="s">
        <v>239</v>
      </c>
      <c r="B219" s="15" t="s">
        <v>240</v>
      </c>
      <c r="C219" s="16">
        <v>32</v>
      </c>
      <c r="D219" s="16">
        <v>64</v>
      </c>
      <c r="E219" s="16">
        <v>0</v>
      </c>
      <c r="F219" s="15" t="s">
        <v>535</v>
      </c>
      <c r="G219" s="17">
        <v>0.90280000000000005</v>
      </c>
      <c r="H219" s="18">
        <v>0.90280000000000005</v>
      </c>
      <c r="I219" s="3">
        <f t="shared" si="6"/>
        <v>2.332760026808136E-2</v>
      </c>
      <c r="J219" s="3">
        <f t="shared" si="7"/>
        <v>2.332760026808136E-2</v>
      </c>
    </row>
    <row r="220" spans="1:10" x14ac:dyDescent="0.25">
      <c r="A220" s="15" t="s">
        <v>461</v>
      </c>
      <c r="B220" s="15" t="s">
        <v>527</v>
      </c>
      <c r="C220" s="16">
        <v>4</v>
      </c>
      <c r="D220" s="16">
        <v>16</v>
      </c>
      <c r="E220" s="16">
        <v>-1</v>
      </c>
      <c r="F220" s="15" t="s">
        <v>122</v>
      </c>
      <c r="G220" s="17">
        <v>0.90200000000000002</v>
      </c>
      <c r="H220" s="18">
        <v>0.90200000000000002</v>
      </c>
      <c r="I220" s="28">
        <f t="shared" si="6"/>
        <v>5.8267322335537738E-3</v>
      </c>
      <c r="J220" s="28">
        <f t="shared" si="7"/>
        <v>5.8267322335537738E-3</v>
      </c>
    </row>
    <row r="221" spans="1:10" x14ac:dyDescent="0.25">
      <c r="A221" s="15" t="s">
        <v>97</v>
      </c>
      <c r="B221" s="15" t="s">
        <v>40</v>
      </c>
      <c r="C221" s="16">
        <v>636</v>
      </c>
      <c r="D221" s="16">
        <v>2858</v>
      </c>
      <c r="E221" s="16">
        <v>30849</v>
      </c>
      <c r="F221" s="15" t="s">
        <v>41</v>
      </c>
      <c r="G221" s="17">
        <v>0.9919</v>
      </c>
      <c r="H221" s="18">
        <v>0.90110000000000001</v>
      </c>
      <c r="I221" s="3">
        <f t="shared" si="6"/>
        <v>1.1445338856455352</v>
      </c>
      <c r="J221" s="3">
        <f t="shared" si="7"/>
        <v>1.0397615529339568</v>
      </c>
    </row>
    <row r="222" spans="1:10" x14ac:dyDescent="0.25">
      <c r="A222" s="15" t="s">
        <v>323</v>
      </c>
      <c r="B222" s="15" t="s">
        <v>538</v>
      </c>
      <c r="C222" s="16">
        <v>102</v>
      </c>
      <c r="D222" s="16">
        <v>404</v>
      </c>
      <c r="E222" s="16">
        <v>4202</v>
      </c>
      <c r="F222" s="15" t="s">
        <v>49</v>
      </c>
      <c r="G222" s="17">
        <v>0.90100000000000002</v>
      </c>
      <c r="H222" s="18">
        <v>0.90100000000000002</v>
      </c>
      <c r="I222" s="3">
        <f t="shared" si="6"/>
        <v>0.14696187915344427</v>
      </c>
      <c r="J222" s="3">
        <f t="shared" si="7"/>
        <v>0.14696187915344427</v>
      </c>
    </row>
    <row r="223" spans="1:10" x14ac:dyDescent="0.25">
      <c r="A223" s="15" t="s">
        <v>53</v>
      </c>
      <c r="B223" s="15" t="s">
        <v>51</v>
      </c>
      <c r="C223" s="16">
        <v>16</v>
      </c>
      <c r="D223" s="16">
        <v>16</v>
      </c>
      <c r="E223" s="16">
        <v>83</v>
      </c>
      <c r="F223" s="15" t="s">
        <v>440</v>
      </c>
      <c r="G223" s="17">
        <v>0.97260000000000002</v>
      </c>
      <c r="H223" s="18">
        <v>0.89939999999999998</v>
      </c>
      <c r="I223" s="3">
        <f t="shared" si="6"/>
        <v>6.2827935369782709E-3</v>
      </c>
      <c r="J223" s="3">
        <f t="shared" si="7"/>
        <v>5.809936774787432E-3</v>
      </c>
    </row>
    <row r="224" spans="1:10" x14ac:dyDescent="0.25">
      <c r="A224" s="15" t="s">
        <v>472</v>
      </c>
      <c r="B224" s="15" t="s">
        <v>43</v>
      </c>
      <c r="C224" s="16">
        <v>58</v>
      </c>
      <c r="D224" s="16">
        <v>116</v>
      </c>
      <c r="E224" s="16">
        <v>428</v>
      </c>
      <c r="F224" s="15" t="s">
        <v>442</v>
      </c>
      <c r="G224" s="17">
        <v>0.89749999999999996</v>
      </c>
      <c r="H224" s="18">
        <v>0.89749999999999996</v>
      </c>
      <c r="I224" s="3">
        <f t="shared" si="6"/>
        <v>4.203305798470644E-2</v>
      </c>
      <c r="J224" s="3">
        <f t="shared" si="7"/>
        <v>4.203305798470644E-2</v>
      </c>
    </row>
    <row r="225" spans="1:10" x14ac:dyDescent="0.25">
      <c r="A225" s="15" t="s">
        <v>226</v>
      </c>
      <c r="B225" s="15" t="s">
        <v>46</v>
      </c>
      <c r="C225" s="16">
        <v>254</v>
      </c>
      <c r="D225" s="16">
        <v>1542</v>
      </c>
      <c r="E225" s="16">
        <v>12611</v>
      </c>
      <c r="F225" s="15" t="s">
        <v>515</v>
      </c>
      <c r="G225" s="17">
        <v>0.90229999999999999</v>
      </c>
      <c r="H225" s="18">
        <v>0.89500000000000002</v>
      </c>
      <c r="I225" s="3">
        <f t="shared" si="6"/>
        <v>0.56173808774012257</v>
      </c>
      <c r="J225" s="3">
        <f t="shared" si="7"/>
        <v>0.55719338194326684</v>
      </c>
    </row>
    <row r="226" spans="1:10" x14ac:dyDescent="0.25">
      <c r="A226" s="15" t="s">
        <v>331</v>
      </c>
      <c r="B226" s="15" t="s">
        <v>59</v>
      </c>
      <c r="C226" s="16">
        <v>48</v>
      </c>
      <c r="D226" s="16">
        <v>192</v>
      </c>
      <c r="E226" s="16">
        <v>1327</v>
      </c>
      <c r="F226" s="15" t="s">
        <v>542</v>
      </c>
      <c r="G226" s="17">
        <v>0.89349999999999996</v>
      </c>
      <c r="H226" s="18">
        <v>0.89349999999999996</v>
      </c>
      <c r="I226" s="3">
        <f t="shared" si="6"/>
        <v>6.9261888035658054E-2</v>
      </c>
      <c r="J226" s="3">
        <f t="shared" si="7"/>
        <v>6.9261888035658054E-2</v>
      </c>
    </row>
    <row r="227" spans="1:10" x14ac:dyDescent="0.25">
      <c r="A227" s="15" t="s">
        <v>285</v>
      </c>
      <c r="B227" s="15" t="s">
        <v>200</v>
      </c>
      <c r="C227" s="16">
        <v>14</v>
      </c>
      <c r="D227" s="16">
        <v>56</v>
      </c>
      <c r="E227" s="16">
        <v>538</v>
      </c>
      <c r="F227" s="15" t="s">
        <v>201</v>
      </c>
      <c r="G227" s="17">
        <v>0.89229999999999998</v>
      </c>
      <c r="H227" s="18">
        <v>0.89229999999999998</v>
      </c>
      <c r="I227" s="3">
        <f t="shared" si="6"/>
        <v>2.0174252884700792E-2</v>
      </c>
      <c r="J227" s="3">
        <f t="shared" si="7"/>
        <v>2.0174252884700792E-2</v>
      </c>
    </row>
    <row r="228" spans="1:10" x14ac:dyDescent="0.25">
      <c r="A228" s="15" t="s">
        <v>509</v>
      </c>
      <c r="B228" s="15" t="s">
        <v>510</v>
      </c>
      <c r="C228" s="16">
        <v>102</v>
      </c>
      <c r="D228" s="16">
        <v>320</v>
      </c>
      <c r="E228" s="16">
        <v>2624</v>
      </c>
      <c r="F228" s="15" t="s">
        <v>122</v>
      </c>
      <c r="G228" s="17">
        <v>0.89180000000000004</v>
      </c>
      <c r="H228" s="18">
        <v>0.89180000000000004</v>
      </c>
      <c r="I228" s="28">
        <f t="shared" si="6"/>
        <v>0.11521684713710102</v>
      </c>
      <c r="J228" s="28">
        <f t="shared" si="7"/>
        <v>0.11521684713710102</v>
      </c>
    </row>
    <row r="229" spans="1:10" x14ac:dyDescent="0.25">
      <c r="A229" s="15" t="s">
        <v>112</v>
      </c>
      <c r="B229" s="15" t="s">
        <v>46</v>
      </c>
      <c r="C229" s="16">
        <v>-1</v>
      </c>
      <c r="D229" s="16">
        <v>-1</v>
      </c>
      <c r="E229" s="16">
        <v>-1</v>
      </c>
      <c r="F229" s="15" t="s">
        <v>515</v>
      </c>
      <c r="G229" s="17">
        <v>0.89139999999999997</v>
      </c>
      <c r="H229" s="18">
        <v>0.89139999999999997</v>
      </c>
      <c r="I229" s="3">
        <f t="shared" si="6"/>
        <v>-3.5989115250761042E-4</v>
      </c>
      <c r="J229" s="3">
        <f t="shared" si="7"/>
        <v>-3.5989115250761042E-4</v>
      </c>
    </row>
    <row r="230" spans="1:10" x14ac:dyDescent="0.25">
      <c r="A230" s="15" t="s">
        <v>195</v>
      </c>
      <c r="B230" s="15" t="s">
        <v>40</v>
      </c>
      <c r="C230" s="16">
        <v>1270</v>
      </c>
      <c r="D230" s="16">
        <v>5952</v>
      </c>
      <c r="E230" s="16">
        <v>56544</v>
      </c>
      <c r="F230" s="15" t="s">
        <v>41</v>
      </c>
      <c r="G230" s="17">
        <v>0.88980000000000004</v>
      </c>
      <c r="H230" s="18">
        <v>0.88980000000000004</v>
      </c>
      <c r="I230" s="3">
        <f t="shared" si="6"/>
        <v>2.1382272716261719</v>
      </c>
      <c r="J230" s="3">
        <f t="shared" si="7"/>
        <v>2.1382272716261719</v>
      </c>
    </row>
    <row r="231" spans="1:10" x14ac:dyDescent="0.25">
      <c r="A231" s="15" t="s">
        <v>244</v>
      </c>
      <c r="B231" s="15" t="s">
        <v>130</v>
      </c>
      <c r="C231" s="16">
        <v>114</v>
      </c>
      <c r="D231" s="16">
        <v>456</v>
      </c>
      <c r="E231" s="16">
        <v>5510</v>
      </c>
      <c r="F231" s="15" t="s">
        <v>131</v>
      </c>
      <c r="G231" s="17">
        <v>0.88649999999999995</v>
      </c>
      <c r="H231" s="18">
        <v>0.88649999999999995</v>
      </c>
      <c r="I231" s="3">
        <f t="shared" si="6"/>
        <v>0.16320825561396282</v>
      </c>
      <c r="J231" s="3">
        <f t="shared" si="7"/>
        <v>0.16320825561396282</v>
      </c>
    </row>
    <row r="232" spans="1:10" x14ac:dyDescent="0.25">
      <c r="A232" s="15" t="s">
        <v>418</v>
      </c>
      <c r="B232" s="15" t="s">
        <v>46</v>
      </c>
      <c r="C232" s="16">
        <v>30</v>
      </c>
      <c r="D232" s="16">
        <v>96</v>
      </c>
      <c r="E232" s="16">
        <v>873</v>
      </c>
      <c r="F232" s="15" t="s">
        <v>515</v>
      </c>
      <c r="G232" s="17">
        <v>0.97489999999999999</v>
      </c>
      <c r="H232" s="18">
        <v>0.88580000000000003</v>
      </c>
      <c r="I232" s="28">
        <f t="shared" si="6"/>
        <v>3.7785906349167904E-2</v>
      </c>
      <c r="J232" s="28">
        <f t="shared" si="7"/>
        <v>3.4332501635134807E-2</v>
      </c>
    </row>
    <row r="233" spans="1:10" x14ac:dyDescent="0.25">
      <c r="A233" s="15" t="s">
        <v>108</v>
      </c>
      <c r="B233" s="15" t="s">
        <v>62</v>
      </c>
      <c r="C233" s="16">
        <v>10</v>
      </c>
      <c r="D233" s="16">
        <v>40</v>
      </c>
      <c r="E233" s="16">
        <v>539</v>
      </c>
      <c r="F233" s="15" t="s">
        <v>439</v>
      </c>
      <c r="G233" s="17">
        <v>0.8821</v>
      </c>
      <c r="H233" s="18">
        <v>0.8821</v>
      </c>
      <c r="I233" s="3">
        <f t="shared" si="6"/>
        <v>1.4245455940182327E-2</v>
      </c>
      <c r="J233" s="3">
        <f t="shared" si="7"/>
        <v>1.4245455940182327E-2</v>
      </c>
    </row>
    <row r="234" spans="1:10" x14ac:dyDescent="0.25">
      <c r="A234" s="15" t="s">
        <v>425</v>
      </c>
      <c r="B234" s="15" t="s">
        <v>272</v>
      </c>
      <c r="C234" s="16">
        <v>104</v>
      </c>
      <c r="D234" s="16">
        <v>104</v>
      </c>
      <c r="E234" s="16">
        <v>586560</v>
      </c>
      <c r="F234" s="15" t="s">
        <v>273</v>
      </c>
      <c r="G234" s="17">
        <v>0.88160000000000005</v>
      </c>
      <c r="H234" s="18">
        <v>0.88160000000000005</v>
      </c>
      <c r="I234" s="3">
        <f t="shared" si="6"/>
        <v>3.7017191121016126E-2</v>
      </c>
      <c r="J234" s="3">
        <f t="shared" si="7"/>
        <v>3.7017191121016126E-2</v>
      </c>
    </row>
    <row r="235" spans="1:10" x14ac:dyDescent="0.25">
      <c r="A235" s="15" t="s">
        <v>121</v>
      </c>
      <c r="B235" s="15" t="s">
        <v>527</v>
      </c>
      <c r="C235" s="16">
        <v>42</v>
      </c>
      <c r="D235" s="16">
        <v>84</v>
      </c>
      <c r="E235" s="16">
        <v>672</v>
      </c>
      <c r="F235" s="15" t="s">
        <v>122</v>
      </c>
      <c r="G235" s="17">
        <v>0.87819999999999998</v>
      </c>
      <c r="H235" s="18">
        <v>0.87819999999999998</v>
      </c>
      <c r="I235" s="3">
        <f t="shared" si="6"/>
        <v>2.9783193236597949E-2</v>
      </c>
      <c r="J235" s="3">
        <f t="shared" si="7"/>
        <v>2.9783193236597949E-2</v>
      </c>
    </row>
    <row r="236" spans="1:10" x14ac:dyDescent="0.25">
      <c r="A236" s="15" t="s">
        <v>86</v>
      </c>
      <c r="B236" s="15" t="s">
        <v>46</v>
      </c>
      <c r="C236" s="16">
        <v>80</v>
      </c>
      <c r="D236" s="16">
        <v>392</v>
      </c>
      <c r="E236" s="16">
        <v>3630</v>
      </c>
      <c r="F236" s="15" t="s">
        <v>515</v>
      </c>
      <c r="G236" s="17">
        <v>0.878</v>
      </c>
      <c r="H236" s="18">
        <v>0.878</v>
      </c>
      <c r="I236" s="3">
        <f t="shared" si="6"/>
        <v>0.13895658212414105</v>
      </c>
      <c r="J236" s="3">
        <f t="shared" si="7"/>
        <v>0.13895658212414105</v>
      </c>
    </row>
    <row r="237" spans="1:10" x14ac:dyDescent="0.25">
      <c r="A237" s="15" t="s">
        <v>410</v>
      </c>
      <c r="B237" s="15" t="s">
        <v>46</v>
      </c>
      <c r="C237" s="16">
        <v>62</v>
      </c>
      <c r="D237" s="16">
        <v>124</v>
      </c>
      <c r="E237" s="16">
        <v>982</v>
      </c>
      <c r="F237" s="15" t="s">
        <v>515</v>
      </c>
      <c r="G237" s="17">
        <v>0.87760000000000005</v>
      </c>
      <c r="H237" s="18">
        <v>0.87760000000000005</v>
      </c>
      <c r="I237" s="3">
        <f t="shared" si="6"/>
        <v>4.3935628174382083E-2</v>
      </c>
      <c r="J237" s="3">
        <f t="shared" si="7"/>
        <v>4.3935628174382083E-2</v>
      </c>
    </row>
    <row r="238" spans="1:10" x14ac:dyDescent="0.25">
      <c r="A238" s="15" t="s">
        <v>364</v>
      </c>
      <c r="B238" s="15" t="s">
        <v>130</v>
      </c>
      <c r="C238" s="16">
        <v>88</v>
      </c>
      <c r="D238" s="16">
        <v>352</v>
      </c>
      <c r="E238" s="16">
        <v>2851</v>
      </c>
      <c r="F238" s="15" t="s">
        <v>131</v>
      </c>
      <c r="G238" s="17">
        <v>0.93359999999999999</v>
      </c>
      <c r="H238" s="18">
        <v>0.87680000000000002</v>
      </c>
      <c r="I238" s="3">
        <f t="shared" si="6"/>
        <v>0.13267895642062935</v>
      </c>
      <c r="J238" s="3">
        <f t="shared" si="7"/>
        <v>0.12460680054585242</v>
      </c>
    </row>
    <row r="239" spans="1:10" x14ac:dyDescent="0.25">
      <c r="A239" s="15" t="s">
        <v>477</v>
      </c>
      <c r="B239" s="15" t="s">
        <v>200</v>
      </c>
      <c r="C239" s="16">
        <v>12</v>
      </c>
      <c r="D239" s="16">
        <v>48</v>
      </c>
      <c r="E239" s="16">
        <v>346</v>
      </c>
      <c r="F239" s="15" t="s">
        <v>201</v>
      </c>
      <c r="G239" s="17">
        <v>0.91279999999999994</v>
      </c>
      <c r="H239" s="18">
        <v>0.87590000000000001</v>
      </c>
      <c r="I239" s="3">
        <f t="shared" si="6"/>
        <v>1.7689493956057265E-2</v>
      </c>
      <c r="J239" s="3">
        <f t="shared" si="7"/>
        <v>1.6974395000121122E-2</v>
      </c>
    </row>
    <row r="240" spans="1:10" x14ac:dyDescent="0.25">
      <c r="A240" s="15" t="s">
        <v>328</v>
      </c>
      <c r="B240" s="15" t="s">
        <v>527</v>
      </c>
      <c r="C240" s="16">
        <v>154</v>
      </c>
      <c r="D240" s="16">
        <v>308</v>
      </c>
      <c r="E240" s="16">
        <v>3388</v>
      </c>
      <c r="F240" s="15" t="s">
        <v>122</v>
      </c>
      <c r="G240" s="17">
        <v>0.87549999999999994</v>
      </c>
      <c r="H240" s="18">
        <v>0.87549999999999994</v>
      </c>
      <c r="I240" s="3">
        <f t="shared" si="6"/>
        <v>0.10886929418699481</v>
      </c>
      <c r="J240" s="3">
        <f t="shared" si="7"/>
        <v>0.10886929418699481</v>
      </c>
    </row>
    <row r="241" spans="1:10" x14ac:dyDescent="0.25">
      <c r="A241" s="15" t="s">
        <v>232</v>
      </c>
      <c r="B241" s="15" t="s">
        <v>233</v>
      </c>
      <c r="C241" s="16">
        <v>62</v>
      </c>
      <c r="D241" s="16">
        <v>244</v>
      </c>
      <c r="E241" s="16">
        <v>1559</v>
      </c>
      <c r="F241" s="15" t="s">
        <v>234</v>
      </c>
      <c r="G241" s="17">
        <v>0.88970000000000005</v>
      </c>
      <c r="H241" s="18">
        <v>0.87519999999999998</v>
      </c>
      <c r="I241" s="3">
        <f t="shared" si="6"/>
        <v>8.7645971108581036E-2</v>
      </c>
      <c r="J241" s="3">
        <f t="shared" si="7"/>
        <v>8.6217549639462876E-2</v>
      </c>
    </row>
    <row r="242" spans="1:10" x14ac:dyDescent="0.25">
      <c r="A242" s="15" t="s">
        <v>458</v>
      </c>
      <c r="B242" s="15" t="s">
        <v>43</v>
      </c>
      <c r="C242" s="16">
        <v>128</v>
      </c>
      <c r="D242" s="16">
        <v>512</v>
      </c>
      <c r="E242" s="16">
        <v>4557</v>
      </c>
      <c r="F242" s="15" t="s">
        <v>442</v>
      </c>
      <c r="G242" s="17">
        <v>0.874</v>
      </c>
      <c r="H242" s="18">
        <v>0.874</v>
      </c>
      <c r="I242" s="3">
        <f t="shared" si="6"/>
        <v>0.18066745799116624</v>
      </c>
      <c r="J242" s="3">
        <f t="shared" si="7"/>
        <v>0.18066745799116624</v>
      </c>
    </row>
    <row r="243" spans="1:10" x14ac:dyDescent="0.25">
      <c r="A243" s="15" t="s">
        <v>287</v>
      </c>
      <c r="B243" s="15" t="s">
        <v>43</v>
      </c>
      <c r="C243" s="16">
        <v>90</v>
      </c>
      <c r="D243" s="16">
        <v>361</v>
      </c>
      <c r="E243" s="16">
        <v>2648</v>
      </c>
      <c r="F243" s="15" t="s">
        <v>442</v>
      </c>
      <c r="G243" s="17">
        <v>0.97770000000000001</v>
      </c>
      <c r="H243" s="18">
        <v>0.87319999999999998</v>
      </c>
      <c r="I243" s="3">
        <f t="shared" si="6"/>
        <v>0.14249884934957971</v>
      </c>
      <c r="J243" s="3">
        <f t="shared" si="7"/>
        <v>0.12726807328633835</v>
      </c>
    </row>
    <row r="244" spans="1:10" x14ac:dyDescent="0.25">
      <c r="A244" s="15" t="s">
        <v>92</v>
      </c>
      <c r="B244" s="15" t="s">
        <v>51</v>
      </c>
      <c r="C244" s="16">
        <v>8</v>
      </c>
      <c r="D244" s="16">
        <v>16</v>
      </c>
      <c r="E244" s="16">
        <v>98</v>
      </c>
      <c r="F244" s="15" t="s">
        <v>440</v>
      </c>
      <c r="G244" s="17">
        <v>0.91139999999999999</v>
      </c>
      <c r="H244" s="18">
        <v>0.87090000000000001</v>
      </c>
      <c r="I244" s="3">
        <f t="shared" si="6"/>
        <v>5.8874542767859304E-3</v>
      </c>
      <c r="J244" s="3">
        <f t="shared" si="7"/>
        <v>5.6258327075409996E-3</v>
      </c>
    </row>
    <row r="245" spans="1:10" x14ac:dyDescent="0.25">
      <c r="A245" s="15" t="s">
        <v>486</v>
      </c>
      <c r="B245" s="15" t="s">
        <v>62</v>
      </c>
      <c r="C245" s="16">
        <v>-1</v>
      </c>
      <c r="D245" s="16">
        <v>-1</v>
      </c>
      <c r="E245" s="16">
        <v>-1</v>
      </c>
      <c r="F245" s="15" t="s">
        <v>439</v>
      </c>
      <c r="G245" s="17">
        <v>0.86980000000000002</v>
      </c>
      <c r="H245" s="18">
        <v>0.86980000000000002</v>
      </c>
      <c r="I245" s="3">
        <f t="shared" si="6"/>
        <v>-3.5117043353277938E-4</v>
      </c>
      <c r="J245" s="3">
        <f t="shared" si="7"/>
        <v>-3.5117043353277938E-4</v>
      </c>
    </row>
    <row r="246" spans="1:10" x14ac:dyDescent="0.25">
      <c r="A246" s="15" t="s">
        <v>407</v>
      </c>
      <c r="B246" s="15" t="s">
        <v>51</v>
      </c>
      <c r="C246" s="16">
        <v>8</v>
      </c>
      <c r="D246" s="16">
        <v>32</v>
      </c>
      <c r="E246" s="16">
        <v>294</v>
      </c>
      <c r="F246" s="15" t="s">
        <v>440</v>
      </c>
      <c r="G246" s="17">
        <v>0.90980000000000005</v>
      </c>
      <c r="H246" s="18">
        <v>0.86919999999999997</v>
      </c>
      <c r="I246" s="3">
        <f t="shared" si="6"/>
        <v>1.1754237219705595E-2</v>
      </c>
      <c r="J246" s="3">
        <f t="shared" si="7"/>
        <v>1.1229702122849091E-2</v>
      </c>
    </row>
    <row r="247" spans="1:10" x14ac:dyDescent="0.25">
      <c r="A247" s="15" t="s">
        <v>382</v>
      </c>
      <c r="B247" s="15" t="s">
        <v>233</v>
      </c>
      <c r="C247" s="16">
        <v>48</v>
      </c>
      <c r="D247" s="16">
        <v>192</v>
      </c>
      <c r="E247" s="16">
        <v>2304</v>
      </c>
      <c r="F247" s="15" t="s">
        <v>209</v>
      </c>
      <c r="G247" s="17">
        <v>0.86839999999999995</v>
      </c>
      <c r="H247" s="18">
        <v>0.86839999999999995</v>
      </c>
      <c r="I247" s="3">
        <f t="shared" si="6"/>
        <v>6.7316198735495741E-2</v>
      </c>
      <c r="J247" s="3">
        <f t="shared" si="7"/>
        <v>6.7316198735495741E-2</v>
      </c>
    </row>
    <row r="248" spans="1:10" x14ac:dyDescent="0.25">
      <c r="A248" s="15" t="s">
        <v>303</v>
      </c>
      <c r="B248" s="15" t="s">
        <v>81</v>
      </c>
      <c r="C248" s="16">
        <v>2</v>
      </c>
      <c r="D248" s="16">
        <v>8</v>
      </c>
      <c r="E248" s="16">
        <v>28</v>
      </c>
      <c r="F248" s="15" t="s">
        <v>444</v>
      </c>
      <c r="G248" s="17">
        <v>0.86670000000000003</v>
      </c>
      <c r="H248" s="18">
        <v>0.86670000000000003</v>
      </c>
      <c r="I248" s="3">
        <f t="shared" si="6"/>
        <v>2.7993507909207628E-3</v>
      </c>
      <c r="J248" s="3">
        <f t="shared" si="7"/>
        <v>2.7993507909207628E-3</v>
      </c>
    </row>
    <row r="249" spans="1:10" x14ac:dyDescent="0.25">
      <c r="A249" s="15" t="s">
        <v>511</v>
      </c>
      <c r="B249" s="15" t="s">
        <v>184</v>
      </c>
      <c r="C249" s="16">
        <v>16</v>
      </c>
      <c r="D249" s="16">
        <v>32</v>
      </c>
      <c r="E249" s="16">
        <v>426</v>
      </c>
      <c r="F249" s="15" t="s">
        <v>185</v>
      </c>
      <c r="G249" s="17">
        <v>0.86650000000000005</v>
      </c>
      <c r="H249" s="18">
        <v>0.86650000000000005</v>
      </c>
      <c r="I249" s="3">
        <f t="shared" si="6"/>
        <v>1.1194819246949768E-2</v>
      </c>
      <c r="J249" s="3">
        <f t="shared" si="7"/>
        <v>1.1194819246949768E-2</v>
      </c>
    </row>
    <row r="250" spans="1:10" x14ac:dyDescent="0.25">
      <c r="A250" s="15" t="s">
        <v>236</v>
      </c>
      <c r="B250" s="15" t="s">
        <v>46</v>
      </c>
      <c r="C250" s="16">
        <v>106</v>
      </c>
      <c r="D250" s="16">
        <v>356</v>
      </c>
      <c r="E250" s="16">
        <v>3072</v>
      </c>
      <c r="F250" s="15" t="s">
        <v>515</v>
      </c>
      <c r="G250" s="17">
        <v>0.86480000000000001</v>
      </c>
      <c r="H250" s="18">
        <v>0.86480000000000001</v>
      </c>
      <c r="I250" s="3">
        <f t="shared" si="6"/>
        <v>0.12429802249622507</v>
      </c>
      <c r="J250" s="3">
        <f t="shared" si="7"/>
        <v>0.12429802249622507</v>
      </c>
    </row>
    <row r="251" spans="1:10" x14ac:dyDescent="0.25">
      <c r="A251" s="15" t="s">
        <v>79</v>
      </c>
      <c r="B251" s="15" t="s">
        <v>51</v>
      </c>
      <c r="C251" s="16">
        <v>8</v>
      </c>
      <c r="D251" s="16">
        <v>32</v>
      </c>
      <c r="E251" s="16">
        <v>294</v>
      </c>
      <c r="F251" s="15" t="s">
        <v>440</v>
      </c>
      <c r="G251" s="17">
        <v>0.90590000000000004</v>
      </c>
      <c r="H251" s="18">
        <v>0.86399999999999999</v>
      </c>
      <c r="I251" s="3">
        <f t="shared" si="6"/>
        <v>1.1703850843406572E-2</v>
      </c>
      <c r="J251" s="3">
        <f t="shared" si="7"/>
        <v>1.1162520287783726E-2</v>
      </c>
    </row>
    <row r="252" spans="1:10" x14ac:dyDescent="0.25">
      <c r="A252" s="15" t="s">
        <v>159</v>
      </c>
      <c r="B252" s="15" t="s">
        <v>51</v>
      </c>
      <c r="C252" s="16">
        <v>8</v>
      </c>
      <c r="D252" s="16">
        <v>16</v>
      </c>
      <c r="E252" s="16">
        <v>98</v>
      </c>
      <c r="F252" s="15" t="s">
        <v>440</v>
      </c>
      <c r="G252" s="17">
        <v>0.93330000000000002</v>
      </c>
      <c r="H252" s="18">
        <v>0.86309999999999998</v>
      </c>
      <c r="I252" s="3">
        <f t="shared" si="6"/>
        <v>6.0289237179331897E-3</v>
      </c>
      <c r="J252" s="3">
        <f t="shared" si="7"/>
        <v>5.5754463312419752E-3</v>
      </c>
    </row>
    <row r="253" spans="1:10" x14ac:dyDescent="0.25">
      <c r="A253" s="15" t="s">
        <v>346</v>
      </c>
      <c r="B253" s="15" t="s">
        <v>527</v>
      </c>
      <c r="C253" s="16">
        <v>50</v>
      </c>
      <c r="D253" s="16">
        <v>400</v>
      </c>
      <c r="E253" s="16">
        <v>4008</v>
      </c>
      <c r="F253" s="15" t="s">
        <v>122</v>
      </c>
      <c r="G253" s="17">
        <v>0.86109999999999998</v>
      </c>
      <c r="H253" s="18">
        <v>0.86109999999999998</v>
      </c>
      <c r="I253" s="3">
        <f t="shared" si="6"/>
        <v>0.13906316868938898</v>
      </c>
      <c r="J253" s="3">
        <f t="shared" si="7"/>
        <v>0.13906316868938898</v>
      </c>
    </row>
    <row r="254" spans="1:10" x14ac:dyDescent="0.25">
      <c r="A254" s="15" t="s">
        <v>55</v>
      </c>
      <c r="B254" s="15" t="s">
        <v>51</v>
      </c>
      <c r="C254" s="16">
        <v>8</v>
      </c>
      <c r="D254" s="16">
        <v>32</v>
      </c>
      <c r="E254" s="16">
        <v>294</v>
      </c>
      <c r="F254" s="15" t="s">
        <v>440</v>
      </c>
      <c r="G254" s="17">
        <v>0.8982</v>
      </c>
      <c r="H254" s="18">
        <v>0.86080000000000001</v>
      </c>
      <c r="I254" s="3">
        <f t="shared" si="6"/>
        <v>1.1604370049175165E-2</v>
      </c>
      <c r="J254" s="3">
        <f t="shared" si="7"/>
        <v>1.1121177620051194E-2</v>
      </c>
    </row>
    <row r="255" spans="1:10" x14ac:dyDescent="0.25">
      <c r="A255" s="15" t="s">
        <v>330</v>
      </c>
      <c r="B255" s="15" t="s">
        <v>180</v>
      </c>
      <c r="C255" s="16">
        <v>28</v>
      </c>
      <c r="D255" s="16">
        <v>120</v>
      </c>
      <c r="E255" s="16">
        <v>1046</v>
      </c>
      <c r="F255" s="15" t="s">
        <v>475</v>
      </c>
      <c r="G255" s="17">
        <v>0.86080000000000001</v>
      </c>
      <c r="H255" s="18">
        <v>0.86080000000000001</v>
      </c>
      <c r="I255" s="3">
        <f t="shared" si="6"/>
        <v>4.1704416075191979E-2</v>
      </c>
      <c r="J255" s="3">
        <f t="shared" si="7"/>
        <v>4.1704416075191979E-2</v>
      </c>
    </row>
    <row r="256" spans="1:10" x14ac:dyDescent="0.25">
      <c r="A256" s="15" t="s">
        <v>259</v>
      </c>
      <c r="B256" s="15" t="s">
        <v>156</v>
      </c>
      <c r="C256" s="16">
        <v>39</v>
      </c>
      <c r="D256" s="16">
        <v>264</v>
      </c>
      <c r="E256" s="16">
        <v>2237</v>
      </c>
      <c r="F256" s="15" t="s">
        <v>90</v>
      </c>
      <c r="G256" s="17">
        <v>0.85309999999999997</v>
      </c>
      <c r="H256" s="18">
        <v>0.85309999999999997</v>
      </c>
      <c r="I256" s="3">
        <f t="shared" si="6"/>
        <v>9.0928998813013251E-2</v>
      </c>
      <c r="J256" s="3">
        <f t="shared" si="7"/>
        <v>9.0928998813013251E-2</v>
      </c>
    </row>
    <row r="257" spans="1:10" x14ac:dyDescent="0.25">
      <c r="A257" s="15" t="s">
        <v>406</v>
      </c>
      <c r="B257" s="15" t="s">
        <v>233</v>
      </c>
      <c r="C257" s="16">
        <v>22</v>
      </c>
      <c r="D257" s="16">
        <v>22</v>
      </c>
      <c r="E257" s="16">
        <v>2200</v>
      </c>
      <c r="F257" s="15" t="s">
        <v>234</v>
      </c>
      <c r="G257" s="17">
        <v>0.85250000000000004</v>
      </c>
      <c r="H257" s="18">
        <v>0.85250000000000004</v>
      </c>
      <c r="I257" s="3">
        <f t="shared" si="6"/>
        <v>7.5720872394887083E-3</v>
      </c>
      <c r="J257" s="3">
        <f t="shared" si="7"/>
        <v>7.5720872394887083E-3</v>
      </c>
    </row>
    <row r="258" spans="1:10" x14ac:dyDescent="0.25">
      <c r="A258" s="15" t="s">
        <v>370</v>
      </c>
      <c r="B258" s="15" t="s">
        <v>204</v>
      </c>
      <c r="C258" s="16">
        <v>216</v>
      </c>
      <c r="D258" s="16">
        <v>2592</v>
      </c>
      <c r="E258" s="16">
        <v>20607</v>
      </c>
      <c r="F258" s="15" t="s">
        <v>90</v>
      </c>
      <c r="G258" s="17">
        <v>0.84950000000000003</v>
      </c>
      <c r="H258" s="18">
        <v>0.84950000000000003</v>
      </c>
      <c r="I258" s="3">
        <f t="shared" si="6"/>
        <v>0.88899009229427584</v>
      </c>
      <c r="J258" s="3">
        <f t="shared" si="7"/>
        <v>0.88899009229427584</v>
      </c>
    </row>
    <row r="259" spans="1:10" x14ac:dyDescent="0.25">
      <c r="A259" s="15" t="s">
        <v>384</v>
      </c>
      <c r="B259" s="15" t="s">
        <v>115</v>
      </c>
      <c r="C259" s="16">
        <v>5</v>
      </c>
      <c r="D259" s="16">
        <v>10</v>
      </c>
      <c r="E259" s="16">
        <v>89</v>
      </c>
      <c r="F259" s="15" t="s">
        <v>442</v>
      </c>
      <c r="G259" s="17">
        <v>0.86070000000000002</v>
      </c>
      <c r="H259" s="18">
        <v>0.84940000000000004</v>
      </c>
      <c r="I259" s="28">
        <f t="shared" si="6"/>
        <v>3.4749642692764224E-3</v>
      </c>
      <c r="J259" s="28">
        <f t="shared" si="7"/>
        <v>3.4293419894543898E-3</v>
      </c>
    </row>
    <row r="260" spans="1:10" x14ac:dyDescent="0.25">
      <c r="A260" s="15" t="s">
        <v>125</v>
      </c>
      <c r="B260" s="15" t="s">
        <v>51</v>
      </c>
      <c r="C260" s="16">
        <v>412</v>
      </c>
      <c r="D260" s="16">
        <v>1648</v>
      </c>
      <c r="E260" s="16">
        <v>12795</v>
      </c>
      <c r="F260" s="15" t="s">
        <v>440</v>
      </c>
      <c r="G260" s="17">
        <v>0.84609999999999996</v>
      </c>
      <c r="H260" s="18">
        <v>0.84609999999999996</v>
      </c>
      <c r="I260" s="3">
        <f t="shared" si="6"/>
        <v>0.56295987661797586</v>
      </c>
      <c r="J260" s="3">
        <f t="shared" si="7"/>
        <v>0.56295987661797586</v>
      </c>
    </row>
    <row r="261" spans="1:10" x14ac:dyDescent="0.25">
      <c r="A261" s="15" t="s">
        <v>522</v>
      </c>
      <c r="B261" s="15" t="s">
        <v>510</v>
      </c>
      <c r="C261" s="16">
        <v>28</v>
      </c>
      <c r="D261" s="16">
        <v>56</v>
      </c>
      <c r="E261" s="16">
        <v>-1</v>
      </c>
      <c r="F261" s="15" t="s">
        <v>122</v>
      </c>
      <c r="G261" s="17">
        <v>0.84150000000000003</v>
      </c>
      <c r="H261" s="18">
        <v>0.84150000000000003</v>
      </c>
      <c r="I261" s="3">
        <f t="shared" ref="I261:I324" si="8">G261*D261/$M$5*100</f>
        <v>1.902570189675638E-2</v>
      </c>
      <c r="J261" s="3">
        <f t="shared" ref="J261:J324" si="9">H261*D261/$M$5*100</f>
        <v>1.902570189675638E-2</v>
      </c>
    </row>
    <row r="262" spans="1:10" x14ac:dyDescent="0.25">
      <c r="A262" s="15" t="s">
        <v>246</v>
      </c>
      <c r="B262" s="15" t="s">
        <v>527</v>
      </c>
      <c r="C262" s="16">
        <v>56</v>
      </c>
      <c r="D262" s="16">
        <v>240</v>
      </c>
      <c r="E262" s="16">
        <v>2184</v>
      </c>
      <c r="F262" s="15" t="s">
        <v>122</v>
      </c>
      <c r="G262" s="17">
        <v>0.85219999999999996</v>
      </c>
      <c r="H262" s="18">
        <v>0.84089999999999998</v>
      </c>
      <c r="I262" s="3">
        <f t="shared" si="8"/>
        <v>8.2575519003900102E-2</v>
      </c>
      <c r="J262" s="3">
        <f t="shared" si="9"/>
        <v>8.1480584288171315E-2</v>
      </c>
    </row>
    <row r="263" spans="1:10" x14ac:dyDescent="0.25">
      <c r="A263" s="15" t="s">
        <v>333</v>
      </c>
      <c r="B263" s="15" t="s">
        <v>74</v>
      </c>
      <c r="C263" s="16">
        <v>240</v>
      </c>
      <c r="D263" s="16">
        <v>866</v>
      </c>
      <c r="E263" s="16">
        <v>7617</v>
      </c>
      <c r="F263" s="15" t="s">
        <v>75</v>
      </c>
      <c r="G263" s="17">
        <v>0.9889</v>
      </c>
      <c r="H263" s="18">
        <v>0.83979999999999999</v>
      </c>
      <c r="I263" s="3">
        <f t="shared" si="8"/>
        <v>0.34575527078639889</v>
      </c>
      <c r="J263" s="3">
        <f t="shared" si="9"/>
        <v>0.2936245084502152</v>
      </c>
    </row>
    <row r="264" spans="1:10" x14ac:dyDescent="0.25">
      <c r="A264" s="15" t="s">
        <v>521</v>
      </c>
      <c r="B264" s="15" t="s">
        <v>46</v>
      </c>
      <c r="C264" s="16">
        <v>80</v>
      </c>
      <c r="D264" s="16">
        <v>320</v>
      </c>
      <c r="E264" s="16">
        <v>3861</v>
      </c>
      <c r="F264" s="15" t="s">
        <v>515</v>
      </c>
      <c r="G264" s="17">
        <v>0.83840000000000003</v>
      </c>
      <c r="H264" s="18">
        <v>0.83840000000000003</v>
      </c>
      <c r="I264" s="3">
        <f t="shared" si="8"/>
        <v>0.10831778945923469</v>
      </c>
      <c r="J264" s="3">
        <f t="shared" si="9"/>
        <v>0.10831778945923469</v>
      </c>
    </row>
    <row r="265" spans="1:10" x14ac:dyDescent="0.25">
      <c r="A265" s="15" t="s">
        <v>181</v>
      </c>
      <c r="B265" s="15" t="s">
        <v>62</v>
      </c>
      <c r="C265" s="16">
        <v>588</v>
      </c>
      <c r="D265" s="16">
        <v>2352</v>
      </c>
      <c r="E265" s="16">
        <v>26578</v>
      </c>
      <c r="F265" s="15" t="s">
        <v>439</v>
      </c>
      <c r="G265" s="17">
        <v>0.90910000000000002</v>
      </c>
      <c r="H265" s="18">
        <v>0.83509999999999995</v>
      </c>
      <c r="I265" s="28">
        <f t="shared" si="8"/>
        <v>0.86327172306872402</v>
      </c>
      <c r="J265" s="28">
        <f t="shared" si="9"/>
        <v>0.79300210750708544</v>
      </c>
    </row>
    <row r="266" spans="1:10" x14ac:dyDescent="0.25">
      <c r="A266" s="15" t="s">
        <v>312</v>
      </c>
      <c r="B266" s="15" t="s">
        <v>510</v>
      </c>
      <c r="C266" s="16">
        <v>32</v>
      </c>
      <c r="D266" s="16">
        <v>74</v>
      </c>
      <c r="E266" s="16">
        <v>67</v>
      </c>
      <c r="F266" s="15" t="s">
        <v>122</v>
      </c>
      <c r="G266" s="17">
        <v>0.89339999999999997</v>
      </c>
      <c r="H266" s="18">
        <v>0.82740000000000002</v>
      </c>
      <c r="I266" s="3">
        <f t="shared" si="8"/>
        <v>2.6691698360020347E-2</v>
      </c>
      <c r="J266" s="3">
        <f t="shared" si="9"/>
        <v>2.4719846902933558E-2</v>
      </c>
    </row>
    <row r="267" spans="1:10" x14ac:dyDescent="0.25">
      <c r="A267" s="15" t="s">
        <v>417</v>
      </c>
      <c r="B267" s="15" t="s">
        <v>46</v>
      </c>
      <c r="C267" s="16">
        <v>298</v>
      </c>
      <c r="D267" s="16">
        <v>596</v>
      </c>
      <c r="E267" s="16">
        <v>4255</v>
      </c>
      <c r="F267" s="15" t="s">
        <v>515</v>
      </c>
      <c r="G267" s="17">
        <v>0.81059999999999999</v>
      </c>
      <c r="H267" s="18">
        <v>0.81059999999999999</v>
      </c>
      <c r="I267" s="3">
        <f t="shared" si="8"/>
        <v>0.19505244543494585</v>
      </c>
      <c r="J267" s="3">
        <f t="shared" si="9"/>
        <v>0.19505244543494585</v>
      </c>
    </row>
    <row r="268" spans="1:10" x14ac:dyDescent="0.25">
      <c r="A268" s="15" t="s">
        <v>436</v>
      </c>
      <c r="B268" s="15" t="s">
        <v>531</v>
      </c>
      <c r="C268" s="16">
        <v>12</v>
      </c>
      <c r="D268" s="16">
        <v>48</v>
      </c>
      <c r="E268" s="16">
        <v>561</v>
      </c>
      <c r="F268" s="15" t="s">
        <v>234</v>
      </c>
      <c r="G268" s="17">
        <v>0.81010000000000004</v>
      </c>
      <c r="H268" s="18">
        <v>0.81010000000000004</v>
      </c>
      <c r="I268" s="3">
        <f t="shared" si="8"/>
        <v>1.5699232092245826E-2</v>
      </c>
      <c r="J268" s="3">
        <f t="shared" si="9"/>
        <v>1.5699232092245826E-2</v>
      </c>
    </row>
    <row r="269" spans="1:10" x14ac:dyDescent="0.25">
      <c r="A269" s="15" t="s">
        <v>249</v>
      </c>
      <c r="B269" s="15" t="s">
        <v>46</v>
      </c>
      <c r="C269" s="16">
        <v>36</v>
      </c>
      <c r="D269" s="16">
        <v>36</v>
      </c>
      <c r="E269" s="16">
        <v>272</v>
      </c>
      <c r="F269" s="15" t="s">
        <v>515</v>
      </c>
      <c r="G269" s="17">
        <v>0.80469999999999997</v>
      </c>
      <c r="H269" s="18">
        <v>0.80469999999999997</v>
      </c>
      <c r="I269" s="3">
        <f t="shared" si="8"/>
        <v>1.1695937598410892E-2</v>
      </c>
      <c r="J269" s="3">
        <f t="shared" si="9"/>
        <v>1.1695937598410892E-2</v>
      </c>
    </row>
    <row r="270" spans="1:10" x14ac:dyDescent="0.25">
      <c r="A270" s="15" t="s">
        <v>355</v>
      </c>
      <c r="B270" s="15" t="s">
        <v>168</v>
      </c>
      <c r="C270" s="16">
        <v>6</v>
      </c>
      <c r="D270" s="16">
        <v>24</v>
      </c>
      <c r="E270" s="16">
        <v>146</v>
      </c>
      <c r="F270" s="15" t="s">
        <v>490</v>
      </c>
      <c r="G270" s="17">
        <v>0.79979999999999996</v>
      </c>
      <c r="H270" s="18">
        <v>0.79979999999999996</v>
      </c>
      <c r="I270" s="3">
        <f t="shared" si="8"/>
        <v>7.7498122622998477E-3</v>
      </c>
      <c r="J270" s="3">
        <f t="shared" si="9"/>
        <v>7.7498122622998477E-3</v>
      </c>
    </row>
    <row r="271" spans="1:10" x14ac:dyDescent="0.25">
      <c r="A271" s="15" t="s">
        <v>383</v>
      </c>
      <c r="B271" s="15" t="s">
        <v>46</v>
      </c>
      <c r="C271" s="16">
        <v>37</v>
      </c>
      <c r="D271" s="16">
        <v>296</v>
      </c>
      <c r="E271" s="16">
        <v>1924</v>
      </c>
      <c r="F271" s="15" t="s">
        <v>515</v>
      </c>
      <c r="G271" s="17">
        <v>0.79800000000000004</v>
      </c>
      <c r="H271" s="18">
        <v>0.79800000000000004</v>
      </c>
      <c r="I271" s="3">
        <f t="shared" si="8"/>
        <v>9.53659068336523E-2</v>
      </c>
      <c r="J271" s="3">
        <f t="shared" si="9"/>
        <v>9.53659068336523E-2</v>
      </c>
    </row>
    <row r="272" spans="1:10" x14ac:dyDescent="0.25">
      <c r="A272" s="15" t="s">
        <v>235</v>
      </c>
      <c r="B272" s="15" t="s">
        <v>46</v>
      </c>
      <c r="C272" s="16">
        <v>-1</v>
      </c>
      <c r="D272" s="16">
        <v>-1</v>
      </c>
      <c r="E272" s="16">
        <v>-1</v>
      </c>
      <c r="F272" s="15" t="s">
        <v>515</v>
      </c>
      <c r="G272" s="17">
        <v>0.79690000000000005</v>
      </c>
      <c r="H272" s="18">
        <v>0.79690000000000005</v>
      </c>
      <c r="I272" s="3">
        <f t="shared" si="8"/>
        <v>-3.2173800699272467E-4</v>
      </c>
      <c r="J272" s="3">
        <f t="shared" si="9"/>
        <v>-3.2173800699272467E-4</v>
      </c>
    </row>
    <row r="273" spans="1:10" x14ac:dyDescent="0.25">
      <c r="A273" s="15" t="s">
        <v>70</v>
      </c>
      <c r="B273" s="15" t="s">
        <v>62</v>
      </c>
      <c r="C273" s="16">
        <v>232</v>
      </c>
      <c r="D273" s="16">
        <v>928</v>
      </c>
      <c r="E273" s="16">
        <v>8064</v>
      </c>
      <c r="F273" s="15" t="s">
        <v>439</v>
      </c>
      <c r="G273" s="17">
        <v>0.88519999999999999</v>
      </c>
      <c r="H273" s="18">
        <v>0.79559999999999997</v>
      </c>
      <c r="I273" s="3">
        <f t="shared" si="8"/>
        <v>0.33165604838384083</v>
      </c>
      <c r="J273" s="3">
        <f t="shared" si="9"/>
        <v>0.29808580218502456</v>
      </c>
    </row>
    <row r="274" spans="1:10" x14ac:dyDescent="0.25">
      <c r="A274" s="15" t="s">
        <v>354</v>
      </c>
      <c r="B274" s="15" t="s">
        <v>255</v>
      </c>
      <c r="C274" s="16">
        <v>34</v>
      </c>
      <c r="D274" s="16">
        <v>272</v>
      </c>
      <c r="E274" s="16">
        <v>-1</v>
      </c>
      <c r="F274" s="15" t="s">
        <v>491</v>
      </c>
      <c r="G274" s="17">
        <v>0.79110000000000003</v>
      </c>
      <c r="H274" s="18">
        <v>0.79110000000000003</v>
      </c>
      <c r="I274" s="3">
        <f t="shared" si="8"/>
        <v>8.6875802427266779E-2</v>
      </c>
      <c r="J274" s="3">
        <f t="shared" si="9"/>
        <v>8.6875802427266779E-2</v>
      </c>
    </row>
    <row r="275" spans="1:10" x14ac:dyDescent="0.25">
      <c r="A275" s="15" t="s">
        <v>116</v>
      </c>
      <c r="B275" s="15" t="s">
        <v>46</v>
      </c>
      <c r="C275" s="16">
        <v>120</v>
      </c>
      <c r="D275" s="16">
        <v>664</v>
      </c>
      <c r="E275" s="16">
        <v>5365</v>
      </c>
      <c r="F275" s="15" t="s">
        <v>515</v>
      </c>
      <c r="G275" s="17">
        <v>0.7792</v>
      </c>
      <c r="H275" s="18">
        <v>0.7792</v>
      </c>
      <c r="I275" s="3">
        <f t="shared" si="8"/>
        <v>0.20888899655208606</v>
      </c>
      <c r="J275" s="3">
        <f t="shared" si="9"/>
        <v>0.20888899655208606</v>
      </c>
    </row>
    <row r="276" spans="1:10" x14ac:dyDescent="0.25">
      <c r="A276" s="15" t="s">
        <v>435</v>
      </c>
      <c r="B276" s="15" t="s">
        <v>46</v>
      </c>
      <c r="C276" s="16">
        <v>46</v>
      </c>
      <c r="D276" s="16">
        <v>176</v>
      </c>
      <c r="E276" s="16">
        <v>1533</v>
      </c>
      <c r="F276" s="15" t="s">
        <v>515</v>
      </c>
      <c r="G276" s="17">
        <v>0.77869999999999995</v>
      </c>
      <c r="H276" s="18">
        <v>0.77869999999999995</v>
      </c>
      <c r="I276" s="3">
        <f t="shared" si="8"/>
        <v>5.5332638905711259E-2</v>
      </c>
      <c r="J276" s="3">
        <f t="shared" si="9"/>
        <v>5.5332638905711259E-2</v>
      </c>
    </row>
    <row r="277" spans="1:10" x14ac:dyDescent="0.25">
      <c r="A277" s="15" t="s">
        <v>146</v>
      </c>
      <c r="B277" s="15" t="s">
        <v>147</v>
      </c>
      <c r="C277" s="16">
        <v>5</v>
      </c>
      <c r="D277" s="16">
        <v>20</v>
      </c>
      <c r="E277" s="16">
        <v>200</v>
      </c>
      <c r="F277" s="15" t="s">
        <v>451</v>
      </c>
      <c r="G277" s="17">
        <v>0.8004</v>
      </c>
      <c r="H277" s="18">
        <v>0.77710000000000001</v>
      </c>
      <c r="I277" s="3">
        <f t="shared" si="8"/>
        <v>6.463021729124779E-3</v>
      </c>
      <c r="J277" s="3">
        <f t="shared" si="9"/>
        <v>6.2748802919825909E-3</v>
      </c>
    </row>
    <row r="278" spans="1:10" x14ac:dyDescent="0.25">
      <c r="A278" s="15" t="s">
        <v>257</v>
      </c>
      <c r="B278" s="15" t="s">
        <v>100</v>
      </c>
      <c r="C278" s="16">
        <v>-1</v>
      </c>
      <c r="D278" s="16">
        <v>-1</v>
      </c>
      <c r="E278" s="16">
        <v>-1</v>
      </c>
      <c r="F278" s="15" t="s">
        <v>520</v>
      </c>
      <c r="G278" s="17">
        <v>0.84850000000000003</v>
      </c>
      <c r="H278" s="18">
        <v>0.77610000000000001</v>
      </c>
      <c r="I278" s="28">
        <f t="shared" si="8"/>
        <v>-3.42570835654821E-4</v>
      </c>
      <c r="J278" s="28">
        <f t="shared" si="9"/>
        <v>-3.1334027760955406E-4</v>
      </c>
    </row>
    <row r="279" spans="1:10" x14ac:dyDescent="0.25">
      <c r="A279" s="15" t="s">
        <v>513</v>
      </c>
      <c r="B279" s="15" t="s">
        <v>74</v>
      </c>
      <c r="C279" s="16">
        <v>2</v>
      </c>
      <c r="D279" s="16">
        <v>8</v>
      </c>
      <c r="E279" s="16">
        <v>96</v>
      </c>
      <c r="F279" s="15" t="s">
        <v>75</v>
      </c>
      <c r="G279" s="17">
        <v>0.8286</v>
      </c>
      <c r="H279" s="18">
        <v>0.77510000000000001</v>
      </c>
      <c r="I279" s="3">
        <f t="shared" si="8"/>
        <v>2.676291756498147E-3</v>
      </c>
      <c r="J279" s="3">
        <f t="shared" si="9"/>
        <v>2.5034923249598281E-3</v>
      </c>
    </row>
    <row r="280" spans="1:10" x14ac:dyDescent="0.25">
      <c r="A280" s="15" t="s">
        <v>423</v>
      </c>
      <c r="B280" s="15" t="s">
        <v>43</v>
      </c>
      <c r="C280" s="16">
        <v>14</v>
      </c>
      <c r="D280" s="16">
        <v>14</v>
      </c>
      <c r="E280" s="16">
        <v>114</v>
      </c>
      <c r="F280" s="15" t="s">
        <v>442</v>
      </c>
      <c r="G280" s="17">
        <v>0.77210000000000001</v>
      </c>
      <c r="H280" s="18">
        <v>0.77210000000000001</v>
      </c>
      <c r="I280" s="3">
        <f t="shared" si="8"/>
        <v>4.3641546151175284E-3</v>
      </c>
      <c r="J280" s="3">
        <f t="shared" si="9"/>
        <v>4.3641546151175284E-3</v>
      </c>
    </row>
    <row r="281" spans="1:10" x14ac:dyDescent="0.25">
      <c r="A281" s="15" t="s">
        <v>263</v>
      </c>
      <c r="B281" s="15" t="s">
        <v>264</v>
      </c>
      <c r="C281" s="16">
        <v>20</v>
      </c>
      <c r="D281" s="16">
        <v>40</v>
      </c>
      <c r="E281" s="16">
        <v>272</v>
      </c>
      <c r="F281" s="15" t="s">
        <v>209</v>
      </c>
      <c r="G281" s="17">
        <v>0.87070000000000003</v>
      </c>
      <c r="H281" s="18">
        <v>0.77100000000000002</v>
      </c>
      <c r="I281" s="3">
        <f t="shared" si="8"/>
        <v>1.4061351872935897E-2</v>
      </c>
      <c r="J281" s="3">
        <f t="shared" si="9"/>
        <v>1.2451248758508759E-2</v>
      </c>
    </row>
    <row r="282" spans="1:10" x14ac:dyDescent="0.25">
      <c r="A282" s="15" t="s">
        <v>398</v>
      </c>
      <c r="B282" s="15" t="s">
        <v>43</v>
      </c>
      <c r="C282" s="16">
        <v>64</v>
      </c>
      <c r="D282" s="16">
        <v>384</v>
      </c>
      <c r="E282" s="16">
        <v>6587</v>
      </c>
      <c r="F282" s="15" t="s">
        <v>442</v>
      </c>
      <c r="G282" s="17">
        <v>0.76029999999999998</v>
      </c>
      <c r="H282" s="18">
        <v>0.76029999999999998</v>
      </c>
      <c r="I282" s="3">
        <f t="shared" si="8"/>
        <v>0.1178731135389162</v>
      </c>
      <c r="J282" s="3">
        <f t="shared" si="9"/>
        <v>0.1178731135389162</v>
      </c>
    </row>
    <row r="283" spans="1:10" x14ac:dyDescent="0.25">
      <c r="A283" s="15" t="s">
        <v>138</v>
      </c>
      <c r="B283" s="15" t="s">
        <v>115</v>
      </c>
      <c r="C283" s="16">
        <v>46</v>
      </c>
      <c r="D283" s="16">
        <v>184</v>
      </c>
      <c r="E283" s="16">
        <v>1879</v>
      </c>
      <c r="F283" s="15" t="s">
        <v>442</v>
      </c>
      <c r="G283" s="17">
        <v>0.75780000000000003</v>
      </c>
      <c r="H283" s="18">
        <v>0.75780000000000003</v>
      </c>
      <c r="I283" s="28">
        <f t="shared" si="8"/>
        <v>5.6295147888859288E-2</v>
      </c>
      <c r="J283" s="28">
        <f t="shared" si="9"/>
        <v>5.6295147888859288E-2</v>
      </c>
    </row>
    <row r="284" spans="1:10" x14ac:dyDescent="0.25">
      <c r="A284" s="15" t="s">
        <v>106</v>
      </c>
      <c r="B284" s="15" t="s">
        <v>62</v>
      </c>
      <c r="C284" s="16">
        <v>405</v>
      </c>
      <c r="D284" s="16">
        <v>1620</v>
      </c>
      <c r="E284" s="16">
        <v>14580</v>
      </c>
      <c r="F284" s="15" t="s">
        <v>439</v>
      </c>
      <c r="G284" s="17">
        <v>0.85909999999999997</v>
      </c>
      <c r="H284" s="18">
        <v>0.75380000000000003</v>
      </c>
      <c r="I284" s="3">
        <f t="shared" si="8"/>
        <v>0.56189772534580074</v>
      </c>
      <c r="J284" s="3">
        <f t="shared" si="9"/>
        <v>0.49302584724207255</v>
      </c>
    </row>
    <row r="285" spans="1:10" x14ac:dyDescent="0.25">
      <c r="A285" s="15" t="s">
        <v>441</v>
      </c>
      <c r="B285" s="15" t="s">
        <v>62</v>
      </c>
      <c r="C285" s="16">
        <v>224</v>
      </c>
      <c r="D285" s="16">
        <v>896</v>
      </c>
      <c r="E285" s="16">
        <v>-1</v>
      </c>
      <c r="F285" s="15" t="s">
        <v>439</v>
      </c>
      <c r="G285" s="17">
        <v>0.72409999999999997</v>
      </c>
      <c r="H285" s="18">
        <v>0.72409999999999997</v>
      </c>
      <c r="I285" s="28">
        <f t="shared" si="8"/>
        <v>0.26194197491985821</v>
      </c>
      <c r="J285" s="28">
        <f t="shared" si="9"/>
        <v>0.26194197491985821</v>
      </c>
    </row>
    <row r="286" spans="1:10" x14ac:dyDescent="0.25">
      <c r="A286" s="15" t="s">
        <v>39</v>
      </c>
      <c r="B286" s="15" t="s">
        <v>40</v>
      </c>
      <c r="C286" s="16">
        <v>12</v>
      </c>
      <c r="D286" s="16">
        <v>144</v>
      </c>
      <c r="E286" s="16">
        <v>1152</v>
      </c>
      <c r="F286" s="15" t="s">
        <v>41</v>
      </c>
      <c r="G286" s="17">
        <v>0.82969999999999999</v>
      </c>
      <c r="H286" s="18">
        <v>0.71209999999999996</v>
      </c>
      <c r="I286" s="28">
        <f t="shared" si="8"/>
        <v>4.8237203556115403E-2</v>
      </c>
      <c r="J286" s="28">
        <f t="shared" si="9"/>
        <v>4.1400159879847867E-2</v>
      </c>
    </row>
    <row r="287" spans="1:10" x14ac:dyDescent="0.25">
      <c r="A287" s="15" t="s">
        <v>252</v>
      </c>
      <c r="B287" s="15" t="s">
        <v>529</v>
      </c>
      <c r="C287" s="16">
        <v>1020</v>
      </c>
      <c r="D287" s="16">
        <v>4080</v>
      </c>
      <c r="E287" s="16">
        <v>38795</v>
      </c>
      <c r="F287" s="15" t="s">
        <v>49</v>
      </c>
      <c r="G287" s="17">
        <v>0.70930000000000004</v>
      </c>
      <c r="H287" s="18">
        <v>0.70930000000000004</v>
      </c>
      <c r="I287" s="28">
        <f t="shared" si="8"/>
        <v>1.1683922385601124</v>
      </c>
      <c r="J287" s="28">
        <f t="shared" si="9"/>
        <v>1.1683922385601124</v>
      </c>
    </row>
    <row r="288" spans="1:10" x14ac:dyDescent="0.25">
      <c r="A288" s="15" t="s">
        <v>254</v>
      </c>
      <c r="B288" s="15" t="s">
        <v>255</v>
      </c>
      <c r="C288" s="16">
        <v>50</v>
      </c>
      <c r="D288" s="16">
        <v>464</v>
      </c>
      <c r="E288" s="16">
        <v>44391</v>
      </c>
      <c r="F288" s="15" t="s">
        <v>491</v>
      </c>
      <c r="G288" s="17">
        <v>0.69099999999999995</v>
      </c>
      <c r="H288" s="18">
        <v>0.69099999999999995</v>
      </c>
      <c r="I288" s="3">
        <f t="shared" si="8"/>
        <v>0.12944776854565859</v>
      </c>
      <c r="J288" s="3">
        <f t="shared" si="9"/>
        <v>0.12944776854565859</v>
      </c>
    </row>
    <row r="289" spans="1:10" x14ac:dyDescent="0.25">
      <c r="A289" s="15" t="s">
        <v>432</v>
      </c>
      <c r="B289" s="15" t="s">
        <v>322</v>
      </c>
      <c r="C289" s="16">
        <v>12</v>
      </c>
      <c r="D289" s="16">
        <v>48</v>
      </c>
      <c r="E289" s="16">
        <v>-1</v>
      </c>
      <c r="F289" s="15" t="s">
        <v>90</v>
      </c>
      <c r="G289" s="17">
        <v>0.9819</v>
      </c>
      <c r="H289" s="18">
        <v>0.6895</v>
      </c>
      <c r="I289" s="3">
        <f t="shared" si="8"/>
        <v>1.9028608803081319E-2</v>
      </c>
      <c r="J289" s="3">
        <f t="shared" si="9"/>
        <v>1.336207940699111E-2</v>
      </c>
    </row>
    <row r="290" spans="1:10" x14ac:dyDescent="0.25">
      <c r="A290" s="15" t="s">
        <v>374</v>
      </c>
      <c r="B290" s="15" t="s">
        <v>538</v>
      </c>
      <c r="C290" s="16">
        <v>70</v>
      </c>
      <c r="D290" s="16">
        <v>280</v>
      </c>
      <c r="E290" s="16">
        <v>10078</v>
      </c>
      <c r="F290" s="15" t="s">
        <v>49</v>
      </c>
      <c r="G290" s="17">
        <v>0.68169999999999997</v>
      </c>
      <c r="H290" s="18">
        <v>0.68169999999999997</v>
      </c>
      <c r="I290" s="3">
        <f t="shared" si="8"/>
        <v>7.7063701622215222E-2</v>
      </c>
      <c r="J290" s="3">
        <f t="shared" si="9"/>
        <v>7.7063701622215222E-2</v>
      </c>
    </row>
    <row r="291" spans="1:10" x14ac:dyDescent="0.25">
      <c r="A291" s="15" t="s">
        <v>343</v>
      </c>
      <c r="B291" s="15" t="s">
        <v>255</v>
      </c>
      <c r="C291" s="16">
        <v>-1</v>
      </c>
      <c r="D291" s="16">
        <v>-1</v>
      </c>
      <c r="E291" s="16">
        <v>-1</v>
      </c>
      <c r="F291" s="15" t="s">
        <v>491</v>
      </c>
      <c r="G291" s="17">
        <v>0.66590000000000005</v>
      </c>
      <c r="H291" s="18">
        <v>0.66590000000000005</v>
      </c>
      <c r="I291" s="3">
        <f t="shared" si="8"/>
        <v>-2.6884846135833275E-4</v>
      </c>
      <c r="J291" s="3">
        <f t="shared" si="9"/>
        <v>-2.6884846135833275E-4</v>
      </c>
    </row>
    <row r="292" spans="1:10" x14ac:dyDescent="0.25">
      <c r="A292" s="15" t="s">
        <v>297</v>
      </c>
      <c r="B292" s="15" t="s">
        <v>46</v>
      </c>
      <c r="C292" s="16">
        <v>22</v>
      </c>
      <c r="D292" s="16">
        <v>84</v>
      </c>
      <c r="E292" s="16">
        <v>1156</v>
      </c>
      <c r="F292" s="15" t="s">
        <v>515</v>
      </c>
      <c r="G292" s="17">
        <v>0.66590000000000005</v>
      </c>
      <c r="H292" s="18">
        <v>0.66590000000000005</v>
      </c>
      <c r="I292" s="28">
        <f t="shared" si="8"/>
        <v>2.2583270754099952E-2</v>
      </c>
      <c r="J292" s="28">
        <f t="shared" si="9"/>
        <v>2.2583270754099952E-2</v>
      </c>
    </row>
    <row r="293" spans="1:10" x14ac:dyDescent="0.25">
      <c r="A293" s="15" t="s">
        <v>335</v>
      </c>
      <c r="B293" s="15" t="s">
        <v>48</v>
      </c>
      <c r="C293" s="16">
        <v>57</v>
      </c>
      <c r="D293" s="16">
        <v>456</v>
      </c>
      <c r="E293" s="16">
        <v>6598</v>
      </c>
      <c r="F293" s="15" t="s">
        <v>49</v>
      </c>
      <c r="G293" s="17">
        <v>0.66190000000000004</v>
      </c>
      <c r="H293" s="18">
        <v>0.66190000000000004</v>
      </c>
      <c r="I293" s="3">
        <f t="shared" si="8"/>
        <v>0.121858482110414</v>
      </c>
      <c r="J293" s="3">
        <f t="shared" si="9"/>
        <v>0.121858482110414</v>
      </c>
    </row>
    <row r="294" spans="1:10" x14ac:dyDescent="0.25">
      <c r="A294" s="15" t="s">
        <v>344</v>
      </c>
      <c r="B294" s="15" t="s">
        <v>168</v>
      </c>
      <c r="C294" s="16">
        <v>2</v>
      </c>
      <c r="D294" s="16">
        <v>8</v>
      </c>
      <c r="E294" s="16">
        <v>83</v>
      </c>
      <c r="F294" s="15" t="s">
        <v>490</v>
      </c>
      <c r="G294" s="17">
        <v>0.65959999999999996</v>
      </c>
      <c r="H294" s="18">
        <v>0.65959999999999996</v>
      </c>
      <c r="I294" s="3">
        <f t="shared" si="8"/>
        <v>2.1304393465920559E-3</v>
      </c>
      <c r="J294" s="3">
        <f t="shared" si="9"/>
        <v>2.1304393465920559E-3</v>
      </c>
    </row>
    <row r="295" spans="1:10" x14ac:dyDescent="0.25">
      <c r="A295" s="15" t="s">
        <v>288</v>
      </c>
      <c r="B295" s="15" t="s">
        <v>233</v>
      </c>
      <c r="C295" s="16">
        <v>86</v>
      </c>
      <c r="D295" s="16">
        <v>344</v>
      </c>
      <c r="E295" s="16">
        <v>24279</v>
      </c>
      <c r="F295" s="15" t="s">
        <v>209</v>
      </c>
      <c r="G295" s="17">
        <v>0.65739999999999998</v>
      </c>
      <c r="H295" s="18">
        <v>0.65739999999999998</v>
      </c>
      <c r="I295" s="28">
        <f t="shared" si="8"/>
        <v>9.1303343749747662E-2</v>
      </c>
      <c r="J295" s="28">
        <f t="shared" si="9"/>
        <v>9.1303343749747662E-2</v>
      </c>
    </row>
    <row r="296" spans="1:10" x14ac:dyDescent="0.25">
      <c r="A296" s="15" t="s">
        <v>247</v>
      </c>
      <c r="B296" s="15" t="s">
        <v>538</v>
      </c>
      <c r="C296" s="16">
        <v>154</v>
      </c>
      <c r="D296" s="16">
        <v>432</v>
      </c>
      <c r="E296" s="16">
        <v>4203</v>
      </c>
      <c r="F296" s="15" t="s">
        <v>49</v>
      </c>
      <c r="G296" s="17">
        <v>0.63649999999999995</v>
      </c>
      <c r="H296" s="18">
        <v>0.63649999999999995</v>
      </c>
      <c r="I296" s="28">
        <f t="shared" si="8"/>
        <v>0.11101475254959908</v>
      </c>
      <c r="J296" s="28">
        <f t="shared" si="9"/>
        <v>0.11101475254959908</v>
      </c>
    </row>
    <row r="297" spans="1:10" x14ac:dyDescent="0.25">
      <c r="A297" s="15" t="s">
        <v>113</v>
      </c>
      <c r="B297" s="15" t="s">
        <v>48</v>
      </c>
      <c r="C297" s="16">
        <v>84</v>
      </c>
      <c r="D297" s="16">
        <v>416</v>
      </c>
      <c r="E297" s="16">
        <v>2334</v>
      </c>
      <c r="F297" s="15" t="s">
        <v>49</v>
      </c>
      <c r="G297" s="17">
        <v>0.62280000000000002</v>
      </c>
      <c r="H297" s="18">
        <v>0.62280000000000002</v>
      </c>
      <c r="I297" s="28">
        <f t="shared" si="8"/>
        <v>0.10460211719677336</v>
      </c>
      <c r="J297" s="28">
        <f t="shared" si="9"/>
        <v>0.10460211719677336</v>
      </c>
    </row>
    <row r="298" spans="1:10" x14ac:dyDescent="0.25">
      <c r="A298" s="15" t="s">
        <v>446</v>
      </c>
      <c r="B298" s="15" t="s">
        <v>447</v>
      </c>
      <c r="C298" s="16">
        <v>2</v>
      </c>
      <c r="D298" s="16">
        <v>8</v>
      </c>
      <c r="E298" s="16">
        <v>118</v>
      </c>
      <c r="F298" s="15" t="s">
        <v>49</v>
      </c>
      <c r="G298" s="17">
        <v>0.62209999999999999</v>
      </c>
      <c r="H298" s="18">
        <v>0.62209999999999999</v>
      </c>
      <c r="I298" s="3">
        <f t="shared" si="8"/>
        <v>2.0093182497194027E-3</v>
      </c>
      <c r="J298" s="3">
        <f t="shared" si="9"/>
        <v>2.0093182497194027E-3</v>
      </c>
    </row>
    <row r="299" spans="1:10" x14ac:dyDescent="0.25">
      <c r="A299" s="15" t="s">
        <v>337</v>
      </c>
      <c r="B299" s="15" t="s">
        <v>338</v>
      </c>
      <c r="C299" s="16">
        <v>54</v>
      </c>
      <c r="D299" s="16">
        <v>216</v>
      </c>
      <c r="E299" s="16">
        <v>1944</v>
      </c>
      <c r="F299" s="15" t="s">
        <v>209</v>
      </c>
      <c r="G299" s="17">
        <v>0.75339999999999996</v>
      </c>
      <c r="H299" s="18">
        <v>0.61570000000000003</v>
      </c>
      <c r="I299" s="3">
        <f t="shared" si="8"/>
        <v>6.5701896756377026E-2</v>
      </c>
      <c r="J299" s="3">
        <f t="shared" si="9"/>
        <v>5.3693466728034683E-2</v>
      </c>
    </row>
    <row r="300" spans="1:10" x14ac:dyDescent="0.25">
      <c r="A300" s="15" t="s">
        <v>544</v>
      </c>
      <c r="B300" s="15" t="s">
        <v>233</v>
      </c>
      <c r="C300" s="16">
        <v>8</v>
      </c>
      <c r="D300" s="16">
        <v>1</v>
      </c>
      <c r="E300" s="16">
        <v>-1</v>
      </c>
      <c r="F300" s="15" t="s">
        <v>234</v>
      </c>
      <c r="G300" s="17">
        <v>0.61529999999999996</v>
      </c>
      <c r="H300" s="18">
        <v>0.61529999999999996</v>
      </c>
      <c r="I300" s="3">
        <f t="shared" si="8"/>
        <v>2.4841936968581185E-4</v>
      </c>
      <c r="J300" s="3">
        <f t="shared" si="9"/>
        <v>2.4841936968581185E-4</v>
      </c>
    </row>
    <row r="301" spans="1:10" x14ac:dyDescent="0.25">
      <c r="A301" s="15" t="s">
        <v>390</v>
      </c>
      <c r="B301" s="15" t="s">
        <v>180</v>
      </c>
      <c r="C301" s="16">
        <v>-1</v>
      </c>
      <c r="D301" s="16">
        <v>-1</v>
      </c>
      <c r="E301" s="16">
        <v>-1</v>
      </c>
      <c r="F301" s="15" t="s">
        <v>475</v>
      </c>
      <c r="G301" s="17">
        <v>0.60189999999999999</v>
      </c>
      <c r="H301" s="18">
        <v>0.60189999999999999</v>
      </c>
      <c r="I301" s="28">
        <f t="shared" si="8"/>
        <v>-2.4300929402550002E-4</v>
      </c>
      <c r="J301" s="28">
        <f t="shared" si="9"/>
        <v>-2.4300929402550002E-4</v>
      </c>
    </row>
    <row r="302" spans="1:10" x14ac:dyDescent="0.25">
      <c r="A302" s="15" t="s">
        <v>127</v>
      </c>
      <c r="B302" s="15" t="s">
        <v>128</v>
      </c>
      <c r="C302" s="16">
        <v>8</v>
      </c>
      <c r="D302" s="16">
        <v>16</v>
      </c>
      <c r="E302" s="16">
        <v>1600</v>
      </c>
      <c r="F302" s="15" t="s">
        <v>49</v>
      </c>
      <c r="G302" s="17">
        <v>0.5887</v>
      </c>
      <c r="H302" s="18">
        <v>0.5887</v>
      </c>
      <c r="I302" s="28">
        <f t="shared" si="8"/>
        <v>3.8028794522096529E-3</v>
      </c>
      <c r="J302" s="28">
        <f t="shared" si="9"/>
        <v>3.8028794522096529E-3</v>
      </c>
    </row>
    <row r="303" spans="1:10" x14ac:dyDescent="0.25">
      <c r="A303" s="15" t="s">
        <v>479</v>
      </c>
      <c r="B303" s="15" t="s">
        <v>529</v>
      </c>
      <c r="C303" s="16">
        <v>12</v>
      </c>
      <c r="D303" s="16">
        <v>48</v>
      </c>
      <c r="E303" s="16">
        <v>4800</v>
      </c>
      <c r="F303" s="15" t="s">
        <v>49</v>
      </c>
      <c r="G303" s="17">
        <v>0.58299999999999996</v>
      </c>
      <c r="H303" s="18">
        <v>0.58299999999999996</v>
      </c>
      <c r="I303" s="28">
        <f t="shared" si="8"/>
        <v>1.1298175916281097E-2</v>
      </c>
      <c r="J303" s="28">
        <f t="shared" si="9"/>
        <v>1.1298175916281097E-2</v>
      </c>
    </row>
    <row r="304" spans="1:10" x14ac:dyDescent="0.25">
      <c r="A304" s="15" t="s">
        <v>305</v>
      </c>
      <c r="B304" s="15" t="s">
        <v>527</v>
      </c>
      <c r="C304" s="16">
        <v>24</v>
      </c>
      <c r="D304" s="16">
        <v>96</v>
      </c>
      <c r="E304" s="16">
        <v>-1</v>
      </c>
      <c r="F304" s="15" t="s">
        <v>122</v>
      </c>
      <c r="G304" s="17">
        <v>0.57509999999999994</v>
      </c>
      <c r="H304" s="18">
        <v>0.57509999999999994</v>
      </c>
      <c r="I304" s="3">
        <f t="shared" si="8"/>
        <v>2.2290157699668127E-2</v>
      </c>
      <c r="J304" s="3">
        <f t="shared" si="9"/>
        <v>2.2290157699668127E-2</v>
      </c>
    </row>
    <row r="305" spans="1:10" x14ac:dyDescent="0.25">
      <c r="A305" s="15" t="s">
        <v>194</v>
      </c>
      <c r="B305" s="15" t="s">
        <v>62</v>
      </c>
      <c r="C305" s="16">
        <v>-1</v>
      </c>
      <c r="D305" s="16">
        <v>-1</v>
      </c>
      <c r="E305" s="16">
        <v>-1</v>
      </c>
      <c r="F305" s="15" t="s">
        <v>439</v>
      </c>
      <c r="G305" s="17">
        <v>0.57440000000000002</v>
      </c>
      <c r="H305" s="18">
        <v>0.57440000000000002</v>
      </c>
      <c r="I305" s="3">
        <f t="shared" si="8"/>
        <v>-2.3190652681217349E-4</v>
      </c>
      <c r="J305" s="3">
        <f t="shared" si="9"/>
        <v>-2.3190652681217349E-4</v>
      </c>
    </row>
    <row r="306" spans="1:10" x14ac:dyDescent="0.25">
      <c r="A306" s="15" t="s">
        <v>207</v>
      </c>
      <c r="B306" s="15" t="s">
        <v>208</v>
      </c>
      <c r="C306" s="16">
        <v>47</v>
      </c>
      <c r="D306" s="16">
        <v>170</v>
      </c>
      <c r="E306" s="16">
        <v>5021</v>
      </c>
      <c r="F306" s="15" t="s">
        <v>209</v>
      </c>
      <c r="G306" s="17">
        <v>0.57320000000000004</v>
      </c>
      <c r="H306" s="18">
        <v>0.57320000000000004</v>
      </c>
      <c r="I306" s="3">
        <f t="shared" si="8"/>
        <v>3.934174721219609E-2</v>
      </c>
      <c r="J306" s="3">
        <f t="shared" si="9"/>
        <v>3.934174721219609E-2</v>
      </c>
    </row>
    <row r="307" spans="1:10" x14ac:dyDescent="0.25">
      <c r="A307" s="15" t="s">
        <v>320</v>
      </c>
      <c r="B307" s="15" t="s">
        <v>115</v>
      </c>
      <c r="C307" s="16">
        <v>9</v>
      </c>
      <c r="D307" s="16">
        <v>54</v>
      </c>
      <c r="E307" s="16">
        <v>1019</v>
      </c>
      <c r="F307" s="15" t="s">
        <v>442</v>
      </c>
      <c r="G307" s="17">
        <v>0.56310000000000004</v>
      </c>
      <c r="H307" s="18">
        <v>0.56310000000000004</v>
      </c>
      <c r="I307" s="28">
        <f t="shared" si="8"/>
        <v>1.2276592136818391E-2</v>
      </c>
      <c r="J307" s="28">
        <f t="shared" si="9"/>
        <v>1.2276592136818391E-2</v>
      </c>
    </row>
    <row r="308" spans="1:10" x14ac:dyDescent="0.25">
      <c r="A308" s="15" t="s">
        <v>377</v>
      </c>
      <c r="B308" s="15" t="s">
        <v>62</v>
      </c>
      <c r="C308" s="16">
        <v>536</v>
      </c>
      <c r="D308" s="16">
        <v>2896</v>
      </c>
      <c r="E308" s="16">
        <v>25299</v>
      </c>
      <c r="F308" s="15" t="s">
        <v>439</v>
      </c>
      <c r="G308" s="17">
        <v>0.52490000000000003</v>
      </c>
      <c r="H308" s="18">
        <v>0.52490000000000003</v>
      </c>
      <c r="I308" s="28">
        <f t="shared" si="8"/>
        <v>0.61372479671842572</v>
      </c>
      <c r="J308" s="28">
        <f t="shared" si="9"/>
        <v>0.61372479671842572</v>
      </c>
    </row>
    <row r="309" spans="1:10" x14ac:dyDescent="0.25">
      <c r="A309" s="15" t="s">
        <v>283</v>
      </c>
      <c r="B309" s="15" t="s">
        <v>284</v>
      </c>
      <c r="C309" s="16">
        <v>41</v>
      </c>
      <c r="D309" s="16">
        <v>164</v>
      </c>
      <c r="E309" s="16">
        <v>1927</v>
      </c>
      <c r="F309" s="15" t="s">
        <v>49</v>
      </c>
      <c r="G309" s="17">
        <v>0.51119999999999999</v>
      </c>
      <c r="H309" s="18">
        <v>0.51119999999999999</v>
      </c>
      <c r="I309" s="28">
        <f t="shared" si="8"/>
        <v>3.3848017247644191E-2</v>
      </c>
      <c r="J309" s="28">
        <f t="shared" si="9"/>
        <v>3.3848017247644191E-2</v>
      </c>
    </row>
    <row r="310" spans="1:10" x14ac:dyDescent="0.25">
      <c r="A310" s="15" t="s">
        <v>549</v>
      </c>
      <c r="B310" s="15" t="s">
        <v>526</v>
      </c>
      <c r="C310" s="16">
        <v>10</v>
      </c>
      <c r="D310" s="16">
        <v>40</v>
      </c>
      <c r="E310" s="16">
        <v>400</v>
      </c>
      <c r="F310" s="15" t="s">
        <v>49</v>
      </c>
      <c r="G310" s="17">
        <v>0.50719999999999998</v>
      </c>
      <c r="H310" s="18">
        <v>0.50719999999999998</v>
      </c>
      <c r="I310" s="28">
        <f t="shared" si="8"/>
        <v>8.1910160445079656E-3</v>
      </c>
      <c r="J310" s="28">
        <f t="shared" si="9"/>
        <v>8.1910160445079656E-3</v>
      </c>
    </row>
    <row r="311" spans="1:10" x14ac:dyDescent="0.25">
      <c r="A311" s="15" t="s">
        <v>187</v>
      </c>
      <c r="B311" s="15" t="s">
        <v>48</v>
      </c>
      <c r="C311" s="16">
        <v>288</v>
      </c>
      <c r="D311" s="16">
        <v>1152</v>
      </c>
      <c r="E311" s="16">
        <v>16531</v>
      </c>
      <c r="F311" s="15" t="s">
        <v>49</v>
      </c>
      <c r="G311" s="17">
        <v>0.61199999999999999</v>
      </c>
      <c r="H311" s="18">
        <v>0.50629999999999997</v>
      </c>
      <c r="I311" s="3">
        <f t="shared" si="8"/>
        <v>0.28464426733848502</v>
      </c>
      <c r="J311" s="3">
        <f t="shared" si="9"/>
        <v>0.23548266757103747</v>
      </c>
    </row>
    <row r="312" spans="1:10" x14ac:dyDescent="0.25">
      <c r="A312" s="15" t="s">
        <v>276</v>
      </c>
      <c r="B312" s="15" t="s">
        <v>277</v>
      </c>
      <c r="C312" s="16">
        <v>158</v>
      </c>
      <c r="D312" s="16">
        <v>632</v>
      </c>
      <c r="E312" s="16">
        <v>4550</v>
      </c>
      <c r="F312" s="15" t="s">
        <v>440</v>
      </c>
      <c r="G312" s="17">
        <v>0.50519999999999998</v>
      </c>
      <c r="H312" s="18">
        <v>0.50519999999999998</v>
      </c>
      <c r="I312" s="3">
        <f t="shared" si="8"/>
        <v>0.12890772994840241</v>
      </c>
      <c r="J312" s="3">
        <f t="shared" si="9"/>
        <v>0.12890772994840241</v>
      </c>
    </row>
    <row r="313" spans="1:10" x14ac:dyDescent="0.25">
      <c r="A313" s="15" t="s">
        <v>345</v>
      </c>
      <c r="B313" s="15" t="s">
        <v>527</v>
      </c>
      <c r="C313" s="16">
        <v>180</v>
      </c>
      <c r="D313" s="16">
        <v>1104</v>
      </c>
      <c r="E313" s="16">
        <v>11705</v>
      </c>
      <c r="F313" s="15" t="s">
        <v>122</v>
      </c>
      <c r="G313" s="17">
        <v>0.49059999999999998</v>
      </c>
      <c r="H313" s="18">
        <v>0.49059999999999998</v>
      </c>
      <c r="I313" s="3">
        <f t="shared" si="8"/>
        <v>0.2186729972626632</v>
      </c>
      <c r="J313" s="3">
        <f t="shared" si="9"/>
        <v>0.2186729972626632</v>
      </c>
    </row>
    <row r="314" spans="1:10" x14ac:dyDescent="0.25">
      <c r="A314" s="15" t="s">
        <v>516</v>
      </c>
      <c r="B314" s="15" t="s">
        <v>66</v>
      </c>
      <c r="C314" s="16">
        <v>-1</v>
      </c>
      <c r="D314" s="16">
        <v>-1</v>
      </c>
      <c r="E314" s="16">
        <v>-1</v>
      </c>
      <c r="F314" s="15" t="s">
        <v>476</v>
      </c>
      <c r="G314" s="17">
        <v>0.4793</v>
      </c>
      <c r="H314" s="18">
        <v>0.4793</v>
      </c>
      <c r="I314" s="28">
        <f t="shared" si="8"/>
        <v>-1.935111391035424E-4</v>
      </c>
      <c r="J314" s="28">
        <f t="shared" si="9"/>
        <v>-1.935111391035424E-4</v>
      </c>
    </row>
    <row r="315" spans="1:10" x14ac:dyDescent="0.25">
      <c r="A315" s="15" t="s">
        <v>169</v>
      </c>
      <c r="B315" s="15" t="s">
        <v>62</v>
      </c>
      <c r="C315" s="16">
        <v>-1</v>
      </c>
      <c r="D315" s="16">
        <v>-1</v>
      </c>
      <c r="E315" s="16">
        <v>-1</v>
      </c>
      <c r="F315" s="15" t="s">
        <v>439</v>
      </c>
      <c r="G315" s="17">
        <v>0.46410000000000001</v>
      </c>
      <c r="H315" s="18">
        <v>0.46410000000000001</v>
      </c>
      <c r="I315" s="28">
        <f t="shared" si="8"/>
        <v>-1.8737433686199462E-4</v>
      </c>
      <c r="J315" s="28">
        <f t="shared" si="9"/>
        <v>-1.8737433686199462E-4</v>
      </c>
    </row>
    <row r="316" spans="1:10" x14ac:dyDescent="0.25">
      <c r="A316" s="15" t="s">
        <v>310</v>
      </c>
      <c r="B316" s="15" t="s">
        <v>311</v>
      </c>
      <c r="C316" s="16">
        <v>94</v>
      </c>
      <c r="D316" s="16">
        <v>320</v>
      </c>
      <c r="E316" s="16">
        <v>12310</v>
      </c>
      <c r="F316" s="15" t="s">
        <v>49</v>
      </c>
      <c r="G316" s="17">
        <v>0.45350000000000001</v>
      </c>
      <c r="H316" s="18">
        <v>0.45350000000000001</v>
      </c>
      <c r="I316" s="28">
        <f t="shared" si="8"/>
        <v>5.8590311927198144E-2</v>
      </c>
      <c r="J316" s="28">
        <f t="shared" si="9"/>
        <v>5.8590311927198144E-2</v>
      </c>
    </row>
    <row r="317" spans="1:10" x14ac:dyDescent="0.25">
      <c r="A317" s="15" t="s">
        <v>523</v>
      </c>
      <c r="B317" s="15" t="s">
        <v>526</v>
      </c>
      <c r="C317" s="16">
        <v>24</v>
      </c>
      <c r="D317" s="16">
        <v>144</v>
      </c>
      <c r="E317" s="16">
        <v>1032</v>
      </c>
      <c r="F317" s="15" t="s">
        <v>49</v>
      </c>
      <c r="G317" s="17">
        <v>0.4143</v>
      </c>
      <c r="H317" s="18">
        <v>0.4143</v>
      </c>
      <c r="I317" s="3">
        <f t="shared" si="8"/>
        <v>2.4086625808483322E-2</v>
      </c>
      <c r="J317" s="3">
        <f t="shared" si="9"/>
        <v>2.4086625808483322E-2</v>
      </c>
    </row>
    <row r="318" spans="1:10" x14ac:dyDescent="0.25">
      <c r="A318" s="15" t="s">
        <v>553</v>
      </c>
      <c r="B318" s="15" t="s">
        <v>40</v>
      </c>
      <c r="C318" s="16">
        <v>16</v>
      </c>
      <c r="D318" s="16">
        <v>64</v>
      </c>
      <c r="E318" s="16">
        <v>448</v>
      </c>
      <c r="F318" s="15" t="s">
        <v>41</v>
      </c>
      <c r="G318" s="17">
        <v>0.87139999999999995</v>
      </c>
      <c r="H318" s="18">
        <v>0.3982</v>
      </c>
      <c r="I318" s="3">
        <f t="shared" si="8"/>
        <v>2.2516250413830412E-2</v>
      </c>
      <c r="J318" s="3">
        <f t="shared" si="9"/>
        <v>1.0289156431933981E-2</v>
      </c>
    </row>
    <row r="319" spans="1:10" x14ac:dyDescent="0.25">
      <c r="A319" s="15" t="s">
        <v>554</v>
      </c>
      <c r="B319" s="15" t="s">
        <v>43</v>
      </c>
      <c r="C319" s="16">
        <v>-1</v>
      </c>
      <c r="D319" s="16">
        <v>-1</v>
      </c>
      <c r="E319" s="16">
        <v>-1</v>
      </c>
      <c r="F319" s="15" t="s">
        <v>442</v>
      </c>
      <c r="G319" s="17">
        <v>0.85140000000000005</v>
      </c>
      <c r="H319" s="18">
        <v>0.38140000000000002</v>
      </c>
      <c r="I319" s="28">
        <f t="shared" si="8"/>
        <v>-3.4374167292459002E-4</v>
      </c>
      <c r="J319" s="28">
        <f t="shared" si="9"/>
        <v>-1.5398528782409988E-4</v>
      </c>
    </row>
    <row r="320" spans="1:10" x14ac:dyDescent="0.25">
      <c r="A320" s="15" t="s">
        <v>301</v>
      </c>
      <c r="B320" s="15" t="s">
        <v>302</v>
      </c>
      <c r="C320" s="16">
        <v>106</v>
      </c>
      <c r="D320" s="16">
        <v>524</v>
      </c>
      <c r="E320" s="16">
        <v>6365</v>
      </c>
      <c r="F320" s="15" t="s">
        <v>49</v>
      </c>
      <c r="G320" s="17">
        <v>0.42820000000000003</v>
      </c>
      <c r="H320" s="18">
        <v>0.35949999999999999</v>
      </c>
      <c r="I320" s="28">
        <f t="shared" si="8"/>
        <v>9.058921376258651E-2</v>
      </c>
      <c r="J320" s="28">
        <f t="shared" si="9"/>
        <v>7.6055166622255588E-2</v>
      </c>
    </row>
    <row r="321" spans="1:10" x14ac:dyDescent="0.25">
      <c r="A321" s="15" t="s">
        <v>424</v>
      </c>
      <c r="B321" s="15" t="s">
        <v>128</v>
      </c>
      <c r="C321" s="16">
        <v>86</v>
      </c>
      <c r="D321" s="16">
        <v>344</v>
      </c>
      <c r="E321" s="16">
        <v>19406</v>
      </c>
      <c r="F321" s="15" t="s">
        <v>49</v>
      </c>
      <c r="G321" s="17">
        <v>0.3463</v>
      </c>
      <c r="H321" s="18">
        <v>0.3463</v>
      </c>
      <c r="I321" s="3">
        <f t="shared" si="8"/>
        <v>4.809605710455981E-2</v>
      </c>
      <c r="J321" s="3">
        <f t="shared" si="9"/>
        <v>4.809605710455981E-2</v>
      </c>
    </row>
    <row r="322" spans="1:10" x14ac:dyDescent="0.25">
      <c r="A322" s="15" t="s">
        <v>539</v>
      </c>
      <c r="B322" s="15" t="s">
        <v>130</v>
      </c>
      <c r="C322" s="16">
        <v>80</v>
      </c>
      <c r="D322" s="16">
        <v>480</v>
      </c>
      <c r="E322" s="16">
        <v>6960</v>
      </c>
      <c r="F322" s="15" t="s">
        <v>131</v>
      </c>
      <c r="G322" s="17">
        <v>0.68810000000000004</v>
      </c>
      <c r="H322" s="18">
        <v>0.33700000000000002</v>
      </c>
      <c r="I322" s="3">
        <f t="shared" si="8"/>
        <v>0.13334948281291636</v>
      </c>
      <c r="J322" s="3">
        <f t="shared" si="9"/>
        <v>6.5308495433734653E-2</v>
      </c>
    </row>
    <row r="323" spans="1:10" x14ac:dyDescent="0.25">
      <c r="A323" s="15" t="s">
        <v>464</v>
      </c>
      <c r="B323" s="15" t="s">
        <v>465</v>
      </c>
      <c r="C323" s="16">
        <v>20</v>
      </c>
      <c r="D323" s="16">
        <v>40</v>
      </c>
      <c r="E323" s="16">
        <v>4000</v>
      </c>
      <c r="F323" s="15" t="s">
        <v>495</v>
      </c>
      <c r="G323" s="17">
        <v>0.28689999999999999</v>
      </c>
      <c r="H323" s="18">
        <v>0.28689999999999999</v>
      </c>
      <c r="I323" s="28">
        <f t="shared" si="8"/>
        <v>4.6332856923685635E-3</v>
      </c>
      <c r="J323" s="28">
        <f t="shared" si="9"/>
        <v>4.6332856923685635E-3</v>
      </c>
    </row>
    <row r="324" spans="1:10" x14ac:dyDescent="0.25">
      <c r="A324" s="15" t="s">
        <v>161</v>
      </c>
      <c r="B324" s="15" t="s">
        <v>162</v>
      </c>
      <c r="C324" s="16">
        <v>2</v>
      </c>
      <c r="D324" s="16">
        <v>2</v>
      </c>
      <c r="E324" s="16">
        <v>20</v>
      </c>
      <c r="F324" s="15" t="s">
        <v>49</v>
      </c>
      <c r="G324" s="17">
        <v>0.26290000000000002</v>
      </c>
      <c r="H324" s="18">
        <v>0.26290000000000002</v>
      </c>
      <c r="I324" s="3">
        <f t="shared" si="8"/>
        <v>2.1228490911880368E-4</v>
      </c>
      <c r="J324" s="3">
        <f t="shared" si="9"/>
        <v>2.1228490911880368E-4</v>
      </c>
    </row>
    <row r="325" spans="1:10" x14ac:dyDescent="0.25">
      <c r="A325" s="15" t="s">
        <v>117</v>
      </c>
      <c r="B325" s="15" t="s">
        <v>59</v>
      </c>
      <c r="C325" s="16">
        <v>192</v>
      </c>
      <c r="D325" s="16">
        <v>960</v>
      </c>
      <c r="E325" s="16">
        <v>9677</v>
      </c>
      <c r="F325" s="15" t="s">
        <v>542</v>
      </c>
      <c r="G325" s="17">
        <v>0.17030000000000001</v>
      </c>
      <c r="H325" s="18">
        <v>0.17030000000000001</v>
      </c>
      <c r="I325" s="28">
        <f t="shared" ref="I325:I337" si="10">G325*D325/$M$5*100</f>
        <v>6.6006152951721131E-2</v>
      </c>
      <c r="J325" s="28">
        <f t="shared" ref="J325:J337" si="11">H325*D325/$M$5*100</f>
        <v>6.6006152951721131E-2</v>
      </c>
    </row>
    <row r="326" spans="1:10" x14ac:dyDescent="0.25">
      <c r="A326" s="15" t="s">
        <v>403</v>
      </c>
      <c r="B326" s="15" t="s">
        <v>128</v>
      </c>
      <c r="C326" s="16">
        <v>44</v>
      </c>
      <c r="D326" s="16">
        <v>112</v>
      </c>
      <c r="E326" s="16">
        <v>11200</v>
      </c>
      <c r="F326" s="15" t="s">
        <v>49</v>
      </c>
      <c r="G326" s="17">
        <v>0.1623</v>
      </c>
      <c r="H326" s="18">
        <v>0.1623</v>
      </c>
      <c r="I326" s="28">
        <f t="shared" si="10"/>
        <v>7.3389695017078071E-3</v>
      </c>
      <c r="J326" s="28">
        <f t="shared" si="11"/>
        <v>7.3389695017078071E-3</v>
      </c>
    </row>
    <row r="327" spans="1:10" x14ac:dyDescent="0.25">
      <c r="A327" s="15" t="s">
        <v>375</v>
      </c>
      <c r="B327" s="15" t="s">
        <v>311</v>
      </c>
      <c r="C327" s="16">
        <v>40</v>
      </c>
      <c r="D327" s="16">
        <v>320</v>
      </c>
      <c r="E327" s="16">
        <v>27200</v>
      </c>
      <c r="F327" s="15" t="s">
        <v>49</v>
      </c>
      <c r="G327" s="17">
        <v>0.31879999999999997</v>
      </c>
      <c r="H327" s="18">
        <v>0.10970000000000001</v>
      </c>
      <c r="I327" s="28">
        <f t="shared" si="10"/>
        <v>4.1187632728535324E-2</v>
      </c>
      <c r="J327" s="28">
        <f t="shared" si="11"/>
        <v>1.4172783282058735E-2</v>
      </c>
    </row>
    <row r="328" spans="1:10" x14ac:dyDescent="0.25">
      <c r="A328" s="15" t="s">
        <v>356</v>
      </c>
      <c r="B328" s="15" t="s">
        <v>128</v>
      </c>
      <c r="C328" s="16">
        <v>6</v>
      </c>
      <c r="D328" s="16">
        <v>24</v>
      </c>
      <c r="E328" s="16">
        <v>1354</v>
      </c>
      <c r="F328" s="15" t="s">
        <v>49</v>
      </c>
      <c r="G328" s="17">
        <v>8.2199999999999995E-2</v>
      </c>
      <c r="H328" s="18">
        <v>8.2199999999999995E-2</v>
      </c>
      <c r="I328" s="28">
        <f t="shared" si="10"/>
        <v>7.964923330345679E-4</v>
      </c>
      <c r="J328" s="28">
        <f t="shared" si="11"/>
        <v>7.964923330345679E-4</v>
      </c>
    </row>
    <row r="329" spans="1:10" x14ac:dyDescent="0.25">
      <c r="A329" s="15" t="s">
        <v>371</v>
      </c>
      <c r="B329" s="15" t="s">
        <v>295</v>
      </c>
      <c r="C329" s="16">
        <v>-1</v>
      </c>
      <c r="D329" s="16">
        <v>-1</v>
      </c>
      <c r="E329" s="16">
        <v>-1</v>
      </c>
      <c r="F329" s="15" t="s">
        <v>49</v>
      </c>
      <c r="G329" s="17">
        <v>9.9699999999999997E-2</v>
      </c>
      <c r="H329" s="18">
        <v>7.2099999999999997E-2</v>
      </c>
      <c r="I329" s="3">
        <f t="shared" si="10"/>
        <v>-4.0252577860678437E-5</v>
      </c>
      <c r="J329" s="3">
        <f t="shared" si="11"/>
        <v>-2.9109436948394339E-5</v>
      </c>
    </row>
    <row r="330" spans="1:10" x14ac:dyDescent="0.25">
      <c r="A330" s="15" t="s">
        <v>395</v>
      </c>
      <c r="B330" s="15" t="s">
        <v>396</v>
      </c>
      <c r="C330" s="16">
        <v>-1</v>
      </c>
      <c r="D330" s="16">
        <v>-1</v>
      </c>
      <c r="E330" s="16">
        <v>-1</v>
      </c>
      <c r="F330" s="15" t="s">
        <v>483</v>
      </c>
      <c r="G330" s="17">
        <v>0</v>
      </c>
      <c r="H330" s="18">
        <v>0</v>
      </c>
      <c r="I330" s="3">
        <f t="shared" si="10"/>
        <v>0</v>
      </c>
      <c r="J330" s="3">
        <f t="shared" si="11"/>
        <v>0</v>
      </c>
    </row>
    <row r="331" spans="1:10" x14ac:dyDescent="0.25">
      <c r="A331" s="15" t="s">
        <v>416</v>
      </c>
      <c r="B331" s="15" t="s">
        <v>396</v>
      </c>
      <c r="C331" s="16">
        <v>12</v>
      </c>
      <c r="D331" s="16">
        <v>48</v>
      </c>
      <c r="E331" s="16">
        <v>440</v>
      </c>
      <c r="F331" s="15" t="s">
        <v>483</v>
      </c>
      <c r="G331" s="17">
        <v>0</v>
      </c>
      <c r="H331" s="18">
        <v>0</v>
      </c>
      <c r="I331" s="28">
        <f t="shared" si="10"/>
        <v>0</v>
      </c>
      <c r="J331" s="28">
        <f t="shared" si="11"/>
        <v>0</v>
      </c>
    </row>
    <row r="332" spans="1:10" x14ac:dyDescent="0.25">
      <c r="A332" s="15" t="s">
        <v>237</v>
      </c>
      <c r="B332" s="15" t="s">
        <v>238</v>
      </c>
      <c r="C332" s="16">
        <v>-1</v>
      </c>
      <c r="D332" s="16">
        <v>-1</v>
      </c>
      <c r="E332" s="16">
        <v>-1</v>
      </c>
      <c r="F332" s="15" t="s">
        <v>49</v>
      </c>
      <c r="G332" s="17">
        <v>0</v>
      </c>
      <c r="H332" s="18">
        <v>0</v>
      </c>
      <c r="I332" s="3">
        <f t="shared" si="10"/>
        <v>0</v>
      </c>
      <c r="J332" s="3">
        <f t="shared" si="11"/>
        <v>0</v>
      </c>
    </row>
    <row r="333" spans="1:10" x14ac:dyDescent="0.25">
      <c r="A333" s="15" t="s">
        <v>543</v>
      </c>
      <c r="B333" s="15" t="s">
        <v>208</v>
      </c>
      <c r="C333" s="16">
        <v>74</v>
      </c>
      <c r="D333" s="16">
        <v>148</v>
      </c>
      <c r="E333" s="16">
        <v>-1</v>
      </c>
      <c r="F333" s="15" t="s">
        <v>209</v>
      </c>
      <c r="G333" s="17">
        <v>0</v>
      </c>
      <c r="H333" s="18">
        <v>0</v>
      </c>
      <c r="I333" s="3">
        <f t="shared" si="10"/>
        <v>0</v>
      </c>
      <c r="J333" s="3">
        <f t="shared" si="11"/>
        <v>0</v>
      </c>
    </row>
    <row r="334" spans="1:10" x14ac:dyDescent="0.25">
      <c r="A334" s="15" t="s">
        <v>555</v>
      </c>
      <c r="B334" s="15" t="s">
        <v>184</v>
      </c>
      <c r="C334" s="16">
        <v>1</v>
      </c>
      <c r="D334" s="16">
        <v>8</v>
      </c>
      <c r="E334" s="16">
        <v>56</v>
      </c>
      <c r="F334" s="15" t="s">
        <v>185</v>
      </c>
      <c r="G334" s="26"/>
      <c r="H334" s="18">
        <v>0</v>
      </c>
      <c r="I334" s="3">
        <f t="shared" si="10"/>
        <v>0</v>
      </c>
      <c r="J334" s="3">
        <f t="shared" si="11"/>
        <v>0</v>
      </c>
    </row>
    <row r="335" spans="1:10" x14ac:dyDescent="0.25">
      <c r="A335" s="15" t="s">
        <v>556</v>
      </c>
      <c r="B335" s="15" t="s">
        <v>264</v>
      </c>
      <c r="C335" s="16">
        <v>2</v>
      </c>
      <c r="D335" s="16">
        <v>8</v>
      </c>
      <c r="E335" s="16">
        <v>-1</v>
      </c>
      <c r="F335" s="15" t="s">
        <v>209</v>
      </c>
      <c r="G335" s="26"/>
      <c r="H335" s="18">
        <v>-1</v>
      </c>
      <c r="I335" s="3">
        <f t="shared" si="10"/>
        <v>0</v>
      </c>
      <c r="J335" s="3">
        <f t="shared" si="11"/>
        <v>-3.2298959166040873E-3</v>
      </c>
    </row>
    <row r="336" spans="1:10" x14ac:dyDescent="0.25">
      <c r="A336" s="15" t="s">
        <v>250</v>
      </c>
      <c r="B336" s="15" t="s">
        <v>528</v>
      </c>
      <c r="C336" s="16">
        <v>48</v>
      </c>
      <c r="D336" s="16">
        <v>72</v>
      </c>
      <c r="E336" s="16">
        <v>645</v>
      </c>
      <c r="F336" s="15" t="s">
        <v>493</v>
      </c>
      <c r="G336" s="26"/>
      <c r="H336" s="18">
        <v>-1</v>
      </c>
      <c r="I336" s="3">
        <f t="shared" si="10"/>
        <v>0</v>
      </c>
      <c r="J336" s="3">
        <f t="shared" si="11"/>
        <v>-2.906906324943679E-2</v>
      </c>
    </row>
    <row r="337" spans="1:10" x14ac:dyDescent="0.25">
      <c r="A337" s="15" t="s">
        <v>405</v>
      </c>
      <c r="B337" s="15" t="s">
        <v>528</v>
      </c>
      <c r="C337" s="16">
        <v>12</v>
      </c>
      <c r="D337" s="16">
        <v>24</v>
      </c>
      <c r="E337" s="16">
        <v>96</v>
      </c>
      <c r="F337" s="15" t="s">
        <v>493</v>
      </c>
      <c r="G337" s="26"/>
      <c r="H337" s="18">
        <v>-1</v>
      </c>
      <c r="I337" s="3">
        <f t="shared" si="10"/>
        <v>0</v>
      </c>
      <c r="J337" s="3">
        <f t="shared" si="11"/>
        <v>-9.6896877498122633E-3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0"/>
  <sheetViews>
    <sheetView zoomScaleNormal="100" workbookViewId="0">
      <selection activeCell="L5" sqref="L5"/>
    </sheetView>
  </sheetViews>
  <sheetFormatPr defaultRowHeight="15" x14ac:dyDescent="0.25"/>
  <cols>
    <col min="1" max="1025" width="8.5703125"/>
  </cols>
  <sheetData>
    <row r="1" spans="1:13" ht="14.1" customHeight="1" x14ac:dyDescent="0.25">
      <c r="A1" s="80" t="s">
        <v>27</v>
      </c>
      <c r="B1" s="80"/>
      <c r="C1" s="80"/>
      <c r="D1" s="80"/>
      <c r="E1" s="80"/>
      <c r="F1" s="80"/>
      <c r="G1" s="80"/>
      <c r="H1" s="80"/>
    </row>
    <row r="2" spans="1:13" x14ac:dyDescent="0.25">
      <c r="A2" s="80"/>
      <c r="B2" s="80"/>
      <c r="C2" s="80"/>
      <c r="D2" s="80"/>
      <c r="E2" s="80"/>
      <c r="F2" s="80"/>
      <c r="G2" s="80"/>
      <c r="H2" s="80"/>
    </row>
    <row r="3" spans="1:13" x14ac:dyDescent="0.25">
      <c r="A3" s="80"/>
      <c r="B3" s="80"/>
      <c r="C3" s="80"/>
      <c r="D3" s="80"/>
      <c r="E3" s="80"/>
      <c r="F3" s="80"/>
      <c r="G3" s="80"/>
      <c r="H3" s="80"/>
    </row>
    <row r="4" spans="1:13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32</v>
      </c>
      <c r="F4" s="12" t="s">
        <v>33</v>
      </c>
      <c r="G4" s="13" t="s">
        <v>3</v>
      </c>
      <c r="H4" s="14" t="s">
        <v>2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 x14ac:dyDescent="0.25">
      <c r="A5" s="15" t="s">
        <v>39</v>
      </c>
      <c r="B5" s="15" t="s">
        <v>40</v>
      </c>
      <c r="C5" s="16">
        <v>-1</v>
      </c>
      <c r="D5" s="16">
        <v>-1</v>
      </c>
      <c r="E5" s="16">
        <v>0</v>
      </c>
      <c r="F5" s="15" t="s">
        <v>41</v>
      </c>
      <c r="G5" s="17">
        <v>1</v>
      </c>
      <c r="H5" s="18">
        <v>1</v>
      </c>
      <c r="I5">
        <v>0</v>
      </c>
      <c r="J5">
        <v>0</v>
      </c>
      <c r="K5">
        <f>SUM(I5:I316)</f>
        <v>94.946325209673716</v>
      </c>
      <c r="L5">
        <f>SUM(J5:J316)</f>
        <v>94.379650150570143</v>
      </c>
      <c r="M5">
        <f>SUM(D5:D400)</f>
        <v>182307</v>
      </c>
    </row>
    <row r="6" spans="1:13" x14ac:dyDescent="0.25">
      <c r="A6" s="15" t="s">
        <v>42</v>
      </c>
      <c r="B6" s="15" t="s">
        <v>43</v>
      </c>
      <c r="C6" s="16">
        <v>220</v>
      </c>
      <c r="D6" s="16">
        <v>780</v>
      </c>
      <c r="E6" s="16">
        <v>1211</v>
      </c>
      <c r="F6" s="15" t="s">
        <v>44</v>
      </c>
      <c r="G6" s="17">
        <v>1</v>
      </c>
      <c r="H6" s="18">
        <v>1</v>
      </c>
      <c r="I6">
        <f>G6*D6/$M$5*100</f>
        <v>0.42784972601161775</v>
      </c>
      <c r="J6">
        <f>H6*D6/$M$5*100</f>
        <v>0.42784972601161775</v>
      </c>
    </row>
    <row r="7" spans="1:13" x14ac:dyDescent="0.25">
      <c r="A7" s="15" t="s">
        <v>45</v>
      </c>
      <c r="B7" s="15" t="s">
        <v>46</v>
      </c>
      <c r="C7" s="16">
        <v>-1</v>
      </c>
      <c r="D7" s="16">
        <v>-1</v>
      </c>
      <c r="E7" s="16">
        <v>0</v>
      </c>
      <c r="F7" s="15" t="s">
        <v>46</v>
      </c>
      <c r="G7" s="17">
        <v>1</v>
      </c>
      <c r="H7" s="18">
        <v>1</v>
      </c>
      <c r="I7">
        <v>0</v>
      </c>
      <c r="J7">
        <v>0</v>
      </c>
    </row>
    <row r="8" spans="1:13" x14ac:dyDescent="0.25">
      <c r="A8" s="15" t="s">
        <v>47</v>
      </c>
      <c r="B8" s="15" t="s">
        <v>48</v>
      </c>
      <c r="C8" s="16">
        <v>12</v>
      </c>
      <c r="D8" s="16">
        <v>24</v>
      </c>
      <c r="E8" s="16">
        <v>26</v>
      </c>
      <c r="F8" s="15" t="s">
        <v>49</v>
      </c>
      <c r="G8" s="17">
        <v>1</v>
      </c>
      <c r="H8" s="18">
        <v>1</v>
      </c>
      <c r="I8">
        <f t="shared" ref="I8:I13" si="0">G8*D8/$M$5*100</f>
        <v>1.3164606954203625E-2</v>
      </c>
      <c r="J8">
        <f t="shared" ref="J8:J13" si="1">H8*D8/$M$5*100</f>
        <v>1.3164606954203625E-2</v>
      </c>
    </row>
    <row r="9" spans="1:13" x14ac:dyDescent="0.25">
      <c r="A9" s="15" t="s">
        <v>50</v>
      </c>
      <c r="B9" s="15" t="s">
        <v>51</v>
      </c>
      <c r="C9" s="16">
        <v>8</v>
      </c>
      <c r="D9" s="16">
        <v>32</v>
      </c>
      <c r="E9" s="16">
        <v>70</v>
      </c>
      <c r="F9" s="15" t="s">
        <v>52</v>
      </c>
      <c r="G9" s="17">
        <v>1</v>
      </c>
      <c r="H9" s="18">
        <v>1</v>
      </c>
      <c r="I9">
        <f t="shared" si="0"/>
        <v>1.7552809272271496E-2</v>
      </c>
      <c r="J9">
        <f t="shared" si="1"/>
        <v>1.7552809272271496E-2</v>
      </c>
    </row>
    <row r="10" spans="1:13" x14ac:dyDescent="0.25">
      <c r="A10" s="15" t="s">
        <v>53</v>
      </c>
      <c r="B10" s="15" t="s">
        <v>51</v>
      </c>
      <c r="C10" s="16">
        <v>16</v>
      </c>
      <c r="D10" s="16">
        <v>16</v>
      </c>
      <c r="E10" s="16">
        <v>25</v>
      </c>
      <c r="F10" s="15" t="s">
        <v>52</v>
      </c>
      <c r="G10" s="17">
        <v>1</v>
      </c>
      <c r="H10" s="18">
        <v>1</v>
      </c>
      <c r="I10">
        <f t="shared" si="0"/>
        <v>8.776404636135748E-3</v>
      </c>
      <c r="J10">
        <f t="shared" si="1"/>
        <v>8.776404636135748E-3</v>
      </c>
    </row>
    <row r="11" spans="1:13" x14ac:dyDescent="0.25">
      <c r="A11" s="15" t="s">
        <v>54</v>
      </c>
      <c r="B11" s="15" t="s">
        <v>51</v>
      </c>
      <c r="C11" s="16">
        <v>8</v>
      </c>
      <c r="D11" s="16">
        <v>16</v>
      </c>
      <c r="E11" s="16">
        <v>25</v>
      </c>
      <c r="F11" s="15" t="s">
        <v>52</v>
      </c>
      <c r="G11" s="17">
        <v>1</v>
      </c>
      <c r="H11" s="18">
        <v>1</v>
      </c>
      <c r="I11">
        <f t="shared" si="0"/>
        <v>8.776404636135748E-3</v>
      </c>
      <c r="J11">
        <f t="shared" si="1"/>
        <v>8.776404636135748E-3</v>
      </c>
    </row>
    <row r="12" spans="1:13" x14ac:dyDescent="0.25">
      <c r="A12" s="15" t="s">
        <v>55</v>
      </c>
      <c r="B12" s="15" t="s">
        <v>51</v>
      </c>
      <c r="C12" s="16">
        <v>8</v>
      </c>
      <c r="D12" s="16">
        <v>32</v>
      </c>
      <c r="E12" s="16">
        <v>70</v>
      </c>
      <c r="F12" s="15" t="s">
        <v>52</v>
      </c>
      <c r="G12" s="17">
        <v>1</v>
      </c>
      <c r="H12" s="18">
        <v>1</v>
      </c>
      <c r="I12">
        <f t="shared" si="0"/>
        <v>1.7552809272271496E-2</v>
      </c>
      <c r="J12">
        <f t="shared" si="1"/>
        <v>1.7552809272271496E-2</v>
      </c>
    </row>
    <row r="13" spans="1:13" x14ac:dyDescent="0.25">
      <c r="A13" s="15" t="s">
        <v>56</v>
      </c>
      <c r="B13" s="15" t="s">
        <v>51</v>
      </c>
      <c r="C13" s="16">
        <v>8</v>
      </c>
      <c r="D13" s="16">
        <v>16</v>
      </c>
      <c r="E13" s="16">
        <v>25</v>
      </c>
      <c r="F13" s="15" t="s">
        <v>52</v>
      </c>
      <c r="G13" s="17">
        <v>1</v>
      </c>
      <c r="H13" s="18">
        <v>1</v>
      </c>
      <c r="I13">
        <f t="shared" si="0"/>
        <v>8.776404636135748E-3</v>
      </c>
      <c r="J13">
        <f t="shared" si="1"/>
        <v>8.776404636135748E-3</v>
      </c>
    </row>
    <row r="14" spans="1:13" x14ac:dyDescent="0.25">
      <c r="A14" s="15" t="s">
        <v>57</v>
      </c>
      <c r="B14" s="15" t="s">
        <v>43</v>
      </c>
      <c r="C14" s="16">
        <v>-1</v>
      </c>
      <c r="D14" s="16">
        <v>-1</v>
      </c>
      <c r="E14" s="16">
        <v>0</v>
      </c>
      <c r="F14" s="15" t="s">
        <v>44</v>
      </c>
      <c r="G14" s="17">
        <v>1</v>
      </c>
      <c r="H14" s="18">
        <v>1</v>
      </c>
      <c r="I14">
        <v>0</v>
      </c>
      <c r="J14">
        <v>0</v>
      </c>
    </row>
    <row r="15" spans="1:13" x14ac:dyDescent="0.25">
      <c r="A15" s="15" t="s">
        <v>58</v>
      </c>
      <c r="B15" s="15" t="s">
        <v>59</v>
      </c>
      <c r="C15" s="16">
        <v>-1</v>
      </c>
      <c r="D15" s="16">
        <v>-1</v>
      </c>
      <c r="E15" s="16">
        <v>0</v>
      </c>
      <c r="F15" s="15" t="s">
        <v>60</v>
      </c>
      <c r="G15" s="17">
        <v>1</v>
      </c>
      <c r="H15" s="18">
        <v>1</v>
      </c>
      <c r="I15">
        <v>0</v>
      </c>
      <c r="J15">
        <v>0</v>
      </c>
    </row>
    <row r="16" spans="1:13" x14ac:dyDescent="0.25">
      <c r="A16" s="15" t="s">
        <v>61</v>
      </c>
      <c r="B16" s="15" t="s">
        <v>62</v>
      </c>
      <c r="C16" s="16">
        <v>204</v>
      </c>
      <c r="D16" s="16">
        <v>816</v>
      </c>
      <c r="E16" s="16">
        <v>1632</v>
      </c>
      <c r="F16" s="15" t="s">
        <v>63</v>
      </c>
      <c r="G16" s="17">
        <v>1</v>
      </c>
      <c r="H16" s="18">
        <v>1</v>
      </c>
      <c r="I16">
        <f t="shared" ref="I16:I22" si="2">G16*D16/$M$5*100</f>
        <v>0.44759663644292319</v>
      </c>
      <c r="J16">
        <f t="shared" ref="J16:J22" si="3">H16*D16/$M$5*100</f>
        <v>0.44759663644292319</v>
      </c>
    </row>
    <row r="17" spans="1:10" x14ac:dyDescent="0.25">
      <c r="A17" s="15" t="s">
        <v>64</v>
      </c>
      <c r="B17" s="15" t="s">
        <v>46</v>
      </c>
      <c r="C17" s="16">
        <v>64</v>
      </c>
      <c r="D17" s="16">
        <v>256</v>
      </c>
      <c r="E17" s="16">
        <v>222</v>
      </c>
      <c r="F17" s="15" t="s">
        <v>46</v>
      </c>
      <c r="G17" s="17">
        <v>1</v>
      </c>
      <c r="H17" s="18">
        <v>1</v>
      </c>
      <c r="I17">
        <f t="shared" si="2"/>
        <v>0.14042247417817197</v>
      </c>
      <c r="J17">
        <f t="shared" si="3"/>
        <v>0.14042247417817197</v>
      </c>
    </row>
    <row r="18" spans="1:10" x14ac:dyDescent="0.25">
      <c r="A18" s="15" t="s">
        <v>65</v>
      </c>
      <c r="B18" s="15" t="s">
        <v>66</v>
      </c>
      <c r="C18" s="16">
        <v>192</v>
      </c>
      <c r="D18" s="16">
        <v>768</v>
      </c>
      <c r="E18" s="16">
        <v>2496</v>
      </c>
      <c r="F18" s="15" t="s">
        <v>63</v>
      </c>
      <c r="G18" s="17">
        <v>1</v>
      </c>
      <c r="H18" s="18">
        <v>0.91949999999999998</v>
      </c>
      <c r="I18">
        <f t="shared" si="2"/>
        <v>0.42126742253451599</v>
      </c>
      <c r="J18">
        <f t="shared" si="3"/>
        <v>0.38735539502048738</v>
      </c>
    </row>
    <row r="19" spans="1:10" x14ac:dyDescent="0.25">
      <c r="A19" s="15" t="s">
        <v>67</v>
      </c>
      <c r="B19" s="15" t="s">
        <v>66</v>
      </c>
      <c r="C19" s="16">
        <v>3836</v>
      </c>
      <c r="D19" s="16">
        <v>14616</v>
      </c>
      <c r="E19" s="16">
        <v>40306</v>
      </c>
      <c r="F19" s="15" t="s">
        <v>68</v>
      </c>
      <c r="G19" s="17">
        <v>0.99970000000000003</v>
      </c>
      <c r="H19" s="18">
        <v>0.99970000000000003</v>
      </c>
      <c r="I19">
        <f t="shared" si="2"/>
        <v>8.0148404614194746</v>
      </c>
      <c r="J19">
        <f t="shared" si="3"/>
        <v>8.0148404614194746</v>
      </c>
    </row>
    <row r="20" spans="1:10" x14ac:dyDescent="0.25">
      <c r="A20" s="15" t="s">
        <v>69</v>
      </c>
      <c r="B20" s="15" t="s">
        <v>46</v>
      </c>
      <c r="C20" s="16">
        <v>500</v>
      </c>
      <c r="D20" s="16">
        <v>2000</v>
      </c>
      <c r="E20" s="16">
        <v>4400</v>
      </c>
      <c r="F20" s="15" t="s">
        <v>46</v>
      </c>
      <c r="G20" s="17">
        <v>0.99929999999999997</v>
      </c>
      <c r="H20" s="18">
        <v>0.99929999999999997</v>
      </c>
      <c r="I20">
        <f t="shared" si="2"/>
        <v>1.0962826441113067</v>
      </c>
      <c r="J20">
        <f t="shared" si="3"/>
        <v>1.0962826441113067</v>
      </c>
    </row>
    <row r="21" spans="1:10" x14ac:dyDescent="0.25">
      <c r="A21" s="15" t="s">
        <v>70</v>
      </c>
      <c r="B21" s="15" t="s">
        <v>62</v>
      </c>
      <c r="C21" s="16">
        <v>232</v>
      </c>
      <c r="D21" s="16">
        <v>928</v>
      </c>
      <c r="E21" s="16">
        <v>1949</v>
      </c>
      <c r="F21" s="15" t="s">
        <v>63</v>
      </c>
      <c r="G21" s="17">
        <v>0.99880000000000002</v>
      </c>
      <c r="H21" s="18">
        <v>0.99809999999999999</v>
      </c>
      <c r="I21">
        <f t="shared" si="2"/>
        <v>0.50842063113319835</v>
      </c>
      <c r="J21">
        <f t="shared" si="3"/>
        <v>0.50806430910497136</v>
      </c>
    </row>
    <row r="22" spans="1:10" x14ac:dyDescent="0.25">
      <c r="A22" s="15" t="s">
        <v>71</v>
      </c>
      <c r="B22" s="15" t="s">
        <v>59</v>
      </c>
      <c r="C22" s="16">
        <v>1316</v>
      </c>
      <c r="D22" s="16">
        <v>5264</v>
      </c>
      <c r="E22" s="16">
        <v>12423</v>
      </c>
      <c r="F22" s="15" t="s">
        <v>60</v>
      </c>
      <c r="G22" s="17">
        <v>0.99880000000000002</v>
      </c>
      <c r="H22" s="18">
        <v>0.99880000000000002</v>
      </c>
      <c r="I22">
        <f t="shared" si="2"/>
        <v>2.8839722007383153</v>
      </c>
      <c r="J22">
        <f t="shared" si="3"/>
        <v>2.8839722007383153</v>
      </c>
    </row>
    <row r="23" spans="1:10" x14ac:dyDescent="0.25">
      <c r="A23" s="15" t="s">
        <v>72</v>
      </c>
      <c r="B23" s="15" t="s">
        <v>66</v>
      </c>
      <c r="C23" s="16">
        <v>-1</v>
      </c>
      <c r="D23" s="16">
        <v>-1</v>
      </c>
      <c r="E23" s="16">
        <v>0</v>
      </c>
      <c r="F23" s="15" t="s">
        <v>63</v>
      </c>
      <c r="G23" s="17">
        <v>0.99870000000000003</v>
      </c>
      <c r="H23" s="18">
        <v>0.99870000000000003</v>
      </c>
      <c r="I23">
        <v>0</v>
      </c>
      <c r="J23">
        <v>0</v>
      </c>
    </row>
    <row r="24" spans="1:10" x14ac:dyDescent="0.25">
      <c r="A24" s="15" t="s">
        <v>73</v>
      </c>
      <c r="B24" s="15" t="s">
        <v>74</v>
      </c>
      <c r="C24" s="16">
        <v>1143</v>
      </c>
      <c r="D24" s="16">
        <v>4572</v>
      </c>
      <c r="E24" s="16">
        <v>9857</v>
      </c>
      <c r="F24" s="15" t="s">
        <v>75</v>
      </c>
      <c r="G24" s="17">
        <v>0.99870000000000003</v>
      </c>
      <c r="H24" s="18">
        <v>0.99870000000000003</v>
      </c>
      <c r="I24">
        <f t="shared" ref="I24:I55" si="4">G24*D24/$M$5*100</f>
        <v>2.5045974098635821</v>
      </c>
      <c r="J24">
        <f t="shared" ref="J24:J55" si="5">H24*D24/$M$5*100</f>
        <v>2.5045974098635821</v>
      </c>
    </row>
    <row r="25" spans="1:10" x14ac:dyDescent="0.25">
      <c r="A25" s="15" t="s">
        <v>76</v>
      </c>
      <c r="B25" s="15" t="s">
        <v>74</v>
      </c>
      <c r="C25" s="16">
        <v>102</v>
      </c>
      <c r="D25" s="16">
        <v>408</v>
      </c>
      <c r="E25" s="16">
        <v>186</v>
      </c>
      <c r="F25" s="15" t="s">
        <v>75</v>
      </c>
      <c r="G25" s="17">
        <v>0.99860000000000004</v>
      </c>
      <c r="H25" s="18">
        <v>0.99860000000000004</v>
      </c>
      <c r="I25">
        <f t="shared" si="4"/>
        <v>0.22348500057595158</v>
      </c>
      <c r="J25">
        <f t="shared" si="5"/>
        <v>0.22348500057595158</v>
      </c>
    </row>
    <row r="26" spans="1:10" x14ac:dyDescent="0.25">
      <c r="A26" s="15" t="s">
        <v>77</v>
      </c>
      <c r="B26" s="15" t="s">
        <v>59</v>
      </c>
      <c r="C26" s="16">
        <v>1296</v>
      </c>
      <c r="D26" s="16">
        <v>2672</v>
      </c>
      <c r="E26" s="16">
        <v>6024</v>
      </c>
      <c r="F26" s="15" t="s">
        <v>60</v>
      </c>
      <c r="G26" s="17">
        <v>0.99860000000000004</v>
      </c>
      <c r="H26" s="18">
        <v>0.99860000000000004</v>
      </c>
      <c r="I26">
        <f t="shared" si="4"/>
        <v>1.4636076508307414</v>
      </c>
      <c r="J26">
        <f t="shared" si="5"/>
        <v>1.4636076508307414</v>
      </c>
    </row>
    <row r="27" spans="1:10" x14ac:dyDescent="0.25">
      <c r="A27" s="15" t="s">
        <v>78</v>
      </c>
      <c r="B27" s="15" t="s">
        <v>62</v>
      </c>
      <c r="C27" s="16">
        <v>2645</v>
      </c>
      <c r="D27" s="16">
        <v>9770</v>
      </c>
      <c r="E27" s="16">
        <v>22178</v>
      </c>
      <c r="F27" s="15" t="s">
        <v>63</v>
      </c>
      <c r="G27" s="17">
        <v>0.99839999999999995</v>
      </c>
      <c r="H27" s="18">
        <v>0.99839999999999995</v>
      </c>
      <c r="I27">
        <f t="shared" si="4"/>
        <v>5.350517533610887</v>
      </c>
      <c r="J27">
        <f t="shared" si="5"/>
        <v>5.350517533610887</v>
      </c>
    </row>
    <row r="28" spans="1:10" x14ac:dyDescent="0.25">
      <c r="A28" s="15" t="s">
        <v>79</v>
      </c>
      <c r="B28" s="15" t="s">
        <v>51</v>
      </c>
      <c r="C28" s="16">
        <v>8</v>
      </c>
      <c r="D28" s="16">
        <v>32</v>
      </c>
      <c r="E28" s="16">
        <v>70</v>
      </c>
      <c r="F28" s="15" t="s">
        <v>52</v>
      </c>
      <c r="G28" s="17">
        <v>0.99829999999999997</v>
      </c>
      <c r="H28" s="18">
        <v>0.99829999999999997</v>
      </c>
      <c r="I28">
        <f t="shared" si="4"/>
        <v>1.7522969496508636E-2</v>
      </c>
      <c r="J28">
        <f t="shared" si="5"/>
        <v>1.7522969496508636E-2</v>
      </c>
    </row>
    <row r="29" spans="1:10" x14ac:dyDescent="0.25">
      <c r="A29" s="15" t="s">
        <v>80</v>
      </c>
      <c r="B29" s="15" t="s">
        <v>81</v>
      </c>
      <c r="C29" s="16">
        <v>45</v>
      </c>
      <c r="D29" s="16">
        <v>45</v>
      </c>
      <c r="E29" s="16">
        <v>68</v>
      </c>
      <c r="F29" s="15" t="s">
        <v>82</v>
      </c>
      <c r="G29" s="17">
        <v>0.99829999999999997</v>
      </c>
      <c r="H29" s="18">
        <v>0.99829999999999997</v>
      </c>
      <c r="I29">
        <f t="shared" si="4"/>
        <v>2.4641675854465268E-2</v>
      </c>
      <c r="J29">
        <f t="shared" si="5"/>
        <v>2.4641675854465268E-2</v>
      </c>
    </row>
    <row r="30" spans="1:10" x14ac:dyDescent="0.25">
      <c r="A30" s="15" t="s">
        <v>83</v>
      </c>
      <c r="B30" s="15" t="s">
        <v>84</v>
      </c>
      <c r="C30" s="16">
        <v>32</v>
      </c>
      <c r="D30" s="16">
        <v>64</v>
      </c>
      <c r="E30" s="16">
        <v>110</v>
      </c>
      <c r="F30" s="15" t="s">
        <v>85</v>
      </c>
      <c r="G30" s="17">
        <v>0.99819999999999998</v>
      </c>
      <c r="H30" s="18">
        <v>0.99819999999999998</v>
      </c>
      <c r="I30">
        <f t="shared" si="4"/>
        <v>3.5042428431162814E-2</v>
      </c>
      <c r="J30">
        <f t="shared" si="5"/>
        <v>3.5042428431162814E-2</v>
      </c>
    </row>
    <row r="31" spans="1:10" x14ac:dyDescent="0.25">
      <c r="A31" s="15" t="s">
        <v>86</v>
      </c>
      <c r="B31" s="15" t="s">
        <v>46</v>
      </c>
      <c r="C31" s="16">
        <v>108</v>
      </c>
      <c r="D31" s="16">
        <v>336</v>
      </c>
      <c r="E31" s="16">
        <v>595</v>
      </c>
      <c r="F31" s="15" t="s">
        <v>46</v>
      </c>
      <c r="G31" s="17">
        <v>0.99790000000000001</v>
      </c>
      <c r="H31" s="18">
        <v>0.99790000000000001</v>
      </c>
      <c r="I31">
        <f t="shared" si="4"/>
        <v>0.18391745791439712</v>
      </c>
      <c r="J31">
        <f t="shared" si="5"/>
        <v>0.18391745791439712</v>
      </c>
    </row>
    <row r="32" spans="1:10" x14ac:dyDescent="0.25">
      <c r="A32" s="15" t="s">
        <v>87</v>
      </c>
      <c r="B32" s="15" t="s">
        <v>59</v>
      </c>
      <c r="C32" s="16">
        <v>618</v>
      </c>
      <c r="D32" s="16">
        <v>1912</v>
      </c>
      <c r="E32" s="16">
        <v>3897</v>
      </c>
      <c r="F32" s="15" t="s">
        <v>60</v>
      </c>
      <c r="G32" s="17">
        <v>0.99780000000000002</v>
      </c>
      <c r="H32" s="18">
        <v>0.99780000000000002</v>
      </c>
      <c r="I32">
        <f t="shared" si="4"/>
        <v>1.046473037239382</v>
      </c>
      <c r="J32">
        <f t="shared" si="5"/>
        <v>1.046473037239382</v>
      </c>
    </row>
    <row r="33" spans="1:10" x14ac:dyDescent="0.25">
      <c r="A33" s="15" t="s">
        <v>88</v>
      </c>
      <c r="B33" s="15" t="s">
        <v>89</v>
      </c>
      <c r="C33" s="16">
        <v>1339</v>
      </c>
      <c r="D33" s="16">
        <v>1339</v>
      </c>
      <c r="E33" s="16">
        <v>2703</v>
      </c>
      <c r="F33" s="15" t="s">
        <v>90</v>
      </c>
      <c r="G33" s="17">
        <v>0.99739999999999995</v>
      </c>
      <c r="H33" s="18">
        <v>0.99739999999999995</v>
      </c>
      <c r="I33">
        <f t="shared" si="4"/>
        <v>0.73256572704284528</v>
      </c>
      <c r="J33">
        <f t="shared" si="5"/>
        <v>0.73256572704284528</v>
      </c>
    </row>
    <row r="34" spans="1:10" x14ac:dyDescent="0.25">
      <c r="A34" s="15" t="s">
        <v>91</v>
      </c>
      <c r="B34" s="15" t="s">
        <v>43</v>
      </c>
      <c r="C34" s="16">
        <v>298</v>
      </c>
      <c r="D34" s="16">
        <v>836</v>
      </c>
      <c r="E34" s="16">
        <v>2299</v>
      </c>
      <c r="F34" s="15" t="s">
        <v>44</v>
      </c>
      <c r="G34" s="17">
        <v>0.99729999999999996</v>
      </c>
      <c r="H34" s="18">
        <v>0.99729999999999996</v>
      </c>
      <c r="I34">
        <f t="shared" si="4"/>
        <v>0.45732901095405004</v>
      </c>
      <c r="J34">
        <f t="shared" si="5"/>
        <v>0.45732901095405004</v>
      </c>
    </row>
    <row r="35" spans="1:10" x14ac:dyDescent="0.25">
      <c r="A35" s="15" t="s">
        <v>92</v>
      </c>
      <c r="B35" s="15" t="s">
        <v>51</v>
      </c>
      <c r="C35" s="16">
        <v>8</v>
      </c>
      <c r="D35" s="16">
        <v>16</v>
      </c>
      <c r="E35" s="16">
        <v>25</v>
      </c>
      <c r="F35" s="15" t="s">
        <v>52</v>
      </c>
      <c r="G35" s="17">
        <v>0.99729999999999996</v>
      </c>
      <c r="H35" s="18">
        <v>0.99729999999999996</v>
      </c>
      <c r="I35">
        <f t="shared" si="4"/>
        <v>8.7527083436181822E-3</v>
      </c>
      <c r="J35">
        <f t="shared" si="5"/>
        <v>8.7527083436181822E-3</v>
      </c>
    </row>
    <row r="36" spans="1:10" x14ac:dyDescent="0.25">
      <c r="A36" s="15" t="s">
        <v>93</v>
      </c>
      <c r="B36" s="15" t="s">
        <v>59</v>
      </c>
      <c r="C36" s="16">
        <v>359</v>
      </c>
      <c r="D36" s="16">
        <v>1436</v>
      </c>
      <c r="E36" s="16">
        <v>3273</v>
      </c>
      <c r="F36" s="15" t="s">
        <v>60</v>
      </c>
      <c r="G36" s="17">
        <v>0.99729999999999996</v>
      </c>
      <c r="H36" s="18">
        <v>0.99729999999999996</v>
      </c>
      <c r="I36">
        <f t="shared" si="4"/>
        <v>0.78555557383973174</v>
      </c>
      <c r="J36">
        <f t="shared" si="5"/>
        <v>0.78555557383973174</v>
      </c>
    </row>
    <row r="37" spans="1:10" x14ac:dyDescent="0.25">
      <c r="A37" s="15" t="s">
        <v>94</v>
      </c>
      <c r="B37" s="15" t="s">
        <v>46</v>
      </c>
      <c r="C37" s="16">
        <v>54</v>
      </c>
      <c r="D37" s="16">
        <v>82</v>
      </c>
      <c r="E37" s="16">
        <v>85</v>
      </c>
      <c r="F37" s="15" t="s">
        <v>46</v>
      </c>
      <c r="G37" s="17">
        <v>0.99729999999999996</v>
      </c>
      <c r="H37" s="18">
        <v>0.99729999999999996</v>
      </c>
      <c r="I37">
        <f t="shared" si="4"/>
        <v>4.4857630261043183E-2</v>
      </c>
      <c r="J37">
        <f t="shared" si="5"/>
        <v>4.4857630261043183E-2</v>
      </c>
    </row>
    <row r="38" spans="1:10" x14ac:dyDescent="0.25">
      <c r="A38" s="15" t="s">
        <v>95</v>
      </c>
      <c r="B38" s="15" t="s">
        <v>46</v>
      </c>
      <c r="C38" s="16">
        <v>12</v>
      </c>
      <c r="D38" s="16">
        <v>12</v>
      </c>
      <c r="E38" s="16">
        <v>12</v>
      </c>
      <c r="F38" s="15" t="s">
        <v>46</v>
      </c>
      <c r="G38" s="17">
        <v>0.99729999999999996</v>
      </c>
      <c r="H38" s="18">
        <v>0.99729999999999996</v>
      </c>
      <c r="I38">
        <f t="shared" si="4"/>
        <v>6.5645312577136362E-3</v>
      </c>
      <c r="J38">
        <f t="shared" si="5"/>
        <v>6.5645312577136362E-3</v>
      </c>
    </row>
    <row r="39" spans="1:10" x14ac:dyDescent="0.25">
      <c r="A39" s="15" t="s">
        <v>96</v>
      </c>
      <c r="B39" s="15" t="s">
        <v>46</v>
      </c>
      <c r="C39" s="16">
        <v>80</v>
      </c>
      <c r="D39" s="16">
        <v>160</v>
      </c>
      <c r="E39" s="16">
        <v>272</v>
      </c>
      <c r="F39" s="15" t="s">
        <v>46</v>
      </c>
      <c r="G39" s="17">
        <v>0.99729999999999996</v>
      </c>
      <c r="H39" s="18">
        <v>0.99729999999999996</v>
      </c>
      <c r="I39">
        <f t="shared" si="4"/>
        <v>8.7527083436181818E-2</v>
      </c>
      <c r="J39">
        <f t="shared" si="5"/>
        <v>8.7527083436181818E-2</v>
      </c>
    </row>
    <row r="40" spans="1:10" x14ac:dyDescent="0.25">
      <c r="A40" s="15" t="s">
        <v>97</v>
      </c>
      <c r="B40" s="15" t="s">
        <v>40</v>
      </c>
      <c r="C40" s="16">
        <v>259</v>
      </c>
      <c r="D40" s="16">
        <v>412</v>
      </c>
      <c r="E40" s="16">
        <v>646</v>
      </c>
      <c r="F40" s="15" t="s">
        <v>41</v>
      </c>
      <c r="G40" s="17">
        <v>0.99729999999999996</v>
      </c>
      <c r="H40" s="18">
        <v>0.99729999999999996</v>
      </c>
      <c r="I40">
        <f t="shared" si="4"/>
        <v>0.22538223984816816</v>
      </c>
      <c r="J40">
        <f t="shared" si="5"/>
        <v>0.22538223984816816</v>
      </c>
    </row>
    <row r="41" spans="1:10" x14ac:dyDescent="0.25">
      <c r="A41" s="15" t="s">
        <v>98</v>
      </c>
      <c r="B41" s="15" t="s">
        <v>59</v>
      </c>
      <c r="C41" s="16">
        <v>764</v>
      </c>
      <c r="D41" s="16">
        <v>968</v>
      </c>
      <c r="E41" s="16">
        <v>1730</v>
      </c>
      <c r="F41" s="15" t="s">
        <v>60</v>
      </c>
      <c r="G41" s="17">
        <v>0.99719999999999998</v>
      </c>
      <c r="H41" s="18">
        <v>0.9919</v>
      </c>
      <c r="I41">
        <f t="shared" si="4"/>
        <v>0.52948575754085148</v>
      </c>
      <c r="J41">
        <f t="shared" si="5"/>
        <v>0.52667160339427455</v>
      </c>
    </row>
    <row r="42" spans="1:10" x14ac:dyDescent="0.25">
      <c r="A42" s="15" t="s">
        <v>99</v>
      </c>
      <c r="B42" s="15" t="s">
        <v>100</v>
      </c>
      <c r="C42" s="16">
        <v>2</v>
      </c>
      <c r="D42" s="16">
        <v>2</v>
      </c>
      <c r="E42" s="16">
        <v>2</v>
      </c>
      <c r="F42" s="15" t="s">
        <v>60</v>
      </c>
      <c r="G42" s="17">
        <v>0.99719999999999998</v>
      </c>
      <c r="H42" s="18">
        <v>0.99719999999999998</v>
      </c>
      <c r="I42">
        <f t="shared" si="4"/>
        <v>1.0939788378943212E-3</v>
      </c>
      <c r="J42">
        <f t="shared" si="5"/>
        <v>1.0939788378943212E-3</v>
      </c>
    </row>
    <row r="43" spans="1:10" x14ac:dyDescent="0.25">
      <c r="A43" s="15" t="s">
        <v>101</v>
      </c>
      <c r="B43" s="15" t="s">
        <v>62</v>
      </c>
      <c r="C43" s="16">
        <v>128</v>
      </c>
      <c r="D43" s="16">
        <v>128</v>
      </c>
      <c r="E43" s="16">
        <v>347</v>
      </c>
      <c r="F43" s="15" t="s">
        <v>63</v>
      </c>
      <c r="G43" s="17">
        <v>0.99719999999999998</v>
      </c>
      <c r="H43" s="18">
        <v>0.99719999999999998</v>
      </c>
      <c r="I43">
        <f t="shared" si="4"/>
        <v>7.0014645625236557E-2</v>
      </c>
      <c r="J43">
        <f t="shared" si="5"/>
        <v>7.0014645625236557E-2</v>
      </c>
    </row>
    <row r="44" spans="1:10" x14ac:dyDescent="0.25">
      <c r="A44" s="15" t="s">
        <v>102</v>
      </c>
      <c r="B44" s="15" t="s">
        <v>46</v>
      </c>
      <c r="C44" s="16">
        <v>7</v>
      </c>
      <c r="D44" s="16">
        <v>14</v>
      </c>
      <c r="E44" s="16">
        <v>19</v>
      </c>
      <c r="F44" s="15" t="s">
        <v>46</v>
      </c>
      <c r="G44" s="17">
        <v>0.99719999999999998</v>
      </c>
      <c r="H44" s="18">
        <v>0.99719999999999998</v>
      </c>
      <c r="I44">
        <f t="shared" si="4"/>
        <v>7.6578518652602474E-3</v>
      </c>
      <c r="J44">
        <f t="shared" si="5"/>
        <v>7.6578518652602474E-3</v>
      </c>
    </row>
    <row r="45" spans="1:10" x14ac:dyDescent="0.25">
      <c r="A45" s="15" t="s">
        <v>103</v>
      </c>
      <c r="B45" s="15" t="s">
        <v>89</v>
      </c>
      <c r="C45" s="16">
        <v>100</v>
      </c>
      <c r="D45" s="16">
        <v>400</v>
      </c>
      <c r="E45" s="16">
        <v>768</v>
      </c>
      <c r="F45" s="15" t="s">
        <v>90</v>
      </c>
      <c r="G45" s="17">
        <v>0.99719999999999998</v>
      </c>
      <c r="H45" s="18">
        <v>0.99719999999999998</v>
      </c>
      <c r="I45">
        <f t="shared" si="4"/>
        <v>0.21879576757886424</v>
      </c>
      <c r="J45">
        <f t="shared" si="5"/>
        <v>0.21879576757886424</v>
      </c>
    </row>
    <row r="46" spans="1:10" x14ac:dyDescent="0.25">
      <c r="A46" s="15" t="s">
        <v>104</v>
      </c>
      <c r="B46" s="15" t="s">
        <v>46</v>
      </c>
      <c r="C46" s="16">
        <v>64</v>
      </c>
      <c r="D46" s="16">
        <v>512</v>
      </c>
      <c r="E46" s="16">
        <v>717</v>
      </c>
      <c r="F46" s="15" t="s">
        <v>46</v>
      </c>
      <c r="G46" s="17">
        <v>0.99719999999999998</v>
      </c>
      <c r="H46" s="18">
        <v>0.99719999999999998</v>
      </c>
      <c r="I46">
        <f t="shared" si="4"/>
        <v>0.28005858250094623</v>
      </c>
      <c r="J46">
        <f t="shared" si="5"/>
        <v>0.28005858250094623</v>
      </c>
    </row>
    <row r="47" spans="1:10" x14ac:dyDescent="0.25">
      <c r="A47" s="15" t="s">
        <v>105</v>
      </c>
      <c r="B47" s="15" t="s">
        <v>46</v>
      </c>
      <c r="C47" s="16">
        <v>130</v>
      </c>
      <c r="D47" s="16">
        <v>260</v>
      </c>
      <c r="E47" s="16">
        <v>464</v>
      </c>
      <c r="F47" s="15" t="s">
        <v>46</v>
      </c>
      <c r="G47" s="17">
        <v>0.99719999999999998</v>
      </c>
      <c r="H47" s="18">
        <v>0.99719999999999998</v>
      </c>
      <c r="I47">
        <f t="shared" si="4"/>
        <v>0.14221724892626172</v>
      </c>
      <c r="J47">
        <f t="shared" si="5"/>
        <v>0.14221724892626172</v>
      </c>
    </row>
    <row r="48" spans="1:10" x14ac:dyDescent="0.25">
      <c r="A48" s="15" t="s">
        <v>106</v>
      </c>
      <c r="B48" s="15" t="s">
        <v>62</v>
      </c>
      <c r="C48" s="16">
        <v>600</v>
      </c>
      <c r="D48" s="16">
        <v>1200</v>
      </c>
      <c r="E48" s="16">
        <v>2004</v>
      </c>
      <c r="F48" s="15" t="s">
        <v>63</v>
      </c>
      <c r="G48" s="17">
        <v>0.99709999999999999</v>
      </c>
      <c r="H48" s="18">
        <v>0.99709999999999999</v>
      </c>
      <c r="I48">
        <f t="shared" si="4"/>
        <v>0.65632147970182164</v>
      </c>
      <c r="J48">
        <f t="shared" si="5"/>
        <v>0.65632147970182164</v>
      </c>
    </row>
    <row r="49" spans="1:10" x14ac:dyDescent="0.25">
      <c r="A49" s="15" t="s">
        <v>107</v>
      </c>
      <c r="B49" s="15" t="s">
        <v>74</v>
      </c>
      <c r="C49" s="16">
        <v>220</v>
      </c>
      <c r="D49" s="16">
        <v>752</v>
      </c>
      <c r="E49" s="16">
        <v>1848</v>
      </c>
      <c r="F49" s="15" t="s">
        <v>75</v>
      </c>
      <c r="G49" s="17">
        <v>0.99709999999999999</v>
      </c>
      <c r="H49" s="18">
        <v>0.98980000000000001</v>
      </c>
      <c r="I49">
        <f t="shared" si="4"/>
        <v>0.41129479394647495</v>
      </c>
      <c r="J49">
        <f t="shared" si="5"/>
        <v>0.40828360951581671</v>
      </c>
    </row>
    <row r="50" spans="1:10" x14ac:dyDescent="0.25">
      <c r="A50" s="15" t="s">
        <v>108</v>
      </c>
      <c r="B50" s="15" t="s">
        <v>62</v>
      </c>
      <c r="C50" s="16">
        <v>11</v>
      </c>
      <c r="D50" s="16">
        <v>44</v>
      </c>
      <c r="E50" s="16">
        <v>148</v>
      </c>
      <c r="F50" s="15" t="s">
        <v>63</v>
      </c>
      <c r="G50" s="17">
        <v>0.997</v>
      </c>
      <c r="H50" s="18">
        <v>0.997</v>
      </c>
      <c r="I50">
        <f t="shared" si="4"/>
        <v>2.4062707411125192E-2</v>
      </c>
      <c r="J50">
        <f t="shared" si="5"/>
        <v>2.4062707411125192E-2</v>
      </c>
    </row>
    <row r="51" spans="1:10" x14ac:dyDescent="0.25">
      <c r="A51" s="15" t="s">
        <v>109</v>
      </c>
      <c r="B51" s="15" t="s">
        <v>74</v>
      </c>
      <c r="C51" s="16">
        <v>1352</v>
      </c>
      <c r="D51" s="16">
        <v>5519</v>
      </c>
      <c r="E51" s="16">
        <v>11185</v>
      </c>
      <c r="F51" s="15" t="s">
        <v>75</v>
      </c>
      <c r="G51" s="17">
        <v>0.997</v>
      </c>
      <c r="H51" s="18">
        <v>0.997</v>
      </c>
      <c r="I51">
        <f t="shared" si="4"/>
        <v>3.0182291409545439</v>
      </c>
      <c r="J51">
        <f t="shared" si="5"/>
        <v>3.0182291409545439</v>
      </c>
    </row>
    <row r="52" spans="1:10" x14ac:dyDescent="0.25">
      <c r="A52" s="15" t="s">
        <v>110</v>
      </c>
      <c r="B52" s="15" t="s">
        <v>46</v>
      </c>
      <c r="C52" s="16">
        <v>14</v>
      </c>
      <c r="D52" s="16">
        <v>14</v>
      </c>
      <c r="E52" s="16">
        <v>11</v>
      </c>
      <c r="F52" s="15" t="s">
        <v>46</v>
      </c>
      <c r="G52" s="17">
        <v>0.997</v>
      </c>
      <c r="H52" s="18">
        <v>0.997</v>
      </c>
      <c r="I52">
        <f t="shared" si="4"/>
        <v>7.6563159944489246E-3</v>
      </c>
      <c r="J52">
        <f t="shared" si="5"/>
        <v>7.6563159944489246E-3</v>
      </c>
    </row>
    <row r="53" spans="1:10" x14ac:dyDescent="0.25">
      <c r="A53" s="15" t="s">
        <v>111</v>
      </c>
      <c r="B53" s="15" t="s">
        <v>62</v>
      </c>
      <c r="C53" s="16">
        <v>74</v>
      </c>
      <c r="D53" s="16">
        <v>74</v>
      </c>
      <c r="E53" s="16">
        <v>118</v>
      </c>
      <c r="F53" s="15" t="s">
        <v>63</v>
      </c>
      <c r="G53" s="17">
        <v>0.997</v>
      </c>
      <c r="H53" s="18">
        <v>0.997</v>
      </c>
      <c r="I53">
        <f t="shared" si="4"/>
        <v>4.0469098827801454E-2</v>
      </c>
      <c r="J53">
        <f t="shared" si="5"/>
        <v>4.0469098827801454E-2</v>
      </c>
    </row>
    <row r="54" spans="1:10" x14ac:dyDescent="0.25">
      <c r="A54" s="15" t="s">
        <v>112</v>
      </c>
      <c r="B54" s="15" t="s">
        <v>46</v>
      </c>
      <c r="C54" s="16">
        <v>2</v>
      </c>
      <c r="D54" s="16">
        <v>4</v>
      </c>
      <c r="E54" s="16">
        <v>2</v>
      </c>
      <c r="F54" s="15" t="s">
        <v>46</v>
      </c>
      <c r="G54" s="17">
        <v>0.99690000000000001</v>
      </c>
      <c r="H54" s="18">
        <v>0.99690000000000001</v>
      </c>
      <c r="I54">
        <f t="shared" si="4"/>
        <v>2.1872994454409317E-3</v>
      </c>
      <c r="J54">
        <f t="shared" si="5"/>
        <v>2.1872994454409317E-3</v>
      </c>
    </row>
    <row r="55" spans="1:10" x14ac:dyDescent="0.25">
      <c r="A55" s="15" t="s">
        <v>113</v>
      </c>
      <c r="B55" s="15" t="s">
        <v>48</v>
      </c>
      <c r="C55" s="16">
        <v>66</v>
      </c>
      <c r="D55" s="16">
        <v>260</v>
      </c>
      <c r="E55" s="16">
        <v>783</v>
      </c>
      <c r="F55" s="15" t="s">
        <v>49</v>
      </c>
      <c r="G55" s="17">
        <v>0.99670000000000003</v>
      </c>
      <c r="H55" s="18">
        <v>0.94669999999999999</v>
      </c>
      <c r="I55">
        <f t="shared" si="4"/>
        <v>0.14214594063859312</v>
      </c>
      <c r="J55">
        <f t="shared" si="5"/>
        <v>0.13501511187173285</v>
      </c>
    </row>
    <row r="56" spans="1:10" x14ac:dyDescent="0.25">
      <c r="A56" s="15" t="s">
        <v>114</v>
      </c>
      <c r="B56" s="15" t="s">
        <v>115</v>
      </c>
      <c r="C56" s="16">
        <v>90</v>
      </c>
      <c r="D56" s="16">
        <v>90</v>
      </c>
      <c r="E56" s="16">
        <v>34</v>
      </c>
      <c r="F56" s="15" t="s">
        <v>44</v>
      </c>
      <c r="G56" s="17">
        <v>0.99629999999999996</v>
      </c>
      <c r="H56" s="18">
        <v>0.99629999999999996</v>
      </c>
      <c r="I56">
        <f t="shared" ref="I56:I87" si="6">G56*D56/$M$5*100</f>
        <v>4.9184617156774017E-2</v>
      </c>
      <c r="J56">
        <f t="shared" ref="J56:J87" si="7">H56*D56/$M$5*100</f>
        <v>4.9184617156774017E-2</v>
      </c>
    </row>
    <row r="57" spans="1:10" x14ac:dyDescent="0.25">
      <c r="A57" s="15" t="s">
        <v>116</v>
      </c>
      <c r="B57" s="15" t="s">
        <v>46</v>
      </c>
      <c r="C57" s="16">
        <v>102</v>
      </c>
      <c r="D57" s="16">
        <v>484</v>
      </c>
      <c r="E57" s="16">
        <v>990</v>
      </c>
      <c r="F57" s="15" t="s">
        <v>46</v>
      </c>
      <c r="G57" s="17">
        <v>0.99619999999999997</v>
      </c>
      <c r="H57" s="18">
        <v>0.99619999999999997</v>
      </c>
      <c r="I57">
        <f t="shared" si="6"/>
        <v>0.2644773925301826</v>
      </c>
      <c r="J57">
        <f t="shared" si="7"/>
        <v>0.2644773925301826</v>
      </c>
    </row>
    <row r="58" spans="1:10" x14ac:dyDescent="0.25">
      <c r="A58" s="15" t="s">
        <v>117</v>
      </c>
      <c r="B58" s="15" t="s">
        <v>59</v>
      </c>
      <c r="C58" s="16">
        <v>168</v>
      </c>
      <c r="D58" s="16">
        <v>672</v>
      </c>
      <c r="E58" s="16">
        <v>1425</v>
      </c>
      <c r="F58" s="15" t="s">
        <v>60</v>
      </c>
      <c r="G58" s="17">
        <v>0.996</v>
      </c>
      <c r="H58" s="18">
        <v>0.996</v>
      </c>
      <c r="I58">
        <f t="shared" si="6"/>
        <v>0.36713455873883066</v>
      </c>
      <c r="J58">
        <f t="shared" si="7"/>
        <v>0.36713455873883066</v>
      </c>
    </row>
    <row r="59" spans="1:10" x14ac:dyDescent="0.25">
      <c r="A59" s="15" t="s">
        <v>118</v>
      </c>
      <c r="B59" s="15" t="s">
        <v>119</v>
      </c>
      <c r="C59" s="16">
        <v>90</v>
      </c>
      <c r="D59" s="16">
        <v>360</v>
      </c>
      <c r="E59" s="16">
        <v>914</v>
      </c>
      <c r="F59" s="15" t="s">
        <v>120</v>
      </c>
      <c r="G59" s="17">
        <v>0.99590000000000001</v>
      </c>
      <c r="H59" s="18">
        <v>0.99590000000000001</v>
      </c>
      <c r="I59">
        <f t="shared" si="6"/>
        <v>0.19665948098537084</v>
      </c>
      <c r="J59">
        <f t="shared" si="7"/>
        <v>0.19665948098537084</v>
      </c>
    </row>
    <row r="60" spans="1:10" x14ac:dyDescent="0.25">
      <c r="A60" s="15" t="s">
        <v>121</v>
      </c>
      <c r="B60" s="15" t="s">
        <v>122</v>
      </c>
      <c r="C60" s="16">
        <v>30</v>
      </c>
      <c r="D60" s="16">
        <v>52</v>
      </c>
      <c r="E60" s="16">
        <v>96</v>
      </c>
      <c r="F60" s="15" t="s">
        <v>122</v>
      </c>
      <c r="G60" s="17">
        <v>0.99590000000000001</v>
      </c>
      <c r="H60" s="18">
        <v>0.99590000000000001</v>
      </c>
      <c r="I60">
        <f t="shared" si="6"/>
        <v>2.8406369475664679E-2</v>
      </c>
      <c r="J60">
        <f t="shared" si="7"/>
        <v>2.8406369475664679E-2</v>
      </c>
    </row>
    <row r="61" spans="1:10" x14ac:dyDescent="0.25">
      <c r="A61" s="15" t="s">
        <v>123</v>
      </c>
      <c r="B61" s="15" t="s">
        <v>46</v>
      </c>
      <c r="C61" s="16">
        <v>24</v>
      </c>
      <c r="D61" s="16">
        <v>42</v>
      </c>
      <c r="E61" s="16">
        <v>19</v>
      </c>
      <c r="F61" s="15" t="s">
        <v>46</v>
      </c>
      <c r="G61" s="17">
        <v>0.99580000000000002</v>
      </c>
      <c r="H61" s="18">
        <v>0.99580000000000002</v>
      </c>
      <c r="I61">
        <f t="shared" si="6"/>
        <v>2.2941302308742945E-2</v>
      </c>
      <c r="J61">
        <f t="shared" si="7"/>
        <v>2.2941302308742945E-2</v>
      </c>
    </row>
    <row r="62" spans="1:10" x14ac:dyDescent="0.25">
      <c r="A62" s="15" t="s">
        <v>124</v>
      </c>
      <c r="B62" s="15" t="s">
        <v>66</v>
      </c>
      <c r="C62" s="16">
        <v>1</v>
      </c>
      <c r="D62" s="16">
        <v>2</v>
      </c>
      <c r="E62" s="16">
        <v>1</v>
      </c>
      <c r="F62" s="15" t="s">
        <v>63</v>
      </c>
      <c r="G62" s="17">
        <v>0.99580000000000002</v>
      </c>
      <c r="H62" s="18">
        <v>0.99580000000000002</v>
      </c>
      <c r="I62">
        <f t="shared" si="6"/>
        <v>1.0924429670829973E-3</v>
      </c>
      <c r="J62">
        <f t="shared" si="7"/>
        <v>1.0924429670829973E-3</v>
      </c>
    </row>
    <row r="63" spans="1:10" x14ac:dyDescent="0.25">
      <c r="A63" s="15" t="s">
        <v>125</v>
      </c>
      <c r="B63" s="15" t="s">
        <v>51</v>
      </c>
      <c r="C63" s="16">
        <v>412</v>
      </c>
      <c r="D63" s="16">
        <v>1648</v>
      </c>
      <c r="E63" s="16">
        <v>3199</v>
      </c>
      <c r="F63" s="15" t="s">
        <v>52</v>
      </c>
      <c r="G63" s="17">
        <v>0.99580000000000002</v>
      </c>
      <c r="H63" s="18">
        <v>0.99580000000000002</v>
      </c>
      <c r="I63">
        <f t="shared" si="6"/>
        <v>0.90017300487638985</v>
      </c>
      <c r="J63">
        <f t="shared" si="7"/>
        <v>0.90017300487638985</v>
      </c>
    </row>
    <row r="64" spans="1:10" x14ac:dyDescent="0.25">
      <c r="A64" s="15" t="s">
        <v>126</v>
      </c>
      <c r="B64" s="15" t="s">
        <v>46</v>
      </c>
      <c r="C64" s="16">
        <v>104</v>
      </c>
      <c r="D64" s="16">
        <v>416</v>
      </c>
      <c r="E64" s="16">
        <v>361</v>
      </c>
      <c r="F64" s="15" t="s">
        <v>46</v>
      </c>
      <c r="G64" s="17">
        <v>0.99570000000000003</v>
      </c>
      <c r="H64" s="18">
        <v>0.99570000000000003</v>
      </c>
      <c r="I64">
        <f t="shared" si="6"/>
        <v>0.22720531850120951</v>
      </c>
      <c r="J64">
        <f t="shared" si="7"/>
        <v>0.22720531850120951</v>
      </c>
    </row>
    <row r="65" spans="1:10" x14ac:dyDescent="0.25">
      <c r="A65" s="15" t="s">
        <v>127</v>
      </c>
      <c r="B65" s="15" t="s">
        <v>128</v>
      </c>
      <c r="C65" s="16">
        <v>20</v>
      </c>
      <c r="D65" s="16">
        <v>40</v>
      </c>
      <c r="E65" s="16">
        <v>15</v>
      </c>
      <c r="F65" s="15" t="s">
        <v>49</v>
      </c>
      <c r="G65" s="17">
        <v>0.99560000000000004</v>
      </c>
      <c r="H65" s="18">
        <v>0.99560000000000004</v>
      </c>
      <c r="I65">
        <f t="shared" si="6"/>
        <v>2.1844471139341879E-2</v>
      </c>
      <c r="J65">
        <f t="shared" si="7"/>
        <v>2.1844471139341879E-2</v>
      </c>
    </row>
    <row r="66" spans="1:10" x14ac:dyDescent="0.25">
      <c r="A66" s="15" t="s">
        <v>129</v>
      </c>
      <c r="B66" s="15" t="s">
        <v>130</v>
      </c>
      <c r="C66" s="16">
        <v>0</v>
      </c>
      <c r="D66" s="16">
        <v>0</v>
      </c>
      <c r="E66" s="16">
        <v>0</v>
      </c>
      <c r="F66" s="15" t="s">
        <v>131</v>
      </c>
      <c r="G66" s="17">
        <v>0.99560000000000004</v>
      </c>
      <c r="H66" s="18">
        <v>0.99560000000000004</v>
      </c>
      <c r="I66">
        <f t="shared" si="6"/>
        <v>0</v>
      </c>
      <c r="J66">
        <f t="shared" si="7"/>
        <v>0</v>
      </c>
    </row>
    <row r="67" spans="1:10" x14ac:dyDescent="0.25">
      <c r="A67" s="15" t="s">
        <v>132</v>
      </c>
      <c r="B67" s="15" t="s">
        <v>74</v>
      </c>
      <c r="C67" s="16">
        <v>158</v>
      </c>
      <c r="D67" s="16">
        <v>616</v>
      </c>
      <c r="E67" s="16">
        <v>1107</v>
      </c>
      <c r="F67" s="15" t="s">
        <v>75</v>
      </c>
      <c r="G67" s="17">
        <v>0.99560000000000004</v>
      </c>
      <c r="H67" s="18">
        <v>0.99560000000000004</v>
      </c>
      <c r="I67">
        <f t="shared" si="6"/>
        <v>0.33640485554586497</v>
      </c>
      <c r="J67">
        <f t="shared" si="7"/>
        <v>0.33640485554586497</v>
      </c>
    </row>
    <row r="68" spans="1:10" x14ac:dyDescent="0.25">
      <c r="A68" s="15" t="s">
        <v>133</v>
      </c>
      <c r="B68" s="15" t="s">
        <v>59</v>
      </c>
      <c r="C68" s="16">
        <v>211</v>
      </c>
      <c r="D68" s="16">
        <v>593</v>
      </c>
      <c r="E68" s="16">
        <v>1158</v>
      </c>
      <c r="F68" s="15" t="s">
        <v>60</v>
      </c>
      <c r="G68" s="17">
        <v>0.995</v>
      </c>
      <c r="H68" s="18">
        <v>0.995</v>
      </c>
      <c r="I68">
        <f t="shared" si="6"/>
        <v>0.32364911934264728</v>
      </c>
      <c r="J68">
        <f t="shared" si="7"/>
        <v>0.32364911934264728</v>
      </c>
    </row>
    <row r="69" spans="1:10" x14ac:dyDescent="0.25">
      <c r="A69" s="15" t="s">
        <v>134</v>
      </c>
      <c r="B69" s="15" t="s">
        <v>115</v>
      </c>
      <c r="C69" s="16">
        <v>140</v>
      </c>
      <c r="D69" s="16">
        <v>538</v>
      </c>
      <c r="E69" s="16">
        <v>1271</v>
      </c>
      <c r="F69" s="15" t="s">
        <v>44</v>
      </c>
      <c r="G69" s="17">
        <v>0.99470000000000003</v>
      </c>
      <c r="H69" s="18">
        <v>0.99470000000000003</v>
      </c>
      <c r="I69">
        <f t="shared" si="6"/>
        <v>0.29354254087884718</v>
      </c>
      <c r="J69">
        <f t="shared" si="7"/>
        <v>0.29354254087884718</v>
      </c>
    </row>
    <row r="70" spans="1:10" x14ac:dyDescent="0.25">
      <c r="A70" s="15" t="s">
        <v>135</v>
      </c>
      <c r="B70" s="15" t="s">
        <v>84</v>
      </c>
      <c r="C70" s="16">
        <v>64</v>
      </c>
      <c r="D70" s="16">
        <v>64</v>
      </c>
      <c r="E70" s="16">
        <v>110</v>
      </c>
      <c r="F70" s="15" t="s">
        <v>85</v>
      </c>
      <c r="G70" s="17">
        <v>0.99470000000000003</v>
      </c>
      <c r="H70" s="18">
        <v>0.99470000000000003</v>
      </c>
      <c r="I70">
        <f t="shared" si="6"/>
        <v>3.4919558766256915E-2</v>
      </c>
      <c r="J70">
        <f t="shared" si="7"/>
        <v>3.4919558766256915E-2</v>
      </c>
    </row>
    <row r="71" spans="1:10" x14ac:dyDescent="0.25">
      <c r="A71" s="15" t="s">
        <v>136</v>
      </c>
      <c r="B71" s="15" t="s">
        <v>137</v>
      </c>
      <c r="C71" s="16">
        <v>11</v>
      </c>
      <c r="D71" s="16">
        <v>11</v>
      </c>
      <c r="E71" s="16">
        <v>13</v>
      </c>
      <c r="F71" s="15" t="s">
        <v>90</v>
      </c>
      <c r="G71" s="17">
        <v>0.99450000000000005</v>
      </c>
      <c r="H71" s="18">
        <v>0.99450000000000005</v>
      </c>
      <c r="I71">
        <f t="shared" si="6"/>
        <v>6.0005924073129394E-3</v>
      </c>
      <c r="J71">
        <f t="shared" si="7"/>
        <v>6.0005924073129394E-3</v>
      </c>
    </row>
    <row r="72" spans="1:10" x14ac:dyDescent="0.25">
      <c r="A72" s="15" t="s">
        <v>138</v>
      </c>
      <c r="B72" s="15" t="s">
        <v>115</v>
      </c>
      <c r="C72" s="16">
        <v>44</v>
      </c>
      <c r="D72" s="16">
        <v>176</v>
      </c>
      <c r="E72" s="16">
        <v>449</v>
      </c>
      <c r="F72" s="15" t="s">
        <v>44</v>
      </c>
      <c r="G72" s="17">
        <v>0.99439999999999995</v>
      </c>
      <c r="H72" s="18">
        <v>0.9849</v>
      </c>
      <c r="I72">
        <f t="shared" si="6"/>
        <v>9.5999824471907275E-2</v>
      </c>
      <c r="J72">
        <f t="shared" si="7"/>
        <v>9.5082690187431096E-2</v>
      </c>
    </row>
    <row r="73" spans="1:10" x14ac:dyDescent="0.25">
      <c r="A73" s="15" t="s">
        <v>139</v>
      </c>
      <c r="B73" s="15" t="s">
        <v>62</v>
      </c>
      <c r="C73" s="16">
        <v>16</v>
      </c>
      <c r="D73" s="16">
        <v>32</v>
      </c>
      <c r="E73" s="16">
        <v>74</v>
      </c>
      <c r="F73" s="15" t="s">
        <v>63</v>
      </c>
      <c r="G73" s="17">
        <v>0.99429999999999996</v>
      </c>
      <c r="H73" s="18">
        <v>0.99429999999999996</v>
      </c>
      <c r="I73">
        <f t="shared" si="6"/>
        <v>1.7452758259419551E-2</v>
      </c>
      <c r="J73">
        <f t="shared" si="7"/>
        <v>1.7452758259419551E-2</v>
      </c>
    </row>
    <row r="74" spans="1:10" x14ac:dyDescent="0.25">
      <c r="A74" s="15" t="s">
        <v>140</v>
      </c>
      <c r="B74" s="15" t="s">
        <v>141</v>
      </c>
      <c r="C74" s="16">
        <v>9468</v>
      </c>
      <c r="D74" s="16">
        <v>9468</v>
      </c>
      <c r="E74" s="16">
        <v>15509</v>
      </c>
      <c r="F74" s="15" t="s">
        <v>90</v>
      </c>
      <c r="G74" s="17">
        <v>0.99429999999999996</v>
      </c>
      <c r="H74" s="18">
        <v>0.99250000000000005</v>
      </c>
      <c r="I74">
        <f t="shared" si="6"/>
        <v>5.1638348500057596</v>
      </c>
      <c r="J74">
        <f t="shared" si="7"/>
        <v>5.1544866626075798</v>
      </c>
    </row>
    <row r="75" spans="1:10" x14ac:dyDescent="0.25">
      <c r="A75" s="15" t="s">
        <v>142</v>
      </c>
      <c r="B75" s="15" t="s">
        <v>74</v>
      </c>
      <c r="C75" s="16">
        <v>140</v>
      </c>
      <c r="D75" s="16">
        <v>140</v>
      </c>
      <c r="E75" s="16">
        <v>140</v>
      </c>
      <c r="F75" s="15" t="s">
        <v>75</v>
      </c>
      <c r="G75" s="17">
        <v>0.99419999999999997</v>
      </c>
      <c r="H75" s="18">
        <v>0.99419999999999997</v>
      </c>
      <c r="I75">
        <f t="shared" si="6"/>
        <v>7.6348138030903914E-2</v>
      </c>
      <c r="J75">
        <f t="shared" si="7"/>
        <v>7.6348138030903914E-2</v>
      </c>
    </row>
    <row r="76" spans="1:10" x14ac:dyDescent="0.25">
      <c r="A76" s="15" t="s">
        <v>143</v>
      </c>
      <c r="B76" s="15" t="s">
        <v>81</v>
      </c>
      <c r="C76" s="16">
        <v>106</v>
      </c>
      <c r="D76" s="16">
        <v>412</v>
      </c>
      <c r="E76" s="16">
        <v>923</v>
      </c>
      <c r="F76" s="15" t="s">
        <v>82</v>
      </c>
      <c r="G76" s="17">
        <v>0.99390000000000001</v>
      </c>
      <c r="H76" s="18">
        <v>0.99390000000000001</v>
      </c>
      <c r="I76">
        <f t="shared" si="6"/>
        <v>0.22461386562227453</v>
      </c>
      <c r="J76">
        <f t="shared" si="7"/>
        <v>0.22461386562227453</v>
      </c>
    </row>
    <row r="77" spans="1:10" x14ac:dyDescent="0.25">
      <c r="A77" s="15" t="s">
        <v>144</v>
      </c>
      <c r="B77" s="15" t="s">
        <v>115</v>
      </c>
      <c r="C77" s="16">
        <v>312</v>
      </c>
      <c r="D77" s="16">
        <v>1248</v>
      </c>
      <c r="E77" s="16">
        <v>2142</v>
      </c>
      <c r="F77" s="15" t="s">
        <v>44</v>
      </c>
      <c r="G77" s="17">
        <v>0.99350000000000005</v>
      </c>
      <c r="H77" s="18">
        <v>0.99350000000000005</v>
      </c>
      <c r="I77">
        <f t="shared" si="6"/>
        <v>0.68010992446806762</v>
      </c>
      <c r="J77">
        <f t="shared" si="7"/>
        <v>0.68010992446806762</v>
      </c>
    </row>
    <row r="78" spans="1:10" x14ac:dyDescent="0.25">
      <c r="A78" s="15" t="s">
        <v>145</v>
      </c>
      <c r="B78" s="15" t="s">
        <v>46</v>
      </c>
      <c r="C78" s="16">
        <v>20</v>
      </c>
      <c r="D78" s="16">
        <v>20</v>
      </c>
      <c r="E78" s="16">
        <v>25</v>
      </c>
      <c r="F78" s="15" t="s">
        <v>46</v>
      </c>
      <c r="G78" s="17">
        <v>0.99339999999999995</v>
      </c>
      <c r="H78" s="18">
        <v>0.99339999999999995</v>
      </c>
      <c r="I78">
        <f t="shared" si="6"/>
        <v>1.0898100456921566E-2</v>
      </c>
      <c r="J78">
        <f t="shared" si="7"/>
        <v>1.0898100456921566E-2</v>
      </c>
    </row>
    <row r="79" spans="1:10" x14ac:dyDescent="0.25">
      <c r="A79" s="15" t="s">
        <v>146</v>
      </c>
      <c r="B79" s="15" t="s">
        <v>147</v>
      </c>
      <c r="C79" s="16">
        <v>3</v>
      </c>
      <c r="D79" s="16">
        <v>12</v>
      </c>
      <c r="E79" s="16">
        <v>30</v>
      </c>
      <c r="F79" s="15" t="s">
        <v>122</v>
      </c>
      <c r="G79" s="17">
        <v>0.99339999999999995</v>
      </c>
      <c r="H79" s="18">
        <v>0.99339999999999995</v>
      </c>
      <c r="I79">
        <f t="shared" si="6"/>
        <v>6.5388602741529396E-3</v>
      </c>
      <c r="J79">
        <f t="shared" si="7"/>
        <v>6.5388602741529396E-3</v>
      </c>
    </row>
    <row r="80" spans="1:10" x14ac:dyDescent="0.25">
      <c r="A80" s="15" t="s">
        <v>148</v>
      </c>
      <c r="B80" s="15" t="s">
        <v>119</v>
      </c>
      <c r="C80" s="16">
        <v>212</v>
      </c>
      <c r="D80" s="16">
        <v>212</v>
      </c>
      <c r="E80" s="16">
        <v>442</v>
      </c>
      <c r="F80" s="15" t="s">
        <v>120</v>
      </c>
      <c r="G80" s="17">
        <v>0.99299999999999999</v>
      </c>
      <c r="H80" s="18">
        <v>0.99299999999999999</v>
      </c>
      <c r="I80">
        <f t="shared" si="6"/>
        <v>0.11547334989879708</v>
      </c>
      <c r="J80">
        <f t="shared" si="7"/>
        <v>0.11547334989879708</v>
      </c>
    </row>
    <row r="81" spans="1:10" x14ac:dyDescent="0.25">
      <c r="A81" s="15" t="s">
        <v>149</v>
      </c>
      <c r="B81" s="15" t="s">
        <v>119</v>
      </c>
      <c r="C81" s="16">
        <v>119</v>
      </c>
      <c r="D81" s="16">
        <v>135</v>
      </c>
      <c r="E81" s="16">
        <v>234</v>
      </c>
      <c r="F81" s="15" t="s">
        <v>120</v>
      </c>
      <c r="G81" s="17">
        <v>0.99299999999999999</v>
      </c>
      <c r="H81" s="18">
        <v>0.89129999999999998</v>
      </c>
      <c r="I81">
        <f t="shared" si="6"/>
        <v>7.3532557718573616E-2</v>
      </c>
      <c r="J81">
        <f t="shared" si="7"/>
        <v>6.6001579752834508E-2</v>
      </c>
    </row>
    <row r="82" spans="1:10" x14ac:dyDescent="0.25">
      <c r="A82" s="15" t="s">
        <v>150</v>
      </c>
      <c r="B82" s="15" t="s">
        <v>46</v>
      </c>
      <c r="C82" s="16">
        <v>26</v>
      </c>
      <c r="D82" s="16">
        <v>50</v>
      </c>
      <c r="E82" s="16">
        <v>58</v>
      </c>
      <c r="F82" s="15" t="s">
        <v>46</v>
      </c>
      <c r="G82" s="17">
        <v>0.9929</v>
      </c>
      <c r="H82" s="18">
        <v>0.9929</v>
      </c>
      <c r="I82">
        <f t="shared" si="6"/>
        <v>2.7231538010059956E-2</v>
      </c>
      <c r="J82">
        <f t="shared" si="7"/>
        <v>2.7231538010059956E-2</v>
      </c>
    </row>
    <row r="83" spans="1:10" x14ac:dyDescent="0.25">
      <c r="A83" s="15" t="s">
        <v>151</v>
      </c>
      <c r="B83" s="15" t="s">
        <v>152</v>
      </c>
      <c r="C83" s="16">
        <v>1</v>
      </c>
      <c r="D83" s="16">
        <v>1</v>
      </c>
      <c r="E83" s="16">
        <v>0</v>
      </c>
      <c r="F83" s="15" t="s">
        <v>49</v>
      </c>
      <c r="G83" s="17">
        <v>0.99239999999999995</v>
      </c>
      <c r="H83" s="18">
        <v>0.99239999999999995</v>
      </c>
      <c r="I83">
        <f t="shared" si="6"/>
        <v>5.4435649755631978E-4</v>
      </c>
      <c r="J83">
        <f t="shared" si="7"/>
        <v>5.4435649755631978E-4</v>
      </c>
    </row>
    <row r="84" spans="1:10" x14ac:dyDescent="0.25">
      <c r="A84" s="15" t="s">
        <v>153</v>
      </c>
      <c r="B84" s="15" t="s">
        <v>46</v>
      </c>
      <c r="C84" s="16">
        <v>10</v>
      </c>
      <c r="D84" s="16">
        <v>40</v>
      </c>
      <c r="E84" s="16">
        <v>78</v>
      </c>
      <c r="F84" s="15" t="s">
        <v>46</v>
      </c>
      <c r="G84" s="17">
        <v>0.99239999999999995</v>
      </c>
      <c r="H84" s="18">
        <v>0.99239999999999995</v>
      </c>
      <c r="I84">
        <f t="shared" si="6"/>
        <v>2.1774259902252791E-2</v>
      </c>
      <c r="J84">
        <f t="shared" si="7"/>
        <v>2.1774259902252791E-2</v>
      </c>
    </row>
    <row r="85" spans="1:10" x14ac:dyDescent="0.25">
      <c r="A85" s="15" t="s">
        <v>154</v>
      </c>
      <c r="B85" s="15" t="s">
        <v>59</v>
      </c>
      <c r="C85" s="16">
        <v>264</v>
      </c>
      <c r="D85" s="16">
        <v>1056</v>
      </c>
      <c r="E85" s="16">
        <v>2112</v>
      </c>
      <c r="F85" s="15" t="s">
        <v>60</v>
      </c>
      <c r="G85" s="17">
        <v>0.99229999999999996</v>
      </c>
      <c r="H85" s="18">
        <v>0.99229999999999996</v>
      </c>
      <c r="I85">
        <f t="shared" si="6"/>
        <v>0.57478253714887517</v>
      </c>
      <c r="J85">
        <f t="shared" si="7"/>
        <v>0.57478253714887517</v>
      </c>
    </row>
    <row r="86" spans="1:10" x14ac:dyDescent="0.25">
      <c r="A86" s="15" t="s">
        <v>155</v>
      </c>
      <c r="B86" s="15" t="s">
        <v>156</v>
      </c>
      <c r="C86" s="16">
        <v>150</v>
      </c>
      <c r="D86" s="16">
        <v>665</v>
      </c>
      <c r="E86" s="16">
        <v>1270</v>
      </c>
      <c r="F86" s="15" t="s">
        <v>82</v>
      </c>
      <c r="G86" s="17">
        <v>0.99219999999999997</v>
      </c>
      <c r="H86" s="18">
        <v>0.99219999999999997</v>
      </c>
      <c r="I86">
        <f t="shared" si="6"/>
        <v>0.3619241170114148</v>
      </c>
      <c r="J86">
        <f t="shared" si="7"/>
        <v>0.3619241170114148</v>
      </c>
    </row>
    <row r="87" spans="1:10" x14ac:dyDescent="0.25">
      <c r="A87" s="15" t="s">
        <v>157</v>
      </c>
      <c r="B87" s="15" t="s">
        <v>100</v>
      </c>
      <c r="C87" s="16">
        <v>1</v>
      </c>
      <c r="D87" s="16">
        <v>1</v>
      </c>
      <c r="E87" s="16">
        <v>1</v>
      </c>
      <c r="F87" s="15" t="s">
        <v>60</v>
      </c>
      <c r="G87" s="17">
        <v>0.99219999999999997</v>
      </c>
      <c r="H87" s="18">
        <v>0.99219999999999997</v>
      </c>
      <c r="I87">
        <f t="shared" si="6"/>
        <v>5.4424679249836811E-4</v>
      </c>
      <c r="J87">
        <f t="shared" si="7"/>
        <v>5.4424679249836811E-4</v>
      </c>
    </row>
    <row r="88" spans="1:10" x14ac:dyDescent="0.25">
      <c r="A88" s="15" t="s">
        <v>158</v>
      </c>
      <c r="B88" s="15" t="s">
        <v>40</v>
      </c>
      <c r="C88" s="16">
        <v>320</v>
      </c>
      <c r="D88" s="16">
        <v>1536</v>
      </c>
      <c r="E88" s="16">
        <v>3203</v>
      </c>
      <c r="F88" s="15" t="s">
        <v>41</v>
      </c>
      <c r="G88" s="17">
        <v>0.99219999999999997</v>
      </c>
      <c r="H88" s="18">
        <v>0.99219999999999997</v>
      </c>
      <c r="I88">
        <f t="shared" ref="I88:I94" si="8">G88*D88/$M$5*100</f>
        <v>0.83596307327749342</v>
      </c>
      <c r="J88">
        <f t="shared" ref="J88:J94" si="9">H88*D88/$M$5*100</f>
        <v>0.83596307327749342</v>
      </c>
    </row>
    <row r="89" spans="1:10" x14ac:dyDescent="0.25">
      <c r="A89" s="15" t="s">
        <v>159</v>
      </c>
      <c r="B89" s="15" t="s">
        <v>51</v>
      </c>
      <c r="C89" s="16">
        <v>8</v>
      </c>
      <c r="D89" s="16">
        <v>16</v>
      </c>
      <c r="E89" s="16">
        <v>25</v>
      </c>
      <c r="F89" s="15" t="s">
        <v>52</v>
      </c>
      <c r="G89" s="17">
        <v>0.99180000000000001</v>
      </c>
      <c r="H89" s="18">
        <v>0.99180000000000001</v>
      </c>
      <c r="I89">
        <f t="shared" si="8"/>
        <v>8.7044381181194362E-3</v>
      </c>
      <c r="J89">
        <f t="shared" si="9"/>
        <v>8.7044381181194362E-3</v>
      </c>
    </row>
    <row r="90" spans="1:10" x14ac:dyDescent="0.25">
      <c r="A90" s="15" t="s">
        <v>160</v>
      </c>
      <c r="B90" s="15" t="s">
        <v>46</v>
      </c>
      <c r="C90" s="16">
        <v>24</v>
      </c>
      <c r="D90" s="16">
        <v>48</v>
      </c>
      <c r="E90" s="16">
        <v>55</v>
      </c>
      <c r="F90" s="15" t="s">
        <v>46</v>
      </c>
      <c r="G90" s="17">
        <v>0.99129999999999996</v>
      </c>
      <c r="H90" s="18">
        <v>0.99129999999999996</v>
      </c>
      <c r="I90">
        <f t="shared" si="8"/>
        <v>2.6100149747404103E-2</v>
      </c>
      <c r="J90">
        <f t="shared" si="9"/>
        <v>2.6100149747404103E-2</v>
      </c>
    </row>
    <row r="91" spans="1:10" x14ac:dyDescent="0.25">
      <c r="A91" s="15" t="s">
        <v>161</v>
      </c>
      <c r="B91" s="15" t="s">
        <v>162</v>
      </c>
      <c r="C91" s="16">
        <v>2</v>
      </c>
      <c r="D91" s="16">
        <v>2</v>
      </c>
      <c r="E91" s="16">
        <v>1</v>
      </c>
      <c r="F91" s="15" t="s">
        <v>49</v>
      </c>
      <c r="G91" s="17">
        <v>0.9909</v>
      </c>
      <c r="H91" s="18">
        <v>0.9909</v>
      </c>
      <c r="I91">
        <f t="shared" si="8"/>
        <v>1.0870674192433641E-3</v>
      </c>
      <c r="J91">
        <f t="shared" si="9"/>
        <v>1.0870674192433641E-3</v>
      </c>
    </row>
    <row r="92" spans="1:10" x14ac:dyDescent="0.25">
      <c r="A92" s="15" t="s">
        <v>163</v>
      </c>
      <c r="B92" s="15" t="s">
        <v>62</v>
      </c>
      <c r="C92" s="16">
        <v>742</v>
      </c>
      <c r="D92" s="16">
        <v>4236</v>
      </c>
      <c r="E92" s="16">
        <v>8480</v>
      </c>
      <c r="F92" s="15" t="s">
        <v>63</v>
      </c>
      <c r="G92" s="17">
        <v>0.99070000000000003</v>
      </c>
      <c r="H92" s="18">
        <v>0.99070000000000003</v>
      </c>
      <c r="I92">
        <f t="shared" si="8"/>
        <v>2.301944083331962</v>
      </c>
      <c r="J92">
        <f t="shared" si="9"/>
        <v>2.301944083331962</v>
      </c>
    </row>
    <row r="93" spans="1:10" x14ac:dyDescent="0.25">
      <c r="A93" s="15" t="s">
        <v>164</v>
      </c>
      <c r="B93" s="15" t="s">
        <v>165</v>
      </c>
      <c r="C93" s="16">
        <v>40</v>
      </c>
      <c r="D93" s="16">
        <v>160</v>
      </c>
      <c r="E93" s="16">
        <v>338</v>
      </c>
      <c r="F93" s="15" t="s">
        <v>166</v>
      </c>
      <c r="G93" s="17">
        <v>0.99070000000000003</v>
      </c>
      <c r="H93" s="18">
        <v>0.99070000000000003</v>
      </c>
      <c r="I93">
        <f t="shared" si="8"/>
        <v>8.694784073019686E-2</v>
      </c>
      <c r="J93">
        <f t="shared" si="9"/>
        <v>8.694784073019686E-2</v>
      </c>
    </row>
    <row r="94" spans="1:10" x14ac:dyDescent="0.25">
      <c r="A94" s="15" t="s">
        <v>167</v>
      </c>
      <c r="B94" s="15" t="s">
        <v>168</v>
      </c>
      <c r="C94" s="16">
        <v>200</v>
      </c>
      <c r="D94" s="16">
        <v>200</v>
      </c>
      <c r="E94" s="16">
        <v>520</v>
      </c>
      <c r="F94" s="15" t="s">
        <v>85</v>
      </c>
      <c r="G94" s="17">
        <v>0.99039999999999995</v>
      </c>
      <c r="H94" s="18">
        <v>0.99039999999999995</v>
      </c>
      <c r="I94">
        <f t="shared" si="8"/>
        <v>0.10865188939536057</v>
      </c>
      <c r="J94">
        <f t="shared" si="9"/>
        <v>0.10865188939536057</v>
      </c>
    </row>
    <row r="95" spans="1:10" x14ac:dyDescent="0.25">
      <c r="A95" s="15" t="s">
        <v>169</v>
      </c>
      <c r="B95" s="15" t="s">
        <v>62</v>
      </c>
      <c r="C95" s="16">
        <v>-1</v>
      </c>
      <c r="D95" s="16">
        <v>-1</v>
      </c>
      <c r="E95" s="16">
        <v>0</v>
      </c>
      <c r="F95" s="15" t="s">
        <v>63</v>
      </c>
      <c r="G95" s="17">
        <v>0.99029999999999996</v>
      </c>
      <c r="H95" s="18">
        <v>0.99029999999999996</v>
      </c>
      <c r="I95">
        <v>0</v>
      </c>
      <c r="J95">
        <v>0</v>
      </c>
    </row>
    <row r="96" spans="1:10" x14ac:dyDescent="0.25">
      <c r="A96" s="15" t="s">
        <v>170</v>
      </c>
      <c r="B96" s="15" t="s">
        <v>137</v>
      </c>
      <c r="C96" s="16">
        <v>72</v>
      </c>
      <c r="D96" s="16">
        <v>144</v>
      </c>
      <c r="E96" s="16">
        <v>204</v>
      </c>
      <c r="F96" s="15" t="s">
        <v>90</v>
      </c>
      <c r="G96" s="17">
        <v>0.99019999999999997</v>
      </c>
      <c r="H96" s="18">
        <v>0.99019999999999997</v>
      </c>
      <c r="I96">
        <f t="shared" ref="I96:I116" si="10">G96*D96/$M$5*100</f>
        <v>7.8213562836314574E-2</v>
      </c>
      <c r="J96">
        <f t="shared" ref="J96:J116" si="11">H96*D96/$M$5*100</f>
        <v>7.8213562836314574E-2</v>
      </c>
    </row>
    <row r="97" spans="1:10" x14ac:dyDescent="0.25">
      <c r="A97" s="15" t="s">
        <v>171</v>
      </c>
      <c r="B97" s="15" t="s">
        <v>74</v>
      </c>
      <c r="C97" s="16">
        <v>158</v>
      </c>
      <c r="D97" s="16">
        <v>469</v>
      </c>
      <c r="E97" s="16">
        <v>938</v>
      </c>
      <c r="F97" s="15" t="s">
        <v>75</v>
      </c>
      <c r="G97" s="17">
        <v>0.98929999999999996</v>
      </c>
      <c r="H97" s="18">
        <v>0.98929999999999996</v>
      </c>
      <c r="I97">
        <f t="shared" si="10"/>
        <v>0.25450569643513415</v>
      </c>
      <c r="J97">
        <f t="shared" si="11"/>
        <v>0.25450569643513415</v>
      </c>
    </row>
    <row r="98" spans="1:10" x14ac:dyDescent="0.25">
      <c r="A98" s="15" t="s">
        <v>172</v>
      </c>
      <c r="B98" s="15" t="s">
        <v>122</v>
      </c>
      <c r="C98" s="16">
        <v>2</v>
      </c>
      <c r="D98" s="16">
        <v>4</v>
      </c>
      <c r="E98" s="16">
        <v>2</v>
      </c>
      <c r="F98" s="15" t="s">
        <v>122</v>
      </c>
      <c r="G98" s="17">
        <v>0.9889</v>
      </c>
      <c r="H98" s="18">
        <v>0.9889</v>
      </c>
      <c r="I98">
        <f t="shared" si="10"/>
        <v>2.1697466361686605E-3</v>
      </c>
      <c r="J98">
        <f t="shared" si="11"/>
        <v>2.1697466361686605E-3</v>
      </c>
    </row>
    <row r="99" spans="1:10" x14ac:dyDescent="0.25">
      <c r="A99" s="15" t="s">
        <v>173</v>
      </c>
      <c r="B99" s="15" t="s">
        <v>46</v>
      </c>
      <c r="C99" s="16">
        <v>10</v>
      </c>
      <c r="D99" s="16">
        <v>10</v>
      </c>
      <c r="E99" s="16">
        <v>10</v>
      </c>
      <c r="F99" s="15" t="s">
        <v>46</v>
      </c>
      <c r="G99" s="17">
        <v>0.9889</v>
      </c>
      <c r="H99" s="18">
        <v>0.9889</v>
      </c>
      <c r="I99">
        <f t="shared" si="10"/>
        <v>5.4243665904216507E-3</v>
      </c>
      <c r="J99">
        <f t="shared" si="11"/>
        <v>5.4243665904216507E-3</v>
      </c>
    </row>
    <row r="100" spans="1:10" x14ac:dyDescent="0.25">
      <c r="A100" s="15" t="s">
        <v>174</v>
      </c>
      <c r="B100" s="15" t="s">
        <v>46</v>
      </c>
      <c r="C100" s="16">
        <v>14</v>
      </c>
      <c r="D100" s="16">
        <v>14</v>
      </c>
      <c r="E100" s="16">
        <v>12</v>
      </c>
      <c r="F100" s="15" t="s">
        <v>46</v>
      </c>
      <c r="G100" s="17">
        <v>0.98860000000000003</v>
      </c>
      <c r="H100" s="18">
        <v>0.98860000000000003</v>
      </c>
      <c r="I100">
        <f t="shared" si="10"/>
        <v>7.5918094203733261E-3</v>
      </c>
      <c r="J100">
        <f t="shared" si="11"/>
        <v>7.5918094203733261E-3</v>
      </c>
    </row>
    <row r="101" spans="1:10" x14ac:dyDescent="0.25">
      <c r="A101" s="15" t="s">
        <v>175</v>
      </c>
      <c r="B101" s="15" t="s">
        <v>168</v>
      </c>
      <c r="C101" s="16">
        <v>800</v>
      </c>
      <c r="D101" s="16">
        <v>800</v>
      </c>
      <c r="E101" s="16">
        <v>1600</v>
      </c>
      <c r="F101" s="15" t="s">
        <v>85</v>
      </c>
      <c r="G101" s="17">
        <v>0.98839999999999995</v>
      </c>
      <c r="H101" s="18">
        <v>0.98839999999999995</v>
      </c>
      <c r="I101">
        <f t="shared" si="10"/>
        <v>0.43372991711782871</v>
      </c>
      <c r="J101">
        <f t="shared" si="11"/>
        <v>0.43372991711782871</v>
      </c>
    </row>
    <row r="102" spans="1:10" x14ac:dyDescent="0.25">
      <c r="A102" s="15" t="s">
        <v>176</v>
      </c>
      <c r="B102" s="15" t="s">
        <v>130</v>
      </c>
      <c r="C102" s="16">
        <v>65</v>
      </c>
      <c r="D102" s="16">
        <v>130</v>
      </c>
      <c r="E102" s="16">
        <v>127</v>
      </c>
      <c r="F102" s="15" t="s">
        <v>131</v>
      </c>
      <c r="G102" s="17">
        <v>0.98839999999999995</v>
      </c>
      <c r="H102" s="18">
        <v>0.98839999999999995</v>
      </c>
      <c r="I102">
        <f t="shared" si="10"/>
        <v>7.0481111531647156E-2</v>
      </c>
      <c r="J102">
        <f t="shared" si="11"/>
        <v>7.0481111531647156E-2</v>
      </c>
    </row>
    <row r="103" spans="1:10" x14ac:dyDescent="0.25">
      <c r="A103" s="15" t="s">
        <v>177</v>
      </c>
      <c r="B103" s="15" t="s">
        <v>43</v>
      </c>
      <c r="C103" s="16">
        <v>141</v>
      </c>
      <c r="D103" s="16">
        <v>358</v>
      </c>
      <c r="E103" s="16">
        <v>437</v>
      </c>
      <c r="F103" s="15" t="s">
        <v>44</v>
      </c>
      <c r="G103" s="17">
        <v>0.98829999999999996</v>
      </c>
      <c r="H103" s="18">
        <v>0.98829999999999996</v>
      </c>
      <c r="I103">
        <f t="shared" si="10"/>
        <v>0.19407450070485499</v>
      </c>
      <c r="J103">
        <f t="shared" si="11"/>
        <v>0.19407450070485499</v>
      </c>
    </row>
    <row r="104" spans="1:10" x14ac:dyDescent="0.25">
      <c r="A104" s="15" t="s">
        <v>178</v>
      </c>
      <c r="B104" s="15" t="s">
        <v>59</v>
      </c>
      <c r="C104" s="16">
        <v>55</v>
      </c>
      <c r="D104" s="16">
        <v>220</v>
      </c>
      <c r="E104" s="16">
        <v>443</v>
      </c>
      <c r="F104" s="15" t="s">
        <v>60</v>
      </c>
      <c r="G104" s="17">
        <v>0.98819999999999997</v>
      </c>
      <c r="H104" s="18">
        <v>0.98819999999999997</v>
      </c>
      <c r="I104">
        <f t="shared" si="10"/>
        <v>0.11925159209465352</v>
      </c>
      <c r="J104">
        <f t="shared" si="11"/>
        <v>0.11925159209465352</v>
      </c>
    </row>
    <row r="105" spans="1:10" x14ac:dyDescent="0.25">
      <c r="A105" s="15" t="s">
        <v>179</v>
      </c>
      <c r="B105" s="15" t="s">
        <v>180</v>
      </c>
      <c r="C105" s="16">
        <v>24</v>
      </c>
      <c r="D105" s="16">
        <v>48</v>
      </c>
      <c r="E105" s="16">
        <v>70</v>
      </c>
      <c r="F105" s="15" t="s">
        <v>85</v>
      </c>
      <c r="G105" s="17">
        <v>0.98780000000000001</v>
      </c>
      <c r="H105" s="18">
        <v>0.98780000000000001</v>
      </c>
      <c r="I105">
        <f t="shared" si="10"/>
        <v>2.6007997498724678E-2</v>
      </c>
      <c r="J105">
        <f t="shared" si="11"/>
        <v>2.6007997498724678E-2</v>
      </c>
    </row>
    <row r="106" spans="1:10" x14ac:dyDescent="0.25">
      <c r="A106" s="15" t="s">
        <v>181</v>
      </c>
      <c r="B106" s="15" t="s">
        <v>62</v>
      </c>
      <c r="C106" s="16">
        <v>109</v>
      </c>
      <c r="D106" s="16">
        <v>872</v>
      </c>
      <c r="E106" s="16">
        <v>1046</v>
      </c>
      <c r="F106" s="15" t="s">
        <v>63</v>
      </c>
      <c r="G106" s="17">
        <v>0.98770000000000002</v>
      </c>
      <c r="H106" s="18">
        <v>0.98770000000000002</v>
      </c>
      <c r="I106">
        <f t="shared" si="10"/>
        <v>0.47243078982156472</v>
      </c>
      <c r="J106">
        <f t="shared" si="11"/>
        <v>0.47243078982156472</v>
      </c>
    </row>
    <row r="107" spans="1:10" x14ac:dyDescent="0.25">
      <c r="A107" s="15" t="s">
        <v>182</v>
      </c>
      <c r="B107" s="15" t="s">
        <v>59</v>
      </c>
      <c r="C107" s="16">
        <v>1786</v>
      </c>
      <c r="D107" s="16">
        <v>1786</v>
      </c>
      <c r="E107" s="16">
        <v>2799</v>
      </c>
      <c r="F107" s="15" t="s">
        <v>60</v>
      </c>
      <c r="G107" s="17">
        <v>0.98760000000000003</v>
      </c>
      <c r="H107" s="18">
        <v>0.98760000000000003</v>
      </c>
      <c r="I107">
        <f t="shared" si="10"/>
        <v>0.96751830703154573</v>
      </c>
      <c r="J107">
        <f t="shared" si="11"/>
        <v>0.96751830703154573</v>
      </c>
    </row>
    <row r="108" spans="1:10" x14ac:dyDescent="0.25">
      <c r="A108" s="15" t="s">
        <v>183</v>
      </c>
      <c r="B108" s="15" t="s">
        <v>184</v>
      </c>
      <c r="C108" s="16">
        <v>48</v>
      </c>
      <c r="D108" s="16">
        <v>174</v>
      </c>
      <c r="E108" s="16">
        <v>445</v>
      </c>
      <c r="F108" s="15" t="s">
        <v>185</v>
      </c>
      <c r="G108" s="17">
        <v>0.98719999999999997</v>
      </c>
      <c r="H108" s="18">
        <v>0.98719999999999997</v>
      </c>
      <c r="I108">
        <f t="shared" si="10"/>
        <v>9.4221724892626174E-2</v>
      </c>
      <c r="J108">
        <f t="shared" si="11"/>
        <v>9.4221724892626174E-2</v>
      </c>
    </row>
    <row r="109" spans="1:10" x14ac:dyDescent="0.25">
      <c r="A109" s="15" t="s">
        <v>186</v>
      </c>
      <c r="B109" s="15" t="s">
        <v>46</v>
      </c>
      <c r="C109" s="16">
        <v>140</v>
      </c>
      <c r="D109" s="16">
        <v>280</v>
      </c>
      <c r="E109" s="16">
        <v>450</v>
      </c>
      <c r="F109" s="15" t="s">
        <v>46</v>
      </c>
      <c r="G109" s="17">
        <v>0.98709999999999998</v>
      </c>
      <c r="H109" s="18">
        <v>0.89449999999999996</v>
      </c>
      <c r="I109">
        <f t="shared" si="10"/>
        <v>0.15160580778576796</v>
      </c>
      <c r="J109">
        <f t="shared" si="11"/>
        <v>0.13738364407290998</v>
      </c>
    </row>
    <row r="110" spans="1:10" x14ac:dyDescent="0.25">
      <c r="A110" s="15" t="s">
        <v>187</v>
      </c>
      <c r="B110" s="15" t="s">
        <v>48</v>
      </c>
      <c r="C110" s="16">
        <v>224</v>
      </c>
      <c r="D110" s="16">
        <v>896</v>
      </c>
      <c r="E110" s="16">
        <v>3214</v>
      </c>
      <c r="F110" s="15" t="s">
        <v>49</v>
      </c>
      <c r="G110" s="17">
        <v>0.98699999999999999</v>
      </c>
      <c r="H110" s="18">
        <v>0.98699999999999999</v>
      </c>
      <c r="I110">
        <f t="shared" si="10"/>
        <v>0.48508943704849516</v>
      </c>
      <c r="J110">
        <f t="shared" si="11"/>
        <v>0.48508943704849516</v>
      </c>
    </row>
    <row r="111" spans="1:10" x14ac:dyDescent="0.25">
      <c r="A111" s="15" t="s">
        <v>188</v>
      </c>
      <c r="B111" s="15" t="s">
        <v>184</v>
      </c>
      <c r="C111" s="16">
        <v>118</v>
      </c>
      <c r="D111" s="16">
        <v>118</v>
      </c>
      <c r="E111" s="16">
        <v>161</v>
      </c>
      <c r="F111" s="15" t="s">
        <v>185</v>
      </c>
      <c r="G111" s="17">
        <v>0.98660000000000003</v>
      </c>
      <c r="H111" s="18">
        <v>0.98660000000000003</v>
      </c>
      <c r="I111">
        <f t="shared" si="10"/>
        <v>6.3858656003335026E-2</v>
      </c>
      <c r="J111">
        <f t="shared" si="11"/>
        <v>6.3858656003335026E-2</v>
      </c>
    </row>
    <row r="112" spans="1:10" x14ac:dyDescent="0.25">
      <c r="A112" s="15" t="s">
        <v>189</v>
      </c>
      <c r="B112" s="15" t="s">
        <v>46</v>
      </c>
      <c r="C112" s="16">
        <v>176</v>
      </c>
      <c r="D112" s="16">
        <v>656</v>
      </c>
      <c r="E112" s="16">
        <v>1675</v>
      </c>
      <c r="F112" s="15" t="s">
        <v>46</v>
      </c>
      <c r="G112" s="17">
        <v>0.98619999999999997</v>
      </c>
      <c r="H112" s="18">
        <v>0.98619999999999997</v>
      </c>
      <c r="I112">
        <f t="shared" si="10"/>
        <v>0.35486690033844009</v>
      </c>
      <c r="J112">
        <f t="shared" si="11"/>
        <v>0.35486690033844009</v>
      </c>
    </row>
    <row r="113" spans="1:10" x14ac:dyDescent="0.25">
      <c r="A113" s="15" t="s">
        <v>190</v>
      </c>
      <c r="B113" s="15" t="s">
        <v>51</v>
      </c>
      <c r="C113" s="16">
        <v>8</v>
      </c>
      <c r="D113" s="16">
        <v>16</v>
      </c>
      <c r="E113" s="16">
        <v>25</v>
      </c>
      <c r="F113" s="15" t="s">
        <v>52</v>
      </c>
      <c r="G113" s="17">
        <v>0.98619999999999997</v>
      </c>
      <c r="H113" s="18">
        <v>0.98619999999999997</v>
      </c>
      <c r="I113">
        <f t="shared" si="10"/>
        <v>8.6552902521570742E-3</v>
      </c>
      <c r="J113">
        <f t="shared" si="11"/>
        <v>8.6552902521570742E-3</v>
      </c>
    </row>
    <row r="114" spans="1:10" x14ac:dyDescent="0.25">
      <c r="A114" s="15" t="s">
        <v>191</v>
      </c>
      <c r="B114" s="15" t="s">
        <v>74</v>
      </c>
      <c r="C114" s="16">
        <v>26</v>
      </c>
      <c r="D114" s="16">
        <v>104</v>
      </c>
      <c r="E114" s="16">
        <v>205</v>
      </c>
      <c r="F114" s="15" t="s">
        <v>75</v>
      </c>
      <c r="G114" s="17">
        <v>0.98619999999999997</v>
      </c>
      <c r="H114" s="18">
        <v>0.98029999999999995</v>
      </c>
      <c r="I114">
        <f t="shared" si="10"/>
        <v>5.625938663902099E-2</v>
      </c>
      <c r="J114">
        <f t="shared" si="11"/>
        <v>5.5922811521225191E-2</v>
      </c>
    </row>
    <row r="115" spans="1:10" x14ac:dyDescent="0.25">
      <c r="A115" s="15" t="s">
        <v>192</v>
      </c>
      <c r="B115" s="15" t="s">
        <v>40</v>
      </c>
      <c r="C115" s="16">
        <v>2016</v>
      </c>
      <c r="D115" s="16">
        <v>2016</v>
      </c>
      <c r="E115" s="16">
        <v>5040</v>
      </c>
      <c r="F115" s="15" t="s">
        <v>41</v>
      </c>
      <c r="G115" s="17">
        <v>0.98599999999999999</v>
      </c>
      <c r="H115" s="18">
        <v>0.98599999999999999</v>
      </c>
      <c r="I115">
        <f t="shared" si="10"/>
        <v>1.0903454063749609</v>
      </c>
      <c r="J115">
        <f t="shared" si="11"/>
        <v>1.0903454063749609</v>
      </c>
    </row>
    <row r="116" spans="1:10" x14ac:dyDescent="0.25">
      <c r="A116" s="15" t="s">
        <v>193</v>
      </c>
      <c r="B116" s="15" t="s">
        <v>51</v>
      </c>
      <c r="C116" s="16">
        <v>2064</v>
      </c>
      <c r="D116" s="16">
        <v>7464</v>
      </c>
      <c r="E116" s="16">
        <v>16719</v>
      </c>
      <c r="F116" s="15" t="s">
        <v>52</v>
      </c>
      <c r="G116" s="17">
        <v>0.98599999999999999</v>
      </c>
      <c r="H116" s="18">
        <v>0.98599999999999999</v>
      </c>
      <c r="I116">
        <f t="shared" si="10"/>
        <v>4.0368740640787246</v>
      </c>
      <c r="J116">
        <f t="shared" si="11"/>
        <v>4.0368740640787246</v>
      </c>
    </row>
    <row r="117" spans="1:10" x14ac:dyDescent="0.25">
      <c r="A117" s="15" t="s">
        <v>194</v>
      </c>
      <c r="B117" s="15" t="s">
        <v>62</v>
      </c>
      <c r="C117" s="16">
        <v>-1</v>
      </c>
      <c r="D117" s="16">
        <v>-1</v>
      </c>
      <c r="E117" s="16">
        <v>0</v>
      </c>
      <c r="F117" s="15" t="s">
        <v>63</v>
      </c>
      <c r="G117" s="17">
        <v>0.9859</v>
      </c>
      <c r="H117" s="18">
        <v>0.9859</v>
      </c>
      <c r="I117">
        <v>0</v>
      </c>
      <c r="J117">
        <v>0</v>
      </c>
    </row>
    <row r="118" spans="1:10" x14ac:dyDescent="0.25">
      <c r="A118" s="15" t="s">
        <v>195</v>
      </c>
      <c r="B118" s="15" t="s">
        <v>40</v>
      </c>
      <c r="C118" s="16">
        <v>532</v>
      </c>
      <c r="D118" s="16">
        <v>2128</v>
      </c>
      <c r="E118" s="16">
        <v>5054</v>
      </c>
      <c r="F118" s="15" t="s">
        <v>41</v>
      </c>
      <c r="G118" s="17">
        <v>0.98570000000000002</v>
      </c>
      <c r="H118" s="18">
        <v>0.98570000000000002</v>
      </c>
      <c r="I118">
        <f t="shared" ref="I118:I149" si="12">G118*D118/$M$5*100</f>
        <v>1.1505699726285881</v>
      </c>
      <c r="J118">
        <f t="shared" ref="J118:J149" si="13">H118*D118/$M$5*100</f>
        <v>1.1505699726285881</v>
      </c>
    </row>
    <row r="119" spans="1:10" x14ac:dyDescent="0.25">
      <c r="A119" s="15" t="s">
        <v>196</v>
      </c>
      <c r="B119" s="15" t="s">
        <v>184</v>
      </c>
      <c r="C119" s="16">
        <v>120</v>
      </c>
      <c r="D119" s="16">
        <v>120</v>
      </c>
      <c r="E119" s="16">
        <v>164</v>
      </c>
      <c r="F119" s="15" t="s">
        <v>185</v>
      </c>
      <c r="G119" s="17">
        <v>0.98560000000000003</v>
      </c>
      <c r="H119" s="18">
        <v>0.98560000000000003</v>
      </c>
      <c r="I119">
        <f t="shared" si="12"/>
        <v>6.4875183070315465E-2</v>
      </c>
      <c r="J119">
        <f t="shared" si="13"/>
        <v>6.4875183070315465E-2</v>
      </c>
    </row>
    <row r="120" spans="1:10" x14ac:dyDescent="0.25">
      <c r="A120" s="15" t="s">
        <v>197</v>
      </c>
      <c r="B120" s="15" t="s">
        <v>119</v>
      </c>
      <c r="C120" s="16">
        <v>15</v>
      </c>
      <c r="D120" s="16">
        <v>15</v>
      </c>
      <c r="E120" s="16">
        <v>15</v>
      </c>
      <c r="F120" s="15" t="s">
        <v>120</v>
      </c>
      <c r="G120" s="17">
        <v>0.98550000000000004</v>
      </c>
      <c r="H120" s="18">
        <v>0.98550000000000004</v>
      </c>
      <c r="I120">
        <f t="shared" si="12"/>
        <v>8.1085750958547944E-3</v>
      </c>
      <c r="J120">
        <f t="shared" si="13"/>
        <v>8.1085750958547944E-3</v>
      </c>
    </row>
    <row r="121" spans="1:10" x14ac:dyDescent="0.25">
      <c r="A121" s="15" t="s">
        <v>198</v>
      </c>
      <c r="B121" s="15" t="s">
        <v>62</v>
      </c>
      <c r="C121" s="16">
        <v>178</v>
      </c>
      <c r="D121" s="16">
        <v>712</v>
      </c>
      <c r="E121" s="16">
        <v>1424</v>
      </c>
      <c r="F121" s="15" t="s">
        <v>63</v>
      </c>
      <c r="G121" s="17">
        <v>0.98529999999999995</v>
      </c>
      <c r="H121" s="18">
        <v>0.98529999999999995</v>
      </c>
      <c r="I121">
        <f t="shared" si="12"/>
        <v>0.38480892121531263</v>
      </c>
      <c r="J121">
        <f t="shared" si="13"/>
        <v>0.38480892121531263</v>
      </c>
    </row>
    <row r="122" spans="1:10" x14ac:dyDescent="0.25">
      <c r="A122" s="15" t="s">
        <v>199</v>
      </c>
      <c r="B122" s="15" t="s">
        <v>200</v>
      </c>
      <c r="C122" s="16">
        <v>64</v>
      </c>
      <c r="D122" s="16">
        <v>64</v>
      </c>
      <c r="E122" s="16">
        <v>141</v>
      </c>
      <c r="F122" s="15" t="s">
        <v>201</v>
      </c>
      <c r="G122" s="17">
        <v>0.98499999999999999</v>
      </c>
      <c r="H122" s="18">
        <v>0.98499999999999999</v>
      </c>
      <c r="I122">
        <f t="shared" si="12"/>
        <v>3.4579034266374854E-2</v>
      </c>
      <c r="J122">
        <f t="shared" si="13"/>
        <v>3.4579034266374854E-2</v>
      </c>
    </row>
    <row r="123" spans="1:10" x14ac:dyDescent="0.25">
      <c r="A123" s="15" t="s">
        <v>202</v>
      </c>
      <c r="B123" s="15" t="s">
        <v>46</v>
      </c>
      <c r="C123" s="16">
        <v>42</v>
      </c>
      <c r="D123" s="16">
        <v>52</v>
      </c>
      <c r="E123" s="16">
        <v>57</v>
      </c>
      <c r="F123" s="15" t="s">
        <v>46</v>
      </c>
      <c r="G123" s="17">
        <v>0.98499999999999999</v>
      </c>
      <c r="H123" s="18">
        <v>0.98499999999999999</v>
      </c>
      <c r="I123">
        <f t="shared" si="12"/>
        <v>2.8095465341429569E-2</v>
      </c>
      <c r="J123">
        <f t="shared" si="13"/>
        <v>2.8095465341429569E-2</v>
      </c>
    </row>
    <row r="124" spans="1:10" x14ac:dyDescent="0.25">
      <c r="A124" s="15" t="s">
        <v>203</v>
      </c>
      <c r="B124" s="15" t="s">
        <v>204</v>
      </c>
      <c r="C124" s="16">
        <v>5</v>
      </c>
      <c r="D124" s="16">
        <v>10</v>
      </c>
      <c r="E124" s="16">
        <v>9</v>
      </c>
      <c r="F124" s="15" t="s">
        <v>90</v>
      </c>
      <c r="G124" s="17">
        <v>0.9849</v>
      </c>
      <c r="H124" s="18">
        <v>0.9849</v>
      </c>
      <c r="I124">
        <f t="shared" si="12"/>
        <v>5.4024255788313116E-3</v>
      </c>
      <c r="J124">
        <f t="shared" si="13"/>
        <v>5.4024255788313116E-3</v>
      </c>
    </row>
    <row r="125" spans="1:10" x14ac:dyDescent="0.25">
      <c r="A125" s="15" t="s">
        <v>205</v>
      </c>
      <c r="B125" s="15" t="s">
        <v>74</v>
      </c>
      <c r="C125" s="16">
        <v>28</v>
      </c>
      <c r="D125" s="16">
        <v>112</v>
      </c>
      <c r="E125" s="16">
        <v>235</v>
      </c>
      <c r="F125" s="15" t="s">
        <v>75</v>
      </c>
      <c r="G125" s="17">
        <v>0.98480000000000001</v>
      </c>
      <c r="H125" s="18">
        <v>0.98480000000000001</v>
      </c>
      <c r="I125">
        <f t="shared" si="12"/>
        <v>6.0501022999665401E-2</v>
      </c>
      <c r="J125">
        <f t="shared" si="13"/>
        <v>6.0501022999665401E-2</v>
      </c>
    </row>
    <row r="126" spans="1:10" x14ac:dyDescent="0.25">
      <c r="A126" s="15" t="s">
        <v>206</v>
      </c>
      <c r="B126" s="15" t="s">
        <v>122</v>
      </c>
      <c r="C126" s="16">
        <v>108</v>
      </c>
      <c r="D126" s="16">
        <v>216</v>
      </c>
      <c r="E126" s="16">
        <v>492</v>
      </c>
      <c r="F126" s="15" t="s">
        <v>122</v>
      </c>
      <c r="G126" s="17">
        <v>0.98470000000000002</v>
      </c>
      <c r="H126" s="18">
        <v>0.95069999999999999</v>
      </c>
      <c r="I126">
        <f t="shared" si="12"/>
        <v>0.11666869621023877</v>
      </c>
      <c r="J126">
        <f t="shared" si="13"/>
        <v>0.11264032648225246</v>
      </c>
    </row>
    <row r="127" spans="1:10" x14ac:dyDescent="0.25">
      <c r="A127" s="15" t="s">
        <v>207</v>
      </c>
      <c r="B127" s="15" t="s">
        <v>208</v>
      </c>
      <c r="C127" s="16">
        <v>19</v>
      </c>
      <c r="D127" s="16">
        <v>58</v>
      </c>
      <c r="E127" s="16">
        <v>15</v>
      </c>
      <c r="F127" s="15" t="s">
        <v>209</v>
      </c>
      <c r="G127" s="17">
        <v>0.98419999999999996</v>
      </c>
      <c r="H127" s="18">
        <v>0.93059999999999998</v>
      </c>
      <c r="I127">
        <f t="shared" si="12"/>
        <v>3.1311798230457412E-2</v>
      </c>
      <c r="J127">
        <f t="shared" si="13"/>
        <v>2.9606542809656241E-2</v>
      </c>
    </row>
    <row r="128" spans="1:10" x14ac:dyDescent="0.25">
      <c r="A128" s="15" t="s">
        <v>210</v>
      </c>
      <c r="B128" s="15" t="s">
        <v>200</v>
      </c>
      <c r="C128" s="16">
        <v>1377</v>
      </c>
      <c r="D128" s="16">
        <v>1377</v>
      </c>
      <c r="E128" s="16">
        <v>3305</v>
      </c>
      <c r="F128" s="15" t="s">
        <v>201</v>
      </c>
      <c r="G128" s="17">
        <v>0.98380000000000001</v>
      </c>
      <c r="H128" s="18">
        <v>0.98380000000000001</v>
      </c>
      <c r="I128">
        <f t="shared" si="12"/>
        <v>0.7430831509486745</v>
      </c>
      <c r="J128">
        <f t="shared" si="13"/>
        <v>0.7430831509486745</v>
      </c>
    </row>
    <row r="129" spans="1:10" x14ac:dyDescent="0.25">
      <c r="A129" s="15" t="s">
        <v>211</v>
      </c>
      <c r="B129" s="15" t="s">
        <v>46</v>
      </c>
      <c r="C129" s="16">
        <v>40</v>
      </c>
      <c r="D129" s="16">
        <v>320</v>
      </c>
      <c r="E129" s="16">
        <v>960</v>
      </c>
      <c r="F129" s="15" t="s">
        <v>46</v>
      </c>
      <c r="G129" s="17">
        <v>0.98370000000000002</v>
      </c>
      <c r="H129" s="18">
        <v>0.98370000000000002</v>
      </c>
      <c r="I129">
        <f t="shared" si="12"/>
        <v>0.17266698481133472</v>
      </c>
      <c r="J129">
        <f t="shared" si="13"/>
        <v>0.17266698481133472</v>
      </c>
    </row>
    <row r="130" spans="1:10" x14ac:dyDescent="0.25">
      <c r="A130" s="15" t="s">
        <v>212</v>
      </c>
      <c r="B130" s="15" t="s">
        <v>40</v>
      </c>
      <c r="C130" s="16">
        <v>2</v>
      </c>
      <c r="D130" s="16">
        <v>8</v>
      </c>
      <c r="E130" s="16">
        <v>19</v>
      </c>
      <c r="F130" s="15" t="s">
        <v>41</v>
      </c>
      <c r="G130" s="17">
        <v>0.98329999999999995</v>
      </c>
      <c r="H130" s="18">
        <v>0.97770000000000001</v>
      </c>
      <c r="I130">
        <f t="shared" si="12"/>
        <v>4.3149193393561408E-3</v>
      </c>
      <c r="J130">
        <f t="shared" si="13"/>
        <v>4.2903454063749616E-3</v>
      </c>
    </row>
    <row r="131" spans="1:10" x14ac:dyDescent="0.25">
      <c r="A131" s="15" t="s">
        <v>213</v>
      </c>
      <c r="B131" s="15" t="s">
        <v>122</v>
      </c>
      <c r="C131" s="16">
        <v>29</v>
      </c>
      <c r="D131" s="16">
        <v>36</v>
      </c>
      <c r="E131" s="16">
        <v>18</v>
      </c>
      <c r="F131" s="15" t="s">
        <v>122</v>
      </c>
      <c r="G131" s="17">
        <v>0.98270000000000002</v>
      </c>
      <c r="H131" s="18">
        <v>0.98270000000000002</v>
      </c>
      <c r="I131">
        <f t="shared" si="12"/>
        <v>1.9405288880843852E-2</v>
      </c>
      <c r="J131">
        <f t="shared" si="13"/>
        <v>1.9405288880843852E-2</v>
      </c>
    </row>
    <row r="132" spans="1:10" x14ac:dyDescent="0.25">
      <c r="A132" s="15" t="s">
        <v>214</v>
      </c>
      <c r="B132" s="15" t="s">
        <v>130</v>
      </c>
      <c r="C132" s="16">
        <v>464</v>
      </c>
      <c r="D132" s="16">
        <v>1208</v>
      </c>
      <c r="E132" s="16">
        <v>3364</v>
      </c>
      <c r="F132" s="15" t="s">
        <v>131</v>
      </c>
      <c r="G132" s="17">
        <v>0.98260000000000003</v>
      </c>
      <c r="H132" s="18">
        <v>0.98260000000000003</v>
      </c>
      <c r="I132">
        <f t="shared" si="12"/>
        <v>0.65108898725775755</v>
      </c>
      <c r="J132">
        <f t="shared" si="13"/>
        <v>0.65108898725775755</v>
      </c>
    </row>
    <row r="133" spans="1:10" x14ac:dyDescent="0.25">
      <c r="A133" s="15" t="s">
        <v>215</v>
      </c>
      <c r="B133" s="15" t="s">
        <v>59</v>
      </c>
      <c r="C133" s="16">
        <v>400</v>
      </c>
      <c r="D133" s="16">
        <v>400</v>
      </c>
      <c r="E133" s="16">
        <v>750</v>
      </c>
      <c r="F133" s="15" t="s">
        <v>60</v>
      </c>
      <c r="G133" s="17">
        <v>0.98229999999999995</v>
      </c>
      <c r="H133" s="18">
        <v>0.98229999999999995</v>
      </c>
      <c r="I133">
        <f t="shared" si="12"/>
        <v>0.21552655685190364</v>
      </c>
      <c r="J133">
        <f t="shared" si="13"/>
        <v>0.21552655685190364</v>
      </c>
    </row>
    <row r="134" spans="1:10" x14ac:dyDescent="0.25">
      <c r="A134" s="15" t="s">
        <v>216</v>
      </c>
      <c r="B134" s="15" t="s">
        <v>200</v>
      </c>
      <c r="C134" s="16">
        <v>129</v>
      </c>
      <c r="D134" s="16">
        <v>129</v>
      </c>
      <c r="E134" s="16">
        <v>121</v>
      </c>
      <c r="F134" s="15" t="s">
        <v>201</v>
      </c>
      <c r="G134" s="17">
        <v>0.98180000000000001</v>
      </c>
      <c r="H134" s="18">
        <v>0.98180000000000001</v>
      </c>
      <c r="I134">
        <f t="shared" si="12"/>
        <v>6.9471934703549509E-2</v>
      </c>
      <c r="J134">
        <f t="shared" si="13"/>
        <v>6.9471934703549509E-2</v>
      </c>
    </row>
    <row r="135" spans="1:10" x14ac:dyDescent="0.25">
      <c r="A135" s="15" t="s">
        <v>217</v>
      </c>
      <c r="B135" s="15" t="s">
        <v>74</v>
      </c>
      <c r="C135" s="16">
        <v>104</v>
      </c>
      <c r="D135" s="16">
        <v>408</v>
      </c>
      <c r="E135" s="16">
        <v>872</v>
      </c>
      <c r="F135" s="15" t="s">
        <v>75</v>
      </c>
      <c r="G135" s="17">
        <v>0.98150000000000004</v>
      </c>
      <c r="H135" s="18">
        <v>0.98150000000000004</v>
      </c>
      <c r="I135">
        <f t="shared" si="12"/>
        <v>0.21965804933436456</v>
      </c>
      <c r="J135">
        <f t="shared" si="13"/>
        <v>0.21965804933436456</v>
      </c>
    </row>
    <row r="136" spans="1:10" x14ac:dyDescent="0.25">
      <c r="A136" s="15" t="s">
        <v>218</v>
      </c>
      <c r="B136" s="15" t="s">
        <v>81</v>
      </c>
      <c r="C136" s="16">
        <v>14</v>
      </c>
      <c r="D136" s="16">
        <v>28</v>
      </c>
      <c r="E136" s="16">
        <v>42</v>
      </c>
      <c r="F136" s="15" t="s">
        <v>82</v>
      </c>
      <c r="G136" s="17">
        <v>0.98150000000000004</v>
      </c>
      <c r="H136" s="18">
        <v>0.98150000000000004</v>
      </c>
      <c r="I136">
        <f t="shared" si="12"/>
        <v>1.5074572013142667E-2</v>
      </c>
      <c r="J136">
        <f t="shared" si="13"/>
        <v>1.5074572013142667E-2</v>
      </c>
    </row>
    <row r="137" spans="1:10" x14ac:dyDescent="0.25">
      <c r="A137" s="15" t="s">
        <v>219</v>
      </c>
      <c r="B137" s="15" t="s">
        <v>40</v>
      </c>
      <c r="C137" s="16">
        <v>2</v>
      </c>
      <c r="D137" s="16">
        <v>1</v>
      </c>
      <c r="E137" s="16">
        <v>1</v>
      </c>
      <c r="F137" s="15" t="s">
        <v>41</v>
      </c>
      <c r="G137" s="17">
        <v>0.98119999999999996</v>
      </c>
      <c r="H137" s="18">
        <v>0.98119999999999996</v>
      </c>
      <c r="I137">
        <f t="shared" si="12"/>
        <v>5.3821301431102476E-4</v>
      </c>
      <c r="J137">
        <f t="shared" si="13"/>
        <v>5.3821301431102476E-4</v>
      </c>
    </row>
    <row r="138" spans="1:10" x14ac:dyDescent="0.25">
      <c r="A138" s="15" t="s">
        <v>220</v>
      </c>
      <c r="B138" s="15" t="s">
        <v>119</v>
      </c>
      <c r="C138" s="16">
        <v>5</v>
      </c>
      <c r="D138" s="16">
        <v>5</v>
      </c>
      <c r="E138" s="16">
        <v>4</v>
      </c>
      <c r="F138" s="15" t="s">
        <v>120</v>
      </c>
      <c r="G138" s="17">
        <v>0.98080000000000001</v>
      </c>
      <c r="H138" s="18">
        <v>0.92830000000000001</v>
      </c>
      <c r="I138">
        <f t="shared" si="12"/>
        <v>2.6899680209756067E-3</v>
      </c>
      <c r="J138">
        <f t="shared" si="13"/>
        <v>2.5459801324140049E-3</v>
      </c>
    </row>
    <row r="139" spans="1:10" x14ac:dyDescent="0.25">
      <c r="A139" s="15" t="s">
        <v>221</v>
      </c>
      <c r="B139" s="15" t="s">
        <v>62</v>
      </c>
      <c r="C139" s="16">
        <v>332</v>
      </c>
      <c r="D139" s="16">
        <v>2200</v>
      </c>
      <c r="E139" s="16">
        <v>5815</v>
      </c>
      <c r="F139" s="15" t="s">
        <v>63</v>
      </c>
      <c r="G139" s="17">
        <v>0.98060000000000003</v>
      </c>
      <c r="H139" s="18">
        <v>0.98060000000000003</v>
      </c>
      <c r="I139">
        <f t="shared" si="12"/>
        <v>1.1833445781017735</v>
      </c>
      <c r="J139">
        <f t="shared" si="13"/>
        <v>1.1833445781017735</v>
      </c>
    </row>
    <row r="140" spans="1:10" x14ac:dyDescent="0.25">
      <c r="A140" s="15" t="s">
        <v>222</v>
      </c>
      <c r="B140" s="15" t="s">
        <v>168</v>
      </c>
      <c r="C140" s="16">
        <v>80</v>
      </c>
      <c r="D140" s="16">
        <v>80</v>
      </c>
      <c r="E140" s="16">
        <v>126</v>
      </c>
      <c r="F140" s="15" t="s">
        <v>85</v>
      </c>
      <c r="G140" s="17">
        <v>0.98060000000000003</v>
      </c>
      <c r="H140" s="18">
        <v>0.98060000000000003</v>
      </c>
      <c r="I140">
        <f t="shared" si="12"/>
        <v>4.3030711930973582E-2</v>
      </c>
      <c r="J140">
        <f t="shared" si="13"/>
        <v>4.3030711930973582E-2</v>
      </c>
    </row>
    <row r="141" spans="1:10" x14ac:dyDescent="0.25">
      <c r="A141" s="15" t="s">
        <v>223</v>
      </c>
      <c r="B141" s="15" t="s">
        <v>46</v>
      </c>
      <c r="C141" s="16">
        <v>84</v>
      </c>
      <c r="D141" s="16">
        <v>336</v>
      </c>
      <c r="E141" s="16">
        <v>722</v>
      </c>
      <c r="F141" s="15" t="s">
        <v>46</v>
      </c>
      <c r="G141" s="17">
        <v>0.97989999999999999</v>
      </c>
      <c r="H141" s="18">
        <v>0.97989999999999999</v>
      </c>
      <c r="I141">
        <f t="shared" si="12"/>
        <v>0.18059997696193783</v>
      </c>
      <c r="J141">
        <f t="shared" si="13"/>
        <v>0.18059997696193783</v>
      </c>
    </row>
    <row r="142" spans="1:10" x14ac:dyDescent="0.25">
      <c r="A142" s="15" t="s">
        <v>224</v>
      </c>
      <c r="B142" s="15" t="s">
        <v>115</v>
      </c>
      <c r="C142" s="16">
        <v>16</v>
      </c>
      <c r="D142" s="16">
        <v>1</v>
      </c>
      <c r="E142" s="16">
        <v>1</v>
      </c>
      <c r="F142" s="15" t="s">
        <v>44</v>
      </c>
      <c r="G142" s="17">
        <v>0.9798</v>
      </c>
      <c r="H142" s="18">
        <v>0.9798</v>
      </c>
      <c r="I142">
        <f t="shared" si="12"/>
        <v>5.3744507890536293E-4</v>
      </c>
      <c r="J142">
        <f t="shared" si="13"/>
        <v>5.3744507890536293E-4</v>
      </c>
    </row>
    <row r="143" spans="1:10" x14ac:dyDescent="0.25">
      <c r="A143" s="15" t="s">
        <v>225</v>
      </c>
      <c r="B143" s="15" t="s">
        <v>147</v>
      </c>
      <c r="C143" s="16">
        <v>6</v>
      </c>
      <c r="D143" s="16">
        <v>24</v>
      </c>
      <c r="E143" s="16">
        <v>70</v>
      </c>
      <c r="F143" s="15" t="s">
        <v>82</v>
      </c>
      <c r="G143" s="17">
        <v>0.9798</v>
      </c>
      <c r="H143" s="18">
        <v>0.9798</v>
      </c>
      <c r="I143">
        <f t="shared" si="12"/>
        <v>1.2898681893728711E-2</v>
      </c>
      <c r="J143">
        <f t="shared" si="13"/>
        <v>1.2898681893728711E-2</v>
      </c>
    </row>
    <row r="144" spans="1:10" x14ac:dyDescent="0.25">
      <c r="A144" s="15" t="s">
        <v>226</v>
      </c>
      <c r="B144" s="15" t="s">
        <v>46</v>
      </c>
      <c r="C144" s="16">
        <v>118</v>
      </c>
      <c r="D144" s="16">
        <v>506</v>
      </c>
      <c r="E144" s="16">
        <v>1128</v>
      </c>
      <c r="F144" s="15" t="s">
        <v>46</v>
      </c>
      <c r="G144" s="17">
        <v>0.97940000000000005</v>
      </c>
      <c r="H144" s="18">
        <v>0.97940000000000005</v>
      </c>
      <c r="I144">
        <f t="shared" si="12"/>
        <v>0.27183618840746654</v>
      </c>
      <c r="J144">
        <f t="shared" si="13"/>
        <v>0.27183618840746654</v>
      </c>
    </row>
    <row r="145" spans="1:10" x14ac:dyDescent="0.25">
      <c r="A145" s="15" t="s">
        <v>227</v>
      </c>
      <c r="B145" s="15" t="s">
        <v>228</v>
      </c>
      <c r="C145" s="16">
        <v>335</v>
      </c>
      <c r="D145" s="16">
        <v>1162</v>
      </c>
      <c r="E145" s="16">
        <v>2847</v>
      </c>
      <c r="F145" s="15" t="s">
        <v>229</v>
      </c>
      <c r="G145" s="17">
        <v>0.97850000000000004</v>
      </c>
      <c r="H145" s="18">
        <v>0.97850000000000004</v>
      </c>
      <c r="I145">
        <f t="shared" si="12"/>
        <v>0.62368257938532257</v>
      </c>
      <c r="J145">
        <f t="shared" si="13"/>
        <v>0.62368257938532257</v>
      </c>
    </row>
    <row r="146" spans="1:10" x14ac:dyDescent="0.25">
      <c r="A146" s="15" t="s">
        <v>230</v>
      </c>
      <c r="B146" s="15" t="s">
        <v>51</v>
      </c>
      <c r="C146" s="16">
        <v>8</v>
      </c>
      <c r="D146" s="16">
        <v>32</v>
      </c>
      <c r="E146" s="16">
        <v>70</v>
      </c>
      <c r="F146" s="15" t="s">
        <v>52</v>
      </c>
      <c r="G146" s="17">
        <v>0.97840000000000005</v>
      </c>
      <c r="H146" s="18">
        <v>0.97840000000000005</v>
      </c>
      <c r="I146">
        <f t="shared" si="12"/>
        <v>1.7173668591990435E-2</v>
      </c>
      <c r="J146">
        <f t="shared" si="13"/>
        <v>1.7173668591990435E-2</v>
      </c>
    </row>
    <row r="147" spans="1:10" x14ac:dyDescent="0.25">
      <c r="A147" s="15" t="s">
        <v>231</v>
      </c>
      <c r="B147" s="15" t="s">
        <v>184</v>
      </c>
      <c r="C147" s="16">
        <v>326</v>
      </c>
      <c r="D147" s="16">
        <v>626</v>
      </c>
      <c r="E147" s="16">
        <v>1149</v>
      </c>
      <c r="F147" s="15" t="s">
        <v>185</v>
      </c>
      <c r="G147" s="17">
        <v>0.97829999999999995</v>
      </c>
      <c r="H147" s="18">
        <v>0.94059999999999999</v>
      </c>
      <c r="I147">
        <f t="shared" si="12"/>
        <v>0.33592555414767394</v>
      </c>
      <c r="J147">
        <f t="shared" si="13"/>
        <v>0.32298024760431582</v>
      </c>
    </row>
    <row r="148" spans="1:10" x14ac:dyDescent="0.25">
      <c r="A148" s="15" t="s">
        <v>232</v>
      </c>
      <c r="B148" s="15" t="s">
        <v>233</v>
      </c>
      <c r="C148" s="16">
        <v>240</v>
      </c>
      <c r="D148" s="16">
        <v>240</v>
      </c>
      <c r="E148" s="16">
        <v>318</v>
      </c>
      <c r="F148" s="15" t="s">
        <v>234</v>
      </c>
      <c r="G148" s="17">
        <v>0.97809999999999997</v>
      </c>
      <c r="H148" s="18">
        <v>0.97809999999999997</v>
      </c>
      <c r="I148">
        <f t="shared" si="12"/>
        <v>0.12876302061906564</v>
      </c>
      <c r="J148">
        <f t="shared" si="13"/>
        <v>0.12876302061906564</v>
      </c>
    </row>
    <row r="149" spans="1:10" x14ac:dyDescent="0.25">
      <c r="A149" s="15" t="s">
        <v>235</v>
      </c>
      <c r="B149" s="15" t="s">
        <v>46</v>
      </c>
      <c r="C149" s="16">
        <v>178</v>
      </c>
      <c r="D149" s="16">
        <v>238</v>
      </c>
      <c r="E149" s="16">
        <v>91</v>
      </c>
      <c r="F149" s="15" t="s">
        <v>46</v>
      </c>
      <c r="G149" s="17">
        <v>0.9778</v>
      </c>
      <c r="H149" s="18">
        <v>0.9778</v>
      </c>
      <c r="I149">
        <f t="shared" si="12"/>
        <v>0.12765083074155134</v>
      </c>
      <c r="J149">
        <f t="shared" si="13"/>
        <v>0.12765083074155134</v>
      </c>
    </row>
    <row r="150" spans="1:10" x14ac:dyDescent="0.25">
      <c r="A150" s="15" t="s">
        <v>236</v>
      </c>
      <c r="B150" s="15" t="s">
        <v>46</v>
      </c>
      <c r="C150" s="16">
        <v>106</v>
      </c>
      <c r="D150" s="16">
        <v>356</v>
      </c>
      <c r="E150" s="16">
        <v>770</v>
      </c>
      <c r="F150" s="15" t="s">
        <v>46</v>
      </c>
      <c r="G150" s="17">
        <v>0.97770000000000001</v>
      </c>
      <c r="H150" s="18">
        <v>0.97770000000000001</v>
      </c>
      <c r="I150">
        <f t="shared" ref="I150:I181" si="14">G150*D150/$M$5*100</f>
        <v>0.19092037058368574</v>
      </c>
      <c r="J150">
        <f t="shared" ref="J150:J181" si="15">H150*D150/$M$5*100</f>
        <v>0.19092037058368574</v>
      </c>
    </row>
    <row r="151" spans="1:10" x14ac:dyDescent="0.25">
      <c r="A151" s="15" t="s">
        <v>237</v>
      </c>
      <c r="B151" s="15" t="s">
        <v>238</v>
      </c>
      <c r="C151" s="16">
        <v>14</v>
      </c>
      <c r="D151" s="16">
        <v>56</v>
      </c>
      <c r="E151" s="16">
        <v>21</v>
      </c>
      <c r="F151" s="15" t="s">
        <v>49</v>
      </c>
      <c r="G151" s="17">
        <v>0.97660000000000002</v>
      </c>
      <c r="H151" s="18">
        <v>0.97660000000000002</v>
      </c>
      <c r="I151">
        <f t="shared" si="14"/>
        <v>2.9998628686775601E-2</v>
      </c>
      <c r="J151">
        <f t="shared" si="15"/>
        <v>2.9998628686775601E-2</v>
      </c>
    </row>
    <row r="152" spans="1:10" x14ac:dyDescent="0.25">
      <c r="A152" s="15" t="s">
        <v>239</v>
      </c>
      <c r="B152" s="15" t="s">
        <v>240</v>
      </c>
      <c r="C152" s="16">
        <v>32</v>
      </c>
      <c r="D152" s="16">
        <v>64</v>
      </c>
      <c r="E152" s="16">
        <v>95</v>
      </c>
      <c r="F152" s="15" t="s">
        <v>90</v>
      </c>
      <c r="G152" s="17">
        <v>0.97650000000000003</v>
      </c>
      <c r="H152" s="18">
        <v>0.97529999999999994</v>
      </c>
      <c r="I152">
        <f t="shared" si="14"/>
        <v>3.4280636508746236E-2</v>
      </c>
      <c r="J152">
        <f t="shared" si="15"/>
        <v>3.4238509766492779E-2</v>
      </c>
    </row>
    <row r="153" spans="1:10" x14ac:dyDescent="0.25">
      <c r="A153" s="15" t="s">
        <v>241</v>
      </c>
      <c r="B153" s="15" t="s">
        <v>43</v>
      </c>
      <c r="C153" s="16">
        <v>52</v>
      </c>
      <c r="D153" s="16">
        <v>180</v>
      </c>
      <c r="E153" s="16">
        <v>438</v>
      </c>
      <c r="F153" s="15" t="s">
        <v>44</v>
      </c>
      <c r="G153" s="17">
        <v>0.97629999999999995</v>
      </c>
      <c r="H153" s="18">
        <v>0.97629999999999995</v>
      </c>
      <c r="I153">
        <f t="shared" si="14"/>
        <v>9.6394543270417465E-2</v>
      </c>
      <c r="J153">
        <f t="shared" si="15"/>
        <v>9.6394543270417465E-2</v>
      </c>
    </row>
    <row r="154" spans="1:10" x14ac:dyDescent="0.25">
      <c r="A154" s="15" t="s">
        <v>242</v>
      </c>
      <c r="B154" s="15" t="s">
        <v>59</v>
      </c>
      <c r="C154" s="16">
        <v>460</v>
      </c>
      <c r="D154" s="16">
        <v>1544</v>
      </c>
      <c r="E154" s="16">
        <v>3860</v>
      </c>
      <c r="F154" s="15" t="s">
        <v>60</v>
      </c>
      <c r="G154" s="17">
        <v>0.97599999999999998</v>
      </c>
      <c r="H154" s="18">
        <v>0.85650000000000004</v>
      </c>
      <c r="I154">
        <f t="shared" si="14"/>
        <v>0.82659689424980942</v>
      </c>
      <c r="J154">
        <f t="shared" si="15"/>
        <v>0.72538959008705106</v>
      </c>
    </row>
    <row r="155" spans="1:10" x14ac:dyDescent="0.25">
      <c r="A155" s="15" t="s">
        <v>243</v>
      </c>
      <c r="B155" s="15" t="s">
        <v>162</v>
      </c>
      <c r="C155" s="16">
        <v>226</v>
      </c>
      <c r="D155" s="16">
        <v>904</v>
      </c>
      <c r="E155" s="16">
        <v>2221</v>
      </c>
      <c r="F155" s="15" t="s">
        <v>131</v>
      </c>
      <c r="G155" s="17">
        <v>0.97519999999999996</v>
      </c>
      <c r="H155" s="18">
        <v>0.93089999999999995</v>
      </c>
      <c r="I155">
        <f t="shared" si="14"/>
        <v>0.4835693637655164</v>
      </c>
      <c r="J155">
        <f t="shared" si="15"/>
        <v>0.46160246178150038</v>
      </c>
    </row>
    <row r="156" spans="1:10" x14ac:dyDescent="0.25">
      <c r="A156" s="15" t="s">
        <v>244</v>
      </c>
      <c r="B156" s="15" t="s">
        <v>130</v>
      </c>
      <c r="C156" s="16">
        <v>110</v>
      </c>
      <c r="D156" s="16">
        <v>440</v>
      </c>
      <c r="E156" s="16">
        <v>1335</v>
      </c>
      <c r="F156" s="15" t="s">
        <v>131</v>
      </c>
      <c r="G156" s="17">
        <v>0.97519999999999996</v>
      </c>
      <c r="H156" s="18">
        <v>0.85060000000000002</v>
      </c>
      <c r="I156">
        <f t="shared" si="14"/>
        <v>0.2353656195318885</v>
      </c>
      <c r="J156">
        <f t="shared" si="15"/>
        <v>0.20529326904616937</v>
      </c>
    </row>
    <row r="157" spans="1:10" x14ac:dyDescent="0.25">
      <c r="A157" s="15" t="s">
        <v>245</v>
      </c>
      <c r="B157" s="15" t="s">
        <v>180</v>
      </c>
      <c r="C157" s="16">
        <v>12</v>
      </c>
      <c r="D157" s="16">
        <v>12</v>
      </c>
      <c r="E157" s="16">
        <v>13</v>
      </c>
      <c r="F157" s="15" t="s">
        <v>85</v>
      </c>
      <c r="G157" s="17">
        <v>0.97440000000000004</v>
      </c>
      <c r="H157" s="18">
        <v>0.97440000000000004</v>
      </c>
      <c r="I157">
        <f t="shared" si="14"/>
        <v>6.4137965080880051E-3</v>
      </c>
      <c r="J157">
        <f t="shared" si="15"/>
        <v>6.4137965080880051E-3</v>
      </c>
    </row>
    <row r="158" spans="1:10" x14ac:dyDescent="0.25">
      <c r="A158" s="15" t="s">
        <v>246</v>
      </c>
      <c r="B158" s="15" t="s">
        <v>122</v>
      </c>
      <c r="C158" s="16">
        <v>41</v>
      </c>
      <c r="D158" s="16">
        <v>162</v>
      </c>
      <c r="E158" s="16">
        <v>239</v>
      </c>
      <c r="F158" s="15" t="s">
        <v>122</v>
      </c>
      <c r="G158" s="17">
        <v>0.97419999999999995</v>
      </c>
      <c r="H158" s="18">
        <v>0.97419999999999995</v>
      </c>
      <c r="I158">
        <f t="shared" si="14"/>
        <v>8.6568480639799897E-2</v>
      </c>
      <c r="J158">
        <f t="shared" si="15"/>
        <v>8.6568480639799897E-2</v>
      </c>
    </row>
    <row r="159" spans="1:10" x14ac:dyDescent="0.25">
      <c r="A159" s="15" t="s">
        <v>247</v>
      </c>
      <c r="B159" s="15" t="s">
        <v>248</v>
      </c>
      <c r="C159" s="16">
        <v>140</v>
      </c>
      <c r="D159" s="16">
        <v>336</v>
      </c>
      <c r="E159" s="16">
        <v>501</v>
      </c>
      <c r="F159" s="15" t="s">
        <v>49</v>
      </c>
      <c r="G159" s="17">
        <v>0.97389999999999999</v>
      </c>
      <c r="H159" s="18">
        <v>0.97389999999999999</v>
      </c>
      <c r="I159">
        <f t="shared" si="14"/>
        <v>0.17949414997778471</v>
      </c>
      <c r="J159">
        <f t="shared" si="15"/>
        <v>0.17949414997778471</v>
      </c>
    </row>
    <row r="160" spans="1:10" x14ac:dyDescent="0.25">
      <c r="A160" s="15" t="s">
        <v>249</v>
      </c>
      <c r="B160" s="15" t="s">
        <v>46</v>
      </c>
      <c r="C160" s="16">
        <v>36</v>
      </c>
      <c r="D160" s="16">
        <v>36</v>
      </c>
      <c r="E160" s="16">
        <v>68</v>
      </c>
      <c r="F160" s="15" t="s">
        <v>46</v>
      </c>
      <c r="G160" s="17">
        <v>0.97299999999999998</v>
      </c>
      <c r="H160" s="18">
        <v>0.97299999999999998</v>
      </c>
      <c r="I160">
        <f t="shared" si="14"/>
        <v>1.9213743849660188E-2</v>
      </c>
      <c r="J160">
        <f t="shared" si="15"/>
        <v>1.9213743849660188E-2</v>
      </c>
    </row>
    <row r="161" spans="1:10" x14ac:dyDescent="0.25">
      <c r="A161" s="15" t="s">
        <v>250</v>
      </c>
      <c r="B161" s="15" t="s">
        <v>251</v>
      </c>
      <c r="C161" s="16">
        <v>56</v>
      </c>
      <c r="D161" s="16">
        <v>56</v>
      </c>
      <c r="E161" s="16">
        <v>52</v>
      </c>
      <c r="F161" s="15" t="s">
        <v>85</v>
      </c>
      <c r="G161" s="17">
        <v>0.97260000000000002</v>
      </c>
      <c r="H161" s="18">
        <v>0.97260000000000002</v>
      </c>
      <c r="I161">
        <f t="shared" si="14"/>
        <v>2.9875759021869702E-2</v>
      </c>
      <c r="J161">
        <f t="shared" si="15"/>
        <v>2.9875759021869702E-2</v>
      </c>
    </row>
    <row r="162" spans="1:10" x14ac:dyDescent="0.25">
      <c r="A162" s="15" t="s">
        <v>252</v>
      </c>
      <c r="B162" s="15" t="s">
        <v>152</v>
      </c>
      <c r="C162" s="16">
        <v>901</v>
      </c>
      <c r="D162" s="16">
        <v>3981</v>
      </c>
      <c r="E162" s="16">
        <v>10711</v>
      </c>
      <c r="F162" s="15" t="s">
        <v>49</v>
      </c>
      <c r="G162" s="17">
        <v>0.97130000000000005</v>
      </c>
      <c r="H162" s="18">
        <v>0.97130000000000005</v>
      </c>
      <c r="I162">
        <f t="shared" si="14"/>
        <v>2.1210075861047577</v>
      </c>
      <c r="J162">
        <f t="shared" si="15"/>
        <v>2.1210075861047577</v>
      </c>
    </row>
    <row r="163" spans="1:10" x14ac:dyDescent="0.25">
      <c r="A163" s="15" t="s">
        <v>253</v>
      </c>
      <c r="B163" s="15" t="s">
        <v>147</v>
      </c>
      <c r="C163" s="16">
        <v>14</v>
      </c>
      <c r="D163" s="16">
        <v>84</v>
      </c>
      <c r="E163" s="16">
        <v>294</v>
      </c>
      <c r="F163" s="15" t="s">
        <v>82</v>
      </c>
      <c r="G163" s="17">
        <v>0.97040000000000004</v>
      </c>
      <c r="H163" s="18">
        <v>0.97040000000000004</v>
      </c>
      <c r="I163">
        <f t="shared" si="14"/>
        <v>4.4712271059257187E-2</v>
      </c>
      <c r="J163">
        <f t="shared" si="15"/>
        <v>4.4712271059257187E-2</v>
      </c>
    </row>
    <row r="164" spans="1:10" x14ac:dyDescent="0.25">
      <c r="A164" s="15" t="s">
        <v>254</v>
      </c>
      <c r="B164" s="15" t="s">
        <v>255</v>
      </c>
      <c r="C164" s="16">
        <v>34</v>
      </c>
      <c r="D164" s="16">
        <v>272</v>
      </c>
      <c r="E164" s="16">
        <v>734</v>
      </c>
      <c r="F164" s="15" t="s">
        <v>85</v>
      </c>
      <c r="G164" s="17">
        <v>0.97009999999999996</v>
      </c>
      <c r="H164" s="18">
        <v>0.97009999999999996</v>
      </c>
      <c r="I164">
        <f t="shared" si="14"/>
        <v>0.14473783233775991</v>
      </c>
      <c r="J164">
        <f t="shared" si="15"/>
        <v>0.14473783233775991</v>
      </c>
    </row>
    <row r="165" spans="1:10" x14ac:dyDescent="0.25">
      <c r="A165" s="15" t="s">
        <v>256</v>
      </c>
      <c r="B165" s="15" t="s">
        <v>46</v>
      </c>
      <c r="C165" s="16">
        <v>8</v>
      </c>
      <c r="D165" s="16">
        <v>32</v>
      </c>
      <c r="E165" s="16">
        <v>89</v>
      </c>
      <c r="F165" s="15" t="s">
        <v>46</v>
      </c>
      <c r="G165" s="17">
        <v>0.97</v>
      </c>
      <c r="H165" s="18">
        <v>0.97</v>
      </c>
      <c r="I165">
        <f t="shared" si="14"/>
        <v>1.7026224994103351E-2</v>
      </c>
      <c r="J165">
        <f t="shared" si="15"/>
        <v>1.7026224994103351E-2</v>
      </c>
    </row>
    <row r="166" spans="1:10" x14ac:dyDescent="0.25">
      <c r="A166" s="15" t="s">
        <v>257</v>
      </c>
      <c r="B166" s="15" t="s">
        <v>100</v>
      </c>
      <c r="C166" s="16">
        <v>202</v>
      </c>
      <c r="D166" s="16">
        <v>858</v>
      </c>
      <c r="E166" s="16">
        <v>1802</v>
      </c>
      <c r="F166" s="15" t="s">
        <v>60</v>
      </c>
      <c r="G166" s="17">
        <v>0.96970000000000001</v>
      </c>
      <c r="H166" s="18">
        <v>0.95489999999999997</v>
      </c>
      <c r="I166">
        <f t="shared" si="14"/>
        <v>0.45637446724481229</v>
      </c>
      <c r="J166">
        <f t="shared" si="15"/>
        <v>0.44940907370534311</v>
      </c>
    </row>
    <row r="167" spans="1:10" x14ac:dyDescent="0.25">
      <c r="A167" s="15" t="s">
        <v>258</v>
      </c>
      <c r="B167" s="15" t="s">
        <v>184</v>
      </c>
      <c r="C167" s="16">
        <v>120</v>
      </c>
      <c r="D167" s="16">
        <v>120</v>
      </c>
      <c r="E167" s="16">
        <v>164</v>
      </c>
      <c r="F167" s="15" t="s">
        <v>185</v>
      </c>
      <c r="G167" s="17">
        <v>0.96950000000000003</v>
      </c>
      <c r="H167" s="18">
        <v>0.96950000000000003</v>
      </c>
      <c r="I167">
        <f t="shared" si="14"/>
        <v>6.3815432210502065E-2</v>
      </c>
      <c r="J167">
        <f t="shared" si="15"/>
        <v>6.3815432210502065E-2</v>
      </c>
    </row>
    <row r="168" spans="1:10" x14ac:dyDescent="0.25">
      <c r="A168" s="15" t="s">
        <v>259</v>
      </c>
      <c r="B168" s="15" t="s">
        <v>156</v>
      </c>
      <c r="C168" s="16">
        <v>39</v>
      </c>
      <c r="D168" s="16">
        <v>262</v>
      </c>
      <c r="E168" s="16">
        <v>540</v>
      </c>
      <c r="F168" s="15" t="s">
        <v>82</v>
      </c>
      <c r="G168" s="17">
        <v>0.96799999999999997</v>
      </c>
      <c r="H168" s="18">
        <v>0.96799999999999997</v>
      </c>
      <c r="I168">
        <f t="shared" si="14"/>
        <v>0.13911478988738776</v>
      </c>
      <c r="J168">
        <f t="shared" si="15"/>
        <v>0.13911478988738776</v>
      </c>
    </row>
    <row r="169" spans="1:10" x14ac:dyDescent="0.25">
      <c r="A169" s="15" t="s">
        <v>260</v>
      </c>
      <c r="B169" s="15" t="s">
        <v>59</v>
      </c>
      <c r="C169" s="16">
        <v>32</v>
      </c>
      <c r="D169" s="16">
        <v>256</v>
      </c>
      <c r="E169" s="16">
        <v>730</v>
      </c>
      <c r="F169" s="15" t="s">
        <v>60</v>
      </c>
      <c r="G169" s="17">
        <v>0.96640000000000004</v>
      </c>
      <c r="H169" s="18">
        <v>0.96640000000000004</v>
      </c>
      <c r="I169">
        <f t="shared" si="14"/>
        <v>0.13570427904578541</v>
      </c>
      <c r="J169">
        <f t="shared" si="15"/>
        <v>0.13570427904578541</v>
      </c>
    </row>
    <row r="170" spans="1:10" x14ac:dyDescent="0.25">
      <c r="A170" s="15" t="s">
        <v>261</v>
      </c>
      <c r="B170" s="15" t="s">
        <v>184</v>
      </c>
      <c r="C170" s="16">
        <v>20</v>
      </c>
      <c r="D170" s="16">
        <v>20</v>
      </c>
      <c r="E170" s="16">
        <v>27</v>
      </c>
      <c r="F170" s="15" t="s">
        <v>185</v>
      </c>
      <c r="G170" s="17">
        <v>0.96589999999999998</v>
      </c>
      <c r="H170" s="18">
        <v>0.96589999999999998</v>
      </c>
      <c r="I170">
        <f t="shared" si="14"/>
        <v>1.0596411547554399E-2</v>
      </c>
      <c r="J170">
        <f t="shared" si="15"/>
        <v>1.0596411547554399E-2</v>
      </c>
    </row>
    <row r="171" spans="1:10" x14ac:dyDescent="0.25">
      <c r="A171" s="15" t="s">
        <v>262</v>
      </c>
      <c r="B171" s="15" t="s">
        <v>43</v>
      </c>
      <c r="C171" s="16">
        <v>23</v>
      </c>
      <c r="D171" s="16">
        <v>140</v>
      </c>
      <c r="E171" s="16">
        <v>168</v>
      </c>
      <c r="F171" s="15" t="s">
        <v>44</v>
      </c>
      <c r="G171" s="17">
        <v>0.9657</v>
      </c>
      <c r="H171" s="18">
        <v>0.9657</v>
      </c>
      <c r="I171">
        <f t="shared" si="14"/>
        <v>7.4159522124767563E-2</v>
      </c>
      <c r="J171">
        <f t="shared" si="15"/>
        <v>7.4159522124767563E-2</v>
      </c>
    </row>
    <row r="172" spans="1:10" x14ac:dyDescent="0.25">
      <c r="A172" s="15" t="s">
        <v>263</v>
      </c>
      <c r="B172" s="15" t="s">
        <v>264</v>
      </c>
      <c r="C172" s="16">
        <v>22</v>
      </c>
      <c r="D172" s="16">
        <v>44</v>
      </c>
      <c r="E172" s="16">
        <v>75</v>
      </c>
      <c r="F172" s="15" t="s">
        <v>209</v>
      </c>
      <c r="G172" s="17">
        <v>0.96509999999999996</v>
      </c>
      <c r="H172" s="18">
        <v>0.96509999999999996</v>
      </c>
      <c r="I172">
        <f t="shared" si="14"/>
        <v>2.3292797314420178E-2</v>
      </c>
      <c r="J172">
        <f t="shared" si="15"/>
        <v>2.3292797314420178E-2</v>
      </c>
    </row>
    <row r="173" spans="1:10" x14ac:dyDescent="0.25">
      <c r="A173" s="15" t="s">
        <v>265</v>
      </c>
      <c r="B173" s="15" t="s">
        <v>84</v>
      </c>
      <c r="C173" s="16">
        <v>32</v>
      </c>
      <c r="D173" s="16">
        <v>64</v>
      </c>
      <c r="E173" s="16">
        <v>110</v>
      </c>
      <c r="F173" s="15" t="s">
        <v>85</v>
      </c>
      <c r="G173" s="17">
        <v>0.96450000000000002</v>
      </c>
      <c r="H173" s="18">
        <v>0.96450000000000002</v>
      </c>
      <c r="I173">
        <f t="shared" si="14"/>
        <v>3.3859369086211726E-2</v>
      </c>
      <c r="J173">
        <f t="shared" si="15"/>
        <v>3.3859369086211726E-2</v>
      </c>
    </row>
    <row r="174" spans="1:10" x14ac:dyDescent="0.25">
      <c r="A174" s="15" t="s">
        <v>266</v>
      </c>
      <c r="B174" s="15" t="s">
        <v>74</v>
      </c>
      <c r="C174" s="16">
        <v>372</v>
      </c>
      <c r="D174" s="16">
        <v>372</v>
      </c>
      <c r="E174" s="16">
        <v>635</v>
      </c>
      <c r="F174" s="15" t="s">
        <v>75</v>
      </c>
      <c r="G174" s="17">
        <v>0.96419999999999995</v>
      </c>
      <c r="H174" s="18">
        <v>0.96419999999999995</v>
      </c>
      <c r="I174">
        <f t="shared" si="14"/>
        <v>0.19674636739126858</v>
      </c>
      <c r="J174">
        <f t="shared" si="15"/>
        <v>0.19674636739126858</v>
      </c>
    </row>
    <row r="175" spans="1:10" x14ac:dyDescent="0.25">
      <c r="A175" s="15" t="s">
        <v>267</v>
      </c>
      <c r="B175" s="15" t="s">
        <v>46</v>
      </c>
      <c r="C175" s="16">
        <v>1482</v>
      </c>
      <c r="D175" s="16">
        <v>4645</v>
      </c>
      <c r="E175" s="16">
        <v>10303</v>
      </c>
      <c r="F175" s="15" t="s">
        <v>46</v>
      </c>
      <c r="G175" s="17">
        <v>0.9637</v>
      </c>
      <c r="H175" s="18">
        <v>0.9637</v>
      </c>
      <c r="I175">
        <f t="shared" si="14"/>
        <v>2.4554112019834671</v>
      </c>
      <c r="J175">
        <f t="shared" si="15"/>
        <v>2.4554112019834671</v>
      </c>
    </row>
    <row r="176" spans="1:10" x14ac:dyDescent="0.25">
      <c r="A176" s="15" t="s">
        <v>268</v>
      </c>
      <c r="B176" s="15" t="s">
        <v>122</v>
      </c>
      <c r="C176" s="16">
        <v>350</v>
      </c>
      <c r="D176" s="16">
        <v>1132</v>
      </c>
      <c r="E176" s="16">
        <v>2913</v>
      </c>
      <c r="F176" s="15" t="s">
        <v>122</v>
      </c>
      <c r="G176" s="17">
        <v>0.96279999999999999</v>
      </c>
      <c r="H176" s="18">
        <v>0.96279999999999999</v>
      </c>
      <c r="I176">
        <f t="shared" si="14"/>
        <v>0.59783200864475861</v>
      </c>
      <c r="J176">
        <f t="shared" si="15"/>
        <v>0.59783200864475861</v>
      </c>
    </row>
    <row r="177" spans="1:10" x14ac:dyDescent="0.25">
      <c r="A177" s="15" t="s">
        <v>269</v>
      </c>
      <c r="B177" s="15" t="s">
        <v>168</v>
      </c>
      <c r="C177" s="16">
        <v>80</v>
      </c>
      <c r="D177" s="16">
        <v>80</v>
      </c>
      <c r="E177" s="16">
        <v>96</v>
      </c>
      <c r="F177" s="15" t="s">
        <v>85</v>
      </c>
      <c r="G177" s="17">
        <v>0.96240000000000003</v>
      </c>
      <c r="H177" s="18">
        <v>0.96240000000000003</v>
      </c>
      <c r="I177">
        <f t="shared" si="14"/>
        <v>4.2232059109085229E-2</v>
      </c>
      <c r="J177">
        <f t="shared" si="15"/>
        <v>4.2232059109085229E-2</v>
      </c>
    </row>
    <row r="178" spans="1:10" x14ac:dyDescent="0.25">
      <c r="A178" s="15" t="s">
        <v>270</v>
      </c>
      <c r="B178" s="15" t="s">
        <v>43</v>
      </c>
      <c r="C178" s="16">
        <v>232</v>
      </c>
      <c r="D178" s="16">
        <v>1664</v>
      </c>
      <c r="E178" s="16">
        <v>3201</v>
      </c>
      <c r="F178" s="15" t="s">
        <v>44</v>
      </c>
      <c r="G178" s="17">
        <v>0.96130000000000004</v>
      </c>
      <c r="H178" s="18">
        <v>0.96130000000000004</v>
      </c>
      <c r="I178">
        <f t="shared" si="14"/>
        <v>0.87742280877859868</v>
      </c>
      <c r="J178">
        <f t="shared" si="15"/>
        <v>0.87742280877859868</v>
      </c>
    </row>
    <row r="179" spans="1:10" x14ac:dyDescent="0.25">
      <c r="A179" s="15" t="s">
        <v>271</v>
      </c>
      <c r="B179" s="15" t="s">
        <v>272</v>
      </c>
      <c r="C179" s="16">
        <v>168</v>
      </c>
      <c r="D179" s="16">
        <v>168</v>
      </c>
      <c r="E179" s="16">
        <v>237</v>
      </c>
      <c r="F179" s="15" t="s">
        <v>273</v>
      </c>
      <c r="G179" s="17">
        <v>0.96120000000000005</v>
      </c>
      <c r="H179" s="18">
        <v>0.96120000000000005</v>
      </c>
      <c r="I179">
        <f t="shared" si="14"/>
        <v>8.8576741430663672E-2</v>
      </c>
      <c r="J179">
        <f t="shared" si="15"/>
        <v>8.8576741430663672E-2</v>
      </c>
    </row>
    <row r="180" spans="1:10" x14ac:dyDescent="0.25">
      <c r="A180" s="15" t="s">
        <v>274</v>
      </c>
      <c r="B180" s="15" t="s">
        <v>275</v>
      </c>
      <c r="C180" s="16">
        <v>10</v>
      </c>
      <c r="D180" s="16">
        <v>10</v>
      </c>
      <c r="E180" s="16">
        <v>15</v>
      </c>
      <c r="F180" s="15" t="s">
        <v>85</v>
      </c>
      <c r="G180" s="17">
        <v>0.96060000000000001</v>
      </c>
      <c r="H180" s="18">
        <v>0.96060000000000001</v>
      </c>
      <c r="I180">
        <f t="shared" si="14"/>
        <v>5.2691339334199998E-3</v>
      </c>
      <c r="J180">
        <f t="shared" si="15"/>
        <v>5.2691339334199998E-3</v>
      </c>
    </row>
    <row r="181" spans="1:10" x14ac:dyDescent="0.25">
      <c r="A181" s="15" t="s">
        <v>276</v>
      </c>
      <c r="B181" s="15" t="s">
        <v>277</v>
      </c>
      <c r="C181" s="16">
        <v>545</v>
      </c>
      <c r="D181" s="16">
        <v>631</v>
      </c>
      <c r="E181" s="16">
        <v>883</v>
      </c>
      <c r="F181" s="15" t="s">
        <v>52</v>
      </c>
      <c r="G181" s="17">
        <v>0.96020000000000005</v>
      </c>
      <c r="H181" s="18">
        <v>0.92800000000000005</v>
      </c>
      <c r="I181">
        <f t="shared" si="14"/>
        <v>0.332343903415667</v>
      </c>
      <c r="J181">
        <f t="shared" si="15"/>
        <v>0.32119885687329613</v>
      </c>
    </row>
    <row r="182" spans="1:10" x14ac:dyDescent="0.25">
      <c r="A182" s="15" t="s">
        <v>278</v>
      </c>
      <c r="B182" s="15" t="s">
        <v>40</v>
      </c>
      <c r="C182" s="16">
        <v>11</v>
      </c>
      <c r="D182" s="16">
        <v>76</v>
      </c>
      <c r="E182" s="16">
        <v>159</v>
      </c>
      <c r="F182" s="15" t="s">
        <v>41</v>
      </c>
      <c r="G182" s="17">
        <v>0.95989999999999998</v>
      </c>
      <c r="H182" s="18">
        <v>0.95989999999999998</v>
      </c>
      <c r="I182">
        <f t="shared" ref="I182:I213" si="16">G182*D182/$M$5*100</f>
        <v>4.0016236348576845E-2</v>
      </c>
      <c r="J182">
        <f t="shared" ref="J182:J213" si="17">H182*D182/$M$5*100</f>
        <v>4.0016236348576845E-2</v>
      </c>
    </row>
    <row r="183" spans="1:10" x14ac:dyDescent="0.25">
      <c r="A183" s="15" t="s">
        <v>279</v>
      </c>
      <c r="B183" s="15" t="s">
        <v>46</v>
      </c>
      <c r="C183" s="16">
        <v>32</v>
      </c>
      <c r="D183" s="16">
        <v>172</v>
      </c>
      <c r="E183" s="16">
        <v>350</v>
      </c>
      <c r="F183" s="15" t="s">
        <v>46</v>
      </c>
      <c r="G183" s="17">
        <v>0.95909999999999995</v>
      </c>
      <c r="H183" s="18">
        <v>0.95909999999999995</v>
      </c>
      <c r="I183">
        <f t="shared" si="16"/>
        <v>9.0487584130066315E-2</v>
      </c>
      <c r="J183">
        <f t="shared" si="17"/>
        <v>9.0487584130066315E-2</v>
      </c>
    </row>
    <row r="184" spans="1:10" x14ac:dyDescent="0.25">
      <c r="A184" s="15" t="s">
        <v>280</v>
      </c>
      <c r="B184" s="15" t="s">
        <v>46</v>
      </c>
      <c r="C184" s="16">
        <v>32</v>
      </c>
      <c r="D184" s="16">
        <v>128</v>
      </c>
      <c r="E184" s="16">
        <v>261</v>
      </c>
      <c r="F184" s="15" t="s">
        <v>46</v>
      </c>
      <c r="G184" s="17">
        <v>0.95630000000000004</v>
      </c>
      <c r="H184" s="18">
        <v>0.95630000000000004</v>
      </c>
      <c r="I184">
        <f t="shared" si="16"/>
        <v>6.7143006028292929E-2</v>
      </c>
      <c r="J184">
        <f t="shared" si="17"/>
        <v>6.7143006028292929E-2</v>
      </c>
    </row>
    <row r="185" spans="1:10" x14ac:dyDescent="0.25">
      <c r="A185" s="15" t="s">
        <v>281</v>
      </c>
      <c r="B185" s="15" t="s">
        <v>184</v>
      </c>
      <c r="C185" s="16">
        <v>120</v>
      </c>
      <c r="D185" s="16">
        <v>120</v>
      </c>
      <c r="E185" s="16">
        <v>186</v>
      </c>
      <c r="F185" s="15" t="s">
        <v>185</v>
      </c>
      <c r="G185" s="17">
        <v>0.95579999999999998</v>
      </c>
      <c r="H185" s="18">
        <v>0.95579999999999998</v>
      </c>
      <c r="I185">
        <f t="shared" si="16"/>
        <v>6.2913656634139115E-2</v>
      </c>
      <c r="J185">
        <f t="shared" si="17"/>
        <v>6.2913656634139115E-2</v>
      </c>
    </row>
    <row r="186" spans="1:10" x14ac:dyDescent="0.25">
      <c r="A186" s="15" t="s">
        <v>282</v>
      </c>
      <c r="B186" s="15" t="s">
        <v>43</v>
      </c>
      <c r="C186" s="16">
        <v>348</v>
      </c>
      <c r="D186" s="16">
        <v>1332</v>
      </c>
      <c r="E186" s="16">
        <v>1598</v>
      </c>
      <c r="F186" s="15" t="s">
        <v>44</v>
      </c>
      <c r="G186" s="17">
        <v>0.95509999999999995</v>
      </c>
      <c r="H186" s="18">
        <v>0.95509999999999995</v>
      </c>
      <c r="I186">
        <f t="shared" si="16"/>
        <v>0.69783014365877327</v>
      </c>
      <c r="J186">
        <f t="shared" si="17"/>
        <v>0.69783014365877327</v>
      </c>
    </row>
    <row r="187" spans="1:10" x14ac:dyDescent="0.25">
      <c r="A187" s="15" t="s">
        <v>283</v>
      </c>
      <c r="B187" s="15" t="s">
        <v>284</v>
      </c>
      <c r="C187" s="16">
        <v>54</v>
      </c>
      <c r="D187" s="16">
        <v>216</v>
      </c>
      <c r="E187" s="16">
        <v>624</v>
      </c>
      <c r="F187" s="15" t="s">
        <v>49</v>
      </c>
      <c r="G187" s="17">
        <v>0.95399999999999996</v>
      </c>
      <c r="H187" s="18">
        <v>0.94289999999999996</v>
      </c>
      <c r="I187">
        <f t="shared" si="16"/>
        <v>0.11303131530879232</v>
      </c>
      <c r="J187">
        <f t="shared" si="17"/>
        <v>0.11171617107406735</v>
      </c>
    </row>
    <row r="188" spans="1:10" x14ac:dyDescent="0.25">
      <c r="A188" s="15" t="s">
        <v>285</v>
      </c>
      <c r="B188" s="15" t="s">
        <v>200</v>
      </c>
      <c r="C188" s="16">
        <v>50</v>
      </c>
      <c r="D188" s="16">
        <v>50</v>
      </c>
      <c r="E188" s="16">
        <v>120</v>
      </c>
      <c r="F188" s="15" t="s">
        <v>201</v>
      </c>
      <c r="G188" s="17">
        <v>0.95330000000000004</v>
      </c>
      <c r="H188" s="18">
        <v>0.95330000000000004</v>
      </c>
      <c r="I188">
        <f t="shared" si="16"/>
        <v>2.6145457936338153E-2</v>
      </c>
      <c r="J188">
        <f t="shared" si="17"/>
        <v>2.6145457936338153E-2</v>
      </c>
    </row>
    <row r="189" spans="1:10" x14ac:dyDescent="0.25">
      <c r="A189" s="15" t="s">
        <v>286</v>
      </c>
      <c r="B189" s="15" t="s">
        <v>180</v>
      </c>
      <c r="C189" s="16">
        <v>66</v>
      </c>
      <c r="D189" s="16">
        <v>264</v>
      </c>
      <c r="E189" s="16">
        <v>729</v>
      </c>
      <c r="F189" s="15" t="s">
        <v>85</v>
      </c>
      <c r="G189" s="17">
        <v>0.95169999999999999</v>
      </c>
      <c r="H189" s="18">
        <v>0.95169999999999999</v>
      </c>
      <c r="I189">
        <f t="shared" si="16"/>
        <v>0.13781632082147147</v>
      </c>
      <c r="J189">
        <f t="shared" si="17"/>
        <v>0.13781632082147147</v>
      </c>
    </row>
    <row r="190" spans="1:10" x14ac:dyDescent="0.25">
      <c r="A190" s="15" t="s">
        <v>287</v>
      </c>
      <c r="B190" s="15" t="s">
        <v>43</v>
      </c>
      <c r="C190" s="16">
        <v>82</v>
      </c>
      <c r="D190" s="16">
        <v>329</v>
      </c>
      <c r="E190" s="16">
        <v>603</v>
      </c>
      <c r="F190" s="15" t="s">
        <v>44</v>
      </c>
      <c r="G190" s="17">
        <v>0.95140000000000002</v>
      </c>
      <c r="H190" s="18">
        <v>0.89910000000000001</v>
      </c>
      <c r="I190">
        <f t="shared" si="16"/>
        <v>0.17169423006247705</v>
      </c>
      <c r="J190">
        <f t="shared" si="17"/>
        <v>0.16225591995918973</v>
      </c>
    </row>
    <row r="191" spans="1:10" x14ac:dyDescent="0.25">
      <c r="A191" s="15" t="s">
        <v>288</v>
      </c>
      <c r="B191" s="15" t="s">
        <v>233</v>
      </c>
      <c r="C191" s="16">
        <v>78</v>
      </c>
      <c r="D191" s="16">
        <v>280</v>
      </c>
      <c r="E191" s="16">
        <v>470</v>
      </c>
      <c r="F191" s="15" t="s">
        <v>209</v>
      </c>
      <c r="G191" s="17">
        <v>0.95050000000000001</v>
      </c>
      <c r="H191" s="18">
        <v>0.95050000000000001</v>
      </c>
      <c r="I191">
        <f t="shared" si="16"/>
        <v>0.145984520616323</v>
      </c>
      <c r="J191">
        <f t="shared" si="17"/>
        <v>0.145984520616323</v>
      </c>
    </row>
    <row r="192" spans="1:10" x14ac:dyDescent="0.25">
      <c r="A192" s="15" t="s">
        <v>289</v>
      </c>
      <c r="B192" s="15" t="s">
        <v>100</v>
      </c>
      <c r="C192" s="16">
        <v>1</v>
      </c>
      <c r="D192" s="16">
        <v>1</v>
      </c>
      <c r="E192" s="16">
        <v>1</v>
      </c>
      <c r="F192" s="15" t="s">
        <v>60</v>
      </c>
      <c r="G192" s="17">
        <v>0.94989999999999997</v>
      </c>
      <c r="H192" s="18">
        <v>0.94989999999999997</v>
      </c>
      <c r="I192">
        <f t="shared" si="16"/>
        <v>5.2104417274158419E-4</v>
      </c>
      <c r="J192">
        <f t="shared" si="17"/>
        <v>5.2104417274158419E-4</v>
      </c>
    </row>
    <row r="193" spans="1:10" x14ac:dyDescent="0.25">
      <c r="A193" s="15" t="s">
        <v>290</v>
      </c>
      <c r="B193" s="15" t="s">
        <v>165</v>
      </c>
      <c r="C193" s="16">
        <v>682</v>
      </c>
      <c r="D193" s="16">
        <v>2664</v>
      </c>
      <c r="E193" s="16">
        <v>5469</v>
      </c>
      <c r="F193" s="15" t="s">
        <v>166</v>
      </c>
      <c r="G193" s="17">
        <v>0.94940000000000002</v>
      </c>
      <c r="H193" s="18">
        <v>0.94940000000000002</v>
      </c>
      <c r="I193">
        <f t="shared" si="16"/>
        <v>1.387331040497622</v>
      </c>
      <c r="J193">
        <f t="shared" si="17"/>
        <v>1.387331040497622</v>
      </c>
    </row>
    <row r="194" spans="1:10" x14ac:dyDescent="0.25">
      <c r="A194" s="15" t="s">
        <v>291</v>
      </c>
      <c r="B194" s="15" t="s">
        <v>62</v>
      </c>
      <c r="C194" s="16">
        <v>12</v>
      </c>
      <c r="D194" s="16">
        <v>12</v>
      </c>
      <c r="E194" s="16">
        <v>13</v>
      </c>
      <c r="F194" s="15" t="s">
        <v>63</v>
      </c>
      <c r="G194" s="17">
        <v>0.94899999999999995</v>
      </c>
      <c r="H194" s="18">
        <v>0.94899999999999995</v>
      </c>
      <c r="I194">
        <f t="shared" si="16"/>
        <v>6.2466059997696192E-3</v>
      </c>
      <c r="J194">
        <f t="shared" si="17"/>
        <v>6.2466059997696192E-3</v>
      </c>
    </row>
    <row r="195" spans="1:10" x14ac:dyDescent="0.25">
      <c r="A195" s="15" t="s">
        <v>292</v>
      </c>
      <c r="B195" s="15" t="s">
        <v>184</v>
      </c>
      <c r="C195" s="16">
        <v>64</v>
      </c>
      <c r="D195" s="16">
        <v>64</v>
      </c>
      <c r="E195" s="16">
        <v>65</v>
      </c>
      <c r="F195" s="15" t="s">
        <v>185</v>
      </c>
      <c r="G195" s="17">
        <v>0.94899999999999995</v>
      </c>
      <c r="H195" s="18">
        <v>0.94899999999999995</v>
      </c>
      <c r="I195">
        <f t="shared" si="16"/>
        <v>3.3315231998771302E-2</v>
      </c>
      <c r="J195">
        <f t="shared" si="17"/>
        <v>3.3315231998771302E-2</v>
      </c>
    </row>
    <row r="196" spans="1:10" x14ac:dyDescent="0.25">
      <c r="A196" s="15" t="s">
        <v>293</v>
      </c>
      <c r="B196" s="15" t="s">
        <v>162</v>
      </c>
      <c r="C196" s="16">
        <v>2</v>
      </c>
      <c r="D196" s="16">
        <v>2</v>
      </c>
      <c r="E196" s="16">
        <v>3</v>
      </c>
      <c r="F196" s="15" t="s">
        <v>131</v>
      </c>
      <c r="G196" s="17">
        <v>0.94820000000000004</v>
      </c>
      <c r="H196" s="18">
        <v>0.94820000000000004</v>
      </c>
      <c r="I196">
        <f t="shared" si="16"/>
        <v>1.0402233594979896E-3</v>
      </c>
      <c r="J196">
        <f t="shared" si="17"/>
        <v>1.0402233594979896E-3</v>
      </c>
    </row>
    <row r="197" spans="1:10" x14ac:dyDescent="0.25">
      <c r="A197" s="15" t="s">
        <v>294</v>
      </c>
      <c r="B197" s="15" t="s">
        <v>295</v>
      </c>
      <c r="C197" s="16">
        <v>1</v>
      </c>
      <c r="D197" s="16">
        <v>2</v>
      </c>
      <c r="E197" s="16">
        <v>1</v>
      </c>
      <c r="F197" s="15" t="s">
        <v>49</v>
      </c>
      <c r="G197" s="17">
        <v>0.94810000000000005</v>
      </c>
      <c r="H197" s="18">
        <v>0.94810000000000005</v>
      </c>
      <c r="I197">
        <f t="shared" si="16"/>
        <v>1.040113654440038E-3</v>
      </c>
      <c r="J197">
        <f t="shared" si="17"/>
        <v>1.040113654440038E-3</v>
      </c>
    </row>
    <row r="198" spans="1:10" x14ac:dyDescent="0.25">
      <c r="A198" s="15" t="s">
        <v>296</v>
      </c>
      <c r="B198" s="15" t="s">
        <v>46</v>
      </c>
      <c r="C198" s="16">
        <v>42</v>
      </c>
      <c r="D198" s="16">
        <v>48</v>
      </c>
      <c r="E198" s="16">
        <v>65</v>
      </c>
      <c r="F198" s="15" t="s">
        <v>46</v>
      </c>
      <c r="G198" s="17">
        <v>0.94740000000000002</v>
      </c>
      <c r="H198" s="18">
        <v>0.94740000000000002</v>
      </c>
      <c r="I198">
        <f t="shared" si="16"/>
        <v>2.4944297256825027E-2</v>
      </c>
      <c r="J198">
        <f t="shared" si="17"/>
        <v>2.4944297256825027E-2</v>
      </c>
    </row>
    <row r="199" spans="1:10" x14ac:dyDescent="0.25">
      <c r="A199" s="15" t="s">
        <v>297</v>
      </c>
      <c r="B199" s="15" t="s">
        <v>46</v>
      </c>
      <c r="C199" s="16">
        <v>160</v>
      </c>
      <c r="D199" s="16">
        <v>228</v>
      </c>
      <c r="E199" s="16">
        <v>87</v>
      </c>
      <c r="F199" s="15" t="s">
        <v>46</v>
      </c>
      <c r="G199" s="17">
        <v>0.94740000000000002</v>
      </c>
      <c r="H199" s="18">
        <v>0.94740000000000002</v>
      </c>
      <c r="I199">
        <f t="shared" si="16"/>
        <v>0.11848541196991888</v>
      </c>
      <c r="J199">
        <f t="shared" si="17"/>
        <v>0.11848541196991888</v>
      </c>
    </row>
    <row r="200" spans="1:10" x14ac:dyDescent="0.25">
      <c r="A200" s="15" t="s">
        <v>298</v>
      </c>
      <c r="B200" s="15" t="s">
        <v>59</v>
      </c>
      <c r="C200" s="16">
        <v>110</v>
      </c>
      <c r="D200" s="16">
        <v>440</v>
      </c>
      <c r="E200" s="16">
        <v>943</v>
      </c>
      <c r="F200" s="15" t="s">
        <v>60</v>
      </c>
      <c r="G200" s="17">
        <v>0.94689999999999996</v>
      </c>
      <c r="H200" s="18">
        <v>0.94689999999999996</v>
      </c>
      <c r="I200">
        <f t="shared" si="16"/>
        <v>0.22853538262381587</v>
      </c>
      <c r="J200">
        <f t="shared" si="17"/>
        <v>0.22853538262381587</v>
      </c>
    </row>
    <row r="201" spans="1:10" x14ac:dyDescent="0.25">
      <c r="A201" s="15" t="s">
        <v>299</v>
      </c>
      <c r="B201" s="15" t="s">
        <v>168</v>
      </c>
      <c r="C201" s="16">
        <v>14</v>
      </c>
      <c r="D201" s="16">
        <v>14</v>
      </c>
      <c r="E201" s="16">
        <v>15</v>
      </c>
      <c r="F201" s="15" t="s">
        <v>85</v>
      </c>
      <c r="G201" s="17">
        <v>0.9466</v>
      </c>
      <c r="H201" s="18">
        <v>0.9466</v>
      </c>
      <c r="I201">
        <f t="shared" si="16"/>
        <v>7.2692765499953373E-3</v>
      </c>
      <c r="J201">
        <f t="shared" si="17"/>
        <v>7.2692765499953373E-3</v>
      </c>
    </row>
    <row r="202" spans="1:10" x14ac:dyDescent="0.25">
      <c r="A202" s="15" t="s">
        <v>300</v>
      </c>
      <c r="B202" s="15" t="s">
        <v>272</v>
      </c>
      <c r="C202" s="16">
        <v>96</v>
      </c>
      <c r="D202" s="16">
        <v>96</v>
      </c>
      <c r="E202" s="16">
        <v>135</v>
      </c>
      <c r="F202" s="15" t="s">
        <v>273</v>
      </c>
      <c r="G202" s="17">
        <v>0.94330000000000003</v>
      </c>
      <c r="H202" s="18">
        <v>0.94330000000000003</v>
      </c>
      <c r="I202">
        <f t="shared" si="16"/>
        <v>4.9672694959601117E-2</v>
      </c>
      <c r="J202">
        <f t="shared" si="17"/>
        <v>4.9672694959601117E-2</v>
      </c>
    </row>
    <row r="203" spans="1:10" x14ac:dyDescent="0.25">
      <c r="A203" s="15" t="s">
        <v>301</v>
      </c>
      <c r="B203" s="15" t="s">
        <v>302</v>
      </c>
      <c r="C203" s="16">
        <v>40</v>
      </c>
      <c r="D203" s="16">
        <v>160</v>
      </c>
      <c r="E203" s="16">
        <v>400</v>
      </c>
      <c r="F203" s="15" t="s">
        <v>49</v>
      </c>
      <c r="G203" s="17">
        <v>0.94010000000000005</v>
      </c>
      <c r="H203" s="18">
        <v>0.83409999999999995</v>
      </c>
      <c r="I203">
        <f t="shared" si="16"/>
        <v>8.2506979984312168E-2</v>
      </c>
      <c r="J203">
        <f t="shared" si="17"/>
        <v>7.3203991070008287E-2</v>
      </c>
    </row>
    <row r="204" spans="1:10" x14ac:dyDescent="0.25">
      <c r="A204" s="15" t="s">
        <v>303</v>
      </c>
      <c r="B204" s="15" t="s">
        <v>81</v>
      </c>
      <c r="C204" s="16">
        <v>12</v>
      </c>
      <c r="D204" s="16">
        <v>12</v>
      </c>
      <c r="E204" s="16">
        <v>10</v>
      </c>
      <c r="F204" s="15" t="s">
        <v>82</v>
      </c>
      <c r="G204" s="17">
        <v>0.93989999999999996</v>
      </c>
      <c r="H204" s="18">
        <v>0.9244</v>
      </c>
      <c r="I204">
        <f t="shared" si="16"/>
        <v>6.1867070381279926E-3</v>
      </c>
      <c r="J204">
        <f t="shared" si="17"/>
        <v>6.0846813342329146E-3</v>
      </c>
    </row>
    <row r="205" spans="1:10" x14ac:dyDescent="0.25">
      <c r="A205" s="15" t="s">
        <v>304</v>
      </c>
      <c r="B205" s="15" t="s">
        <v>46</v>
      </c>
      <c r="C205" s="16">
        <v>10</v>
      </c>
      <c r="D205" s="16">
        <v>20</v>
      </c>
      <c r="E205" s="16">
        <v>21</v>
      </c>
      <c r="F205" s="15" t="s">
        <v>46</v>
      </c>
      <c r="G205" s="17">
        <v>0.93979999999999997</v>
      </c>
      <c r="H205" s="18">
        <v>0.93979999999999997</v>
      </c>
      <c r="I205">
        <f t="shared" si="16"/>
        <v>1.031008134630047E-2</v>
      </c>
      <c r="J205">
        <f t="shared" si="17"/>
        <v>1.031008134630047E-2</v>
      </c>
    </row>
    <row r="206" spans="1:10" x14ac:dyDescent="0.25">
      <c r="A206" s="15" t="s">
        <v>305</v>
      </c>
      <c r="B206" s="15" t="s">
        <v>122</v>
      </c>
      <c r="C206" s="16">
        <v>12</v>
      </c>
      <c r="D206" s="16">
        <v>48</v>
      </c>
      <c r="E206" s="16">
        <v>122</v>
      </c>
      <c r="F206" s="15" t="s">
        <v>122</v>
      </c>
      <c r="G206" s="17">
        <v>0.93859999999999999</v>
      </c>
      <c r="H206" s="18">
        <v>0.93859999999999999</v>
      </c>
      <c r="I206">
        <f t="shared" si="16"/>
        <v>2.471260017443104E-2</v>
      </c>
      <c r="J206">
        <f t="shared" si="17"/>
        <v>2.471260017443104E-2</v>
      </c>
    </row>
    <row r="207" spans="1:10" x14ac:dyDescent="0.25">
      <c r="A207" s="15" t="s">
        <v>306</v>
      </c>
      <c r="B207" s="15" t="s">
        <v>46</v>
      </c>
      <c r="C207" s="16">
        <v>106</v>
      </c>
      <c r="D207" s="16">
        <v>350</v>
      </c>
      <c r="E207" s="16">
        <v>247</v>
      </c>
      <c r="F207" s="15" t="s">
        <v>46</v>
      </c>
      <c r="G207" s="17">
        <v>0.93779999999999997</v>
      </c>
      <c r="H207" s="18">
        <v>0.87309999999999999</v>
      </c>
      <c r="I207">
        <f t="shared" si="16"/>
        <v>0.18004245585742729</v>
      </c>
      <c r="J207">
        <f t="shared" si="17"/>
        <v>0.16762110067084643</v>
      </c>
    </row>
    <row r="208" spans="1:10" x14ac:dyDescent="0.25">
      <c r="A208" s="15" t="s">
        <v>307</v>
      </c>
      <c r="B208" s="15" t="s">
        <v>74</v>
      </c>
      <c r="C208" s="16">
        <v>34</v>
      </c>
      <c r="D208" s="16">
        <v>34</v>
      </c>
      <c r="E208" s="16">
        <v>41</v>
      </c>
      <c r="F208" s="15" t="s">
        <v>75</v>
      </c>
      <c r="G208" s="17">
        <v>0.93659999999999999</v>
      </c>
      <c r="H208" s="18">
        <v>0.93659999999999999</v>
      </c>
      <c r="I208">
        <f t="shared" si="16"/>
        <v>1.7467458737185079E-2</v>
      </c>
      <c r="J208">
        <f t="shared" si="17"/>
        <v>1.7467458737185079E-2</v>
      </c>
    </row>
    <row r="209" spans="1:10" x14ac:dyDescent="0.25">
      <c r="A209" s="15" t="s">
        <v>308</v>
      </c>
      <c r="B209" s="15" t="s">
        <v>200</v>
      </c>
      <c r="C209" s="16">
        <v>64</v>
      </c>
      <c r="D209" s="16">
        <v>64</v>
      </c>
      <c r="E209" s="16">
        <v>154</v>
      </c>
      <c r="F209" s="15" t="s">
        <v>201</v>
      </c>
      <c r="G209" s="17">
        <v>0.93589999999999995</v>
      </c>
      <c r="H209" s="18">
        <v>0.93589999999999995</v>
      </c>
      <c r="I209">
        <f t="shared" si="16"/>
        <v>3.2855348395837786E-2</v>
      </c>
      <c r="J209">
        <f t="shared" si="17"/>
        <v>3.2855348395837786E-2</v>
      </c>
    </row>
    <row r="210" spans="1:10" x14ac:dyDescent="0.25">
      <c r="A210" s="15" t="s">
        <v>309</v>
      </c>
      <c r="B210" s="15" t="s">
        <v>46</v>
      </c>
      <c r="C210" s="16">
        <v>440</v>
      </c>
      <c r="D210" s="16">
        <v>774</v>
      </c>
      <c r="E210" s="16">
        <v>1138</v>
      </c>
      <c r="F210" s="15" t="s">
        <v>46</v>
      </c>
      <c r="G210" s="17">
        <v>0.93569999999999998</v>
      </c>
      <c r="H210" s="18">
        <v>0.93569999999999998</v>
      </c>
      <c r="I210">
        <f t="shared" si="16"/>
        <v>0.39725945794730871</v>
      </c>
      <c r="J210">
        <f t="shared" si="17"/>
        <v>0.39725945794730871</v>
      </c>
    </row>
    <row r="211" spans="1:10" x14ac:dyDescent="0.25">
      <c r="A211" s="15" t="s">
        <v>310</v>
      </c>
      <c r="B211" s="15" t="s">
        <v>311</v>
      </c>
      <c r="C211" s="16">
        <v>78</v>
      </c>
      <c r="D211" s="16">
        <v>156</v>
      </c>
      <c r="E211" s="16">
        <v>479</v>
      </c>
      <c r="F211" s="15" t="s">
        <v>49</v>
      </c>
      <c r="G211" s="17">
        <v>0.9355</v>
      </c>
      <c r="H211" s="18">
        <v>0.9355</v>
      </c>
      <c r="I211">
        <f t="shared" si="16"/>
        <v>8.0050683736773681E-2</v>
      </c>
      <c r="J211">
        <f t="shared" si="17"/>
        <v>8.0050683736773681E-2</v>
      </c>
    </row>
    <row r="212" spans="1:10" x14ac:dyDescent="0.25">
      <c r="A212" s="15" t="s">
        <v>312</v>
      </c>
      <c r="B212" s="15" t="s">
        <v>122</v>
      </c>
      <c r="C212" s="16">
        <v>30</v>
      </c>
      <c r="D212" s="16">
        <v>66</v>
      </c>
      <c r="E212" s="16">
        <v>132</v>
      </c>
      <c r="F212" s="15" t="s">
        <v>122</v>
      </c>
      <c r="G212" s="17">
        <v>0.9355</v>
      </c>
      <c r="H212" s="18">
        <v>0.9355</v>
      </c>
      <c r="I212">
        <f t="shared" si="16"/>
        <v>3.3867596965558099E-2</v>
      </c>
      <c r="J212">
        <f t="shared" si="17"/>
        <v>3.3867596965558099E-2</v>
      </c>
    </row>
    <row r="213" spans="1:10" x14ac:dyDescent="0.25">
      <c r="A213" s="15" t="s">
        <v>313</v>
      </c>
      <c r="B213" s="15" t="s">
        <v>180</v>
      </c>
      <c r="C213" s="16">
        <v>16</v>
      </c>
      <c r="D213" s="16">
        <v>64</v>
      </c>
      <c r="E213" s="16">
        <v>126</v>
      </c>
      <c r="F213" s="15" t="s">
        <v>85</v>
      </c>
      <c r="G213" s="17">
        <v>0.93489999999999995</v>
      </c>
      <c r="H213" s="18">
        <v>0.93489999999999995</v>
      </c>
      <c r="I213">
        <f t="shared" si="16"/>
        <v>3.2820242777293243E-2</v>
      </c>
      <c r="J213">
        <f t="shared" si="17"/>
        <v>3.2820242777293243E-2</v>
      </c>
    </row>
    <row r="214" spans="1:10" x14ac:dyDescent="0.25">
      <c r="A214" s="15" t="s">
        <v>314</v>
      </c>
      <c r="B214" s="15" t="s">
        <v>74</v>
      </c>
      <c r="C214" s="16">
        <v>156</v>
      </c>
      <c r="D214" s="16">
        <v>516</v>
      </c>
      <c r="E214" s="16">
        <v>196</v>
      </c>
      <c r="F214" s="15" t="s">
        <v>75</v>
      </c>
      <c r="G214" s="17">
        <v>0.93279999999999996</v>
      </c>
      <c r="H214" s="18">
        <v>0.93279999999999996</v>
      </c>
      <c r="I214">
        <f t="shared" ref="I214:I245" si="18">G214*D214/$M$5*100</f>
        <v>0.26401882538794452</v>
      </c>
      <c r="J214">
        <f t="shared" ref="J214:J245" si="19">H214*D214/$M$5*100</f>
        <v>0.26401882538794452</v>
      </c>
    </row>
    <row r="215" spans="1:10" x14ac:dyDescent="0.25">
      <c r="A215" s="15" t="s">
        <v>315</v>
      </c>
      <c r="B215" s="15" t="s">
        <v>184</v>
      </c>
      <c r="C215" s="16">
        <v>116</v>
      </c>
      <c r="D215" s="16">
        <v>116</v>
      </c>
      <c r="E215" s="16">
        <v>44</v>
      </c>
      <c r="F215" s="15" t="s">
        <v>185</v>
      </c>
      <c r="G215" s="17">
        <v>0.93230000000000002</v>
      </c>
      <c r="H215" s="18">
        <v>0.93230000000000002</v>
      </c>
      <c r="I215">
        <f t="shared" si="18"/>
        <v>5.9321254806452853E-2</v>
      </c>
      <c r="J215">
        <f t="shared" si="19"/>
        <v>5.9321254806452853E-2</v>
      </c>
    </row>
    <row r="216" spans="1:10" x14ac:dyDescent="0.25">
      <c r="A216" s="15" t="s">
        <v>316</v>
      </c>
      <c r="B216" s="15" t="s">
        <v>46</v>
      </c>
      <c r="C216" s="16">
        <v>54</v>
      </c>
      <c r="D216" s="16">
        <v>108</v>
      </c>
      <c r="E216" s="16">
        <v>173</v>
      </c>
      <c r="F216" s="15" t="s">
        <v>46</v>
      </c>
      <c r="G216" s="17">
        <v>0.93210000000000004</v>
      </c>
      <c r="H216" s="18">
        <v>0.85540000000000005</v>
      </c>
      <c r="I216">
        <f t="shared" si="18"/>
        <v>5.5218285639059402E-2</v>
      </c>
      <c r="J216">
        <f t="shared" si="19"/>
        <v>5.0674521548816007E-2</v>
      </c>
    </row>
    <row r="217" spans="1:10" x14ac:dyDescent="0.25">
      <c r="A217" s="15" t="s">
        <v>317</v>
      </c>
      <c r="B217" s="15" t="s">
        <v>46</v>
      </c>
      <c r="C217" s="16">
        <v>274</v>
      </c>
      <c r="D217" s="16">
        <v>1045</v>
      </c>
      <c r="E217" s="16">
        <v>1254</v>
      </c>
      <c r="F217" s="15" t="s">
        <v>46</v>
      </c>
      <c r="G217" s="17">
        <v>0.93140000000000001</v>
      </c>
      <c r="H217" s="18">
        <v>0.93140000000000001</v>
      </c>
      <c r="I217">
        <f t="shared" si="18"/>
        <v>0.53388679535069961</v>
      </c>
      <c r="J217">
        <f t="shared" si="19"/>
        <v>0.53388679535069961</v>
      </c>
    </row>
    <row r="218" spans="1:10" x14ac:dyDescent="0.25">
      <c r="A218" s="15" t="s">
        <v>318</v>
      </c>
      <c r="B218" s="15" t="s">
        <v>277</v>
      </c>
      <c r="C218" s="16">
        <v>124</v>
      </c>
      <c r="D218" s="16">
        <v>342</v>
      </c>
      <c r="E218" s="16">
        <v>393</v>
      </c>
      <c r="F218" s="15" t="s">
        <v>52</v>
      </c>
      <c r="G218" s="17">
        <v>0.92949999999999999</v>
      </c>
      <c r="H218" s="18">
        <v>0.92949999999999999</v>
      </c>
      <c r="I218">
        <f t="shared" si="18"/>
        <v>0.17437015583603482</v>
      </c>
      <c r="J218">
        <f t="shared" si="19"/>
        <v>0.17437015583603482</v>
      </c>
    </row>
    <row r="219" spans="1:10" x14ac:dyDescent="0.25">
      <c r="A219" s="15" t="s">
        <v>319</v>
      </c>
      <c r="B219" s="15" t="s">
        <v>74</v>
      </c>
      <c r="C219" s="16">
        <v>256</v>
      </c>
      <c r="D219" s="16">
        <v>1216</v>
      </c>
      <c r="E219" s="16">
        <v>2955</v>
      </c>
      <c r="F219" s="15" t="s">
        <v>75</v>
      </c>
      <c r="G219" s="17">
        <v>0.92889999999999995</v>
      </c>
      <c r="H219" s="18">
        <v>0.92889999999999995</v>
      </c>
      <c r="I219">
        <f t="shared" si="18"/>
        <v>0.61958257225449387</v>
      </c>
      <c r="J219">
        <f t="shared" si="19"/>
        <v>0.61958257225449387</v>
      </c>
    </row>
    <row r="220" spans="1:10" x14ac:dyDescent="0.25">
      <c r="A220" s="15" t="s">
        <v>320</v>
      </c>
      <c r="B220" s="15" t="s">
        <v>115</v>
      </c>
      <c r="C220" s="16">
        <v>6</v>
      </c>
      <c r="D220" s="16">
        <v>10</v>
      </c>
      <c r="E220" s="16">
        <v>11</v>
      </c>
      <c r="F220" s="15" t="s">
        <v>44</v>
      </c>
      <c r="G220" s="17">
        <v>0.92630000000000001</v>
      </c>
      <c r="H220" s="18">
        <v>0.92630000000000001</v>
      </c>
      <c r="I220">
        <f t="shared" si="18"/>
        <v>5.0809897590328402E-3</v>
      </c>
      <c r="J220">
        <f t="shared" si="19"/>
        <v>5.0809897590328402E-3</v>
      </c>
    </row>
    <row r="221" spans="1:10" x14ac:dyDescent="0.25">
      <c r="A221" s="15" t="s">
        <v>321</v>
      </c>
      <c r="B221" s="15" t="s">
        <v>322</v>
      </c>
      <c r="C221" s="16">
        <v>28</v>
      </c>
      <c r="D221" s="16">
        <v>28</v>
      </c>
      <c r="E221" s="16">
        <v>41</v>
      </c>
      <c r="F221" s="15" t="s">
        <v>90</v>
      </c>
      <c r="G221" s="17">
        <v>0.92600000000000005</v>
      </c>
      <c r="H221" s="18">
        <v>0.92600000000000005</v>
      </c>
      <c r="I221">
        <f t="shared" si="18"/>
        <v>1.422216371285798E-2</v>
      </c>
      <c r="J221">
        <f t="shared" si="19"/>
        <v>1.422216371285798E-2</v>
      </c>
    </row>
    <row r="222" spans="1:10" x14ac:dyDescent="0.25">
      <c r="A222" s="15" t="s">
        <v>323</v>
      </c>
      <c r="B222" s="15" t="s">
        <v>152</v>
      </c>
      <c r="C222" s="16">
        <v>102</v>
      </c>
      <c r="D222" s="16">
        <v>404</v>
      </c>
      <c r="E222" s="16">
        <v>1080</v>
      </c>
      <c r="F222" s="15" t="s">
        <v>49</v>
      </c>
      <c r="G222" s="17">
        <v>0.92530000000000001</v>
      </c>
      <c r="H222" s="18">
        <v>0.92530000000000001</v>
      </c>
      <c r="I222">
        <f t="shared" si="18"/>
        <v>0.2050503820478643</v>
      </c>
      <c r="J222">
        <f t="shared" si="19"/>
        <v>0.2050503820478643</v>
      </c>
    </row>
    <row r="223" spans="1:10" x14ac:dyDescent="0.25">
      <c r="A223" s="15" t="s">
        <v>324</v>
      </c>
      <c r="B223" s="15" t="s">
        <v>130</v>
      </c>
      <c r="C223" s="16">
        <v>168</v>
      </c>
      <c r="D223" s="16">
        <v>672</v>
      </c>
      <c r="E223" s="16">
        <v>2100</v>
      </c>
      <c r="F223" s="15" t="s">
        <v>131</v>
      </c>
      <c r="G223" s="17">
        <v>0.92510000000000003</v>
      </c>
      <c r="H223" s="18">
        <v>0.92510000000000003</v>
      </c>
      <c r="I223">
        <f t="shared" si="18"/>
        <v>0.34100018101334562</v>
      </c>
      <c r="J223">
        <f t="shared" si="19"/>
        <v>0.34100018101334562</v>
      </c>
    </row>
    <row r="224" spans="1:10" x14ac:dyDescent="0.25">
      <c r="A224" s="15" t="s">
        <v>325</v>
      </c>
      <c r="B224" s="15" t="s">
        <v>322</v>
      </c>
      <c r="C224" s="16">
        <v>8</v>
      </c>
      <c r="D224" s="16">
        <v>8</v>
      </c>
      <c r="E224" s="16">
        <v>11</v>
      </c>
      <c r="F224" s="15" t="s">
        <v>90</v>
      </c>
      <c r="G224" s="17">
        <v>0.92459999999999998</v>
      </c>
      <c r="H224" s="18">
        <v>0.92459999999999998</v>
      </c>
      <c r="I224">
        <f t="shared" si="18"/>
        <v>4.0573318632855567E-3</v>
      </c>
      <c r="J224">
        <f t="shared" si="19"/>
        <v>4.0573318632855567E-3</v>
      </c>
    </row>
    <row r="225" spans="1:10" x14ac:dyDescent="0.25">
      <c r="A225" s="15" t="s">
        <v>326</v>
      </c>
      <c r="B225" s="15" t="s">
        <v>137</v>
      </c>
      <c r="C225" s="16">
        <v>44</v>
      </c>
      <c r="D225" s="16">
        <v>44</v>
      </c>
      <c r="E225" s="16">
        <v>17</v>
      </c>
      <c r="F225" s="15" t="s">
        <v>90</v>
      </c>
      <c r="G225" s="17">
        <v>0.92020000000000002</v>
      </c>
      <c r="H225" s="18">
        <v>0.92020000000000002</v>
      </c>
      <c r="I225">
        <f t="shared" si="18"/>
        <v>2.2209130751973317E-2</v>
      </c>
      <c r="J225">
        <f t="shared" si="19"/>
        <v>2.2209130751973317E-2</v>
      </c>
    </row>
    <row r="226" spans="1:10" x14ac:dyDescent="0.25">
      <c r="A226" s="15" t="s">
        <v>327</v>
      </c>
      <c r="B226" s="15" t="s">
        <v>89</v>
      </c>
      <c r="C226" s="16">
        <v>192</v>
      </c>
      <c r="D226" s="16">
        <v>192</v>
      </c>
      <c r="E226" s="16">
        <v>436</v>
      </c>
      <c r="F226" s="15" t="s">
        <v>90</v>
      </c>
      <c r="G226" s="17">
        <v>0.91849999999999998</v>
      </c>
      <c r="H226" s="18">
        <v>0.91849999999999998</v>
      </c>
      <c r="I226">
        <f t="shared" si="18"/>
        <v>9.6733531899488231E-2</v>
      </c>
      <c r="J226">
        <f t="shared" si="19"/>
        <v>9.6733531899488231E-2</v>
      </c>
    </row>
    <row r="227" spans="1:10" x14ac:dyDescent="0.25">
      <c r="A227" s="15" t="s">
        <v>328</v>
      </c>
      <c r="B227" s="15" t="s">
        <v>122</v>
      </c>
      <c r="C227" s="16">
        <v>248</v>
      </c>
      <c r="D227" s="16">
        <v>496</v>
      </c>
      <c r="E227" s="16">
        <v>1426</v>
      </c>
      <c r="F227" s="15" t="s">
        <v>122</v>
      </c>
      <c r="G227" s="17">
        <v>0.91820000000000002</v>
      </c>
      <c r="H227" s="18">
        <v>0.91820000000000002</v>
      </c>
      <c r="I227">
        <f t="shared" si="18"/>
        <v>0.2498133368438952</v>
      </c>
      <c r="J227">
        <f t="shared" si="19"/>
        <v>0.2498133368438952</v>
      </c>
    </row>
    <row r="228" spans="1:10" x14ac:dyDescent="0.25">
      <c r="A228" s="15" t="s">
        <v>329</v>
      </c>
      <c r="B228" s="15" t="s">
        <v>137</v>
      </c>
      <c r="C228" s="16">
        <v>14</v>
      </c>
      <c r="D228" s="16">
        <v>14</v>
      </c>
      <c r="E228" s="16">
        <v>5</v>
      </c>
      <c r="F228" s="15" t="s">
        <v>90</v>
      </c>
      <c r="G228" s="17">
        <v>0.91769999999999996</v>
      </c>
      <c r="H228" s="18">
        <v>0.91769999999999996</v>
      </c>
      <c r="I228">
        <f t="shared" si="18"/>
        <v>7.0473432177590549E-3</v>
      </c>
      <c r="J228">
        <f t="shared" si="19"/>
        <v>7.0473432177590549E-3</v>
      </c>
    </row>
    <row r="229" spans="1:10" x14ac:dyDescent="0.25">
      <c r="A229" s="15" t="s">
        <v>330</v>
      </c>
      <c r="B229" s="15" t="s">
        <v>180</v>
      </c>
      <c r="C229" s="16">
        <v>2</v>
      </c>
      <c r="D229" s="16">
        <v>2</v>
      </c>
      <c r="E229" s="16">
        <v>3</v>
      </c>
      <c r="F229" s="15" t="s">
        <v>85</v>
      </c>
      <c r="G229" s="17">
        <v>0.91549999999999998</v>
      </c>
      <c r="H229" s="18">
        <v>0.91549999999999998</v>
      </c>
      <c r="I229">
        <f t="shared" si="18"/>
        <v>1.0043498055477846E-3</v>
      </c>
      <c r="J229">
        <f t="shared" si="19"/>
        <v>1.0043498055477846E-3</v>
      </c>
    </row>
    <row r="230" spans="1:10" x14ac:dyDescent="0.25">
      <c r="A230" s="15" t="s">
        <v>331</v>
      </c>
      <c r="B230" s="15" t="s">
        <v>59</v>
      </c>
      <c r="C230" s="16">
        <v>254</v>
      </c>
      <c r="D230" s="16">
        <v>254</v>
      </c>
      <c r="E230" s="16">
        <v>412</v>
      </c>
      <c r="F230" s="15" t="s">
        <v>60</v>
      </c>
      <c r="G230" s="17">
        <v>0.91449999999999998</v>
      </c>
      <c r="H230" s="18">
        <v>0.91449999999999998</v>
      </c>
      <c r="I230">
        <f t="shared" si="18"/>
        <v>0.12741309988097002</v>
      </c>
      <c r="J230">
        <f t="shared" si="19"/>
        <v>0.12741309988097002</v>
      </c>
    </row>
    <row r="231" spans="1:10" x14ac:dyDescent="0.25">
      <c r="A231" s="15" t="s">
        <v>332</v>
      </c>
      <c r="B231" s="15" t="s">
        <v>184</v>
      </c>
      <c r="C231" s="16">
        <v>9</v>
      </c>
      <c r="D231" s="16">
        <v>9</v>
      </c>
      <c r="E231" s="16">
        <v>8</v>
      </c>
      <c r="F231" s="15" t="s">
        <v>185</v>
      </c>
      <c r="G231" s="17">
        <v>0.91249999999999998</v>
      </c>
      <c r="H231" s="18">
        <v>0.91249999999999998</v>
      </c>
      <c r="I231">
        <f t="shared" si="18"/>
        <v>4.5047639421415524E-3</v>
      </c>
      <c r="J231">
        <f t="shared" si="19"/>
        <v>4.5047639421415524E-3</v>
      </c>
    </row>
    <row r="232" spans="1:10" x14ac:dyDescent="0.25">
      <c r="A232" s="15" t="s">
        <v>333</v>
      </c>
      <c r="B232" s="15" t="s">
        <v>74</v>
      </c>
      <c r="C232" s="16">
        <v>340</v>
      </c>
      <c r="D232" s="16">
        <v>1320</v>
      </c>
      <c r="E232" s="16">
        <v>2570</v>
      </c>
      <c r="F232" s="15" t="s">
        <v>75</v>
      </c>
      <c r="G232" s="17">
        <v>0.91159999999999997</v>
      </c>
      <c r="H232" s="18">
        <v>0.91159999999999997</v>
      </c>
      <c r="I232">
        <f t="shared" si="18"/>
        <v>0.66004706346986119</v>
      </c>
      <c r="J232">
        <f t="shared" si="19"/>
        <v>0.66004706346986119</v>
      </c>
    </row>
    <row r="233" spans="1:10" x14ac:dyDescent="0.25">
      <c r="A233" s="15" t="s">
        <v>334</v>
      </c>
      <c r="B233" s="15" t="s">
        <v>59</v>
      </c>
      <c r="C233" s="16">
        <v>800</v>
      </c>
      <c r="D233" s="16">
        <v>1632</v>
      </c>
      <c r="E233" s="16">
        <v>1632</v>
      </c>
      <c r="F233" s="15" t="s">
        <v>60</v>
      </c>
      <c r="G233" s="17">
        <v>0.91149999999999998</v>
      </c>
      <c r="H233" s="18">
        <v>0.91149999999999998</v>
      </c>
      <c r="I233">
        <f t="shared" si="18"/>
        <v>0.815968668235449</v>
      </c>
      <c r="J233">
        <f t="shared" si="19"/>
        <v>0.815968668235449</v>
      </c>
    </row>
    <row r="234" spans="1:10" x14ac:dyDescent="0.25">
      <c r="A234" s="15" t="s">
        <v>335</v>
      </c>
      <c r="B234" s="15" t="s">
        <v>48</v>
      </c>
      <c r="C234" s="16">
        <v>402</v>
      </c>
      <c r="D234" s="16">
        <v>1608</v>
      </c>
      <c r="E234" s="16">
        <v>5849</v>
      </c>
      <c r="F234" s="15" t="s">
        <v>49</v>
      </c>
      <c r="G234" s="17">
        <v>0.90949999999999998</v>
      </c>
      <c r="H234" s="18">
        <v>0.90680000000000005</v>
      </c>
      <c r="I234">
        <f t="shared" si="18"/>
        <v>0.80220507166482902</v>
      </c>
      <c r="J234">
        <f t="shared" si="19"/>
        <v>0.79982359426681371</v>
      </c>
    </row>
    <row r="235" spans="1:10" x14ac:dyDescent="0.25">
      <c r="A235" s="15" t="s">
        <v>336</v>
      </c>
      <c r="B235" s="15" t="s">
        <v>184</v>
      </c>
      <c r="C235" s="16">
        <v>10</v>
      </c>
      <c r="D235" s="16">
        <v>10</v>
      </c>
      <c r="E235" s="16">
        <v>26</v>
      </c>
      <c r="F235" s="15" t="s">
        <v>185</v>
      </c>
      <c r="G235" s="17">
        <v>0.9073</v>
      </c>
      <c r="H235" s="18">
        <v>0.9073</v>
      </c>
      <c r="I235">
        <f t="shared" si="18"/>
        <v>4.9767699539787283E-3</v>
      </c>
      <c r="J235">
        <f t="shared" si="19"/>
        <v>4.9767699539787283E-3</v>
      </c>
    </row>
    <row r="236" spans="1:10" x14ac:dyDescent="0.25">
      <c r="A236" s="15" t="s">
        <v>337</v>
      </c>
      <c r="B236" s="15" t="s">
        <v>338</v>
      </c>
      <c r="C236" s="16">
        <v>54</v>
      </c>
      <c r="D236" s="16">
        <v>216</v>
      </c>
      <c r="E236" s="16">
        <v>372</v>
      </c>
      <c r="F236" s="15" t="s">
        <v>209</v>
      </c>
      <c r="G236" s="17">
        <v>0.90720000000000001</v>
      </c>
      <c r="H236" s="18">
        <v>0.77829999999999999</v>
      </c>
      <c r="I236">
        <f t="shared" si="18"/>
        <v>0.10748638285968173</v>
      </c>
      <c r="J236">
        <f t="shared" si="19"/>
        <v>9.2214122332110127E-2</v>
      </c>
    </row>
    <row r="237" spans="1:10" x14ac:dyDescent="0.25">
      <c r="A237" s="15" t="s">
        <v>339</v>
      </c>
      <c r="B237" s="15" t="s">
        <v>62</v>
      </c>
      <c r="C237" s="16">
        <v>32</v>
      </c>
      <c r="D237" s="16">
        <v>128</v>
      </c>
      <c r="E237" s="16">
        <v>312</v>
      </c>
      <c r="F237" s="15" t="s">
        <v>63</v>
      </c>
      <c r="G237" s="17">
        <v>0.90700000000000003</v>
      </c>
      <c r="H237" s="18">
        <v>0.90700000000000003</v>
      </c>
      <c r="I237">
        <f t="shared" si="18"/>
        <v>6.3681592039800991E-2</v>
      </c>
      <c r="J237">
        <f t="shared" si="19"/>
        <v>6.3681592039800991E-2</v>
      </c>
    </row>
    <row r="238" spans="1:10" x14ac:dyDescent="0.25">
      <c r="A238" s="15" t="s">
        <v>340</v>
      </c>
      <c r="B238" s="15" t="s">
        <v>46</v>
      </c>
      <c r="C238" s="16">
        <v>209</v>
      </c>
      <c r="D238" s="16">
        <v>509</v>
      </c>
      <c r="E238" s="16">
        <v>1071</v>
      </c>
      <c r="F238" s="15" t="s">
        <v>46</v>
      </c>
      <c r="G238" s="17">
        <v>0.90690000000000004</v>
      </c>
      <c r="H238" s="18">
        <v>0.60870000000000002</v>
      </c>
      <c r="I238">
        <f t="shared" si="18"/>
        <v>0.25320591090852246</v>
      </c>
      <c r="J238">
        <f t="shared" si="19"/>
        <v>0.16994865803287862</v>
      </c>
    </row>
    <row r="239" spans="1:10" x14ac:dyDescent="0.25">
      <c r="A239" s="15" t="s">
        <v>341</v>
      </c>
      <c r="B239" s="15" t="s">
        <v>43</v>
      </c>
      <c r="C239" s="16">
        <v>1</v>
      </c>
      <c r="D239" s="16">
        <v>1</v>
      </c>
      <c r="E239" s="16">
        <v>1</v>
      </c>
      <c r="F239" s="15" t="s">
        <v>44</v>
      </c>
      <c r="G239" s="17">
        <v>0.90529999999999999</v>
      </c>
      <c r="H239" s="18">
        <v>0.89280000000000004</v>
      </c>
      <c r="I239">
        <f t="shared" si="18"/>
        <v>4.9657994481835585E-4</v>
      </c>
      <c r="J239">
        <f t="shared" si="19"/>
        <v>4.8972337869637478E-4</v>
      </c>
    </row>
    <row r="240" spans="1:10" x14ac:dyDescent="0.25">
      <c r="A240" s="15" t="s">
        <v>342</v>
      </c>
      <c r="B240" s="15" t="s">
        <v>84</v>
      </c>
      <c r="C240" s="16">
        <v>276</v>
      </c>
      <c r="D240" s="16">
        <v>1104</v>
      </c>
      <c r="E240" s="16">
        <v>5507</v>
      </c>
      <c r="F240" s="15" t="s">
        <v>85</v>
      </c>
      <c r="G240" s="17">
        <v>0.9022</v>
      </c>
      <c r="H240" s="18">
        <v>0.9022</v>
      </c>
      <c r="I240">
        <f t="shared" si="18"/>
        <v>0.54634698612779542</v>
      </c>
      <c r="J240">
        <f t="shared" si="19"/>
        <v>0.54634698612779542</v>
      </c>
    </row>
    <row r="241" spans="1:10" x14ac:dyDescent="0.25">
      <c r="A241" s="15" t="s">
        <v>343</v>
      </c>
      <c r="B241" s="15" t="s">
        <v>255</v>
      </c>
      <c r="C241" s="16">
        <v>124</v>
      </c>
      <c r="D241" s="16">
        <v>496</v>
      </c>
      <c r="E241" s="16">
        <v>1339</v>
      </c>
      <c r="F241" s="15" t="s">
        <v>85</v>
      </c>
      <c r="G241" s="17">
        <v>0.90200000000000002</v>
      </c>
      <c r="H241" s="18">
        <v>0.90200000000000002</v>
      </c>
      <c r="I241">
        <f t="shared" si="18"/>
        <v>0.24540582643562781</v>
      </c>
      <c r="J241">
        <f t="shared" si="19"/>
        <v>0.24540582643562781</v>
      </c>
    </row>
    <row r="242" spans="1:10" x14ac:dyDescent="0.25">
      <c r="A242" s="15" t="s">
        <v>344</v>
      </c>
      <c r="B242" s="15" t="s">
        <v>168</v>
      </c>
      <c r="C242" s="16">
        <v>8</v>
      </c>
      <c r="D242" s="16">
        <v>8</v>
      </c>
      <c r="E242" s="16">
        <v>21</v>
      </c>
      <c r="F242" s="15" t="s">
        <v>85</v>
      </c>
      <c r="G242" s="17">
        <v>0.89980000000000004</v>
      </c>
      <c r="H242" s="18">
        <v>0.89980000000000004</v>
      </c>
      <c r="I242">
        <f t="shared" si="18"/>
        <v>3.9485044457974738E-3</v>
      </c>
      <c r="J242">
        <f t="shared" si="19"/>
        <v>3.9485044457974738E-3</v>
      </c>
    </row>
    <row r="243" spans="1:10" x14ac:dyDescent="0.25">
      <c r="A243" s="15" t="s">
        <v>345</v>
      </c>
      <c r="B243" s="15" t="s">
        <v>122</v>
      </c>
      <c r="C243" s="16">
        <v>1784</v>
      </c>
      <c r="D243" s="16">
        <v>1784</v>
      </c>
      <c r="E243" s="16">
        <v>4854</v>
      </c>
      <c r="F243" s="15" t="s">
        <v>122</v>
      </c>
      <c r="G243" s="17">
        <v>0.89710000000000001</v>
      </c>
      <c r="H243" s="18">
        <v>0.89710000000000001</v>
      </c>
      <c r="I243">
        <f t="shared" si="18"/>
        <v>0.87787435479712794</v>
      </c>
      <c r="J243">
        <f t="shared" si="19"/>
        <v>0.87787435479712794</v>
      </c>
    </row>
    <row r="244" spans="1:10" x14ac:dyDescent="0.25">
      <c r="A244" s="15" t="s">
        <v>346</v>
      </c>
      <c r="B244" s="15" t="s">
        <v>122</v>
      </c>
      <c r="C244" s="16">
        <v>120</v>
      </c>
      <c r="D244" s="16">
        <v>400</v>
      </c>
      <c r="E244" s="16">
        <v>1002</v>
      </c>
      <c r="F244" s="15" t="s">
        <v>122</v>
      </c>
      <c r="G244" s="17">
        <v>0.89690000000000003</v>
      </c>
      <c r="H244" s="18">
        <v>0.89690000000000003</v>
      </c>
      <c r="I244">
        <f t="shared" si="18"/>
        <v>0.19678893295375383</v>
      </c>
      <c r="J244">
        <f t="shared" si="19"/>
        <v>0.19678893295375383</v>
      </c>
    </row>
    <row r="245" spans="1:10" x14ac:dyDescent="0.25">
      <c r="A245" s="15" t="s">
        <v>347</v>
      </c>
      <c r="B245" s="15" t="s">
        <v>46</v>
      </c>
      <c r="C245" s="16">
        <v>84</v>
      </c>
      <c r="D245" s="16">
        <v>168</v>
      </c>
      <c r="E245" s="16">
        <v>270</v>
      </c>
      <c r="F245" s="15" t="s">
        <v>46</v>
      </c>
      <c r="G245" s="17">
        <v>0.89680000000000004</v>
      </c>
      <c r="H245" s="18">
        <v>0.89680000000000004</v>
      </c>
      <c r="I245">
        <f t="shared" si="18"/>
        <v>8.2642136615708683E-2</v>
      </c>
      <c r="J245">
        <f t="shared" si="19"/>
        <v>8.2642136615708683E-2</v>
      </c>
    </row>
    <row r="246" spans="1:10" x14ac:dyDescent="0.25">
      <c r="A246" s="15" t="s">
        <v>348</v>
      </c>
      <c r="B246" s="15" t="s">
        <v>180</v>
      </c>
      <c r="C246" s="16">
        <v>66</v>
      </c>
      <c r="D246" s="16">
        <v>132</v>
      </c>
      <c r="E246" s="16">
        <v>145</v>
      </c>
      <c r="F246" s="15" t="s">
        <v>85</v>
      </c>
      <c r="G246" s="17">
        <v>0.89500000000000002</v>
      </c>
      <c r="H246" s="18">
        <v>0.89500000000000002</v>
      </c>
      <c r="I246">
        <f t="shared" ref="I246:I257" si="20">G246*D246/$M$5*100</f>
        <v>6.4802777732067329E-2</v>
      </c>
      <c r="J246">
        <f t="shared" ref="J246:J257" si="21">H246*D246/$M$5*100</f>
        <v>6.4802777732067329E-2</v>
      </c>
    </row>
    <row r="247" spans="1:10" x14ac:dyDescent="0.25">
      <c r="A247" s="15" t="s">
        <v>349</v>
      </c>
      <c r="B247" s="15" t="s">
        <v>84</v>
      </c>
      <c r="C247" s="16">
        <v>154</v>
      </c>
      <c r="D247" s="16">
        <v>308</v>
      </c>
      <c r="E247" s="16">
        <v>530</v>
      </c>
      <c r="F247" s="15" t="s">
        <v>85</v>
      </c>
      <c r="G247" s="17">
        <v>0.8921</v>
      </c>
      <c r="H247" s="18">
        <v>0.8921</v>
      </c>
      <c r="I247">
        <f t="shared" si="20"/>
        <v>0.1507165385860115</v>
      </c>
      <c r="J247">
        <f t="shared" si="21"/>
        <v>0.1507165385860115</v>
      </c>
    </row>
    <row r="248" spans="1:10" x14ac:dyDescent="0.25">
      <c r="A248" s="15" t="s">
        <v>350</v>
      </c>
      <c r="B248" s="15" t="s">
        <v>168</v>
      </c>
      <c r="C248" s="16">
        <v>600</v>
      </c>
      <c r="D248" s="16">
        <v>600</v>
      </c>
      <c r="E248" s="16">
        <v>1620</v>
      </c>
      <c r="F248" s="15" t="s">
        <v>85</v>
      </c>
      <c r="G248" s="17">
        <v>0.89170000000000005</v>
      </c>
      <c r="H248" s="18">
        <v>0.89170000000000005</v>
      </c>
      <c r="I248">
        <f t="shared" si="20"/>
        <v>0.29347200052658423</v>
      </c>
      <c r="J248">
        <f t="shared" si="21"/>
        <v>0.29347200052658423</v>
      </c>
    </row>
    <row r="249" spans="1:10" x14ac:dyDescent="0.25">
      <c r="A249" s="15" t="s">
        <v>351</v>
      </c>
      <c r="B249" s="15" t="s">
        <v>352</v>
      </c>
      <c r="C249" s="16">
        <v>20</v>
      </c>
      <c r="D249" s="16">
        <v>20</v>
      </c>
      <c r="E249" s="16">
        <v>16</v>
      </c>
      <c r="F249" s="15" t="s">
        <v>44</v>
      </c>
      <c r="G249" s="17">
        <v>0.88900000000000001</v>
      </c>
      <c r="H249" s="18">
        <v>0.88900000000000001</v>
      </c>
      <c r="I249">
        <f t="shared" si="20"/>
        <v>9.7527796519058518E-3</v>
      </c>
      <c r="J249">
        <f t="shared" si="21"/>
        <v>9.7527796519058518E-3</v>
      </c>
    </row>
    <row r="250" spans="1:10" x14ac:dyDescent="0.25">
      <c r="A250" s="15" t="s">
        <v>353</v>
      </c>
      <c r="B250" s="15" t="s">
        <v>74</v>
      </c>
      <c r="C250" s="16">
        <v>658</v>
      </c>
      <c r="D250" s="16">
        <v>3356</v>
      </c>
      <c r="E250" s="16">
        <v>7118</v>
      </c>
      <c r="F250" s="15" t="s">
        <v>75</v>
      </c>
      <c r="G250" s="17">
        <v>0.88560000000000005</v>
      </c>
      <c r="H250" s="18">
        <v>0.88560000000000005</v>
      </c>
      <c r="I250">
        <f t="shared" si="20"/>
        <v>1.6302575326235418</v>
      </c>
      <c r="J250">
        <f t="shared" si="21"/>
        <v>1.6302575326235418</v>
      </c>
    </row>
    <row r="251" spans="1:10" x14ac:dyDescent="0.25">
      <c r="A251" s="15" t="s">
        <v>354</v>
      </c>
      <c r="B251" s="15" t="s">
        <v>255</v>
      </c>
      <c r="C251" s="16">
        <v>34</v>
      </c>
      <c r="D251" s="16">
        <v>272</v>
      </c>
      <c r="E251" s="16">
        <v>734</v>
      </c>
      <c r="F251" s="15" t="s">
        <v>85</v>
      </c>
      <c r="G251" s="17">
        <v>0.88500000000000001</v>
      </c>
      <c r="H251" s="18">
        <v>0.87880000000000003</v>
      </c>
      <c r="I251">
        <f t="shared" si="20"/>
        <v>0.13204100775066235</v>
      </c>
      <c r="J251">
        <f t="shared" si="21"/>
        <v>0.13111597470201364</v>
      </c>
    </row>
    <row r="252" spans="1:10" x14ac:dyDescent="0.25">
      <c r="A252" s="15" t="s">
        <v>355</v>
      </c>
      <c r="B252" s="15" t="s">
        <v>168</v>
      </c>
      <c r="C252" s="16">
        <v>24</v>
      </c>
      <c r="D252" s="16">
        <v>24</v>
      </c>
      <c r="E252" s="16">
        <v>31</v>
      </c>
      <c r="F252" s="15" t="s">
        <v>85</v>
      </c>
      <c r="G252" s="17">
        <v>0.8831</v>
      </c>
      <c r="H252" s="18">
        <v>0.8831</v>
      </c>
      <c r="I252">
        <f t="shared" si="20"/>
        <v>1.1625664401257221E-2</v>
      </c>
      <c r="J252">
        <f t="shared" si="21"/>
        <v>1.1625664401257221E-2</v>
      </c>
    </row>
    <row r="253" spans="1:10" x14ac:dyDescent="0.25">
      <c r="A253" s="15" t="s">
        <v>356</v>
      </c>
      <c r="B253" s="15" t="s">
        <v>128</v>
      </c>
      <c r="C253" s="16">
        <v>24</v>
      </c>
      <c r="D253" s="16">
        <v>24</v>
      </c>
      <c r="E253" s="16">
        <v>9</v>
      </c>
      <c r="F253" s="15" t="s">
        <v>49</v>
      </c>
      <c r="G253" s="17">
        <v>0.88100000000000001</v>
      </c>
      <c r="H253" s="18">
        <v>0.88100000000000001</v>
      </c>
      <c r="I253">
        <f t="shared" si="20"/>
        <v>1.1598018726653392E-2</v>
      </c>
      <c r="J253">
        <f t="shared" si="21"/>
        <v>1.1598018726653392E-2</v>
      </c>
    </row>
    <row r="254" spans="1:10" x14ac:dyDescent="0.25">
      <c r="A254" s="15" t="s">
        <v>357</v>
      </c>
      <c r="B254" s="15" t="s">
        <v>168</v>
      </c>
      <c r="C254" s="16">
        <v>44</v>
      </c>
      <c r="D254" s="16">
        <v>44</v>
      </c>
      <c r="E254" s="16">
        <v>88</v>
      </c>
      <c r="F254" s="15" t="s">
        <v>85</v>
      </c>
      <c r="G254" s="17">
        <v>0.87619999999999998</v>
      </c>
      <c r="H254" s="18">
        <v>0.87619999999999998</v>
      </c>
      <c r="I254">
        <f t="shared" si="20"/>
        <v>2.1147185791000892E-2</v>
      </c>
      <c r="J254">
        <f t="shared" si="21"/>
        <v>2.1147185791000892E-2</v>
      </c>
    </row>
    <row r="255" spans="1:10" x14ac:dyDescent="0.25">
      <c r="A255" s="15" t="s">
        <v>358</v>
      </c>
      <c r="B255" s="15" t="s">
        <v>46</v>
      </c>
      <c r="C255" s="16">
        <v>134</v>
      </c>
      <c r="D255" s="16">
        <v>268</v>
      </c>
      <c r="E255" s="16">
        <v>430</v>
      </c>
      <c r="F255" s="15" t="s">
        <v>46</v>
      </c>
      <c r="G255" s="17">
        <v>0.87509999999999999</v>
      </c>
      <c r="H255" s="18">
        <v>0.77759999999999996</v>
      </c>
      <c r="I255">
        <f t="shared" si="20"/>
        <v>0.12864388092613011</v>
      </c>
      <c r="J255">
        <f t="shared" si="21"/>
        <v>0.1143109151047409</v>
      </c>
    </row>
    <row r="256" spans="1:10" x14ac:dyDescent="0.25">
      <c r="A256" s="15" t="s">
        <v>359</v>
      </c>
      <c r="B256" s="15" t="s">
        <v>277</v>
      </c>
      <c r="C256" s="16">
        <v>57</v>
      </c>
      <c r="D256" s="16">
        <v>113</v>
      </c>
      <c r="E256" s="16">
        <v>43</v>
      </c>
      <c r="F256" s="15" t="s">
        <v>52</v>
      </c>
      <c r="G256" s="17">
        <v>0.87270000000000003</v>
      </c>
      <c r="H256" s="18">
        <v>0.87270000000000003</v>
      </c>
      <c r="I256">
        <f t="shared" si="20"/>
        <v>5.4092876302061908E-2</v>
      </c>
      <c r="J256">
        <f t="shared" si="21"/>
        <v>5.4092876302061908E-2</v>
      </c>
    </row>
    <row r="257" spans="1:10" x14ac:dyDescent="0.25">
      <c r="A257" s="15" t="s">
        <v>360</v>
      </c>
      <c r="B257" s="15" t="s">
        <v>51</v>
      </c>
      <c r="C257" s="16">
        <v>550</v>
      </c>
      <c r="D257" s="16">
        <v>4400</v>
      </c>
      <c r="E257" s="16">
        <v>11880</v>
      </c>
      <c r="F257" s="15" t="s">
        <v>52</v>
      </c>
      <c r="G257" s="17">
        <v>0.87219999999999998</v>
      </c>
      <c r="H257" s="18">
        <v>0.86609999999999998</v>
      </c>
      <c r="I257">
        <f t="shared" si="20"/>
        <v>2.10506453400034</v>
      </c>
      <c r="J257">
        <f t="shared" si="21"/>
        <v>2.0903421152232222</v>
      </c>
    </row>
    <row r="258" spans="1:10" x14ac:dyDescent="0.25">
      <c r="A258" s="15" t="s">
        <v>361</v>
      </c>
      <c r="B258" s="15" t="s">
        <v>43</v>
      </c>
      <c r="C258" s="16">
        <v>-1</v>
      </c>
      <c r="D258" s="16">
        <v>-1</v>
      </c>
      <c r="E258" s="16">
        <v>0</v>
      </c>
      <c r="F258" s="15" t="s">
        <v>44</v>
      </c>
      <c r="G258" s="17">
        <v>0.86880000000000002</v>
      </c>
      <c r="H258" s="18">
        <v>0.86180000000000001</v>
      </c>
      <c r="I258">
        <v>0</v>
      </c>
      <c r="J258">
        <v>0</v>
      </c>
    </row>
    <row r="259" spans="1:10" x14ac:dyDescent="0.25">
      <c r="A259" s="15" t="s">
        <v>362</v>
      </c>
      <c r="B259" s="15" t="s">
        <v>275</v>
      </c>
      <c r="C259" s="16">
        <v>82</v>
      </c>
      <c r="D259" s="16">
        <v>82</v>
      </c>
      <c r="E259" s="16">
        <v>138</v>
      </c>
      <c r="F259" s="15" t="s">
        <v>85</v>
      </c>
      <c r="G259" s="17">
        <v>0.86619999999999997</v>
      </c>
      <c r="H259" s="18">
        <v>0.86619999999999997</v>
      </c>
      <c r="I259">
        <f t="shared" ref="I259:I290" si="22">G259*D259/$M$5*100</f>
        <v>3.8960873691081525E-2</v>
      </c>
      <c r="J259">
        <f t="shared" ref="J259:J290" si="23">H259*D259/$M$5*100</f>
        <v>3.8960873691081525E-2</v>
      </c>
    </row>
    <row r="260" spans="1:10" x14ac:dyDescent="0.25">
      <c r="A260" s="15" t="s">
        <v>363</v>
      </c>
      <c r="B260" s="15" t="s">
        <v>46</v>
      </c>
      <c r="C260" s="16">
        <v>34</v>
      </c>
      <c r="D260" s="16">
        <v>58</v>
      </c>
      <c r="E260" s="16">
        <v>68</v>
      </c>
      <c r="F260" s="15" t="s">
        <v>46</v>
      </c>
      <c r="G260" s="17">
        <v>0.86570000000000003</v>
      </c>
      <c r="H260" s="18">
        <v>0.86570000000000003</v>
      </c>
      <c r="I260">
        <f t="shared" si="22"/>
        <v>2.7541783913947352E-2</v>
      </c>
      <c r="J260">
        <f t="shared" si="23"/>
        <v>2.7541783913947352E-2</v>
      </c>
    </row>
    <row r="261" spans="1:10" x14ac:dyDescent="0.25">
      <c r="A261" s="15" t="s">
        <v>364</v>
      </c>
      <c r="B261" s="15" t="s">
        <v>130</v>
      </c>
      <c r="C261" s="16">
        <v>56</v>
      </c>
      <c r="D261" s="16">
        <v>224</v>
      </c>
      <c r="E261" s="16">
        <v>454</v>
      </c>
      <c r="F261" s="15" t="s">
        <v>131</v>
      </c>
      <c r="G261" s="17">
        <v>0.86260000000000003</v>
      </c>
      <c r="H261" s="18">
        <v>0.86260000000000003</v>
      </c>
      <c r="I261">
        <f t="shared" si="22"/>
        <v>0.10598737294782977</v>
      </c>
      <c r="J261">
        <f t="shared" si="23"/>
        <v>0.10598737294782977</v>
      </c>
    </row>
    <row r="262" spans="1:10" x14ac:dyDescent="0.25">
      <c r="A262" s="15" t="s">
        <v>365</v>
      </c>
      <c r="B262" s="15" t="s">
        <v>51</v>
      </c>
      <c r="C262" s="16">
        <v>172</v>
      </c>
      <c r="D262" s="16">
        <v>172</v>
      </c>
      <c r="E262" s="16">
        <v>309</v>
      </c>
      <c r="F262" s="15" t="s">
        <v>52</v>
      </c>
      <c r="G262" s="17">
        <v>0.86160000000000003</v>
      </c>
      <c r="H262" s="18">
        <v>0.86160000000000003</v>
      </c>
      <c r="I262">
        <f t="shared" si="22"/>
        <v>8.1288815020816529E-2</v>
      </c>
      <c r="J262">
        <f t="shared" si="23"/>
        <v>8.1288815020816529E-2</v>
      </c>
    </row>
    <row r="263" spans="1:10" x14ac:dyDescent="0.25">
      <c r="A263" s="15" t="s">
        <v>366</v>
      </c>
      <c r="B263" s="15" t="s">
        <v>180</v>
      </c>
      <c r="C263" s="16">
        <v>4</v>
      </c>
      <c r="D263" s="16">
        <v>4</v>
      </c>
      <c r="E263" s="16">
        <v>10</v>
      </c>
      <c r="F263" s="15" t="s">
        <v>85</v>
      </c>
      <c r="G263" s="17">
        <v>0.86099999999999999</v>
      </c>
      <c r="H263" s="18">
        <v>0.86099999999999999</v>
      </c>
      <c r="I263">
        <f t="shared" si="22"/>
        <v>1.8891210979282201E-3</v>
      </c>
      <c r="J263">
        <f t="shared" si="23"/>
        <v>1.8891210979282201E-3</v>
      </c>
    </row>
    <row r="264" spans="1:10" x14ac:dyDescent="0.25">
      <c r="A264" s="15" t="s">
        <v>367</v>
      </c>
      <c r="B264" s="15" t="s">
        <v>46</v>
      </c>
      <c r="C264" s="16">
        <v>1482</v>
      </c>
      <c r="D264" s="16">
        <v>4645</v>
      </c>
      <c r="E264" s="16">
        <v>10303</v>
      </c>
      <c r="F264" s="15" t="s">
        <v>46</v>
      </c>
      <c r="G264" s="17">
        <v>0.85980000000000001</v>
      </c>
      <c r="H264" s="18">
        <v>0.85980000000000001</v>
      </c>
      <c r="I264">
        <f t="shared" si="22"/>
        <v>2.1906843950040318</v>
      </c>
      <c r="J264">
        <f t="shared" si="23"/>
        <v>2.1906843950040318</v>
      </c>
    </row>
    <row r="265" spans="1:10" x14ac:dyDescent="0.25">
      <c r="A265" s="15" t="s">
        <v>368</v>
      </c>
      <c r="B265" s="15" t="s">
        <v>180</v>
      </c>
      <c r="C265" s="16">
        <v>106</v>
      </c>
      <c r="D265" s="16">
        <v>106</v>
      </c>
      <c r="E265" s="16">
        <v>159</v>
      </c>
      <c r="F265" s="15" t="s">
        <v>85</v>
      </c>
      <c r="G265" s="17">
        <v>0.85899999999999999</v>
      </c>
      <c r="H265" s="18">
        <v>0.85899999999999999</v>
      </c>
      <c r="I265">
        <f t="shared" si="22"/>
        <v>4.9945421733669032E-2</v>
      </c>
      <c r="J265">
        <f t="shared" si="23"/>
        <v>4.9945421733669032E-2</v>
      </c>
    </row>
    <row r="266" spans="1:10" x14ac:dyDescent="0.25">
      <c r="A266" s="15" t="s">
        <v>369</v>
      </c>
      <c r="B266" s="15" t="s">
        <v>46</v>
      </c>
      <c r="C266" s="16">
        <v>52</v>
      </c>
      <c r="D266" s="16">
        <v>434</v>
      </c>
      <c r="E266" s="16">
        <v>965</v>
      </c>
      <c r="F266" s="15" t="s">
        <v>46</v>
      </c>
      <c r="G266" s="17">
        <v>0.85850000000000004</v>
      </c>
      <c r="H266" s="18">
        <v>0.85850000000000004</v>
      </c>
      <c r="I266">
        <f t="shared" si="22"/>
        <v>0.20437448918582393</v>
      </c>
      <c r="J266">
        <f t="shared" si="23"/>
        <v>0.20437448918582393</v>
      </c>
    </row>
    <row r="267" spans="1:10" x14ac:dyDescent="0.25">
      <c r="A267" s="15" t="s">
        <v>370</v>
      </c>
      <c r="B267" s="15" t="s">
        <v>204</v>
      </c>
      <c r="C267" s="16">
        <v>63</v>
      </c>
      <c r="D267" s="16">
        <v>404</v>
      </c>
      <c r="E267" s="16">
        <v>788</v>
      </c>
      <c r="F267" s="15" t="s">
        <v>90</v>
      </c>
      <c r="G267" s="17">
        <v>0.85650000000000004</v>
      </c>
      <c r="H267" s="18">
        <v>0.85650000000000004</v>
      </c>
      <c r="I267">
        <f t="shared" si="22"/>
        <v>0.18980401191396931</v>
      </c>
      <c r="J267">
        <f t="shared" si="23"/>
        <v>0.18980401191396931</v>
      </c>
    </row>
    <row r="268" spans="1:10" x14ac:dyDescent="0.25">
      <c r="A268" s="15" t="s">
        <v>371</v>
      </c>
      <c r="B268" s="15" t="s">
        <v>295</v>
      </c>
      <c r="C268" s="16">
        <v>4</v>
      </c>
      <c r="D268" s="16">
        <v>16</v>
      </c>
      <c r="E268" s="16">
        <v>12</v>
      </c>
      <c r="F268" s="15" t="s">
        <v>49</v>
      </c>
      <c r="G268" s="17">
        <v>0.8548</v>
      </c>
      <c r="H268" s="18">
        <v>0.8548</v>
      </c>
      <c r="I268">
        <f t="shared" si="22"/>
        <v>7.5020706829688373E-3</v>
      </c>
      <c r="J268">
        <f t="shared" si="23"/>
        <v>7.5020706829688373E-3</v>
      </c>
    </row>
    <row r="269" spans="1:10" x14ac:dyDescent="0.25">
      <c r="A269" s="15" t="s">
        <v>372</v>
      </c>
      <c r="B269" s="15" t="s">
        <v>152</v>
      </c>
      <c r="C269" s="16">
        <v>2</v>
      </c>
      <c r="D269" s="16">
        <v>2</v>
      </c>
      <c r="E269" s="16">
        <v>1</v>
      </c>
      <c r="F269" s="15" t="s">
        <v>49</v>
      </c>
      <c r="G269" s="17">
        <v>0.84530000000000005</v>
      </c>
      <c r="H269" s="18">
        <v>0.84530000000000005</v>
      </c>
      <c r="I269">
        <f t="shared" si="22"/>
        <v>9.273368548656936E-4</v>
      </c>
      <c r="J269">
        <f t="shared" si="23"/>
        <v>9.273368548656936E-4</v>
      </c>
    </row>
    <row r="270" spans="1:10" x14ac:dyDescent="0.25">
      <c r="A270" s="15" t="s">
        <v>373</v>
      </c>
      <c r="B270" s="15" t="s">
        <v>81</v>
      </c>
      <c r="C270" s="16">
        <v>40</v>
      </c>
      <c r="D270" s="16">
        <v>80</v>
      </c>
      <c r="E270" s="16">
        <v>62</v>
      </c>
      <c r="F270" s="15" t="s">
        <v>82</v>
      </c>
      <c r="G270" s="17">
        <v>0.84440000000000004</v>
      </c>
      <c r="H270" s="18">
        <v>0.84440000000000004</v>
      </c>
      <c r="I270">
        <f t="shared" si="22"/>
        <v>3.7053980373765137E-2</v>
      </c>
      <c r="J270">
        <f t="shared" si="23"/>
        <v>3.7053980373765137E-2</v>
      </c>
    </row>
    <row r="271" spans="1:10" x14ac:dyDescent="0.25">
      <c r="A271" s="15" t="s">
        <v>374</v>
      </c>
      <c r="B271" s="15" t="s">
        <v>248</v>
      </c>
      <c r="C271" s="16">
        <v>142</v>
      </c>
      <c r="D271" s="16">
        <v>600</v>
      </c>
      <c r="E271" s="16">
        <v>1088</v>
      </c>
      <c r="F271" s="15" t="s">
        <v>49</v>
      </c>
      <c r="G271" s="17">
        <v>0.84199999999999997</v>
      </c>
      <c r="H271" s="18">
        <v>0.84199999999999997</v>
      </c>
      <c r="I271">
        <f t="shared" si="22"/>
        <v>0.27711497638598626</v>
      </c>
      <c r="J271">
        <f t="shared" si="23"/>
        <v>0.27711497638598626</v>
      </c>
    </row>
    <row r="272" spans="1:10" x14ac:dyDescent="0.25">
      <c r="A272" s="15" t="s">
        <v>375</v>
      </c>
      <c r="B272" s="15" t="s">
        <v>311</v>
      </c>
      <c r="C272" s="16">
        <v>13</v>
      </c>
      <c r="D272" s="16">
        <v>104</v>
      </c>
      <c r="E272" s="16">
        <v>177</v>
      </c>
      <c r="F272" s="15" t="s">
        <v>49</v>
      </c>
      <c r="G272" s="17">
        <v>0.84130000000000005</v>
      </c>
      <c r="H272" s="18">
        <v>0.83520000000000005</v>
      </c>
      <c r="I272">
        <f t="shared" si="22"/>
        <v>4.7993329932476542E-2</v>
      </c>
      <c r="J272">
        <f t="shared" si="23"/>
        <v>4.7645345488653762E-2</v>
      </c>
    </row>
    <row r="273" spans="1:10" x14ac:dyDescent="0.25">
      <c r="A273" s="15" t="s">
        <v>376</v>
      </c>
      <c r="B273" s="15" t="s">
        <v>59</v>
      </c>
      <c r="C273" s="16">
        <v>80</v>
      </c>
      <c r="D273" s="16">
        <v>228</v>
      </c>
      <c r="E273" s="16">
        <v>480</v>
      </c>
      <c r="F273" s="15" t="s">
        <v>60</v>
      </c>
      <c r="G273" s="17">
        <v>0.84109999999999996</v>
      </c>
      <c r="H273" s="18">
        <v>0.84109999999999996</v>
      </c>
      <c r="I273">
        <f t="shared" si="22"/>
        <v>0.10519113363721634</v>
      </c>
      <c r="J273">
        <f t="shared" si="23"/>
        <v>0.10519113363721634</v>
      </c>
    </row>
    <row r="274" spans="1:10" x14ac:dyDescent="0.25">
      <c r="A274" s="15" t="s">
        <v>377</v>
      </c>
      <c r="B274" s="15" t="s">
        <v>62</v>
      </c>
      <c r="C274" s="16">
        <v>506</v>
      </c>
      <c r="D274" s="16">
        <v>2024</v>
      </c>
      <c r="E274" s="16">
        <v>2817</v>
      </c>
      <c r="F274" s="15" t="s">
        <v>63</v>
      </c>
      <c r="G274" s="17">
        <v>0.83950000000000002</v>
      </c>
      <c r="H274" s="18">
        <v>0.83950000000000002</v>
      </c>
      <c r="I274">
        <f t="shared" si="22"/>
        <v>0.93202564904254925</v>
      </c>
      <c r="J274">
        <f t="shared" si="23"/>
        <v>0.93202564904254925</v>
      </c>
    </row>
    <row r="275" spans="1:10" x14ac:dyDescent="0.25">
      <c r="A275" s="15" t="s">
        <v>378</v>
      </c>
      <c r="B275" s="15" t="s">
        <v>137</v>
      </c>
      <c r="C275" s="16">
        <v>20</v>
      </c>
      <c r="D275" s="16">
        <v>20</v>
      </c>
      <c r="E275" s="16">
        <v>10</v>
      </c>
      <c r="F275" s="15" t="s">
        <v>90</v>
      </c>
      <c r="G275" s="17">
        <v>0.83499999999999996</v>
      </c>
      <c r="H275" s="18">
        <v>0.83499999999999996</v>
      </c>
      <c r="I275">
        <f t="shared" si="22"/>
        <v>9.160372338966688E-3</v>
      </c>
      <c r="J275">
        <f t="shared" si="23"/>
        <v>9.160372338966688E-3</v>
      </c>
    </row>
    <row r="276" spans="1:10" x14ac:dyDescent="0.25">
      <c r="A276" s="15" t="s">
        <v>379</v>
      </c>
      <c r="B276" s="15" t="s">
        <v>46</v>
      </c>
      <c r="C276" s="16">
        <v>10</v>
      </c>
      <c r="D276" s="16">
        <v>20</v>
      </c>
      <c r="E276" s="16">
        <v>30</v>
      </c>
      <c r="F276" s="15" t="s">
        <v>46</v>
      </c>
      <c r="G276" s="17">
        <v>0.83489999999999998</v>
      </c>
      <c r="H276" s="18">
        <v>0.83489999999999998</v>
      </c>
      <c r="I276">
        <f t="shared" si="22"/>
        <v>9.1592752883871715E-3</v>
      </c>
      <c r="J276">
        <f t="shared" si="23"/>
        <v>9.1592752883871715E-3</v>
      </c>
    </row>
    <row r="277" spans="1:10" x14ac:dyDescent="0.25">
      <c r="A277" s="15" t="s">
        <v>380</v>
      </c>
      <c r="B277" s="15" t="s">
        <v>180</v>
      </c>
      <c r="C277" s="16">
        <v>10</v>
      </c>
      <c r="D277" s="16">
        <v>20</v>
      </c>
      <c r="E277" s="16">
        <v>22</v>
      </c>
      <c r="F277" s="15" t="s">
        <v>85</v>
      </c>
      <c r="G277" s="17">
        <v>0.83460000000000001</v>
      </c>
      <c r="H277" s="18">
        <v>0.83460000000000001</v>
      </c>
      <c r="I277">
        <f t="shared" si="22"/>
        <v>9.1559841366486202E-3</v>
      </c>
      <c r="J277">
        <f t="shared" si="23"/>
        <v>9.1559841366486202E-3</v>
      </c>
    </row>
    <row r="278" spans="1:10" x14ac:dyDescent="0.25">
      <c r="A278" s="15" t="s">
        <v>381</v>
      </c>
      <c r="B278" s="15" t="s">
        <v>46</v>
      </c>
      <c r="C278" s="16">
        <v>32</v>
      </c>
      <c r="D278" s="16">
        <v>72</v>
      </c>
      <c r="E278" s="16">
        <v>140</v>
      </c>
      <c r="F278" s="15" t="s">
        <v>46</v>
      </c>
      <c r="G278" s="17">
        <v>0.83299999999999996</v>
      </c>
      <c r="H278" s="18">
        <v>0.83299999999999996</v>
      </c>
      <c r="I278">
        <f t="shared" si="22"/>
        <v>3.2898352778554851E-2</v>
      </c>
      <c r="J278">
        <f t="shared" si="23"/>
        <v>3.2898352778554851E-2</v>
      </c>
    </row>
    <row r="279" spans="1:10" x14ac:dyDescent="0.25">
      <c r="A279" s="15" t="s">
        <v>382</v>
      </c>
      <c r="B279" s="15" t="s">
        <v>233</v>
      </c>
      <c r="C279" s="16">
        <v>7</v>
      </c>
      <c r="D279" s="16">
        <v>21</v>
      </c>
      <c r="E279" s="16">
        <v>65</v>
      </c>
      <c r="F279" s="15" t="s">
        <v>209</v>
      </c>
      <c r="G279" s="17">
        <v>0.83299999999999996</v>
      </c>
      <c r="H279" s="18">
        <v>0.38590000000000002</v>
      </c>
      <c r="I279">
        <f t="shared" si="22"/>
        <v>9.5953528937451661E-3</v>
      </c>
      <c r="J279">
        <f t="shared" si="23"/>
        <v>4.4451940956737818E-3</v>
      </c>
    </row>
    <row r="280" spans="1:10" x14ac:dyDescent="0.25">
      <c r="A280" s="15" t="s">
        <v>383</v>
      </c>
      <c r="B280" s="15" t="s">
        <v>46</v>
      </c>
      <c r="C280" s="16">
        <v>25</v>
      </c>
      <c r="D280" s="16">
        <v>200</v>
      </c>
      <c r="E280" s="16">
        <v>290</v>
      </c>
      <c r="F280" s="15" t="s">
        <v>46</v>
      </c>
      <c r="G280" s="17">
        <v>0.83140000000000003</v>
      </c>
      <c r="H280" s="18">
        <v>0.68110000000000004</v>
      </c>
      <c r="I280">
        <f t="shared" si="22"/>
        <v>9.1208785181040766E-2</v>
      </c>
      <c r="J280">
        <f t="shared" si="23"/>
        <v>7.4720114970900725E-2</v>
      </c>
    </row>
    <row r="281" spans="1:10" x14ac:dyDescent="0.25">
      <c r="A281" s="15" t="s">
        <v>384</v>
      </c>
      <c r="B281" s="15" t="s">
        <v>115</v>
      </c>
      <c r="C281" s="16">
        <v>5</v>
      </c>
      <c r="D281" s="16">
        <v>10</v>
      </c>
      <c r="E281" s="16">
        <v>4</v>
      </c>
      <c r="F281" s="15" t="s">
        <v>44</v>
      </c>
      <c r="G281" s="17">
        <v>0.82789999999999997</v>
      </c>
      <c r="H281" s="18">
        <v>0.82789999999999997</v>
      </c>
      <c r="I281">
        <f t="shared" si="22"/>
        <v>4.5412408739104919E-3</v>
      </c>
      <c r="J281">
        <f t="shared" si="23"/>
        <v>4.5412408739104919E-3</v>
      </c>
    </row>
    <row r="282" spans="1:10" x14ac:dyDescent="0.25">
      <c r="A282" s="15" t="s">
        <v>385</v>
      </c>
      <c r="B282" s="15" t="s">
        <v>46</v>
      </c>
      <c r="C282" s="16">
        <v>12</v>
      </c>
      <c r="D282" s="16">
        <v>12</v>
      </c>
      <c r="E282" s="16">
        <v>14</v>
      </c>
      <c r="F282" s="15" t="s">
        <v>46</v>
      </c>
      <c r="G282" s="17">
        <v>0.82410000000000005</v>
      </c>
      <c r="H282" s="18">
        <v>0.82410000000000005</v>
      </c>
      <c r="I282">
        <f t="shared" si="22"/>
        <v>5.4244762954796036E-3</v>
      </c>
      <c r="J282">
        <f t="shared" si="23"/>
        <v>5.4244762954796036E-3</v>
      </c>
    </row>
    <row r="283" spans="1:10" x14ac:dyDescent="0.25">
      <c r="A283" s="15" t="s">
        <v>386</v>
      </c>
      <c r="B283" s="15" t="s">
        <v>122</v>
      </c>
      <c r="C283" s="16">
        <v>135</v>
      </c>
      <c r="D283" s="16">
        <v>270</v>
      </c>
      <c r="E283" s="16">
        <v>746</v>
      </c>
      <c r="F283" s="15" t="s">
        <v>122</v>
      </c>
      <c r="G283" s="17">
        <v>0.8095</v>
      </c>
      <c r="H283" s="18">
        <v>0.8095</v>
      </c>
      <c r="I283">
        <f t="shared" si="22"/>
        <v>0.11988842995606312</v>
      </c>
      <c r="J283">
        <f t="shared" si="23"/>
        <v>0.11988842995606312</v>
      </c>
    </row>
    <row r="284" spans="1:10" x14ac:dyDescent="0.25">
      <c r="A284" s="15" t="s">
        <v>387</v>
      </c>
      <c r="B284" s="15" t="s">
        <v>147</v>
      </c>
      <c r="C284" s="16">
        <v>19</v>
      </c>
      <c r="D284" s="16">
        <v>40</v>
      </c>
      <c r="E284" s="16">
        <v>100</v>
      </c>
      <c r="F284" s="15" t="s">
        <v>82</v>
      </c>
      <c r="G284" s="17">
        <v>0.80400000000000005</v>
      </c>
      <c r="H284" s="18">
        <v>0.72319999999999995</v>
      </c>
      <c r="I284">
        <f t="shared" si="22"/>
        <v>1.7640573318632856E-2</v>
      </c>
      <c r="J284">
        <f t="shared" si="23"/>
        <v>1.5867739582133434E-2</v>
      </c>
    </row>
    <row r="285" spans="1:10" x14ac:dyDescent="0.25">
      <c r="A285" s="15" t="s">
        <v>388</v>
      </c>
      <c r="B285" s="15" t="s">
        <v>46</v>
      </c>
      <c r="C285" s="16">
        <v>10</v>
      </c>
      <c r="D285" s="16">
        <v>10</v>
      </c>
      <c r="E285" s="16">
        <v>9</v>
      </c>
      <c r="F285" s="15" t="s">
        <v>46</v>
      </c>
      <c r="G285" s="17">
        <v>0.80049999999999999</v>
      </c>
      <c r="H285" s="18">
        <v>0.80049999999999999</v>
      </c>
      <c r="I285">
        <f t="shared" si="22"/>
        <v>4.3909449445166671E-3</v>
      </c>
      <c r="J285">
        <f t="shared" si="23"/>
        <v>4.3909449445166671E-3</v>
      </c>
    </row>
    <row r="286" spans="1:10" x14ac:dyDescent="0.25">
      <c r="A286" s="15" t="s">
        <v>389</v>
      </c>
      <c r="B286" s="15" t="s">
        <v>84</v>
      </c>
      <c r="C286" s="16">
        <v>202</v>
      </c>
      <c r="D286" s="16">
        <v>468</v>
      </c>
      <c r="E286" s="16">
        <v>805</v>
      </c>
      <c r="F286" s="15" t="s">
        <v>85</v>
      </c>
      <c r="G286" s="17">
        <v>0.79479999999999995</v>
      </c>
      <c r="H286" s="18">
        <v>0.79479999999999995</v>
      </c>
      <c r="I286">
        <f t="shared" si="22"/>
        <v>0.20403297734042028</v>
      </c>
      <c r="J286">
        <f t="shared" si="23"/>
        <v>0.20403297734042028</v>
      </c>
    </row>
    <row r="287" spans="1:10" x14ac:dyDescent="0.25">
      <c r="A287" s="15" t="s">
        <v>390</v>
      </c>
      <c r="B287" s="15" t="s">
        <v>180</v>
      </c>
      <c r="C287" s="16">
        <v>38</v>
      </c>
      <c r="D287" s="16">
        <v>38</v>
      </c>
      <c r="E287" s="16">
        <v>42</v>
      </c>
      <c r="F287" s="15" t="s">
        <v>85</v>
      </c>
      <c r="G287" s="17">
        <v>0.79110000000000003</v>
      </c>
      <c r="H287" s="18">
        <v>0.79110000000000003</v>
      </c>
      <c r="I287">
        <f t="shared" si="22"/>
        <v>1.6489657555661605E-2</v>
      </c>
      <c r="J287">
        <f t="shared" si="23"/>
        <v>1.6489657555661605E-2</v>
      </c>
    </row>
    <row r="288" spans="1:10" x14ac:dyDescent="0.25">
      <c r="A288" s="15" t="s">
        <v>391</v>
      </c>
      <c r="B288" s="15" t="s">
        <v>59</v>
      </c>
      <c r="C288" s="16">
        <v>100</v>
      </c>
      <c r="D288" s="16">
        <v>400</v>
      </c>
      <c r="E288" s="16">
        <v>790</v>
      </c>
      <c r="F288" s="15" t="s">
        <v>60</v>
      </c>
      <c r="G288" s="17">
        <v>0.78469999999999995</v>
      </c>
      <c r="H288" s="18">
        <v>0.58830000000000005</v>
      </c>
      <c r="I288">
        <f t="shared" si="22"/>
        <v>0.17217111794939305</v>
      </c>
      <c r="J288">
        <f t="shared" si="23"/>
        <v>0.12907897118596656</v>
      </c>
    </row>
    <row r="289" spans="1:10" x14ac:dyDescent="0.25">
      <c r="A289" s="15" t="s">
        <v>392</v>
      </c>
      <c r="B289" s="15" t="s">
        <v>43</v>
      </c>
      <c r="C289" s="16">
        <v>40</v>
      </c>
      <c r="D289" s="16">
        <v>40</v>
      </c>
      <c r="E289" s="16">
        <v>64</v>
      </c>
      <c r="F289" s="15" t="s">
        <v>44</v>
      </c>
      <c r="G289" s="17">
        <v>0.77480000000000004</v>
      </c>
      <c r="H289" s="18">
        <v>0.77480000000000004</v>
      </c>
      <c r="I289">
        <f t="shared" si="22"/>
        <v>1.6999895780194948E-2</v>
      </c>
      <c r="J289">
        <f t="shared" si="23"/>
        <v>1.6999895780194948E-2</v>
      </c>
    </row>
    <row r="290" spans="1:10" x14ac:dyDescent="0.25">
      <c r="A290" s="15" t="s">
        <v>393</v>
      </c>
      <c r="B290" s="15" t="s">
        <v>40</v>
      </c>
      <c r="C290" s="16">
        <v>4</v>
      </c>
      <c r="D290" s="16">
        <v>4</v>
      </c>
      <c r="E290" s="16">
        <v>10</v>
      </c>
      <c r="F290" s="15" t="s">
        <v>41</v>
      </c>
      <c r="G290" s="17">
        <v>0.77280000000000004</v>
      </c>
      <c r="H290" s="18">
        <v>0.77280000000000004</v>
      </c>
      <c r="I290">
        <f t="shared" si="22"/>
        <v>1.6956013757014267E-3</v>
      </c>
      <c r="J290">
        <f t="shared" si="23"/>
        <v>1.6956013757014267E-3</v>
      </c>
    </row>
    <row r="291" spans="1:10" x14ac:dyDescent="0.25">
      <c r="A291" s="15" t="s">
        <v>394</v>
      </c>
      <c r="B291" s="15" t="s">
        <v>184</v>
      </c>
      <c r="C291" s="16">
        <v>120</v>
      </c>
      <c r="D291" s="16">
        <v>120</v>
      </c>
      <c r="E291" s="16">
        <v>164</v>
      </c>
      <c r="F291" s="15" t="s">
        <v>185</v>
      </c>
      <c r="G291" s="17">
        <v>0.75739999999999996</v>
      </c>
      <c r="H291" s="18">
        <v>0.64910000000000001</v>
      </c>
      <c r="I291">
        <f t="shared" ref="I291:I310" si="24">G291*D291/$M$5*100</f>
        <v>4.9854366535569114E-2</v>
      </c>
      <c r="J291">
        <f t="shared" ref="J291:J310" si="25">H291*D291/$M$5*100</f>
        <v>4.2725731869867854E-2</v>
      </c>
    </row>
    <row r="292" spans="1:10" x14ac:dyDescent="0.25">
      <c r="A292" s="15" t="s">
        <v>395</v>
      </c>
      <c r="B292" s="15" t="s">
        <v>396</v>
      </c>
      <c r="C292" s="16">
        <v>12</v>
      </c>
      <c r="D292" s="16">
        <v>48</v>
      </c>
      <c r="E292" s="16">
        <v>115</v>
      </c>
      <c r="F292" s="15" t="s">
        <v>85</v>
      </c>
      <c r="G292" s="17">
        <v>0.73680000000000001</v>
      </c>
      <c r="H292" s="18">
        <v>0.73680000000000001</v>
      </c>
      <c r="I292">
        <f t="shared" si="24"/>
        <v>1.939936480771446E-2</v>
      </c>
      <c r="J292">
        <f t="shared" si="25"/>
        <v>1.939936480771446E-2</v>
      </c>
    </row>
    <row r="293" spans="1:10" x14ac:dyDescent="0.25">
      <c r="A293" s="15" t="s">
        <v>397</v>
      </c>
      <c r="B293" s="15" t="s">
        <v>264</v>
      </c>
      <c r="C293" s="16">
        <v>2</v>
      </c>
      <c r="D293" s="16">
        <v>4</v>
      </c>
      <c r="E293" s="16">
        <v>0</v>
      </c>
      <c r="F293" s="15" t="s">
        <v>234</v>
      </c>
      <c r="G293" s="17">
        <v>0.7359</v>
      </c>
      <c r="H293" s="18">
        <v>0.50049999999999994</v>
      </c>
      <c r="I293">
        <f t="shared" si="24"/>
        <v>1.6146390429330744E-3</v>
      </c>
      <c r="J293">
        <f t="shared" si="25"/>
        <v>1.0981476300964855E-3</v>
      </c>
    </row>
    <row r="294" spans="1:10" x14ac:dyDescent="0.25">
      <c r="A294" s="15" t="s">
        <v>398</v>
      </c>
      <c r="B294" s="15" t="s">
        <v>43</v>
      </c>
      <c r="C294" s="16">
        <v>18</v>
      </c>
      <c r="D294" s="16">
        <v>36</v>
      </c>
      <c r="E294" s="16">
        <v>49</v>
      </c>
      <c r="F294" s="15" t="s">
        <v>44</v>
      </c>
      <c r="G294" s="17">
        <v>0.72950000000000004</v>
      </c>
      <c r="H294" s="18">
        <v>0.72950000000000004</v>
      </c>
      <c r="I294">
        <f t="shared" si="24"/>
        <v>1.4405371159637316E-2</v>
      </c>
      <c r="J294">
        <f t="shared" si="25"/>
        <v>1.4405371159637316E-2</v>
      </c>
    </row>
    <row r="295" spans="1:10" x14ac:dyDescent="0.25">
      <c r="A295" s="15" t="s">
        <v>399</v>
      </c>
      <c r="B295" s="15" t="s">
        <v>43</v>
      </c>
      <c r="C295" s="16">
        <v>1</v>
      </c>
      <c r="D295" s="16">
        <v>4</v>
      </c>
      <c r="E295" s="16">
        <v>0</v>
      </c>
      <c r="F295" s="15" t="s">
        <v>44</v>
      </c>
      <c r="G295" s="17">
        <v>0.71309999999999996</v>
      </c>
      <c r="H295" s="18">
        <v>0.71309999999999996</v>
      </c>
      <c r="I295">
        <f t="shared" si="24"/>
        <v>1.5646135365071005E-3</v>
      </c>
      <c r="J295">
        <f t="shared" si="25"/>
        <v>1.5646135365071005E-3</v>
      </c>
    </row>
    <row r="296" spans="1:10" x14ac:dyDescent="0.25">
      <c r="A296" s="15" t="s">
        <v>400</v>
      </c>
      <c r="B296" s="15" t="s">
        <v>46</v>
      </c>
      <c r="C296" s="16">
        <v>5</v>
      </c>
      <c r="D296" s="16">
        <v>10</v>
      </c>
      <c r="E296" s="16">
        <v>13</v>
      </c>
      <c r="F296" s="15" t="s">
        <v>46</v>
      </c>
      <c r="G296" s="17">
        <v>0.69920000000000004</v>
      </c>
      <c r="H296" s="18">
        <v>0.69920000000000004</v>
      </c>
      <c r="I296">
        <f t="shared" si="24"/>
        <v>3.8352888259913231E-3</v>
      </c>
      <c r="J296">
        <f t="shared" si="25"/>
        <v>3.8352888259913231E-3</v>
      </c>
    </row>
    <row r="297" spans="1:10" x14ac:dyDescent="0.25">
      <c r="A297" s="15" t="s">
        <v>401</v>
      </c>
      <c r="B297" s="15" t="s">
        <v>46</v>
      </c>
      <c r="C297" s="16">
        <v>34</v>
      </c>
      <c r="D297" s="16">
        <v>142</v>
      </c>
      <c r="E297" s="16">
        <v>290</v>
      </c>
      <c r="F297" s="15" t="s">
        <v>46</v>
      </c>
      <c r="G297" s="17">
        <v>0.69779999999999998</v>
      </c>
      <c r="H297" s="18">
        <v>0.69779999999999998</v>
      </c>
      <c r="I297">
        <f t="shared" si="24"/>
        <v>5.4352054501472791E-2</v>
      </c>
      <c r="J297">
        <f t="shared" si="25"/>
        <v>5.4352054501472791E-2</v>
      </c>
    </row>
    <row r="298" spans="1:10" x14ac:dyDescent="0.25">
      <c r="A298" s="15" t="s">
        <v>402</v>
      </c>
      <c r="B298" s="15" t="s">
        <v>59</v>
      </c>
      <c r="C298" s="16">
        <v>72</v>
      </c>
      <c r="D298" s="16">
        <v>384</v>
      </c>
      <c r="E298" s="16">
        <v>842</v>
      </c>
      <c r="F298" s="15" t="s">
        <v>60</v>
      </c>
      <c r="G298" s="17">
        <v>0.6895</v>
      </c>
      <c r="H298" s="18">
        <v>0.6895</v>
      </c>
      <c r="I298">
        <f t="shared" si="24"/>
        <v>0.14523194391877439</v>
      </c>
      <c r="J298">
        <f t="shared" si="25"/>
        <v>0.14523194391877439</v>
      </c>
    </row>
    <row r="299" spans="1:10" x14ac:dyDescent="0.25">
      <c r="A299" s="15" t="s">
        <v>403</v>
      </c>
      <c r="B299" s="15" t="s">
        <v>128</v>
      </c>
      <c r="C299" s="16">
        <v>12</v>
      </c>
      <c r="D299" s="16">
        <v>48</v>
      </c>
      <c r="E299" s="16">
        <v>18</v>
      </c>
      <c r="F299" s="15" t="s">
        <v>49</v>
      </c>
      <c r="G299" s="17">
        <v>0.68720000000000003</v>
      </c>
      <c r="H299" s="18">
        <v>0.68720000000000003</v>
      </c>
      <c r="I299">
        <f t="shared" si="24"/>
        <v>1.8093435797857462E-2</v>
      </c>
      <c r="J299">
        <f t="shared" si="25"/>
        <v>1.8093435797857462E-2</v>
      </c>
    </row>
    <row r="300" spans="1:10" x14ac:dyDescent="0.25">
      <c r="A300" s="15" t="s">
        <v>404</v>
      </c>
      <c r="B300" s="15" t="s">
        <v>396</v>
      </c>
      <c r="C300" s="16">
        <v>12</v>
      </c>
      <c r="D300" s="16">
        <v>48</v>
      </c>
      <c r="E300" s="16">
        <v>115</v>
      </c>
      <c r="F300" s="15" t="s">
        <v>85</v>
      </c>
      <c r="G300" s="17">
        <v>0.68240000000000001</v>
      </c>
      <c r="H300" s="18">
        <v>0.68240000000000001</v>
      </c>
      <c r="I300">
        <f t="shared" si="24"/>
        <v>1.7967055571097106E-2</v>
      </c>
      <c r="J300">
        <f t="shared" si="25"/>
        <v>1.7967055571097106E-2</v>
      </c>
    </row>
    <row r="301" spans="1:10" x14ac:dyDescent="0.25">
      <c r="A301" s="15" t="s">
        <v>405</v>
      </c>
      <c r="B301" s="15" t="s">
        <v>251</v>
      </c>
      <c r="C301" s="16">
        <v>12</v>
      </c>
      <c r="D301" s="16">
        <v>24</v>
      </c>
      <c r="E301" s="16">
        <v>26</v>
      </c>
      <c r="F301" s="15" t="s">
        <v>85</v>
      </c>
      <c r="G301" s="17">
        <v>0.67700000000000005</v>
      </c>
      <c r="H301" s="18">
        <v>0.67700000000000005</v>
      </c>
      <c r="I301">
        <f t="shared" si="24"/>
        <v>8.9124389079958538E-3</v>
      </c>
      <c r="J301">
        <f t="shared" si="25"/>
        <v>8.9124389079958538E-3</v>
      </c>
    </row>
    <row r="302" spans="1:10" x14ac:dyDescent="0.25">
      <c r="A302" s="15" t="s">
        <v>406</v>
      </c>
      <c r="B302" s="15" t="s">
        <v>233</v>
      </c>
      <c r="C302" s="16">
        <v>22</v>
      </c>
      <c r="D302" s="16">
        <v>22</v>
      </c>
      <c r="E302" s="16">
        <v>29</v>
      </c>
      <c r="F302" s="15" t="s">
        <v>234</v>
      </c>
      <c r="G302" s="17">
        <v>0.67630000000000001</v>
      </c>
      <c r="H302" s="18">
        <v>0.61729999999999996</v>
      </c>
      <c r="I302">
        <f t="shared" si="24"/>
        <v>8.1612883762005855E-3</v>
      </c>
      <c r="J302">
        <f t="shared" si="25"/>
        <v>7.4493025500940706E-3</v>
      </c>
    </row>
    <row r="303" spans="1:10" x14ac:dyDescent="0.25">
      <c r="A303" s="15" t="s">
        <v>407</v>
      </c>
      <c r="B303" s="15" t="s">
        <v>51</v>
      </c>
      <c r="C303" s="16">
        <v>8</v>
      </c>
      <c r="D303" s="16">
        <v>32</v>
      </c>
      <c r="E303" s="16">
        <v>70</v>
      </c>
      <c r="F303" s="15" t="s">
        <v>52</v>
      </c>
      <c r="G303" s="17">
        <v>0.67179999999999995</v>
      </c>
      <c r="H303" s="18">
        <v>0.67179999999999995</v>
      </c>
      <c r="I303">
        <f t="shared" si="24"/>
        <v>1.1791977269111992E-2</v>
      </c>
      <c r="J303">
        <f t="shared" si="25"/>
        <v>1.1791977269111992E-2</v>
      </c>
    </row>
    <row r="304" spans="1:10" x14ac:dyDescent="0.25">
      <c r="A304" s="15" t="s">
        <v>408</v>
      </c>
      <c r="B304" s="15" t="s">
        <v>396</v>
      </c>
      <c r="C304" s="16">
        <v>14</v>
      </c>
      <c r="D304" s="16">
        <v>56</v>
      </c>
      <c r="E304" s="16">
        <v>134</v>
      </c>
      <c r="F304" s="15" t="s">
        <v>85</v>
      </c>
      <c r="G304" s="17">
        <v>0.66659999999999997</v>
      </c>
      <c r="H304" s="18">
        <v>0.66659999999999997</v>
      </c>
      <c r="I304">
        <f t="shared" si="24"/>
        <v>2.0476229656568316E-2</v>
      </c>
      <c r="J304">
        <f t="shared" si="25"/>
        <v>2.0476229656568316E-2</v>
      </c>
    </row>
    <row r="305" spans="1:10" x14ac:dyDescent="0.25">
      <c r="A305" s="15" t="s">
        <v>409</v>
      </c>
      <c r="B305" s="15" t="s">
        <v>43</v>
      </c>
      <c r="C305" s="16">
        <v>1</v>
      </c>
      <c r="D305" s="16">
        <v>2</v>
      </c>
      <c r="E305" s="16">
        <v>3</v>
      </c>
      <c r="F305" s="15" t="s">
        <v>44</v>
      </c>
      <c r="G305" s="17">
        <v>0.65839999999999999</v>
      </c>
      <c r="H305" s="18">
        <v>0.37419999999999998</v>
      </c>
      <c r="I305">
        <f t="shared" si="24"/>
        <v>7.2229810155397217E-4</v>
      </c>
      <c r="J305">
        <f t="shared" si="25"/>
        <v>4.1051632685524961E-4</v>
      </c>
    </row>
    <row r="306" spans="1:10" x14ac:dyDescent="0.25">
      <c r="A306" s="15" t="s">
        <v>410</v>
      </c>
      <c r="B306" s="15" t="s">
        <v>46</v>
      </c>
      <c r="C306" s="16">
        <v>62</v>
      </c>
      <c r="D306" s="16">
        <v>124</v>
      </c>
      <c r="E306" s="16">
        <v>199</v>
      </c>
      <c r="F306" s="15" t="s">
        <v>46</v>
      </c>
      <c r="G306" s="17">
        <v>0.64949999999999997</v>
      </c>
      <c r="H306" s="18">
        <v>0.64949999999999997</v>
      </c>
      <c r="I306">
        <f t="shared" si="24"/>
        <v>4.4177129786568813E-2</v>
      </c>
      <c r="J306">
        <f t="shared" si="25"/>
        <v>4.4177129786568813E-2</v>
      </c>
    </row>
    <row r="307" spans="1:10" x14ac:dyDescent="0.25">
      <c r="A307" s="15" t="s">
        <v>411</v>
      </c>
      <c r="B307" s="15" t="s">
        <v>180</v>
      </c>
      <c r="C307" s="16">
        <v>40</v>
      </c>
      <c r="D307" s="16">
        <v>160</v>
      </c>
      <c r="E307" s="16">
        <v>656</v>
      </c>
      <c r="F307" s="15" t="s">
        <v>85</v>
      </c>
      <c r="G307" s="17">
        <v>0.64200000000000002</v>
      </c>
      <c r="H307" s="18">
        <v>0.108</v>
      </c>
      <c r="I307">
        <f t="shared" si="24"/>
        <v>5.6344517763991513E-2</v>
      </c>
      <c r="J307">
        <f t="shared" si="25"/>
        <v>9.478517007026609E-3</v>
      </c>
    </row>
    <row r="308" spans="1:10" x14ac:dyDescent="0.25">
      <c r="A308" s="15" t="s">
        <v>412</v>
      </c>
      <c r="B308" s="15" t="s">
        <v>152</v>
      </c>
      <c r="C308" s="16">
        <v>1</v>
      </c>
      <c r="D308" s="16">
        <v>1</v>
      </c>
      <c r="E308" s="16">
        <v>0</v>
      </c>
      <c r="F308" s="15" t="s">
        <v>49</v>
      </c>
      <c r="G308" s="17">
        <v>0.63929999999999998</v>
      </c>
      <c r="H308" s="18">
        <v>0.63929999999999998</v>
      </c>
      <c r="I308">
        <f t="shared" si="24"/>
        <v>3.5067221774259897E-4</v>
      </c>
      <c r="J308">
        <f t="shared" si="25"/>
        <v>3.5067221774259897E-4</v>
      </c>
    </row>
    <row r="309" spans="1:10" x14ac:dyDescent="0.25">
      <c r="A309" s="15" t="s">
        <v>413</v>
      </c>
      <c r="B309" s="15" t="s">
        <v>84</v>
      </c>
      <c r="C309" s="16">
        <v>32</v>
      </c>
      <c r="D309" s="16">
        <v>64</v>
      </c>
      <c r="E309" s="16">
        <v>110</v>
      </c>
      <c r="F309" s="15" t="s">
        <v>85</v>
      </c>
      <c r="G309" s="17">
        <v>0.62139999999999995</v>
      </c>
      <c r="H309" s="18">
        <v>0.62139999999999995</v>
      </c>
      <c r="I309">
        <f t="shared" si="24"/>
        <v>2.1814631363579019E-2</v>
      </c>
      <c r="J309">
        <f t="shared" si="25"/>
        <v>2.1814631363579019E-2</v>
      </c>
    </row>
    <row r="310" spans="1:10" x14ac:dyDescent="0.25">
      <c r="A310" s="15" t="s">
        <v>414</v>
      </c>
      <c r="B310" s="15" t="s">
        <v>396</v>
      </c>
      <c r="C310" s="16">
        <v>12</v>
      </c>
      <c r="D310" s="16">
        <v>48</v>
      </c>
      <c r="E310" s="16">
        <v>115</v>
      </c>
      <c r="F310" s="15" t="s">
        <v>85</v>
      </c>
      <c r="G310" s="17">
        <v>0.61799999999999999</v>
      </c>
      <c r="H310" s="18">
        <v>0.61799999999999999</v>
      </c>
      <c r="I310">
        <f t="shared" si="24"/>
        <v>1.627145419539568E-2</v>
      </c>
      <c r="J310">
        <f t="shared" si="25"/>
        <v>1.627145419539568E-2</v>
      </c>
    </row>
    <row r="311" spans="1:10" x14ac:dyDescent="0.25">
      <c r="A311" s="15" t="s">
        <v>415</v>
      </c>
      <c r="B311" s="15" t="s">
        <v>66</v>
      </c>
      <c r="C311" s="16">
        <v>-1</v>
      </c>
      <c r="D311" s="16">
        <v>-1</v>
      </c>
      <c r="E311" s="16">
        <v>0</v>
      </c>
      <c r="F311" s="15" t="s">
        <v>90</v>
      </c>
      <c r="G311" s="17">
        <v>0.60350000000000004</v>
      </c>
      <c r="H311" s="18">
        <v>0.60350000000000004</v>
      </c>
      <c r="I311">
        <v>0</v>
      </c>
      <c r="J311">
        <v>0</v>
      </c>
    </row>
    <row r="312" spans="1:10" x14ac:dyDescent="0.25">
      <c r="A312" s="15" t="s">
        <v>416</v>
      </c>
      <c r="B312" s="15" t="s">
        <v>396</v>
      </c>
      <c r="C312" s="16">
        <v>12</v>
      </c>
      <c r="D312" s="16">
        <v>48</v>
      </c>
      <c r="E312" s="16">
        <v>115</v>
      </c>
      <c r="F312" s="15" t="s">
        <v>85</v>
      </c>
      <c r="G312" s="17">
        <v>0.53169999999999995</v>
      </c>
      <c r="H312" s="18">
        <v>0.53169999999999995</v>
      </c>
      <c r="I312">
        <f t="shared" ref="I312:I320" si="26">G312*D312/$M$5*100</f>
        <v>1.3999243035100133E-2</v>
      </c>
      <c r="J312">
        <f t="shared" ref="J312:J320" si="27">H312*D312/$M$5*100</f>
        <v>1.3999243035100133E-2</v>
      </c>
    </row>
    <row r="313" spans="1:10" x14ac:dyDescent="0.25">
      <c r="A313" s="15" t="s">
        <v>417</v>
      </c>
      <c r="B313" s="15" t="s">
        <v>46</v>
      </c>
      <c r="C313" s="16">
        <v>298</v>
      </c>
      <c r="D313" s="16">
        <v>596</v>
      </c>
      <c r="E313" s="16">
        <v>1063</v>
      </c>
      <c r="F313" s="15" t="s">
        <v>46</v>
      </c>
      <c r="G313" s="17">
        <v>0.51759999999999995</v>
      </c>
      <c r="H313" s="18">
        <v>0.49790000000000001</v>
      </c>
      <c r="I313">
        <f t="shared" si="26"/>
        <v>0.16921434722747894</v>
      </c>
      <c r="J313">
        <f t="shared" si="27"/>
        <v>0.1627740020953666</v>
      </c>
    </row>
    <row r="314" spans="1:10" x14ac:dyDescent="0.25">
      <c r="A314" s="15" t="s">
        <v>418</v>
      </c>
      <c r="B314" s="15" t="s">
        <v>46</v>
      </c>
      <c r="C314" s="16">
        <v>396</v>
      </c>
      <c r="D314" s="16">
        <v>792</v>
      </c>
      <c r="E314" s="16">
        <v>950</v>
      </c>
      <c r="F314" s="15" t="s">
        <v>46</v>
      </c>
      <c r="G314" s="17">
        <v>0.48609999999999998</v>
      </c>
      <c r="H314" s="18">
        <v>0.48609999999999998</v>
      </c>
      <c r="I314">
        <f t="shared" si="26"/>
        <v>0.21117740953446656</v>
      </c>
      <c r="J314">
        <f t="shared" si="27"/>
        <v>0.21117740953446656</v>
      </c>
    </row>
    <row r="315" spans="1:10" x14ac:dyDescent="0.25">
      <c r="A315" s="15" t="s">
        <v>419</v>
      </c>
      <c r="B315" s="15" t="s">
        <v>115</v>
      </c>
      <c r="C315" s="16">
        <v>1</v>
      </c>
      <c r="D315" s="16">
        <v>1</v>
      </c>
      <c r="E315" s="16">
        <v>1</v>
      </c>
      <c r="F315" s="15" t="s">
        <v>44</v>
      </c>
      <c r="G315" s="17">
        <v>0.45329999999999998</v>
      </c>
      <c r="H315" s="18">
        <v>0.45329999999999998</v>
      </c>
      <c r="I315">
        <f t="shared" si="26"/>
        <v>2.4864651384752095E-4</v>
      </c>
      <c r="J315">
        <f t="shared" si="27"/>
        <v>2.4864651384752095E-4</v>
      </c>
    </row>
    <row r="316" spans="1:10" x14ac:dyDescent="0.25">
      <c r="A316" s="15" t="s">
        <v>420</v>
      </c>
      <c r="B316" s="15" t="s">
        <v>137</v>
      </c>
      <c r="C316" s="16">
        <v>38</v>
      </c>
      <c r="D316" s="16">
        <v>38</v>
      </c>
      <c r="E316" s="16">
        <v>14</v>
      </c>
      <c r="F316" s="15" t="s">
        <v>90</v>
      </c>
      <c r="G316" s="17">
        <v>0.44779999999999998</v>
      </c>
      <c r="H316" s="18">
        <v>0.44779999999999998</v>
      </c>
      <c r="I316">
        <f t="shared" si="26"/>
        <v>9.3339257406462699E-3</v>
      </c>
      <c r="J316">
        <f t="shared" si="27"/>
        <v>9.3339257406462699E-3</v>
      </c>
    </row>
    <row r="317" spans="1:10" x14ac:dyDescent="0.25">
      <c r="A317" s="15" t="s">
        <v>421</v>
      </c>
      <c r="B317" s="15" t="s">
        <v>62</v>
      </c>
      <c r="C317" s="16">
        <v>266</v>
      </c>
      <c r="D317" s="16">
        <v>1064</v>
      </c>
      <c r="E317" s="16">
        <v>2205</v>
      </c>
      <c r="F317" s="15" t="s">
        <v>63</v>
      </c>
      <c r="G317" s="17">
        <v>0.43880000000000002</v>
      </c>
      <c r="H317" s="18">
        <v>0.4365</v>
      </c>
      <c r="I317">
        <f t="shared" si="26"/>
        <v>0.25609724256336841</v>
      </c>
      <c r="J317">
        <f t="shared" si="27"/>
        <v>0.25475489147427138</v>
      </c>
    </row>
    <row r="318" spans="1:10" x14ac:dyDescent="0.25">
      <c r="A318" s="15" t="s">
        <v>422</v>
      </c>
      <c r="B318" s="15" t="s">
        <v>152</v>
      </c>
      <c r="C318" s="16">
        <v>1</v>
      </c>
      <c r="D318" s="16">
        <v>1</v>
      </c>
      <c r="E318" s="16">
        <v>0</v>
      </c>
      <c r="F318" s="15" t="s">
        <v>49</v>
      </c>
      <c r="G318" s="17">
        <v>0.41830000000000001</v>
      </c>
      <c r="H318" s="18">
        <v>0.41830000000000001</v>
      </c>
      <c r="I318">
        <f t="shared" si="26"/>
        <v>2.2944812870597398E-4</v>
      </c>
      <c r="J318">
        <f t="shared" si="27"/>
        <v>2.2944812870597398E-4</v>
      </c>
    </row>
    <row r="319" spans="1:10" x14ac:dyDescent="0.25">
      <c r="A319" s="15" t="s">
        <v>423</v>
      </c>
      <c r="B319" s="15" t="s">
        <v>43</v>
      </c>
      <c r="C319" s="16">
        <v>14</v>
      </c>
      <c r="D319" s="16">
        <v>14</v>
      </c>
      <c r="E319" s="16">
        <v>5</v>
      </c>
      <c r="F319" s="15" t="s">
        <v>44</v>
      </c>
      <c r="G319" s="17">
        <v>0.37030000000000002</v>
      </c>
      <c r="H319" s="18">
        <v>0.37030000000000002</v>
      </c>
      <c r="I319">
        <f t="shared" si="26"/>
        <v>2.8436648071659344E-3</v>
      </c>
      <c r="J319">
        <f t="shared" si="27"/>
        <v>2.8436648071659344E-3</v>
      </c>
    </row>
    <row r="320" spans="1:10" x14ac:dyDescent="0.25">
      <c r="A320" s="15" t="s">
        <v>424</v>
      </c>
      <c r="B320" s="15" t="s">
        <v>128</v>
      </c>
      <c r="C320" s="16">
        <v>86</v>
      </c>
      <c r="D320" s="16">
        <v>350</v>
      </c>
      <c r="E320" s="16">
        <v>133</v>
      </c>
      <c r="F320" s="15" t="s">
        <v>49</v>
      </c>
      <c r="G320" s="17">
        <v>0.19109999999999999</v>
      </c>
      <c r="H320" s="18">
        <v>0.19109999999999999</v>
      </c>
      <c r="I320">
        <f t="shared" si="26"/>
        <v>3.6688114005496222E-2</v>
      </c>
      <c r="J320">
        <f t="shared" si="27"/>
        <v>3.6688114005496222E-2</v>
      </c>
    </row>
    <row r="321" spans="1:8" x14ac:dyDescent="0.25">
      <c r="A321" s="15" t="s">
        <v>425</v>
      </c>
      <c r="B321" s="15" t="s">
        <v>272</v>
      </c>
      <c r="C321" s="16">
        <v>104</v>
      </c>
      <c r="D321" s="16">
        <v>104</v>
      </c>
      <c r="E321" s="16">
        <v>147</v>
      </c>
      <c r="F321" s="15" t="s">
        <v>273</v>
      </c>
      <c r="G321" s="17">
        <v>2.0999999999999999E-3</v>
      </c>
      <c r="H321" s="18">
        <v>2.0999999999999999E-3</v>
      </c>
    </row>
    <row r="322" spans="1:8" x14ac:dyDescent="0.25">
      <c r="A322" s="15" t="s">
        <v>426</v>
      </c>
      <c r="B322" s="15" t="s">
        <v>427</v>
      </c>
      <c r="C322" s="16">
        <v>4</v>
      </c>
      <c r="D322" s="16">
        <v>4</v>
      </c>
      <c r="E322" s="16">
        <v>6</v>
      </c>
      <c r="F322" s="15" t="s">
        <v>49</v>
      </c>
      <c r="G322" s="17">
        <v>1.4E-3</v>
      </c>
      <c r="H322" s="18">
        <v>1.4E-3</v>
      </c>
    </row>
    <row r="323" spans="1:8" x14ac:dyDescent="0.25">
      <c r="A323" s="15" t="s">
        <v>428</v>
      </c>
      <c r="B323" s="15" t="s">
        <v>130</v>
      </c>
      <c r="C323" s="16">
        <v>84</v>
      </c>
      <c r="D323" s="16">
        <v>336</v>
      </c>
      <c r="E323" s="16">
        <v>1135</v>
      </c>
      <c r="F323" s="15" t="s">
        <v>131</v>
      </c>
      <c r="G323" s="17">
        <v>0</v>
      </c>
      <c r="H323" s="18">
        <v>0</v>
      </c>
    </row>
    <row r="324" spans="1:8" x14ac:dyDescent="0.25">
      <c r="A324" s="15" t="s">
        <v>429</v>
      </c>
      <c r="B324" s="15" t="s">
        <v>430</v>
      </c>
      <c r="C324" s="16">
        <v>-1</v>
      </c>
      <c r="D324" s="16">
        <v>-1</v>
      </c>
      <c r="E324" s="16">
        <v>0</v>
      </c>
      <c r="F324" s="15" t="s">
        <v>90</v>
      </c>
      <c r="G324" s="17">
        <v>0</v>
      </c>
      <c r="H324" s="18">
        <v>0</v>
      </c>
    </row>
    <row r="325" spans="1:8" x14ac:dyDescent="0.25">
      <c r="A325" s="15" t="s">
        <v>431</v>
      </c>
      <c r="B325" s="15" t="s">
        <v>180</v>
      </c>
      <c r="C325" s="16">
        <v>84</v>
      </c>
      <c r="D325" s="16">
        <v>212</v>
      </c>
      <c r="E325" s="16">
        <v>318</v>
      </c>
      <c r="F325" s="15" t="s">
        <v>85</v>
      </c>
      <c r="G325" s="17">
        <v>0</v>
      </c>
      <c r="H325" s="18">
        <v>0</v>
      </c>
    </row>
    <row r="326" spans="1:8" x14ac:dyDescent="0.25">
      <c r="A326" s="15" t="s">
        <v>432</v>
      </c>
      <c r="B326" s="15" t="s">
        <v>322</v>
      </c>
      <c r="C326" s="16">
        <v>12</v>
      </c>
      <c r="D326" s="16">
        <v>48</v>
      </c>
      <c r="E326" s="16">
        <v>86</v>
      </c>
      <c r="F326" s="15" t="s">
        <v>90</v>
      </c>
      <c r="G326" s="17">
        <v>0</v>
      </c>
      <c r="H326" s="18">
        <v>0</v>
      </c>
    </row>
    <row r="327" spans="1:8" x14ac:dyDescent="0.25">
      <c r="A327" s="15" t="s">
        <v>433</v>
      </c>
      <c r="B327" s="15" t="s">
        <v>427</v>
      </c>
      <c r="C327" s="16">
        <v>-1</v>
      </c>
      <c r="D327" s="16">
        <v>-1</v>
      </c>
      <c r="E327" s="16">
        <v>0</v>
      </c>
      <c r="F327" s="15" t="s">
        <v>49</v>
      </c>
      <c r="G327" s="17">
        <v>0</v>
      </c>
      <c r="H327" s="18">
        <v>0</v>
      </c>
    </row>
    <row r="328" spans="1:8" x14ac:dyDescent="0.25">
      <c r="A328" s="15" t="s">
        <v>434</v>
      </c>
      <c r="B328" s="15" t="s">
        <v>122</v>
      </c>
      <c r="C328" s="16">
        <v>0</v>
      </c>
      <c r="D328" s="16">
        <v>0</v>
      </c>
      <c r="E328" s="16">
        <v>0</v>
      </c>
      <c r="F328" s="15" t="s">
        <v>122</v>
      </c>
      <c r="G328" s="17">
        <v>0</v>
      </c>
      <c r="H328" s="18">
        <v>0</v>
      </c>
    </row>
    <row r="329" spans="1:8" x14ac:dyDescent="0.25">
      <c r="A329" s="15" t="s">
        <v>435</v>
      </c>
      <c r="B329" s="15" t="s">
        <v>46</v>
      </c>
      <c r="C329" s="16">
        <v>18</v>
      </c>
      <c r="D329" s="16">
        <v>72</v>
      </c>
      <c r="E329" s="16">
        <v>148</v>
      </c>
      <c r="F329" s="15" t="s">
        <v>46</v>
      </c>
      <c r="G329" s="17"/>
      <c r="H329" s="18">
        <v>-1</v>
      </c>
    </row>
    <row r="330" spans="1:8" x14ac:dyDescent="0.25">
      <c r="A330" s="15" t="s">
        <v>436</v>
      </c>
      <c r="B330" s="15" t="s">
        <v>437</v>
      </c>
      <c r="C330" s="16">
        <v>2</v>
      </c>
      <c r="D330" s="16">
        <v>1</v>
      </c>
      <c r="E330" s="16">
        <v>1</v>
      </c>
      <c r="F330" s="15" t="s">
        <v>234</v>
      </c>
      <c r="G330" s="17"/>
      <c r="H330" s="18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"/>
  <sheetViews>
    <sheetView zoomScaleNormal="100" workbookViewId="0"/>
  </sheetViews>
  <sheetFormatPr defaultRowHeight="15" x14ac:dyDescent="0.25"/>
  <cols>
    <col min="1" max="1" width="21.42578125"/>
    <col min="2" max="2" width="19.28515625"/>
    <col min="3" max="3" width="7.7109375"/>
    <col min="4" max="4" width="7.5703125"/>
    <col min="5" max="5" width="5.28515625"/>
    <col min="6" max="6" width="10.140625"/>
    <col min="7" max="7" width="7.5703125"/>
    <col min="8" max="8" width="8.28515625"/>
    <col min="9" max="9" width="5.85546875"/>
    <col min="10" max="12" width="8.7109375" style="29"/>
    <col min="13" max="1025" width="8.7109375"/>
  </cols>
  <sheetData>
    <row r="1" spans="1:15" ht="14.45" customHeight="1" x14ac:dyDescent="0.25">
      <c r="A1" s="80" t="s">
        <v>557</v>
      </c>
      <c r="B1" s="80"/>
      <c r="C1" s="80"/>
      <c r="D1" s="80"/>
      <c r="E1" s="80"/>
      <c r="F1" s="80"/>
      <c r="G1" s="80"/>
      <c r="H1" s="80"/>
      <c r="I1" s="11"/>
      <c r="J1" s="30"/>
    </row>
    <row r="2" spans="1:15" ht="14.45" customHeight="1" x14ac:dyDescent="0.25">
      <c r="A2" s="80"/>
      <c r="B2" s="80"/>
      <c r="C2" s="80"/>
      <c r="D2" s="80"/>
      <c r="E2" s="80"/>
      <c r="F2" s="80"/>
      <c r="G2" s="80"/>
      <c r="H2" s="80"/>
      <c r="I2" s="11"/>
      <c r="J2" s="30"/>
    </row>
    <row r="3" spans="1:15" ht="14.45" customHeight="1" x14ac:dyDescent="0.25">
      <c r="A3" s="80"/>
      <c r="B3" s="80"/>
      <c r="C3" s="80"/>
      <c r="D3" s="80"/>
      <c r="E3" s="80"/>
      <c r="F3" s="80"/>
      <c r="G3" s="80"/>
      <c r="H3" s="80"/>
      <c r="I3" s="11"/>
      <c r="J3" s="30"/>
    </row>
    <row r="4" spans="1:15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558</v>
      </c>
      <c r="J4" s="32" t="s">
        <v>559</v>
      </c>
      <c r="K4" s="32" t="s">
        <v>467</v>
      </c>
      <c r="L4" s="32" t="s">
        <v>468</v>
      </c>
      <c r="M4" s="33" t="s">
        <v>560</v>
      </c>
      <c r="N4" s="33" t="s">
        <v>561</v>
      </c>
      <c r="O4" s="33" t="s">
        <v>38</v>
      </c>
    </row>
    <row r="5" spans="1:15" x14ac:dyDescent="0.25">
      <c r="A5" s="15" t="s">
        <v>216</v>
      </c>
      <c r="B5" s="15" t="s">
        <v>200</v>
      </c>
      <c r="C5" s="16">
        <v>64</v>
      </c>
      <c r="D5" s="16">
        <v>128</v>
      </c>
      <c r="E5" s="16">
        <v>481</v>
      </c>
      <c r="F5" s="15" t="s">
        <v>201</v>
      </c>
      <c r="G5" s="17">
        <v>1</v>
      </c>
      <c r="H5" s="18">
        <v>1</v>
      </c>
      <c r="I5" s="34">
        <v>1</v>
      </c>
      <c r="J5" s="35">
        <f t="shared" ref="J5:J68" si="0">I5*IF(D5&gt;0,D5,1)</f>
        <v>128</v>
      </c>
      <c r="K5" s="36">
        <f t="shared" ref="K5:K68" si="1">G5*$J5/$O$5*100</f>
        <v>4.8894151801061922E-2</v>
      </c>
      <c r="L5" s="36">
        <f t="shared" ref="L5:L68" si="2">H5*$J5/$O$5*100</f>
        <v>4.8894151801061922E-2</v>
      </c>
      <c r="M5" s="37">
        <f>SUM(K5:K334)</f>
        <v>95.325167042285869</v>
      </c>
      <c r="N5" s="37">
        <f>SUM(L5:L334)</f>
        <v>94.24659333817182</v>
      </c>
      <c r="O5" s="34">
        <f>SUM($J5:$J334)</f>
        <v>261790</v>
      </c>
    </row>
    <row r="6" spans="1:15" x14ac:dyDescent="0.25">
      <c r="A6" s="15" t="s">
        <v>269</v>
      </c>
      <c r="B6" s="15" t="s">
        <v>168</v>
      </c>
      <c r="C6" s="16">
        <v>80</v>
      </c>
      <c r="D6" s="16">
        <v>80</v>
      </c>
      <c r="E6" s="16">
        <v>384</v>
      </c>
      <c r="F6" s="15" t="s">
        <v>490</v>
      </c>
      <c r="G6" s="17">
        <v>1</v>
      </c>
      <c r="H6" s="18">
        <v>1</v>
      </c>
      <c r="I6" s="34">
        <v>1</v>
      </c>
      <c r="J6" s="35">
        <f t="shared" si="0"/>
        <v>80</v>
      </c>
      <c r="K6" s="36">
        <f t="shared" si="1"/>
        <v>3.0558844875663703E-2</v>
      </c>
      <c r="L6" s="36">
        <f t="shared" si="2"/>
        <v>3.0558844875663703E-2</v>
      </c>
    </row>
    <row r="7" spans="1:15" x14ac:dyDescent="0.25">
      <c r="A7" s="15" t="s">
        <v>299</v>
      </c>
      <c r="B7" s="15" t="s">
        <v>168</v>
      </c>
      <c r="C7" s="16">
        <v>24</v>
      </c>
      <c r="D7" s="16">
        <v>24</v>
      </c>
      <c r="E7" s="16">
        <v>312</v>
      </c>
      <c r="F7" s="15" t="s">
        <v>490</v>
      </c>
      <c r="G7" s="17">
        <v>1</v>
      </c>
      <c r="H7" s="18">
        <v>1</v>
      </c>
      <c r="I7" s="34">
        <v>1</v>
      </c>
      <c r="J7" s="35">
        <f t="shared" si="0"/>
        <v>24</v>
      </c>
      <c r="K7" s="36">
        <f t="shared" si="1"/>
        <v>9.1676534626991095E-3</v>
      </c>
      <c r="L7" s="36">
        <f t="shared" si="2"/>
        <v>9.1676534626991095E-3</v>
      </c>
    </row>
    <row r="8" spans="1:15" x14ac:dyDescent="0.25">
      <c r="A8" s="15" t="s">
        <v>167</v>
      </c>
      <c r="B8" s="15" t="s">
        <v>168</v>
      </c>
      <c r="C8" s="16">
        <v>50</v>
      </c>
      <c r="D8" s="16">
        <v>200</v>
      </c>
      <c r="E8" s="16">
        <v>2080</v>
      </c>
      <c r="F8" s="15" t="s">
        <v>490</v>
      </c>
      <c r="G8" s="17">
        <v>1</v>
      </c>
      <c r="H8" s="18">
        <v>1</v>
      </c>
      <c r="I8" s="34">
        <v>1</v>
      </c>
      <c r="J8" s="35">
        <f t="shared" si="0"/>
        <v>200</v>
      </c>
      <c r="K8" s="36">
        <f t="shared" si="1"/>
        <v>7.6397112189159247E-2</v>
      </c>
      <c r="L8" s="36">
        <f t="shared" si="2"/>
        <v>7.6397112189159247E-2</v>
      </c>
    </row>
    <row r="9" spans="1:15" x14ac:dyDescent="0.25">
      <c r="A9" s="15" t="s">
        <v>222</v>
      </c>
      <c r="B9" s="15" t="s">
        <v>168</v>
      </c>
      <c r="C9" s="16">
        <v>80</v>
      </c>
      <c r="D9" s="16">
        <v>80</v>
      </c>
      <c r="E9" s="16">
        <v>504</v>
      </c>
      <c r="F9" s="15" t="s">
        <v>490</v>
      </c>
      <c r="G9" s="17">
        <v>1</v>
      </c>
      <c r="H9" s="18">
        <v>1</v>
      </c>
      <c r="I9" s="34">
        <v>1</v>
      </c>
      <c r="J9" s="35">
        <f t="shared" si="0"/>
        <v>80</v>
      </c>
      <c r="K9" s="36">
        <f t="shared" si="1"/>
        <v>3.0558844875663703E-2</v>
      </c>
      <c r="L9" s="36">
        <f t="shared" si="2"/>
        <v>3.0558844875663703E-2</v>
      </c>
    </row>
    <row r="10" spans="1:15" x14ac:dyDescent="0.25">
      <c r="A10" s="15" t="s">
        <v>357</v>
      </c>
      <c r="B10" s="15" t="s">
        <v>168</v>
      </c>
      <c r="C10" s="16">
        <v>11</v>
      </c>
      <c r="D10" s="16">
        <v>44</v>
      </c>
      <c r="E10" s="16">
        <v>352</v>
      </c>
      <c r="F10" s="15" t="s">
        <v>490</v>
      </c>
      <c r="G10" s="17">
        <v>1</v>
      </c>
      <c r="H10" s="18">
        <v>1</v>
      </c>
      <c r="I10" s="34">
        <v>1</v>
      </c>
      <c r="J10" s="35">
        <f t="shared" si="0"/>
        <v>44</v>
      </c>
      <c r="K10" s="36">
        <f t="shared" si="1"/>
        <v>1.6807364681615033E-2</v>
      </c>
      <c r="L10" s="36">
        <f t="shared" si="2"/>
        <v>1.6807364681615033E-2</v>
      </c>
    </row>
    <row r="11" spans="1:15" x14ac:dyDescent="0.25">
      <c r="A11" s="15" t="s">
        <v>175</v>
      </c>
      <c r="B11" s="15" t="s">
        <v>168</v>
      </c>
      <c r="C11" s="16">
        <v>800</v>
      </c>
      <c r="D11" s="16">
        <v>800</v>
      </c>
      <c r="E11" s="16">
        <v>6400</v>
      </c>
      <c r="F11" s="15" t="s">
        <v>490</v>
      </c>
      <c r="G11" s="17">
        <v>1</v>
      </c>
      <c r="H11" s="18">
        <v>1</v>
      </c>
      <c r="I11" s="34">
        <v>1</v>
      </c>
      <c r="J11" s="35">
        <f t="shared" si="0"/>
        <v>800</v>
      </c>
      <c r="K11" s="36">
        <f t="shared" si="1"/>
        <v>0.30558844875663699</v>
      </c>
      <c r="L11" s="36">
        <f t="shared" si="2"/>
        <v>0.30558844875663699</v>
      </c>
    </row>
    <row r="12" spans="1:15" x14ac:dyDescent="0.25">
      <c r="A12" s="15" t="s">
        <v>143</v>
      </c>
      <c r="B12" s="15" t="s">
        <v>81</v>
      </c>
      <c r="C12" s="16">
        <v>125</v>
      </c>
      <c r="D12" s="16">
        <v>500</v>
      </c>
      <c r="E12" s="16">
        <v>5350</v>
      </c>
      <c r="F12" s="15" t="s">
        <v>444</v>
      </c>
      <c r="G12" s="17">
        <v>1</v>
      </c>
      <c r="H12" s="18">
        <v>1</v>
      </c>
      <c r="I12" s="34">
        <v>1</v>
      </c>
      <c r="J12" s="35">
        <f t="shared" si="0"/>
        <v>500</v>
      </c>
      <c r="K12" s="36">
        <f t="shared" si="1"/>
        <v>0.19099278047289811</v>
      </c>
      <c r="L12" s="36">
        <f t="shared" si="2"/>
        <v>0.19099278047289811</v>
      </c>
    </row>
    <row r="13" spans="1:15" x14ac:dyDescent="0.25">
      <c r="A13" s="15" t="s">
        <v>39</v>
      </c>
      <c r="B13" s="15" t="s">
        <v>40</v>
      </c>
      <c r="C13" s="16">
        <v>12</v>
      </c>
      <c r="D13" s="16">
        <v>144</v>
      </c>
      <c r="E13" s="16">
        <v>1152</v>
      </c>
      <c r="F13" s="15" t="s">
        <v>41</v>
      </c>
      <c r="G13" s="17">
        <v>1</v>
      </c>
      <c r="H13" s="18">
        <v>1</v>
      </c>
      <c r="I13" s="34">
        <v>1</v>
      </c>
      <c r="J13" s="35">
        <f t="shared" si="0"/>
        <v>144</v>
      </c>
      <c r="K13" s="36">
        <f t="shared" si="1"/>
        <v>5.5005920776194664E-2</v>
      </c>
      <c r="L13" s="36">
        <f t="shared" si="2"/>
        <v>5.5005920776194664E-2</v>
      </c>
    </row>
    <row r="14" spans="1:15" x14ac:dyDescent="0.25">
      <c r="A14" s="15" t="s">
        <v>198</v>
      </c>
      <c r="B14" s="15" t="s">
        <v>62</v>
      </c>
      <c r="C14" s="16">
        <v>240</v>
      </c>
      <c r="D14" s="16">
        <v>960</v>
      </c>
      <c r="E14" s="16">
        <v>13690</v>
      </c>
      <c r="F14" s="15" t="s">
        <v>439</v>
      </c>
      <c r="G14" s="17">
        <v>1</v>
      </c>
      <c r="H14" s="18">
        <v>1</v>
      </c>
      <c r="I14" s="34">
        <v>1</v>
      </c>
      <c r="J14" s="35">
        <f t="shared" si="0"/>
        <v>960</v>
      </c>
      <c r="K14" s="36">
        <f t="shared" si="1"/>
        <v>0.36670613850796441</v>
      </c>
      <c r="L14" s="36">
        <f t="shared" si="2"/>
        <v>0.36670613850796441</v>
      </c>
    </row>
    <row r="15" spans="1:15" x14ac:dyDescent="0.25">
      <c r="A15" s="15" t="s">
        <v>203</v>
      </c>
      <c r="B15" s="15" t="s">
        <v>204</v>
      </c>
      <c r="C15" s="16">
        <v>10</v>
      </c>
      <c r="D15" s="16">
        <v>10</v>
      </c>
      <c r="E15" s="16">
        <v>36</v>
      </c>
      <c r="F15" s="15" t="s">
        <v>90</v>
      </c>
      <c r="G15" s="17">
        <v>1</v>
      </c>
      <c r="H15" s="18">
        <v>1</v>
      </c>
      <c r="I15" s="34">
        <v>1</v>
      </c>
      <c r="J15" s="35">
        <f t="shared" si="0"/>
        <v>10</v>
      </c>
      <c r="K15" s="36">
        <f t="shared" si="1"/>
        <v>3.8198556094579629E-3</v>
      </c>
      <c r="L15" s="36">
        <f t="shared" si="2"/>
        <v>3.8198556094579629E-3</v>
      </c>
    </row>
    <row r="16" spans="1:15" x14ac:dyDescent="0.25">
      <c r="A16" s="15" t="s">
        <v>331</v>
      </c>
      <c r="B16" s="15" t="s">
        <v>59</v>
      </c>
      <c r="C16" s="16">
        <v>48</v>
      </c>
      <c r="D16" s="16">
        <v>192</v>
      </c>
      <c r="E16" s="16">
        <v>1327</v>
      </c>
      <c r="F16" s="15" t="s">
        <v>542</v>
      </c>
      <c r="G16" s="17">
        <v>1</v>
      </c>
      <c r="H16" s="18">
        <v>1</v>
      </c>
      <c r="I16" s="34">
        <v>1</v>
      </c>
      <c r="J16" s="35">
        <f t="shared" si="0"/>
        <v>192</v>
      </c>
      <c r="K16" s="36">
        <f t="shared" si="1"/>
        <v>7.3341227701592876E-2</v>
      </c>
      <c r="L16" s="36">
        <f t="shared" si="2"/>
        <v>7.3341227701592876E-2</v>
      </c>
    </row>
    <row r="17" spans="1:12" x14ac:dyDescent="0.25">
      <c r="A17" s="15" t="s">
        <v>118</v>
      </c>
      <c r="B17" s="15" t="s">
        <v>119</v>
      </c>
      <c r="C17" s="16">
        <v>60</v>
      </c>
      <c r="D17" s="16">
        <v>240</v>
      </c>
      <c r="E17" s="16">
        <v>2326</v>
      </c>
      <c r="F17" s="15" t="s">
        <v>120</v>
      </c>
      <c r="G17" s="17">
        <v>1</v>
      </c>
      <c r="H17" s="18">
        <v>1</v>
      </c>
      <c r="I17" s="34">
        <v>1</v>
      </c>
      <c r="J17" s="35">
        <f t="shared" si="0"/>
        <v>240</v>
      </c>
      <c r="K17" s="36">
        <f t="shared" si="1"/>
        <v>9.1676534626991102E-2</v>
      </c>
      <c r="L17" s="36">
        <f t="shared" si="2"/>
        <v>9.1676534626991102E-2</v>
      </c>
    </row>
    <row r="18" spans="1:12" x14ac:dyDescent="0.25">
      <c r="A18" s="15" t="s">
        <v>486</v>
      </c>
      <c r="B18" s="15" t="s">
        <v>62</v>
      </c>
      <c r="C18" s="16">
        <v>-1</v>
      </c>
      <c r="D18" s="16">
        <v>-1</v>
      </c>
      <c r="E18" s="16">
        <v>-1</v>
      </c>
      <c r="F18" s="15" t="s">
        <v>439</v>
      </c>
      <c r="G18" s="17">
        <v>1</v>
      </c>
      <c r="H18" s="18">
        <v>1</v>
      </c>
      <c r="I18" s="34">
        <v>1</v>
      </c>
      <c r="J18" s="35">
        <f t="shared" si="0"/>
        <v>1</v>
      </c>
      <c r="K18" s="36">
        <f t="shared" si="1"/>
        <v>3.8198556094579627E-4</v>
      </c>
      <c r="L18" s="36">
        <f t="shared" si="2"/>
        <v>3.8198556094579627E-4</v>
      </c>
    </row>
    <row r="19" spans="1:12" x14ac:dyDescent="0.25">
      <c r="A19" s="15" t="s">
        <v>202</v>
      </c>
      <c r="B19" s="15" t="s">
        <v>46</v>
      </c>
      <c r="C19" s="16">
        <v>42</v>
      </c>
      <c r="D19" s="16">
        <v>52</v>
      </c>
      <c r="E19" s="16">
        <v>229</v>
      </c>
      <c r="F19" s="15" t="s">
        <v>515</v>
      </c>
      <c r="G19" s="17">
        <v>1</v>
      </c>
      <c r="H19" s="18">
        <v>1</v>
      </c>
      <c r="I19" s="34">
        <v>1</v>
      </c>
      <c r="J19" s="35">
        <f t="shared" si="0"/>
        <v>52</v>
      </c>
      <c r="K19" s="36">
        <f t="shared" si="1"/>
        <v>1.9863249169181404E-2</v>
      </c>
      <c r="L19" s="36">
        <f t="shared" si="2"/>
        <v>1.9863249169181404E-2</v>
      </c>
    </row>
    <row r="20" spans="1:12" x14ac:dyDescent="0.25">
      <c r="A20" s="15" t="s">
        <v>110</v>
      </c>
      <c r="B20" s="15" t="s">
        <v>46</v>
      </c>
      <c r="C20" s="16">
        <v>7</v>
      </c>
      <c r="D20" s="16">
        <v>14</v>
      </c>
      <c r="E20" s="16">
        <v>58</v>
      </c>
      <c r="F20" s="15" t="s">
        <v>515</v>
      </c>
      <c r="G20" s="17">
        <v>1</v>
      </c>
      <c r="H20" s="18">
        <v>1</v>
      </c>
      <c r="I20" s="34">
        <v>1</v>
      </c>
      <c r="J20" s="35">
        <f t="shared" si="0"/>
        <v>14</v>
      </c>
      <c r="K20" s="36">
        <f t="shared" si="1"/>
        <v>5.3477978532411475E-3</v>
      </c>
      <c r="L20" s="36">
        <f t="shared" si="2"/>
        <v>5.3477978532411475E-3</v>
      </c>
    </row>
    <row r="21" spans="1:12" x14ac:dyDescent="0.25">
      <c r="A21" s="15" t="s">
        <v>109</v>
      </c>
      <c r="B21" s="15" t="s">
        <v>74</v>
      </c>
      <c r="C21" s="16">
        <v>1692</v>
      </c>
      <c r="D21" s="16">
        <v>8511</v>
      </c>
      <c r="E21" s="16">
        <v>71802</v>
      </c>
      <c r="F21" s="15" t="s">
        <v>75</v>
      </c>
      <c r="G21" s="17">
        <v>1</v>
      </c>
      <c r="H21" s="18">
        <v>1</v>
      </c>
      <c r="I21" s="34">
        <v>1</v>
      </c>
      <c r="J21" s="35">
        <f t="shared" si="0"/>
        <v>8511</v>
      </c>
      <c r="K21" s="36">
        <f t="shared" si="1"/>
        <v>3.2510791092096718</v>
      </c>
      <c r="L21" s="36">
        <f t="shared" si="2"/>
        <v>3.2510791092096718</v>
      </c>
    </row>
    <row r="22" spans="1:12" x14ac:dyDescent="0.25">
      <c r="A22" s="15" t="s">
        <v>102</v>
      </c>
      <c r="B22" s="15" t="s">
        <v>46</v>
      </c>
      <c r="C22" s="16">
        <v>7</v>
      </c>
      <c r="D22" s="16">
        <v>14</v>
      </c>
      <c r="E22" s="16">
        <v>74</v>
      </c>
      <c r="F22" s="15" t="s">
        <v>515</v>
      </c>
      <c r="G22" s="17">
        <v>1</v>
      </c>
      <c r="H22" s="18">
        <v>1</v>
      </c>
      <c r="I22" s="34">
        <v>1</v>
      </c>
      <c r="J22" s="35">
        <f t="shared" si="0"/>
        <v>14</v>
      </c>
      <c r="K22" s="36">
        <f t="shared" si="1"/>
        <v>5.3477978532411475E-3</v>
      </c>
      <c r="L22" s="36">
        <f t="shared" si="2"/>
        <v>5.3477978532411475E-3</v>
      </c>
    </row>
    <row r="23" spans="1:12" x14ac:dyDescent="0.25">
      <c r="A23" s="15" t="s">
        <v>160</v>
      </c>
      <c r="B23" s="15" t="s">
        <v>46</v>
      </c>
      <c r="C23" s="16">
        <v>24</v>
      </c>
      <c r="D23" s="16">
        <v>48</v>
      </c>
      <c r="E23" s="16">
        <v>235</v>
      </c>
      <c r="F23" s="15" t="s">
        <v>515</v>
      </c>
      <c r="G23" s="17">
        <v>1</v>
      </c>
      <c r="H23" s="18">
        <v>1</v>
      </c>
      <c r="I23" s="34">
        <v>1</v>
      </c>
      <c r="J23" s="35">
        <f t="shared" si="0"/>
        <v>48</v>
      </c>
      <c r="K23" s="36">
        <f t="shared" si="1"/>
        <v>1.8335306925398219E-2</v>
      </c>
      <c r="L23" s="36">
        <f t="shared" si="2"/>
        <v>1.8335306925398219E-2</v>
      </c>
    </row>
    <row r="24" spans="1:12" x14ac:dyDescent="0.25">
      <c r="A24" s="15" t="s">
        <v>73</v>
      </c>
      <c r="B24" s="15" t="s">
        <v>74</v>
      </c>
      <c r="C24" s="16">
        <v>700</v>
      </c>
      <c r="D24" s="16">
        <v>3933</v>
      </c>
      <c r="E24" s="16">
        <v>33824</v>
      </c>
      <c r="F24" s="15" t="s">
        <v>75</v>
      </c>
      <c r="G24" s="17">
        <v>1</v>
      </c>
      <c r="H24" s="18">
        <v>1</v>
      </c>
      <c r="I24" s="34">
        <v>1</v>
      </c>
      <c r="J24" s="35">
        <f t="shared" si="0"/>
        <v>3933</v>
      </c>
      <c r="K24" s="36">
        <f t="shared" si="1"/>
        <v>1.5023492111998167</v>
      </c>
      <c r="L24" s="36">
        <f t="shared" si="2"/>
        <v>1.5023492111998167</v>
      </c>
    </row>
    <row r="25" spans="1:12" x14ac:dyDescent="0.25">
      <c r="A25" s="15" t="s">
        <v>353</v>
      </c>
      <c r="B25" s="15" t="s">
        <v>74</v>
      </c>
      <c r="C25" s="16">
        <v>-1</v>
      </c>
      <c r="D25" s="16">
        <v>-1</v>
      </c>
      <c r="E25" s="16">
        <v>-1</v>
      </c>
      <c r="F25" s="15" t="s">
        <v>75</v>
      </c>
      <c r="G25" s="17">
        <v>1</v>
      </c>
      <c r="H25" s="18">
        <v>1</v>
      </c>
      <c r="I25" s="34">
        <v>1</v>
      </c>
      <c r="J25" s="35">
        <f t="shared" si="0"/>
        <v>1</v>
      </c>
      <c r="K25" s="36">
        <f t="shared" si="1"/>
        <v>3.8198556094579627E-4</v>
      </c>
      <c r="L25" s="36">
        <f t="shared" si="2"/>
        <v>3.8198556094579627E-4</v>
      </c>
    </row>
    <row r="26" spans="1:12" x14ac:dyDescent="0.25">
      <c r="A26" s="15" t="s">
        <v>107</v>
      </c>
      <c r="B26" s="15" t="s">
        <v>74</v>
      </c>
      <c r="C26" s="16">
        <v>188</v>
      </c>
      <c r="D26" s="16">
        <v>816</v>
      </c>
      <c r="E26" s="16">
        <v>7811</v>
      </c>
      <c r="F26" s="15" t="s">
        <v>75</v>
      </c>
      <c r="G26" s="17">
        <v>1</v>
      </c>
      <c r="H26" s="18">
        <v>1</v>
      </c>
      <c r="I26" s="34">
        <v>1</v>
      </c>
      <c r="J26" s="35">
        <f t="shared" si="0"/>
        <v>816</v>
      </c>
      <c r="K26" s="36">
        <f t="shared" si="1"/>
        <v>0.3117002177317697</v>
      </c>
      <c r="L26" s="36">
        <f t="shared" si="2"/>
        <v>0.3117002177317697</v>
      </c>
    </row>
    <row r="27" spans="1:12" x14ac:dyDescent="0.25">
      <c r="A27" s="15" t="s">
        <v>333</v>
      </c>
      <c r="B27" s="15" t="s">
        <v>74</v>
      </c>
      <c r="C27" s="16">
        <v>240</v>
      </c>
      <c r="D27" s="16">
        <v>866</v>
      </c>
      <c r="E27" s="16">
        <v>7617</v>
      </c>
      <c r="F27" s="15" t="s">
        <v>75</v>
      </c>
      <c r="G27" s="17">
        <v>1</v>
      </c>
      <c r="H27" s="18">
        <v>1</v>
      </c>
      <c r="I27" s="34">
        <v>1</v>
      </c>
      <c r="J27" s="35">
        <f t="shared" si="0"/>
        <v>866</v>
      </c>
      <c r="K27" s="36">
        <f t="shared" si="1"/>
        <v>0.33079949577905954</v>
      </c>
      <c r="L27" s="36">
        <f t="shared" si="2"/>
        <v>0.33079949577905954</v>
      </c>
    </row>
    <row r="28" spans="1:12" x14ac:dyDescent="0.25">
      <c r="A28" s="15" t="s">
        <v>217</v>
      </c>
      <c r="B28" s="15" t="s">
        <v>74</v>
      </c>
      <c r="C28" s="16">
        <v>88</v>
      </c>
      <c r="D28" s="16">
        <v>344</v>
      </c>
      <c r="E28" s="16">
        <v>3921</v>
      </c>
      <c r="F28" s="15" t="s">
        <v>75</v>
      </c>
      <c r="G28" s="17">
        <v>1</v>
      </c>
      <c r="H28" s="18">
        <v>1</v>
      </c>
      <c r="I28" s="34">
        <v>1</v>
      </c>
      <c r="J28" s="35">
        <f t="shared" si="0"/>
        <v>344</v>
      </c>
      <c r="K28" s="36">
        <f t="shared" si="1"/>
        <v>0.13140303296535391</v>
      </c>
      <c r="L28" s="36">
        <f t="shared" si="2"/>
        <v>0.13140303296535391</v>
      </c>
    </row>
    <row r="29" spans="1:12" x14ac:dyDescent="0.25">
      <c r="A29" s="15" t="s">
        <v>95</v>
      </c>
      <c r="B29" s="15" t="s">
        <v>46</v>
      </c>
      <c r="C29" s="16">
        <v>12</v>
      </c>
      <c r="D29" s="16">
        <v>26</v>
      </c>
      <c r="E29" s="16">
        <v>115</v>
      </c>
      <c r="F29" s="15" t="s">
        <v>515</v>
      </c>
      <c r="G29" s="17">
        <v>1</v>
      </c>
      <c r="H29" s="18">
        <v>1</v>
      </c>
      <c r="I29" s="34">
        <v>1</v>
      </c>
      <c r="J29" s="35">
        <f t="shared" si="0"/>
        <v>26</v>
      </c>
      <c r="K29" s="36">
        <f t="shared" si="1"/>
        <v>9.9316245845907022E-3</v>
      </c>
      <c r="L29" s="36">
        <f t="shared" si="2"/>
        <v>9.9316245845907022E-3</v>
      </c>
    </row>
    <row r="30" spans="1:12" x14ac:dyDescent="0.25">
      <c r="A30" s="15" t="s">
        <v>189</v>
      </c>
      <c r="B30" s="15" t="s">
        <v>46</v>
      </c>
      <c r="C30" s="16">
        <v>240</v>
      </c>
      <c r="D30" s="16">
        <v>1048</v>
      </c>
      <c r="E30" s="16">
        <v>12283</v>
      </c>
      <c r="F30" s="15" t="s">
        <v>515</v>
      </c>
      <c r="G30" s="17">
        <v>1</v>
      </c>
      <c r="H30" s="18">
        <v>1</v>
      </c>
      <c r="I30" s="34">
        <v>1</v>
      </c>
      <c r="J30" s="35">
        <f t="shared" si="0"/>
        <v>1048</v>
      </c>
      <c r="K30" s="36">
        <f t="shared" si="1"/>
        <v>0.40032086787119447</v>
      </c>
      <c r="L30" s="36">
        <f t="shared" si="2"/>
        <v>0.40032086787119447</v>
      </c>
    </row>
    <row r="31" spans="1:12" x14ac:dyDescent="0.25">
      <c r="A31" s="15" t="s">
        <v>304</v>
      </c>
      <c r="B31" s="15" t="s">
        <v>46</v>
      </c>
      <c r="C31" s="16">
        <v>10</v>
      </c>
      <c r="D31" s="16">
        <v>20</v>
      </c>
      <c r="E31" s="16">
        <v>83</v>
      </c>
      <c r="F31" s="15" t="s">
        <v>515</v>
      </c>
      <c r="G31" s="17">
        <v>1</v>
      </c>
      <c r="H31" s="18">
        <v>1</v>
      </c>
      <c r="I31" s="34">
        <v>1</v>
      </c>
      <c r="J31" s="35">
        <f t="shared" si="0"/>
        <v>20</v>
      </c>
      <c r="K31" s="36">
        <f t="shared" si="1"/>
        <v>7.6397112189159257E-3</v>
      </c>
      <c r="L31" s="36">
        <f t="shared" si="2"/>
        <v>7.6397112189159257E-3</v>
      </c>
    </row>
    <row r="32" spans="1:12" x14ac:dyDescent="0.25">
      <c r="A32" s="15" t="s">
        <v>174</v>
      </c>
      <c r="B32" s="15" t="s">
        <v>46</v>
      </c>
      <c r="C32" s="16">
        <v>14</v>
      </c>
      <c r="D32" s="16">
        <v>14</v>
      </c>
      <c r="E32" s="16">
        <v>46</v>
      </c>
      <c r="F32" s="15" t="s">
        <v>515</v>
      </c>
      <c r="G32" s="17">
        <v>1</v>
      </c>
      <c r="H32" s="18">
        <v>1</v>
      </c>
      <c r="I32" s="34">
        <v>1</v>
      </c>
      <c r="J32" s="35">
        <f t="shared" si="0"/>
        <v>14</v>
      </c>
      <c r="K32" s="36">
        <f t="shared" si="1"/>
        <v>5.3477978532411475E-3</v>
      </c>
      <c r="L32" s="36">
        <f t="shared" si="2"/>
        <v>5.3477978532411475E-3</v>
      </c>
    </row>
    <row r="33" spans="1:12" x14ac:dyDescent="0.25">
      <c r="A33" s="15" t="s">
        <v>94</v>
      </c>
      <c r="B33" s="15" t="s">
        <v>46</v>
      </c>
      <c r="C33" s="16">
        <v>16</v>
      </c>
      <c r="D33" s="16">
        <v>172</v>
      </c>
      <c r="E33" s="16">
        <v>1555</v>
      </c>
      <c r="F33" s="15" t="s">
        <v>515</v>
      </c>
      <c r="G33" s="17">
        <v>1</v>
      </c>
      <c r="H33" s="18">
        <v>1</v>
      </c>
      <c r="I33" s="34">
        <v>1</v>
      </c>
      <c r="J33" s="35">
        <f t="shared" si="0"/>
        <v>172</v>
      </c>
      <c r="K33" s="36">
        <f t="shared" si="1"/>
        <v>6.5701516482676955E-2</v>
      </c>
      <c r="L33" s="36">
        <f t="shared" si="2"/>
        <v>6.5701516482676955E-2</v>
      </c>
    </row>
    <row r="34" spans="1:12" x14ac:dyDescent="0.25">
      <c r="A34" s="15" t="s">
        <v>463</v>
      </c>
      <c r="B34" s="15" t="s">
        <v>46</v>
      </c>
      <c r="C34" s="16">
        <v>10</v>
      </c>
      <c r="D34" s="16">
        <v>40</v>
      </c>
      <c r="E34" s="16">
        <v>450</v>
      </c>
      <c r="F34" s="15" t="s">
        <v>515</v>
      </c>
      <c r="G34" s="17">
        <v>1</v>
      </c>
      <c r="H34" s="18">
        <v>1</v>
      </c>
      <c r="I34" s="34">
        <v>1</v>
      </c>
      <c r="J34" s="35">
        <f t="shared" si="0"/>
        <v>40</v>
      </c>
      <c r="K34" s="36">
        <f t="shared" si="1"/>
        <v>1.5279422437831851E-2</v>
      </c>
      <c r="L34" s="36">
        <f t="shared" si="2"/>
        <v>1.5279422437831851E-2</v>
      </c>
    </row>
    <row r="35" spans="1:12" x14ac:dyDescent="0.25">
      <c r="A35" s="15" t="s">
        <v>69</v>
      </c>
      <c r="B35" s="15" t="s">
        <v>46</v>
      </c>
      <c r="C35" s="16">
        <v>756</v>
      </c>
      <c r="D35" s="16">
        <v>3024</v>
      </c>
      <c r="E35" s="16">
        <v>26460</v>
      </c>
      <c r="F35" s="15" t="s">
        <v>515</v>
      </c>
      <c r="G35" s="17">
        <v>1</v>
      </c>
      <c r="H35" s="18">
        <v>1</v>
      </c>
      <c r="I35" s="34">
        <v>1</v>
      </c>
      <c r="J35" s="35">
        <f t="shared" si="0"/>
        <v>3024</v>
      </c>
      <c r="K35" s="36">
        <f t="shared" si="1"/>
        <v>1.1551243363000878</v>
      </c>
      <c r="L35" s="36">
        <f t="shared" si="2"/>
        <v>1.1551243363000878</v>
      </c>
    </row>
    <row r="36" spans="1:12" x14ac:dyDescent="0.25">
      <c r="A36" s="15" t="s">
        <v>116</v>
      </c>
      <c r="B36" s="15" t="s">
        <v>46</v>
      </c>
      <c r="C36" s="16">
        <v>164</v>
      </c>
      <c r="D36" s="16">
        <v>1312</v>
      </c>
      <c r="E36" s="16">
        <v>9879</v>
      </c>
      <c r="F36" s="15" t="s">
        <v>515</v>
      </c>
      <c r="G36" s="17">
        <v>1</v>
      </c>
      <c r="H36" s="18">
        <v>1</v>
      </c>
      <c r="I36" s="34">
        <v>1</v>
      </c>
      <c r="J36" s="35">
        <f t="shared" si="0"/>
        <v>1312</v>
      </c>
      <c r="K36" s="36">
        <f t="shared" si="1"/>
        <v>0.50116505596088468</v>
      </c>
      <c r="L36" s="36">
        <f t="shared" si="2"/>
        <v>0.50116505596088468</v>
      </c>
    </row>
    <row r="37" spans="1:12" x14ac:dyDescent="0.25">
      <c r="A37" s="15" t="s">
        <v>236</v>
      </c>
      <c r="B37" s="15" t="s">
        <v>46</v>
      </c>
      <c r="C37" s="16">
        <v>106</v>
      </c>
      <c r="D37" s="16">
        <v>356</v>
      </c>
      <c r="E37" s="16">
        <v>3072</v>
      </c>
      <c r="F37" s="15" t="s">
        <v>515</v>
      </c>
      <c r="G37" s="17">
        <v>1</v>
      </c>
      <c r="H37" s="18">
        <v>1</v>
      </c>
      <c r="I37" s="34">
        <v>1</v>
      </c>
      <c r="J37" s="35">
        <f t="shared" si="0"/>
        <v>356</v>
      </c>
      <c r="K37" s="36">
        <f t="shared" si="1"/>
        <v>0.13598685969670346</v>
      </c>
      <c r="L37" s="36">
        <f t="shared" si="2"/>
        <v>0.13598685969670346</v>
      </c>
    </row>
    <row r="38" spans="1:12" x14ac:dyDescent="0.25">
      <c r="A38" s="15" t="s">
        <v>126</v>
      </c>
      <c r="B38" s="15" t="s">
        <v>46</v>
      </c>
      <c r="C38" s="16">
        <v>104</v>
      </c>
      <c r="D38" s="16">
        <v>416</v>
      </c>
      <c r="E38" s="16">
        <v>3257</v>
      </c>
      <c r="F38" s="15" t="s">
        <v>515</v>
      </c>
      <c r="G38" s="17">
        <v>1</v>
      </c>
      <c r="H38" s="18">
        <v>1</v>
      </c>
      <c r="I38" s="34">
        <v>1</v>
      </c>
      <c r="J38" s="35">
        <f t="shared" si="0"/>
        <v>416</v>
      </c>
      <c r="K38" s="36">
        <f t="shared" si="1"/>
        <v>0.15890599335345124</v>
      </c>
      <c r="L38" s="36">
        <f t="shared" si="2"/>
        <v>0.15890599335345124</v>
      </c>
    </row>
    <row r="39" spans="1:12" x14ac:dyDescent="0.25">
      <c r="A39" s="15" t="s">
        <v>250</v>
      </c>
      <c r="B39" s="15" t="s">
        <v>528</v>
      </c>
      <c r="C39" s="16">
        <v>8</v>
      </c>
      <c r="D39" s="16">
        <v>32</v>
      </c>
      <c r="E39" s="16">
        <v>152</v>
      </c>
      <c r="F39" s="15" t="s">
        <v>493</v>
      </c>
      <c r="G39" s="17">
        <v>1</v>
      </c>
      <c r="H39" s="18">
        <v>1</v>
      </c>
      <c r="I39" s="34">
        <v>1</v>
      </c>
      <c r="J39" s="35">
        <f t="shared" si="0"/>
        <v>32</v>
      </c>
      <c r="K39" s="36">
        <f t="shared" si="1"/>
        <v>1.222353795026548E-2</v>
      </c>
      <c r="L39" s="36">
        <f t="shared" si="2"/>
        <v>1.222353795026548E-2</v>
      </c>
    </row>
    <row r="40" spans="1:12" x14ac:dyDescent="0.25">
      <c r="A40" s="15" t="s">
        <v>432</v>
      </c>
      <c r="B40" s="15" t="s">
        <v>322</v>
      </c>
      <c r="C40" s="16">
        <v>12</v>
      </c>
      <c r="D40" s="16">
        <v>48</v>
      </c>
      <c r="E40" s="16">
        <v>-1</v>
      </c>
      <c r="F40" s="15" t="s">
        <v>90</v>
      </c>
      <c r="G40" s="17">
        <v>1</v>
      </c>
      <c r="H40" s="18">
        <v>1</v>
      </c>
      <c r="I40" s="34">
        <v>1</v>
      </c>
      <c r="J40" s="35">
        <f t="shared" si="0"/>
        <v>48</v>
      </c>
      <c r="K40" s="36">
        <f t="shared" si="1"/>
        <v>1.8335306925398219E-2</v>
      </c>
      <c r="L40" s="36">
        <f t="shared" si="2"/>
        <v>1.8335306925398219E-2</v>
      </c>
    </row>
    <row r="41" spans="1:12" x14ac:dyDescent="0.25">
      <c r="A41" s="15" t="s">
        <v>461</v>
      </c>
      <c r="B41" s="15" t="s">
        <v>527</v>
      </c>
      <c r="C41" s="16">
        <v>4</v>
      </c>
      <c r="D41" s="16">
        <v>16</v>
      </c>
      <c r="E41" s="16">
        <v>-1</v>
      </c>
      <c r="F41" s="15" t="s">
        <v>122</v>
      </c>
      <c r="G41" s="17">
        <v>1</v>
      </c>
      <c r="H41" s="18">
        <v>1</v>
      </c>
      <c r="I41" s="34">
        <v>1</v>
      </c>
      <c r="J41" s="35">
        <f t="shared" si="0"/>
        <v>16</v>
      </c>
      <c r="K41" s="36">
        <f t="shared" si="1"/>
        <v>6.1117689751327402E-3</v>
      </c>
      <c r="L41" s="36">
        <f t="shared" si="2"/>
        <v>6.1117689751327402E-3</v>
      </c>
    </row>
    <row r="42" spans="1:12" x14ac:dyDescent="0.25">
      <c r="A42" s="15" t="s">
        <v>346</v>
      </c>
      <c r="B42" s="15" t="s">
        <v>527</v>
      </c>
      <c r="C42" s="16">
        <v>50</v>
      </c>
      <c r="D42" s="16">
        <v>400</v>
      </c>
      <c r="E42" s="16">
        <v>4008</v>
      </c>
      <c r="F42" s="15" t="s">
        <v>122</v>
      </c>
      <c r="G42" s="17">
        <v>1</v>
      </c>
      <c r="H42" s="18">
        <v>1</v>
      </c>
      <c r="I42" s="34">
        <v>1</v>
      </c>
      <c r="J42" s="35">
        <f t="shared" si="0"/>
        <v>400</v>
      </c>
      <c r="K42" s="36">
        <f t="shared" si="1"/>
        <v>0.15279422437831849</v>
      </c>
      <c r="L42" s="36">
        <f t="shared" si="2"/>
        <v>0.15279422437831849</v>
      </c>
    </row>
    <row r="43" spans="1:12" x14ac:dyDescent="0.25">
      <c r="A43" s="15" t="s">
        <v>57</v>
      </c>
      <c r="B43" s="15" t="s">
        <v>43</v>
      </c>
      <c r="C43" s="16">
        <v>-1</v>
      </c>
      <c r="D43" s="16">
        <v>-1</v>
      </c>
      <c r="E43" s="16">
        <v>-1</v>
      </c>
      <c r="F43" s="15" t="s">
        <v>442</v>
      </c>
      <c r="G43" s="17">
        <v>1</v>
      </c>
      <c r="H43" s="18">
        <v>1</v>
      </c>
      <c r="I43" s="34">
        <v>1</v>
      </c>
      <c r="J43" s="35">
        <f t="shared" si="0"/>
        <v>1</v>
      </c>
      <c r="K43" s="36">
        <f t="shared" si="1"/>
        <v>3.8198556094579627E-4</v>
      </c>
      <c r="L43" s="36">
        <f t="shared" si="2"/>
        <v>3.8198556094579627E-4</v>
      </c>
    </row>
    <row r="44" spans="1:12" x14ac:dyDescent="0.25">
      <c r="A44" s="15" t="s">
        <v>246</v>
      </c>
      <c r="B44" s="15" t="s">
        <v>527</v>
      </c>
      <c r="C44" s="16">
        <v>68</v>
      </c>
      <c r="D44" s="16">
        <v>320</v>
      </c>
      <c r="E44" s="16">
        <v>4101</v>
      </c>
      <c r="F44" s="15" t="s">
        <v>122</v>
      </c>
      <c r="G44" s="17">
        <v>1</v>
      </c>
      <c r="H44" s="18">
        <v>1</v>
      </c>
      <c r="I44" s="34">
        <v>1</v>
      </c>
      <c r="J44" s="35">
        <f t="shared" si="0"/>
        <v>320</v>
      </c>
      <c r="K44" s="36">
        <f t="shared" si="1"/>
        <v>0.12223537950265481</v>
      </c>
      <c r="L44" s="36">
        <f t="shared" si="2"/>
        <v>0.12223537950265481</v>
      </c>
    </row>
    <row r="45" spans="1:12" x14ac:dyDescent="0.25">
      <c r="A45" s="15" t="s">
        <v>522</v>
      </c>
      <c r="B45" s="15" t="s">
        <v>510</v>
      </c>
      <c r="C45" s="16">
        <v>28</v>
      </c>
      <c r="D45" s="16">
        <v>56</v>
      </c>
      <c r="E45" s="16">
        <v>-1</v>
      </c>
      <c r="F45" s="15" t="s">
        <v>122</v>
      </c>
      <c r="G45" s="17">
        <v>1</v>
      </c>
      <c r="H45" s="18">
        <v>1</v>
      </c>
      <c r="I45" s="34">
        <v>1</v>
      </c>
      <c r="J45" s="35">
        <f t="shared" si="0"/>
        <v>56</v>
      </c>
      <c r="K45" s="36">
        <f t="shared" si="1"/>
        <v>2.139119141296459E-2</v>
      </c>
      <c r="L45" s="36">
        <f t="shared" si="2"/>
        <v>2.139119141296459E-2</v>
      </c>
    </row>
    <row r="46" spans="1:12" x14ac:dyDescent="0.25">
      <c r="A46" s="15" t="s">
        <v>154</v>
      </c>
      <c r="B46" s="15" t="s">
        <v>59</v>
      </c>
      <c r="C46" s="16">
        <v>516</v>
      </c>
      <c r="D46" s="16">
        <v>2064</v>
      </c>
      <c r="E46" s="16">
        <v>17131</v>
      </c>
      <c r="F46" s="15" t="s">
        <v>542</v>
      </c>
      <c r="G46" s="17">
        <v>1</v>
      </c>
      <c r="H46" s="18">
        <v>1</v>
      </c>
      <c r="I46" s="34">
        <v>1</v>
      </c>
      <c r="J46" s="35">
        <f t="shared" si="0"/>
        <v>2064</v>
      </c>
      <c r="K46" s="36">
        <f t="shared" si="1"/>
        <v>0.78841819779212341</v>
      </c>
      <c r="L46" s="36">
        <f t="shared" si="2"/>
        <v>0.78841819779212341</v>
      </c>
    </row>
    <row r="47" spans="1:12" x14ac:dyDescent="0.25">
      <c r="A47" s="15" t="s">
        <v>391</v>
      </c>
      <c r="B47" s="15" t="s">
        <v>59</v>
      </c>
      <c r="C47" s="16">
        <v>180</v>
      </c>
      <c r="D47" s="16">
        <v>880</v>
      </c>
      <c r="E47" s="16">
        <v>9592</v>
      </c>
      <c r="F47" s="15" t="s">
        <v>542</v>
      </c>
      <c r="G47" s="17">
        <v>1</v>
      </c>
      <c r="H47" s="18">
        <v>1</v>
      </c>
      <c r="I47" s="34">
        <v>1</v>
      </c>
      <c r="J47" s="35">
        <f t="shared" si="0"/>
        <v>880</v>
      </c>
      <c r="K47" s="36">
        <f t="shared" si="1"/>
        <v>0.33614729363230067</v>
      </c>
      <c r="L47" s="36">
        <f t="shared" si="2"/>
        <v>0.33614729363230067</v>
      </c>
    </row>
    <row r="48" spans="1:12" x14ac:dyDescent="0.25">
      <c r="A48" s="15" t="s">
        <v>98</v>
      </c>
      <c r="B48" s="15" t="s">
        <v>59</v>
      </c>
      <c r="C48" s="16">
        <v>145</v>
      </c>
      <c r="D48" s="16">
        <v>580</v>
      </c>
      <c r="E48" s="16">
        <v>8390</v>
      </c>
      <c r="F48" s="15" t="s">
        <v>542</v>
      </c>
      <c r="G48" s="17">
        <v>1</v>
      </c>
      <c r="H48" s="18">
        <v>1</v>
      </c>
      <c r="I48" s="34">
        <v>1</v>
      </c>
      <c r="J48" s="35">
        <f t="shared" si="0"/>
        <v>580</v>
      </c>
      <c r="K48" s="36">
        <f t="shared" si="1"/>
        <v>0.22155162534856182</v>
      </c>
      <c r="L48" s="36">
        <f t="shared" si="2"/>
        <v>0.22155162534856182</v>
      </c>
    </row>
    <row r="49" spans="1:12" x14ac:dyDescent="0.25">
      <c r="A49" s="15" t="s">
        <v>215</v>
      </c>
      <c r="B49" s="15" t="s">
        <v>59</v>
      </c>
      <c r="C49" s="16">
        <v>118</v>
      </c>
      <c r="D49" s="16">
        <v>472</v>
      </c>
      <c r="E49" s="16">
        <v>5475</v>
      </c>
      <c r="F49" s="15" t="s">
        <v>542</v>
      </c>
      <c r="G49" s="17">
        <v>1</v>
      </c>
      <c r="H49" s="18">
        <v>1</v>
      </c>
      <c r="I49" s="34">
        <v>1</v>
      </c>
      <c r="J49" s="35">
        <f t="shared" si="0"/>
        <v>472</v>
      </c>
      <c r="K49" s="36">
        <f t="shared" si="1"/>
        <v>0.18029718476641582</v>
      </c>
      <c r="L49" s="36">
        <f t="shared" si="2"/>
        <v>0.18029718476641582</v>
      </c>
    </row>
    <row r="50" spans="1:12" x14ac:dyDescent="0.25">
      <c r="A50" s="15" t="s">
        <v>415</v>
      </c>
      <c r="B50" s="15" t="s">
        <v>66</v>
      </c>
      <c r="C50" s="16">
        <v>-1</v>
      </c>
      <c r="D50" s="16">
        <v>-1</v>
      </c>
      <c r="E50" s="16">
        <v>-1</v>
      </c>
      <c r="F50" s="15" t="s">
        <v>476</v>
      </c>
      <c r="G50" s="17">
        <v>1</v>
      </c>
      <c r="H50" s="18">
        <v>1</v>
      </c>
      <c r="I50" s="34">
        <v>1</v>
      </c>
      <c r="J50" s="35">
        <f t="shared" si="0"/>
        <v>1</v>
      </c>
      <c r="K50" s="36">
        <f t="shared" si="1"/>
        <v>3.8198556094579627E-4</v>
      </c>
      <c r="L50" s="36">
        <f t="shared" si="2"/>
        <v>3.8198556094579627E-4</v>
      </c>
    </row>
    <row r="51" spans="1:12" x14ac:dyDescent="0.25">
      <c r="A51" s="15" t="s">
        <v>170</v>
      </c>
      <c r="B51" s="15" t="s">
        <v>137</v>
      </c>
      <c r="C51" s="16">
        <v>72</v>
      </c>
      <c r="D51" s="16">
        <v>144</v>
      </c>
      <c r="E51" s="16">
        <v>864</v>
      </c>
      <c r="F51" s="15" t="s">
        <v>90</v>
      </c>
      <c r="G51" s="17">
        <v>1</v>
      </c>
      <c r="H51" s="18">
        <v>1</v>
      </c>
      <c r="I51" s="34">
        <v>1</v>
      </c>
      <c r="J51" s="35">
        <f t="shared" si="0"/>
        <v>144</v>
      </c>
      <c r="K51" s="36">
        <f t="shared" si="1"/>
        <v>5.5005920776194664E-2</v>
      </c>
      <c r="L51" s="36">
        <f t="shared" si="2"/>
        <v>5.5005920776194664E-2</v>
      </c>
    </row>
    <row r="52" spans="1:12" x14ac:dyDescent="0.25">
      <c r="A52" s="15" t="s">
        <v>138</v>
      </c>
      <c r="B52" s="15" t="s">
        <v>115</v>
      </c>
      <c r="C52" s="16">
        <v>46</v>
      </c>
      <c r="D52" s="16">
        <v>184</v>
      </c>
      <c r="E52" s="16">
        <v>1879</v>
      </c>
      <c r="F52" s="15" t="s">
        <v>442</v>
      </c>
      <c r="G52" s="17">
        <v>0.99970000000000003</v>
      </c>
      <c r="H52" s="18">
        <v>0.99970000000000003</v>
      </c>
      <c r="I52" s="34">
        <v>1</v>
      </c>
      <c r="J52" s="35">
        <f t="shared" si="0"/>
        <v>184</v>
      </c>
      <c r="K52" s="36">
        <f t="shared" si="1"/>
        <v>7.0264257611062308E-2</v>
      </c>
      <c r="L52" s="36">
        <f t="shared" si="2"/>
        <v>7.0264257611062308E-2</v>
      </c>
    </row>
    <row r="53" spans="1:12" x14ac:dyDescent="0.25">
      <c r="A53" s="15" t="s">
        <v>341</v>
      </c>
      <c r="B53" s="15" t="s">
        <v>43</v>
      </c>
      <c r="C53" s="16">
        <v>70</v>
      </c>
      <c r="D53" s="16">
        <v>274</v>
      </c>
      <c r="E53" s="16">
        <v>1918</v>
      </c>
      <c r="F53" s="15" t="s">
        <v>442</v>
      </c>
      <c r="G53" s="17">
        <v>0.99970000000000003</v>
      </c>
      <c r="H53" s="18">
        <v>0.99970000000000003</v>
      </c>
      <c r="I53" s="34">
        <v>1</v>
      </c>
      <c r="J53" s="35">
        <f t="shared" si="0"/>
        <v>274</v>
      </c>
      <c r="K53" s="36">
        <f t="shared" si="1"/>
        <v>0.10463264448603841</v>
      </c>
      <c r="L53" s="36">
        <f t="shared" si="2"/>
        <v>0.10463264448603841</v>
      </c>
    </row>
    <row r="54" spans="1:12" x14ac:dyDescent="0.25">
      <c r="A54" s="15" t="s">
        <v>393</v>
      </c>
      <c r="B54" s="15" t="s">
        <v>40</v>
      </c>
      <c r="C54" s="16">
        <v>2</v>
      </c>
      <c r="D54" s="16">
        <v>4</v>
      </c>
      <c r="E54" s="16">
        <v>16</v>
      </c>
      <c r="F54" s="15" t="s">
        <v>41</v>
      </c>
      <c r="G54" s="17">
        <v>0.99950000000000006</v>
      </c>
      <c r="H54" s="18">
        <v>0.99950000000000006</v>
      </c>
      <c r="I54" s="34">
        <v>1</v>
      </c>
      <c r="J54" s="35">
        <f t="shared" si="0"/>
        <v>4</v>
      </c>
      <c r="K54" s="36">
        <f t="shared" si="1"/>
        <v>1.5271782726612936E-3</v>
      </c>
      <c r="L54" s="36">
        <f t="shared" si="2"/>
        <v>1.5271782726612936E-3</v>
      </c>
    </row>
    <row r="55" spans="1:12" x14ac:dyDescent="0.25">
      <c r="A55" s="15" t="s">
        <v>163</v>
      </c>
      <c r="B55" s="15" t="s">
        <v>62</v>
      </c>
      <c r="C55" s="16">
        <v>808</v>
      </c>
      <c r="D55" s="16">
        <v>4784</v>
      </c>
      <c r="E55" s="16">
        <v>37937</v>
      </c>
      <c r="F55" s="15" t="s">
        <v>439</v>
      </c>
      <c r="G55" s="17">
        <v>0.99950000000000006</v>
      </c>
      <c r="H55" s="18">
        <v>0.99950000000000006</v>
      </c>
      <c r="I55" s="34">
        <v>1</v>
      </c>
      <c r="J55" s="35">
        <f t="shared" si="0"/>
        <v>4784</v>
      </c>
      <c r="K55" s="36">
        <f t="shared" si="1"/>
        <v>1.826505214102907</v>
      </c>
      <c r="L55" s="36">
        <f t="shared" si="2"/>
        <v>1.826505214102907</v>
      </c>
    </row>
    <row r="56" spans="1:12" x14ac:dyDescent="0.25">
      <c r="A56" s="15" t="s">
        <v>206</v>
      </c>
      <c r="B56" s="15" t="s">
        <v>527</v>
      </c>
      <c r="C56" s="16">
        <v>220</v>
      </c>
      <c r="D56" s="16">
        <v>440</v>
      </c>
      <c r="E56" s="16">
        <v>4073</v>
      </c>
      <c r="F56" s="15" t="s">
        <v>122</v>
      </c>
      <c r="G56" s="17">
        <v>0.99950000000000006</v>
      </c>
      <c r="H56" s="18">
        <v>0.99950000000000006</v>
      </c>
      <c r="I56" s="34">
        <v>1</v>
      </c>
      <c r="J56" s="35">
        <f t="shared" si="0"/>
        <v>440</v>
      </c>
      <c r="K56" s="36">
        <f t="shared" si="1"/>
        <v>0.16798960999274229</v>
      </c>
      <c r="L56" s="36">
        <f t="shared" si="2"/>
        <v>0.16798960999274229</v>
      </c>
    </row>
    <row r="57" spans="1:12" x14ac:dyDescent="0.25">
      <c r="A57" s="15" t="s">
        <v>91</v>
      </c>
      <c r="B57" s="15" t="s">
        <v>43</v>
      </c>
      <c r="C57" s="16">
        <v>316</v>
      </c>
      <c r="D57" s="16">
        <v>944</v>
      </c>
      <c r="E57" s="16">
        <v>11064</v>
      </c>
      <c r="F57" s="15" t="s">
        <v>442</v>
      </c>
      <c r="G57" s="17">
        <v>0.99919999999999998</v>
      </c>
      <c r="H57" s="18">
        <v>0.99919999999999998</v>
      </c>
      <c r="I57" s="34">
        <v>1</v>
      </c>
      <c r="J57" s="35">
        <f t="shared" si="0"/>
        <v>944</v>
      </c>
      <c r="K57" s="36">
        <f t="shared" si="1"/>
        <v>0.36030589403720537</v>
      </c>
      <c r="L57" s="36">
        <f t="shared" si="2"/>
        <v>0.36030589403720537</v>
      </c>
    </row>
    <row r="58" spans="1:12" x14ac:dyDescent="0.25">
      <c r="A58" s="15" t="s">
        <v>376</v>
      </c>
      <c r="B58" s="15" t="s">
        <v>59</v>
      </c>
      <c r="C58" s="16">
        <v>62</v>
      </c>
      <c r="D58" s="16">
        <v>248</v>
      </c>
      <c r="E58" s="16">
        <v>2186</v>
      </c>
      <c r="F58" s="15" t="s">
        <v>542</v>
      </c>
      <c r="G58" s="17">
        <v>0.99919999999999998</v>
      </c>
      <c r="H58" s="18">
        <v>0.99919999999999998</v>
      </c>
      <c r="I58" s="34">
        <v>1</v>
      </c>
      <c r="J58" s="35">
        <f t="shared" si="0"/>
        <v>248</v>
      </c>
      <c r="K58" s="36">
        <f t="shared" si="1"/>
        <v>9.4656633179265828E-2</v>
      </c>
      <c r="L58" s="36">
        <f t="shared" si="2"/>
        <v>9.4656633179265828E-2</v>
      </c>
    </row>
    <row r="59" spans="1:12" x14ac:dyDescent="0.25">
      <c r="A59" s="15" t="s">
        <v>314</v>
      </c>
      <c r="B59" s="15" t="s">
        <v>74</v>
      </c>
      <c r="C59" s="16">
        <v>270</v>
      </c>
      <c r="D59" s="16">
        <v>760</v>
      </c>
      <c r="E59" s="16">
        <v>6217</v>
      </c>
      <c r="F59" s="15" t="s">
        <v>75</v>
      </c>
      <c r="G59" s="17">
        <v>0.99909999999999999</v>
      </c>
      <c r="H59" s="18">
        <v>0.99909999999999999</v>
      </c>
      <c r="I59" s="34">
        <v>1</v>
      </c>
      <c r="J59" s="35">
        <f t="shared" si="0"/>
        <v>760</v>
      </c>
      <c r="K59" s="36">
        <f t="shared" si="1"/>
        <v>0.29004774819511825</v>
      </c>
      <c r="L59" s="36">
        <f t="shared" si="2"/>
        <v>0.29004774819511825</v>
      </c>
    </row>
    <row r="60" spans="1:12" x14ac:dyDescent="0.25">
      <c r="A60" s="15" t="s">
        <v>282</v>
      </c>
      <c r="B60" s="15" t="s">
        <v>43</v>
      </c>
      <c r="C60" s="16">
        <v>720</v>
      </c>
      <c r="D60" s="16">
        <v>3216</v>
      </c>
      <c r="E60" s="16">
        <v>36400</v>
      </c>
      <c r="F60" s="15" t="s">
        <v>442</v>
      </c>
      <c r="G60" s="17">
        <v>1</v>
      </c>
      <c r="H60" s="18">
        <v>0.99860000000000004</v>
      </c>
      <c r="I60" s="34">
        <v>1</v>
      </c>
      <c r="J60" s="35">
        <f t="shared" si="0"/>
        <v>3216</v>
      </c>
      <c r="K60" s="36">
        <f t="shared" si="1"/>
        <v>1.2284655640016806</v>
      </c>
      <c r="L60" s="36">
        <f t="shared" si="2"/>
        <v>1.2267457122120784</v>
      </c>
    </row>
    <row r="61" spans="1:12" x14ac:dyDescent="0.25">
      <c r="A61" s="15" t="s">
        <v>210</v>
      </c>
      <c r="B61" s="15" t="s">
        <v>200</v>
      </c>
      <c r="C61" s="16">
        <v>176</v>
      </c>
      <c r="D61" s="16">
        <v>704</v>
      </c>
      <c r="E61" s="16">
        <v>6758</v>
      </c>
      <c r="F61" s="15" t="s">
        <v>201</v>
      </c>
      <c r="G61" s="17">
        <v>0.99860000000000004</v>
      </c>
      <c r="H61" s="18">
        <v>0.99860000000000004</v>
      </c>
      <c r="I61" s="34">
        <v>1</v>
      </c>
      <c r="J61" s="35">
        <f t="shared" si="0"/>
        <v>704</v>
      </c>
      <c r="K61" s="36">
        <f t="shared" si="1"/>
        <v>0.26854134993697237</v>
      </c>
      <c r="L61" s="36">
        <f t="shared" si="2"/>
        <v>0.26854134993697237</v>
      </c>
    </row>
    <row r="62" spans="1:12" x14ac:dyDescent="0.25">
      <c r="A62" s="15" t="s">
        <v>334</v>
      </c>
      <c r="B62" s="15" t="s">
        <v>59</v>
      </c>
      <c r="C62" s="16">
        <v>482</v>
      </c>
      <c r="D62" s="16">
        <v>3464</v>
      </c>
      <c r="E62" s="16">
        <v>28623</v>
      </c>
      <c r="F62" s="15" t="s">
        <v>542</v>
      </c>
      <c r="G62" s="17">
        <v>0.99860000000000004</v>
      </c>
      <c r="H62" s="18">
        <v>0.99860000000000004</v>
      </c>
      <c r="I62" s="34">
        <v>1</v>
      </c>
      <c r="J62" s="35">
        <f t="shared" si="0"/>
        <v>3464</v>
      </c>
      <c r="K62" s="36">
        <f t="shared" si="1"/>
        <v>1.3213455059398753</v>
      </c>
      <c r="L62" s="36">
        <f t="shared" si="2"/>
        <v>1.3213455059398753</v>
      </c>
    </row>
    <row r="63" spans="1:12" x14ac:dyDescent="0.25">
      <c r="A63" s="15" t="s">
        <v>262</v>
      </c>
      <c r="B63" s="15" t="s">
        <v>43</v>
      </c>
      <c r="C63" s="16">
        <v>722</v>
      </c>
      <c r="D63" s="16">
        <v>3218</v>
      </c>
      <c r="E63" s="16">
        <v>36422</v>
      </c>
      <c r="F63" s="15" t="s">
        <v>442</v>
      </c>
      <c r="G63" s="17">
        <v>1</v>
      </c>
      <c r="H63" s="18">
        <v>0.99860000000000004</v>
      </c>
      <c r="I63" s="34">
        <v>1</v>
      </c>
      <c r="J63" s="35">
        <f t="shared" si="0"/>
        <v>3218</v>
      </c>
      <c r="K63" s="36">
        <f t="shared" si="1"/>
        <v>1.2292295351235722</v>
      </c>
      <c r="L63" s="36">
        <f t="shared" si="2"/>
        <v>1.2275086137743993</v>
      </c>
    </row>
    <row r="64" spans="1:12" x14ac:dyDescent="0.25">
      <c r="A64" s="15" t="s">
        <v>76</v>
      </c>
      <c r="B64" s="15" t="s">
        <v>74</v>
      </c>
      <c r="C64" s="16">
        <v>146</v>
      </c>
      <c r="D64" s="16">
        <v>328</v>
      </c>
      <c r="E64" s="16">
        <v>2130</v>
      </c>
      <c r="F64" s="15" t="s">
        <v>75</v>
      </c>
      <c r="G64" s="17">
        <v>1</v>
      </c>
      <c r="H64" s="18">
        <v>0.99860000000000004</v>
      </c>
      <c r="I64" s="34">
        <v>1</v>
      </c>
      <c r="J64" s="35">
        <f t="shared" si="0"/>
        <v>328</v>
      </c>
      <c r="K64" s="36">
        <f t="shared" si="1"/>
        <v>0.12529126399022117</v>
      </c>
      <c r="L64" s="36">
        <f t="shared" si="2"/>
        <v>0.12511585622063487</v>
      </c>
    </row>
    <row r="65" spans="1:12" x14ac:dyDescent="0.25">
      <c r="A65" s="15" t="s">
        <v>296</v>
      </c>
      <c r="B65" s="15" t="s">
        <v>46</v>
      </c>
      <c r="C65" s="16">
        <v>11</v>
      </c>
      <c r="D65" s="16">
        <v>28</v>
      </c>
      <c r="E65" s="16">
        <v>152</v>
      </c>
      <c r="F65" s="15" t="s">
        <v>515</v>
      </c>
      <c r="G65" s="17">
        <v>0.99850000000000005</v>
      </c>
      <c r="H65" s="18">
        <v>0.99850000000000005</v>
      </c>
      <c r="I65" s="34">
        <v>1</v>
      </c>
      <c r="J65" s="35">
        <f t="shared" si="0"/>
        <v>28</v>
      </c>
      <c r="K65" s="36">
        <f t="shared" si="1"/>
        <v>1.0679552312922572E-2</v>
      </c>
      <c r="L65" s="36">
        <f t="shared" si="2"/>
        <v>1.0679552312922572E-2</v>
      </c>
    </row>
    <row r="66" spans="1:12" x14ac:dyDescent="0.25">
      <c r="A66" s="15" t="s">
        <v>226</v>
      </c>
      <c r="B66" s="15" t="s">
        <v>46</v>
      </c>
      <c r="C66" s="16">
        <v>254</v>
      </c>
      <c r="D66" s="16">
        <v>1542</v>
      </c>
      <c r="E66" s="16">
        <v>12611</v>
      </c>
      <c r="F66" s="15" t="s">
        <v>515</v>
      </c>
      <c r="G66" s="17">
        <v>0.99760000000000004</v>
      </c>
      <c r="H66" s="18">
        <v>0.99760000000000004</v>
      </c>
      <c r="I66" s="34">
        <v>1</v>
      </c>
      <c r="J66" s="35">
        <f t="shared" si="0"/>
        <v>1542</v>
      </c>
      <c r="K66" s="36">
        <f t="shared" si="1"/>
        <v>0.58760808281446963</v>
      </c>
      <c r="L66" s="36">
        <f t="shared" si="2"/>
        <v>0.58760808281446963</v>
      </c>
    </row>
    <row r="67" spans="1:12" x14ac:dyDescent="0.25">
      <c r="A67" s="15" t="s">
        <v>239</v>
      </c>
      <c r="B67" s="15" t="s">
        <v>240</v>
      </c>
      <c r="C67" s="16">
        <v>-1</v>
      </c>
      <c r="D67" s="16">
        <v>-1</v>
      </c>
      <c r="E67" s="16">
        <v>-1</v>
      </c>
      <c r="F67" s="15" t="s">
        <v>535</v>
      </c>
      <c r="G67" s="17">
        <v>1</v>
      </c>
      <c r="H67" s="18">
        <v>0.99719999999999998</v>
      </c>
      <c r="I67" s="34">
        <v>1</v>
      </c>
      <c r="J67" s="35">
        <f t="shared" si="0"/>
        <v>1</v>
      </c>
      <c r="K67" s="36">
        <f t="shared" si="1"/>
        <v>3.8198556094579627E-4</v>
      </c>
      <c r="L67" s="36">
        <f t="shared" si="2"/>
        <v>3.8091600137514801E-4</v>
      </c>
    </row>
    <row r="68" spans="1:12" x14ac:dyDescent="0.25">
      <c r="A68" s="15" t="s">
        <v>339</v>
      </c>
      <c r="B68" s="15" t="s">
        <v>62</v>
      </c>
      <c r="C68" s="16">
        <v>124</v>
      </c>
      <c r="D68" s="16">
        <v>496</v>
      </c>
      <c r="E68" s="16">
        <v>4836</v>
      </c>
      <c r="F68" s="15" t="s">
        <v>439</v>
      </c>
      <c r="G68" s="17">
        <v>0.99690000000000001</v>
      </c>
      <c r="H68" s="18">
        <v>0.99690000000000001</v>
      </c>
      <c r="I68" s="34">
        <v>1</v>
      </c>
      <c r="J68" s="35">
        <f t="shared" si="0"/>
        <v>496</v>
      </c>
      <c r="K68" s="36">
        <f t="shared" si="1"/>
        <v>0.18887749723060468</v>
      </c>
      <c r="L68" s="36">
        <f t="shared" si="2"/>
        <v>0.18887749723060468</v>
      </c>
    </row>
    <row r="69" spans="1:12" x14ac:dyDescent="0.25">
      <c r="A69" s="15" t="s">
        <v>292</v>
      </c>
      <c r="B69" s="15" t="s">
        <v>184</v>
      </c>
      <c r="C69" s="16">
        <v>64</v>
      </c>
      <c r="D69" s="16">
        <v>64</v>
      </c>
      <c r="E69" s="16">
        <v>372</v>
      </c>
      <c r="F69" s="15" t="s">
        <v>185</v>
      </c>
      <c r="G69" s="17">
        <v>0.99690000000000001</v>
      </c>
      <c r="H69" s="18">
        <v>0.99690000000000001</v>
      </c>
      <c r="I69" s="34">
        <v>1</v>
      </c>
      <c r="J69" s="35">
        <f t="shared" ref="J69:J132" si="3">I69*IF(D69&gt;0,D69,1)</f>
        <v>64</v>
      </c>
      <c r="K69" s="36">
        <f t="shared" ref="K69:K132" si="4">G69*$J69/$O$5*100</f>
        <v>2.4371289965239316E-2</v>
      </c>
      <c r="L69" s="36">
        <f t="shared" ref="L69:L132" si="5">H69*$J69/$O$5*100</f>
        <v>2.4371289965239316E-2</v>
      </c>
    </row>
    <row r="70" spans="1:12" x14ac:dyDescent="0.25">
      <c r="A70" s="15" t="s">
        <v>227</v>
      </c>
      <c r="B70" s="15" t="s">
        <v>228</v>
      </c>
      <c r="C70" s="16">
        <v>1049</v>
      </c>
      <c r="D70" s="16">
        <v>3306</v>
      </c>
      <c r="E70" s="16">
        <v>32400</v>
      </c>
      <c r="F70" s="15" t="s">
        <v>229</v>
      </c>
      <c r="G70" s="17">
        <v>0.99680000000000002</v>
      </c>
      <c r="H70" s="18">
        <v>0.99680000000000002</v>
      </c>
      <c r="I70" s="34">
        <v>1</v>
      </c>
      <c r="J70" s="35">
        <f t="shared" si="3"/>
        <v>3306</v>
      </c>
      <c r="K70" s="36">
        <f t="shared" si="4"/>
        <v>1.2588031628404446</v>
      </c>
      <c r="L70" s="36">
        <f t="shared" si="5"/>
        <v>1.2588031628404446</v>
      </c>
    </row>
    <row r="71" spans="1:12" x14ac:dyDescent="0.25">
      <c r="A71" s="15" t="s">
        <v>477</v>
      </c>
      <c r="B71" s="15" t="s">
        <v>200</v>
      </c>
      <c r="C71" s="16">
        <v>12</v>
      </c>
      <c r="D71" s="16">
        <v>48</v>
      </c>
      <c r="E71" s="16">
        <v>346</v>
      </c>
      <c r="F71" s="15" t="s">
        <v>201</v>
      </c>
      <c r="G71" s="17">
        <v>0.99680000000000002</v>
      </c>
      <c r="H71" s="18">
        <v>0.99680000000000002</v>
      </c>
      <c r="I71" s="34">
        <v>1</v>
      </c>
      <c r="J71" s="35">
        <f t="shared" si="3"/>
        <v>48</v>
      </c>
      <c r="K71" s="36">
        <f t="shared" si="4"/>
        <v>1.8276633943236947E-2</v>
      </c>
      <c r="L71" s="36">
        <f t="shared" si="5"/>
        <v>1.8276633943236947E-2</v>
      </c>
    </row>
    <row r="72" spans="1:12" x14ac:dyDescent="0.25">
      <c r="A72" s="15" t="s">
        <v>378</v>
      </c>
      <c r="B72" s="15" t="s">
        <v>137</v>
      </c>
      <c r="C72" s="16">
        <v>20</v>
      </c>
      <c r="D72" s="16">
        <v>20</v>
      </c>
      <c r="E72" s="16">
        <v>2000</v>
      </c>
      <c r="F72" s="15" t="s">
        <v>90</v>
      </c>
      <c r="G72" s="17">
        <v>0.99660000000000004</v>
      </c>
      <c r="H72" s="18">
        <v>0.99660000000000004</v>
      </c>
      <c r="I72" s="34">
        <v>1</v>
      </c>
      <c r="J72" s="35">
        <f t="shared" si="3"/>
        <v>20</v>
      </c>
      <c r="K72" s="36">
        <f t="shared" si="4"/>
        <v>7.6137362007716114E-3</v>
      </c>
      <c r="L72" s="36">
        <f t="shared" si="5"/>
        <v>7.6137362007716114E-3</v>
      </c>
    </row>
    <row r="73" spans="1:12" x14ac:dyDescent="0.25">
      <c r="A73" s="15" t="s">
        <v>270</v>
      </c>
      <c r="B73" s="15" t="s">
        <v>43</v>
      </c>
      <c r="C73" s="16">
        <v>286</v>
      </c>
      <c r="D73" s="16">
        <v>1144</v>
      </c>
      <c r="E73" s="16">
        <v>8471</v>
      </c>
      <c r="F73" s="15" t="s">
        <v>442</v>
      </c>
      <c r="G73" s="17">
        <v>0.99650000000000005</v>
      </c>
      <c r="H73" s="18">
        <v>0.99650000000000005</v>
      </c>
      <c r="I73" s="34">
        <v>1</v>
      </c>
      <c r="J73" s="35">
        <f t="shared" si="3"/>
        <v>1144</v>
      </c>
      <c r="K73" s="36">
        <f t="shared" si="4"/>
        <v>0.43546201153596392</v>
      </c>
      <c r="L73" s="36">
        <f t="shared" si="5"/>
        <v>0.43546201153596392</v>
      </c>
    </row>
    <row r="74" spans="1:12" x14ac:dyDescent="0.25">
      <c r="A74" s="15" t="s">
        <v>176</v>
      </c>
      <c r="B74" s="15" t="s">
        <v>130</v>
      </c>
      <c r="C74" s="16">
        <v>130</v>
      </c>
      <c r="D74" s="16">
        <v>130</v>
      </c>
      <c r="E74" s="16">
        <v>520</v>
      </c>
      <c r="F74" s="15" t="s">
        <v>131</v>
      </c>
      <c r="G74" s="17">
        <v>0.99629999999999996</v>
      </c>
      <c r="H74" s="18">
        <v>0.99629999999999996</v>
      </c>
      <c r="I74" s="34">
        <v>1</v>
      </c>
      <c r="J74" s="35">
        <f t="shared" si="3"/>
        <v>130</v>
      </c>
      <c r="K74" s="36">
        <f t="shared" si="4"/>
        <v>4.9474387868138583E-2</v>
      </c>
      <c r="L74" s="36">
        <f t="shared" si="5"/>
        <v>4.9474387868138583E-2</v>
      </c>
    </row>
    <row r="75" spans="1:12" x14ac:dyDescent="0.25">
      <c r="A75" s="15" t="s">
        <v>71</v>
      </c>
      <c r="B75" s="15" t="s">
        <v>59</v>
      </c>
      <c r="C75" s="16">
        <v>1548</v>
      </c>
      <c r="D75" s="16">
        <v>6192</v>
      </c>
      <c r="E75" s="16">
        <v>63963</v>
      </c>
      <c r="F75" s="15" t="s">
        <v>542</v>
      </c>
      <c r="G75" s="17">
        <v>0.99760000000000004</v>
      </c>
      <c r="H75" s="18">
        <v>0.99609999999999999</v>
      </c>
      <c r="I75" s="34">
        <v>1</v>
      </c>
      <c r="J75" s="35">
        <f t="shared" si="3"/>
        <v>6192</v>
      </c>
      <c r="K75" s="36">
        <f t="shared" si="4"/>
        <v>2.3595779823522673</v>
      </c>
      <c r="L75" s="36">
        <f t="shared" si="5"/>
        <v>2.3560301004622026</v>
      </c>
    </row>
    <row r="76" spans="1:12" x14ac:dyDescent="0.25">
      <c r="A76" s="15" t="s">
        <v>472</v>
      </c>
      <c r="B76" s="15" t="s">
        <v>43</v>
      </c>
      <c r="C76" s="16">
        <v>58</v>
      </c>
      <c r="D76" s="16">
        <v>116</v>
      </c>
      <c r="E76" s="16">
        <v>428</v>
      </c>
      <c r="F76" s="15" t="s">
        <v>442</v>
      </c>
      <c r="G76" s="17">
        <v>0.99590000000000001</v>
      </c>
      <c r="H76" s="18">
        <v>0.99590000000000001</v>
      </c>
      <c r="I76" s="34">
        <v>1</v>
      </c>
      <c r="J76" s="35">
        <f t="shared" si="3"/>
        <v>116</v>
      </c>
      <c r="K76" s="36">
        <f t="shared" si="4"/>
        <v>4.4128652736926545E-2</v>
      </c>
      <c r="L76" s="36">
        <f t="shared" si="5"/>
        <v>4.4128652736926545E-2</v>
      </c>
    </row>
    <row r="77" spans="1:12" x14ac:dyDescent="0.25">
      <c r="A77" s="15" t="s">
        <v>183</v>
      </c>
      <c r="B77" s="15" t="s">
        <v>184</v>
      </c>
      <c r="C77" s="16">
        <v>50</v>
      </c>
      <c r="D77" s="16">
        <v>214</v>
      </c>
      <c r="E77" s="16">
        <v>1802</v>
      </c>
      <c r="F77" s="15" t="s">
        <v>185</v>
      </c>
      <c r="G77" s="17">
        <v>0.99580000000000002</v>
      </c>
      <c r="H77" s="18">
        <v>0.99580000000000002</v>
      </c>
      <c r="I77" s="34">
        <v>1</v>
      </c>
      <c r="J77" s="35">
        <f t="shared" si="3"/>
        <v>214</v>
      </c>
      <c r="K77" s="36">
        <f t="shared" si="4"/>
        <v>8.1401581420222316E-2</v>
      </c>
      <c r="L77" s="36">
        <f t="shared" si="5"/>
        <v>8.1401581420222316E-2</v>
      </c>
    </row>
    <row r="78" spans="1:12" x14ac:dyDescent="0.25">
      <c r="A78" s="15" t="s">
        <v>42</v>
      </c>
      <c r="B78" s="15" t="s">
        <v>43</v>
      </c>
      <c r="C78" s="16">
        <v>30</v>
      </c>
      <c r="D78" s="16">
        <v>720</v>
      </c>
      <c r="E78" s="16">
        <v>6898</v>
      </c>
      <c r="F78" s="15" t="s">
        <v>442</v>
      </c>
      <c r="G78" s="17">
        <v>0.99580000000000002</v>
      </c>
      <c r="H78" s="18">
        <v>0.99580000000000002</v>
      </c>
      <c r="I78" s="34">
        <v>1</v>
      </c>
      <c r="J78" s="35">
        <f t="shared" si="3"/>
        <v>720</v>
      </c>
      <c r="K78" s="36">
        <f t="shared" si="4"/>
        <v>0.2738744795446732</v>
      </c>
      <c r="L78" s="36">
        <f t="shared" si="5"/>
        <v>0.2738744795446732</v>
      </c>
    </row>
    <row r="79" spans="1:12" x14ac:dyDescent="0.25">
      <c r="A79" s="15" t="s">
        <v>197</v>
      </c>
      <c r="B79" s="15" t="s">
        <v>119</v>
      </c>
      <c r="C79" s="16">
        <v>4</v>
      </c>
      <c r="D79" s="16">
        <v>8</v>
      </c>
      <c r="E79" s="16">
        <v>49</v>
      </c>
      <c r="F79" s="15" t="s">
        <v>120</v>
      </c>
      <c r="G79" s="17">
        <v>0.99550000000000005</v>
      </c>
      <c r="H79" s="18">
        <v>0.99550000000000005</v>
      </c>
      <c r="I79" s="34">
        <v>1</v>
      </c>
      <c r="J79" s="35">
        <f t="shared" si="3"/>
        <v>8</v>
      </c>
      <c r="K79" s="36">
        <f t="shared" si="4"/>
        <v>3.0421330073723213E-3</v>
      </c>
      <c r="L79" s="36">
        <f t="shared" si="5"/>
        <v>3.0421330073723213E-3</v>
      </c>
    </row>
    <row r="80" spans="1:12" x14ac:dyDescent="0.25">
      <c r="A80" s="15" t="s">
        <v>267</v>
      </c>
      <c r="B80" s="15" t="s">
        <v>46</v>
      </c>
      <c r="C80" s="16">
        <v>2118</v>
      </c>
      <c r="D80" s="16">
        <v>9216</v>
      </c>
      <c r="E80" s="16">
        <v>96206</v>
      </c>
      <c r="F80" s="15" t="s">
        <v>515</v>
      </c>
      <c r="G80" s="17">
        <v>0.99539999999999995</v>
      </c>
      <c r="H80" s="18">
        <v>0.99539999999999995</v>
      </c>
      <c r="I80" s="34">
        <v>1</v>
      </c>
      <c r="J80" s="35">
        <f t="shared" si="3"/>
        <v>9216</v>
      </c>
      <c r="K80" s="36">
        <f t="shared" si="4"/>
        <v>3.5041851865999458</v>
      </c>
      <c r="L80" s="36">
        <f t="shared" si="5"/>
        <v>3.5041851865999458</v>
      </c>
    </row>
    <row r="81" spans="1:12" x14ac:dyDescent="0.25">
      <c r="A81" s="15" t="s">
        <v>335</v>
      </c>
      <c r="B81" s="15" t="s">
        <v>48</v>
      </c>
      <c r="C81" s="16">
        <v>57</v>
      </c>
      <c r="D81" s="16">
        <v>456</v>
      </c>
      <c r="E81" s="16">
        <v>6598</v>
      </c>
      <c r="F81" s="15" t="s">
        <v>49</v>
      </c>
      <c r="G81" s="17">
        <v>0.99529999999999996</v>
      </c>
      <c r="H81" s="18">
        <v>0.99529999999999996</v>
      </c>
      <c r="I81" s="34">
        <v>1</v>
      </c>
      <c r="J81" s="35">
        <f t="shared" si="3"/>
        <v>456</v>
      </c>
      <c r="K81" s="36">
        <f t="shared" si="4"/>
        <v>0.17336674433706406</v>
      </c>
      <c r="L81" s="36">
        <f t="shared" si="5"/>
        <v>0.17336674433706406</v>
      </c>
    </row>
    <row r="82" spans="1:12" x14ac:dyDescent="0.25">
      <c r="A82" s="15" t="s">
        <v>214</v>
      </c>
      <c r="B82" s="15" t="s">
        <v>130</v>
      </c>
      <c r="C82" s="16">
        <v>520</v>
      </c>
      <c r="D82" s="16">
        <v>1320</v>
      </c>
      <c r="E82" s="16">
        <v>14569</v>
      </c>
      <c r="F82" s="15" t="s">
        <v>131</v>
      </c>
      <c r="G82" s="17">
        <v>0.99460000000000004</v>
      </c>
      <c r="H82" s="18">
        <v>0.99460000000000004</v>
      </c>
      <c r="I82" s="34">
        <v>1</v>
      </c>
      <c r="J82" s="35">
        <f t="shared" si="3"/>
        <v>1320</v>
      </c>
      <c r="K82" s="36">
        <f t="shared" si="4"/>
        <v>0.5014981473700294</v>
      </c>
      <c r="L82" s="36">
        <f t="shared" si="5"/>
        <v>0.5014981473700294</v>
      </c>
    </row>
    <row r="83" spans="1:12" x14ac:dyDescent="0.25">
      <c r="A83" s="15" t="s">
        <v>243</v>
      </c>
      <c r="B83" s="15" t="s">
        <v>162</v>
      </c>
      <c r="C83" s="16">
        <v>226</v>
      </c>
      <c r="D83" s="16">
        <v>904</v>
      </c>
      <c r="E83" s="16">
        <v>8885</v>
      </c>
      <c r="F83" s="15" t="s">
        <v>131</v>
      </c>
      <c r="G83" s="17">
        <v>1</v>
      </c>
      <c r="H83" s="18">
        <v>0.99439999999999995</v>
      </c>
      <c r="I83" s="34">
        <v>1</v>
      </c>
      <c r="J83" s="35">
        <f t="shared" si="3"/>
        <v>904</v>
      </c>
      <c r="K83" s="36">
        <f t="shared" si="4"/>
        <v>0.34531494709499982</v>
      </c>
      <c r="L83" s="36">
        <f t="shared" si="5"/>
        <v>0.34338118339126783</v>
      </c>
    </row>
    <row r="84" spans="1:12" x14ac:dyDescent="0.25">
      <c r="A84" s="15" t="s">
        <v>300</v>
      </c>
      <c r="B84" s="15" t="s">
        <v>272</v>
      </c>
      <c r="C84" s="16">
        <v>96</v>
      </c>
      <c r="D84" s="16">
        <v>96</v>
      </c>
      <c r="E84" s="16">
        <v>541440</v>
      </c>
      <c r="F84" s="15" t="s">
        <v>273</v>
      </c>
      <c r="G84" s="17">
        <v>0.99439999999999995</v>
      </c>
      <c r="H84" s="18">
        <v>0.99439999999999995</v>
      </c>
      <c r="I84" s="34">
        <v>1</v>
      </c>
      <c r="J84" s="35">
        <f t="shared" si="3"/>
        <v>96</v>
      </c>
      <c r="K84" s="36">
        <f t="shared" si="4"/>
        <v>3.6465258413231977E-2</v>
      </c>
      <c r="L84" s="36">
        <f t="shared" si="5"/>
        <v>3.6465258413231977E-2</v>
      </c>
    </row>
    <row r="85" spans="1:12" x14ac:dyDescent="0.25">
      <c r="A85" s="15" t="s">
        <v>425</v>
      </c>
      <c r="B85" s="15" t="s">
        <v>272</v>
      </c>
      <c r="C85" s="16">
        <v>104</v>
      </c>
      <c r="D85" s="16">
        <v>104</v>
      </c>
      <c r="E85" s="16">
        <v>586560</v>
      </c>
      <c r="F85" s="15" t="s">
        <v>273</v>
      </c>
      <c r="G85" s="17">
        <v>0.99399999999999999</v>
      </c>
      <c r="H85" s="18">
        <v>0.99399999999999999</v>
      </c>
      <c r="I85" s="34">
        <v>1</v>
      </c>
      <c r="J85" s="35">
        <f t="shared" si="3"/>
        <v>104</v>
      </c>
      <c r="K85" s="36">
        <f t="shared" si="4"/>
        <v>3.9488139348332632E-2</v>
      </c>
      <c r="L85" s="36">
        <f t="shared" si="5"/>
        <v>3.9488139348332632E-2</v>
      </c>
    </row>
    <row r="86" spans="1:12" x14ac:dyDescent="0.25">
      <c r="A86" s="15" t="s">
        <v>140</v>
      </c>
      <c r="B86" s="15" t="s">
        <v>538</v>
      </c>
      <c r="C86" s="16">
        <v>10980</v>
      </c>
      <c r="D86" s="16">
        <v>10980</v>
      </c>
      <c r="E86" s="16">
        <v>49790</v>
      </c>
      <c r="F86" s="15" t="s">
        <v>90</v>
      </c>
      <c r="G86" s="17">
        <v>0.99709999999999999</v>
      </c>
      <c r="H86" s="18">
        <v>0.99390000000000001</v>
      </c>
      <c r="I86" s="34">
        <v>1</v>
      </c>
      <c r="J86" s="35">
        <f t="shared" si="3"/>
        <v>10980</v>
      </c>
      <c r="K86" s="36">
        <f t="shared" si="4"/>
        <v>4.1820382749532063</v>
      </c>
      <c r="L86" s="36">
        <f t="shared" si="5"/>
        <v>4.1686168302838151</v>
      </c>
    </row>
    <row r="87" spans="1:12" x14ac:dyDescent="0.25">
      <c r="A87" s="15" t="s">
        <v>484</v>
      </c>
      <c r="B87" s="15" t="s">
        <v>141</v>
      </c>
      <c r="C87" s="26"/>
      <c r="D87" s="26"/>
      <c r="E87" s="26"/>
      <c r="F87" s="15" t="s">
        <v>90</v>
      </c>
      <c r="G87" s="17">
        <v>0.99390000000000001</v>
      </c>
      <c r="H87" s="18">
        <v>0.99390000000000001</v>
      </c>
      <c r="I87" s="34">
        <v>1</v>
      </c>
      <c r="J87" s="35">
        <f t="shared" si="3"/>
        <v>1</v>
      </c>
      <c r="K87" s="36">
        <f t="shared" si="4"/>
        <v>3.796554490240269E-4</v>
      </c>
      <c r="L87" s="36">
        <f t="shared" si="5"/>
        <v>3.796554490240269E-4</v>
      </c>
    </row>
    <row r="88" spans="1:12" x14ac:dyDescent="0.25">
      <c r="A88" s="15" t="s">
        <v>218</v>
      </c>
      <c r="B88" s="15" t="s">
        <v>81</v>
      </c>
      <c r="C88" s="16">
        <v>16</v>
      </c>
      <c r="D88" s="16">
        <v>16</v>
      </c>
      <c r="E88" s="16">
        <v>171</v>
      </c>
      <c r="F88" s="15" t="s">
        <v>444</v>
      </c>
      <c r="G88" s="17">
        <v>1</v>
      </c>
      <c r="H88" s="18">
        <v>0.99380000000000002</v>
      </c>
      <c r="I88" s="34">
        <v>1</v>
      </c>
      <c r="J88" s="35">
        <f t="shared" si="3"/>
        <v>16</v>
      </c>
      <c r="K88" s="36">
        <f t="shared" si="4"/>
        <v>6.1117689751327402E-3</v>
      </c>
      <c r="L88" s="36">
        <f t="shared" si="5"/>
        <v>6.0738760074869171E-3</v>
      </c>
    </row>
    <row r="89" spans="1:12" x14ac:dyDescent="0.25">
      <c r="A89" s="15" t="s">
        <v>317</v>
      </c>
      <c r="B89" s="15" t="s">
        <v>46</v>
      </c>
      <c r="C89" s="16">
        <v>424</v>
      </c>
      <c r="D89" s="16">
        <v>2998</v>
      </c>
      <c r="E89" s="16">
        <v>29980</v>
      </c>
      <c r="F89" s="15" t="s">
        <v>515</v>
      </c>
      <c r="G89" s="17">
        <v>0.99380000000000002</v>
      </c>
      <c r="H89" s="18">
        <v>0.99380000000000002</v>
      </c>
      <c r="I89" s="34">
        <v>1</v>
      </c>
      <c r="J89" s="35">
        <f t="shared" si="3"/>
        <v>2998</v>
      </c>
      <c r="K89" s="36">
        <f t="shared" si="4"/>
        <v>1.1380925169028611</v>
      </c>
      <c r="L89" s="36">
        <f t="shared" si="5"/>
        <v>1.1380925169028611</v>
      </c>
    </row>
    <row r="90" spans="1:12" x14ac:dyDescent="0.25">
      <c r="A90" s="15" t="s">
        <v>469</v>
      </c>
      <c r="B90" s="15" t="s">
        <v>470</v>
      </c>
      <c r="C90" s="16">
        <v>6</v>
      </c>
      <c r="D90" s="16">
        <v>12</v>
      </c>
      <c r="E90" s="16">
        <v>120</v>
      </c>
      <c r="F90" s="15" t="s">
        <v>494</v>
      </c>
      <c r="G90" s="17">
        <v>0.99380000000000002</v>
      </c>
      <c r="H90" s="18">
        <v>0.99380000000000002</v>
      </c>
      <c r="I90" s="34">
        <v>1</v>
      </c>
      <c r="J90" s="35">
        <f t="shared" si="3"/>
        <v>12</v>
      </c>
      <c r="K90" s="36">
        <f t="shared" si="4"/>
        <v>4.555407005615188E-3</v>
      </c>
      <c r="L90" s="36">
        <f t="shared" si="5"/>
        <v>4.555407005615188E-3</v>
      </c>
    </row>
    <row r="91" spans="1:12" x14ac:dyDescent="0.25">
      <c r="A91" s="15" t="s">
        <v>70</v>
      </c>
      <c r="B91" s="15" t="s">
        <v>62</v>
      </c>
      <c r="C91" s="16">
        <v>232</v>
      </c>
      <c r="D91" s="16">
        <v>928</v>
      </c>
      <c r="E91" s="16">
        <v>8064</v>
      </c>
      <c r="F91" s="15" t="s">
        <v>439</v>
      </c>
      <c r="G91" s="17">
        <v>0.99690000000000001</v>
      </c>
      <c r="H91" s="18">
        <v>0.99380000000000002</v>
      </c>
      <c r="I91" s="34">
        <v>1</v>
      </c>
      <c r="J91" s="35">
        <f t="shared" si="3"/>
        <v>928</v>
      </c>
      <c r="K91" s="36">
        <f t="shared" si="4"/>
        <v>0.35338370449597006</v>
      </c>
      <c r="L91" s="36">
        <f t="shared" si="5"/>
        <v>0.3522848084342412</v>
      </c>
    </row>
    <row r="92" spans="1:12" x14ac:dyDescent="0.25">
      <c r="A92" s="15" t="s">
        <v>525</v>
      </c>
      <c r="B92" s="15" t="s">
        <v>46</v>
      </c>
      <c r="C92" s="16">
        <v>-1</v>
      </c>
      <c r="D92" s="16">
        <v>-1</v>
      </c>
      <c r="E92" s="16">
        <v>-1</v>
      </c>
      <c r="F92" s="15" t="s">
        <v>515</v>
      </c>
      <c r="G92" s="17">
        <v>0.99329999999999996</v>
      </c>
      <c r="H92" s="18">
        <v>0.99329999999999996</v>
      </c>
      <c r="I92" s="34">
        <v>1</v>
      </c>
      <c r="J92" s="35">
        <f t="shared" si="3"/>
        <v>1</v>
      </c>
      <c r="K92" s="36">
        <f t="shared" si="4"/>
        <v>3.7942625768745941E-4</v>
      </c>
      <c r="L92" s="36">
        <f t="shared" si="5"/>
        <v>3.7942625768745941E-4</v>
      </c>
    </row>
    <row r="93" spans="1:12" x14ac:dyDescent="0.25">
      <c r="A93" s="15" t="s">
        <v>187</v>
      </c>
      <c r="B93" s="15" t="s">
        <v>48</v>
      </c>
      <c r="C93" s="16">
        <v>288</v>
      </c>
      <c r="D93" s="16">
        <v>1152</v>
      </c>
      <c r="E93" s="16">
        <v>16531</v>
      </c>
      <c r="F93" s="15" t="s">
        <v>49</v>
      </c>
      <c r="G93" s="17">
        <v>0.99329999999999996</v>
      </c>
      <c r="H93" s="18">
        <v>0.99329999999999996</v>
      </c>
      <c r="I93" s="34">
        <v>1</v>
      </c>
      <c r="J93" s="35">
        <f t="shared" si="3"/>
        <v>1152</v>
      </c>
      <c r="K93" s="36">
        <f t="shared" si="4"/>
        <v>0.43709904885595324</v>
      </c>
      <c r="L93" s="36">
        <f t="shared" si="5"/>
        <v>0.43709904885595324</v>
      </c>
    </row>
    <row r="94" spans="1:12" x14ac:dyDescent="0.25">
      <c r="A94" s="15" t="s">
        <v>133</v>
      </c>
      <c r="B94" s="15" t="s">
        <v>59</v>
      </c>
      <c r="C94" s="16">
        <v>205</v>
      </c>
      <c r="D94" s="16">
        <v>777</v>
      </c>
      <c r="E94" s="16">
        <v>7285</v>
      </c>
      <c r="F94" s="15" t="s">
        <v>542</v>
      </c>
      <c r="G94" s="17">
        <v>1</v>
      </c>
      <c r="H94" s="18">
        <v>0.99299999999999999</v>
      </c>
      <c r="I94" s="34">
        <v>1</v>
      </c>
      <c r="J94" s="35">
        <f t="shared" si="3"/>
        <v>777</v>
      </c>
      <c r="K94" s="36">
        <f t="shared" si="4"/>
        <v>0.29680278085488365</v>
      </c>
      <c r="L94" s="36">
        <f t="shared" si="5"/>
        <v>0.29472516138889954</v>
      </c>
    </row>
    <row r="95" spans="1:12" x14ac:dyDescent="0.25">
      <c r="A95" s="15" t="s">
        <v>139</v>
      </c>
      <c r="B95" s="15" t="s">
        <v>62</v>
      </c>
      <c r="C95" s="16">
        <v>8</v>
      </c>
      <c r="D95" s="16">
        <v>32</v>
      </c>
      <c r="E95" s="16">
        <v>294</v>
      </c>
      <c r="F95" s="15" t="s">
        <v>439</v>
      </c>
      <c r="G95" s="17">
        <v>0.9929</v>
      </c>
      <c r="H95" s="18">
        <v>0.9929</v>
      </c>
      <c r="I95" s="34">
        <v>1</v>
      </c>
      <c r="J95" s="35">
        <f t="shared" si="3"/>
        <v>32</v>
      </c>
      <c r="K95" s="36">
        <f t="shared" si="4"/>
        <v>1.2136750830818596E-2</v>
      </c>
      <c r="L95" s="36">
        <f t="shared" si="5"/>
        <v>1.2136750830818596E-2</v>
      </c>
    </row>
    <row r="96" spans="1:12" x14ac:dyDescent="0.25">
      <c r="A96" s="15" t="s">
        <v>367</v>
      </c>
      <c r="B96" s="15" t="s">
        <v>46</v>
      </c>
      <c r="C96" s="16">
        <v>274</v>
      </c>
      <c r="D96" s="16">
        <v>1000</v>
      </c>
      <c r="E96" s="16">
        <v>10440</v>
      </c>
      <c r="F96" s="15" t="s">
        <v>515</v>
      </c>
      <c r="G96" s="17">
        <v>0.9929</v>
      </c>
      <c r="H96" s="18">
        <v>0.9929</v>
      </c>
      <c r="I96" s="34">
        <v>1</v>
      </c>
      <c r="J96" s="35">
        <f t="shared" si="3"/>
        <v>1000</v>
      </c>
      <c r="K96" s="36">
        <f t="shared" si="4"/>
        <v>0.37927346346308111</v>
      </c>
      <c r="L96" s="36">
        <f t="shared" si="5"/>
        <v>0.37927346346308111</v>
      </c>
    </row>
    <row r="97" spans="1:12" x14ac:dyDescent="0.25">
      <c r="A97" s="15" t="s">
        <v>268</v>
      </c>
      <c r="B97" s="15" t="s">
        <v>527</v>
      </c>
      <c r="C97" s="16">
        <v>1043</v>
      </c>
      <c r="D97" s="16">
        <v>2086</v>
      </c>
      <c r="E97" s="16">
        <v>20919</v>
      </c>
      <c r="F97" s="15" t="s">
        <v>122</v>
      </c>
      <c r="G97" s="17">
        <v>0.99819999999999998</v>
      </c>
      <c r="H97" s="18">
        <v>0.99250000000000005</v>
      </c>
      <c r="I97" s="34">
        <v>1</v>
      </c>
      <c r="J97" s="35">
        <f t="shared" si="3"/>
        <v>2086</v>
      </c>
      <c r="K97" s="36">
        <f t="shared" si="4"/>
        <v>0.79538760074869164</v>
      </c>
      <c r="L97" s="36">
        <f t="shared" si="5"/>
        <v>0.79084571603193399</v>
      </c>
    </row>
    <row r="98" spans="1:12" x14ac:dyDescent="0.25">
      <c r="A98" s="15" t="s">
        <v>88</v>
      </c>
      <c r="B98" s="15" t="s">
        <v>89</v>
      </c>
      <c r="C98" s="16">
        <v>1251</v>
      </c>
      <c r="D98" s="16">
        <v>1251</v>
      </c>
      <c r="E98" s="16">
        <v>7028</v>
      </c>
      <c r="F98" s="15" t="s">
        <v>90</v>
      </c>
      <c r="G98" s="17">
        <v>0.99239999999999995</v>
      </c>
      <c r="H98" s="18">
        <v>0.99239999999999995</v>
      </c>
      <c r="I98" s="34">
        <v>1</v>
      </c>
      <c r="J98" s="35">
        <f t="shared" si="3"/>
        <v>1251</v>
      </c>
      <c r="K98" s="36">
        <f t="shared" si="4"/>
        <v>0.47423217082394281</v>
      </c>
      <c r="L98" s="36">
        <f t="shared" si="5"/>
        <v>0.47423217082394281</v>
      </c>
    </row>
    <row r="99" spans="1:12" x14ac:dyDescent="0.25">
      <c r="A99" s="15" t="s">
        <v>279</v>
      </c>
      <c r="B99" s="15" t="s">
        <v>46</v>
      </c>
      <c r="C99" s="16">
        <v>52</v>
      </c>
      <c r="D99" s="16">
        <v>352</v>
      </c>
      <c r="E99" s="16">
        <v>2675</v>
      </c>
      <c r="F99" s="15" t="s">
        <v>515</v>
      </c>
      <c r="G99" s="17">
        <v>0.99939999999999996</v>
      </c>
      <c r="H99" s="18">
        <v>0.99219999999999997</v>
      </c>
      <c r="I99" s="34">
        <v>1</v>
      </c>
      <c r="J99" s="35">
        <f t="shared" si="3"/>
        <v>352</v>
      </c>
      <c r="K99" s="36">
        <f t="shared" si="4"/>
        <v>0.13437824210244853</v>
      </c>
      <c r="L99" s="36">
        <f t="shared" si="5"/>
        <v>0.13341013789678749</v>
      </c>
    </row>
    <row r="100" spans="1:12" x14ac:dyDescent="0.25">
      <c r="A100" s="15" t="s">
        <v>315</v>
      </c>
      <c r="B100" s="15" t="s">
        <v>184</v>
      </c>
      <c r="C100" s="16">
        <v>38</v>
      </c>
      <c r="D100" s="16">
        <v>128</v>
      </c>
      <c r="E100" s="16">
        <v>1523</v>
      </c>
      <c r="F100" s="15" t="s">
        <v>185</v>
      </c>
      <c r="G100" s="17">
        <v>0.99209999999999998</v>
      </c>
      <c r="H100" s="18">
        <v>0.99209999999999998</v>
      </c>
      <c r="I100" s="34">
        <v>1</v>
      </c>
      <c r="J100" s="35">
        <f t="shared" si="3"/>
        <v>128</v>
      </c>
      <c r="K100" s="36">
        <f t="shared" si="4"/>
        <v>4.8507888001833525E-2</v>
      </c>
      <c r="L100" s="36">
        <f t="shared" si="5"/>
        <v>4.8507888001833525E-2</v>
      </c>
    </row>
    <row r="101" spans="1:12" x14ac:dyDescent="0.25">
      <c r="A101" s="15" t="s">
        <v>258</v>
      </c>
      <c r="B101" s="15" t="s">
        <v>184</v>
      </c>
      <c r="C101" s="16">
        <v>120</v>
      </c>
      <c r="D101" s="16">
        <v>120</v>
      </c>
      <c r="E101" s="16">
        <v>866</v>
      </c>
      <c r="F101" s="15" t="s">
        <v>185</v>
      </c>
      <c r="G101" s="17">
        <v>0.99199999999999999</v>
      </c>
      <c r="H101" s="18">
        <v>0.99199999999999999</v>
      </c>
      <c r="I101" s="34">
        <v>1</v>
      </c>
      <c r="J101" s="35">
        <f t="shared" si="3"/>
        <v>120</v>
      </c>
      <c r="K101" s="36">
        <f t="shared" si="4"/>
        <v>4.5471561174987581E-2</v>
      </c>
      <c r="L101" s="36">
        <f t="shared" si="5"/>
        <v>4.5471561174987581E-2</v>
      </c>
    </row>
    <row r="102" spans="1:12" x14ac:dyDescent="0.25">
      <c r="A102" s="15" t="s">
        <v>336</v>
      </c>
      <c r="B102" s="15" t="s">
        <v>184</v>
      </c>
      <c r="C102" s="16">
        <v>5</v>
      </c>
      <c r="D102" s="16">
        <v>10</v>
      </c>
      <c r="E102" s="16">
        <v>96</v>
      </c>
      <c r="F102" s="15" t="s">
        <v>185</v>
      </c>
      <c r="G102" s="17">
        <v>0.99170000000000003</v>
      </c>
      <c r="H102" s="18">
        <v>0.99170000000000003</v>
      </c>
      <c r="I102" s="34">
        <v>1</v>
      </c>
      <c r="J102" s="35">
        <f t="shared" si="3"/>
        <v>10</v>
      </c>
      <c r="K102" s="36">
        <f t="shared" si="4"/>
        <v>3.7881508078994614E-3</v>
      </c>
      <c r="L102" s="36">
        <f t="shared" si="5"/>
        <v>3.7881508078994614E-3</v>
      </c>
    </row>
    <row r="103" spans="1:12" x14ac:dyDescent="0.25">
      <c r="A103" s="15" t="s">
        <v>261</v>
      </c>
      <c r="B103" s="15" t="s">
        <v>184</v>
      </c>
      <c r="C103" s="16">
        <v>20</v>
      </c>
      <c r="D103" s="16">
        <v>20</v>
      </c>
      <c r="E103" s="16">
        <v>144</v>
      </c>
      <c r="F103" s="15" t="s">
        <v>185</v>
      </c>
      <c r="G103" s="17">
        <v>0.99160000000000004</v>
      </c>
      <c r="H103" s="18">
        <v>0.99160000000000004</v>
      </c>
      <c r="I103" s="34">
        <v>1</v>
      </c>
      <c r="J103" s="35">
        <f t="shared" si="3"/>
        <v>20</v>
      </c>
      <c r="K103" s="36">
        <f t="shared" si="4"/>
        <v>7.5755376446770316E-3</v>
      </c>
      <c r="L103" s="36">
        <f t="shared" si="5"/>
        <v>7.5755376446770316E-3</v>
      </c>
    </row>
    <row r="104" spans="1:12" x14ac:dyDescent="0.25">
      <c r="A104" s="15" t="s">
        <v>114</v>
      </c>
      <c r="B104" s="15" t="s">
        <v>115</v>
      </c>
      <c r="C104" s="16">
        <v>90</v>
      </c>
      <c r="D104" s="16">
        <v>90</v>
      </c>
      <c r="E104" s="16">
        <v>548</v>
      </c>
      <c r="F104" s="15" t="s">
        <v>442</v>
      </c>
      <c r="G104" s="17">
        <v>0.99160000000000004</v>
      </c>
      <c r="H104" s="18">
        <v>0.99160000000000004</v>
      </c>
      <c r="I104" s="34">
        <v>1</v>
      </c>
      <c r="J104" s="35">
        <f t="shared" si="3"/>
        <v>90</v>
      </c>
      <c r="K104" s="36">
        <f t="shared" si="4"/>
        <v>3.4089919401046644E-2</v>
      </c>
      <c r="L104" s="36">
        <f t="shared" si="5"/>
        <v>3.4089919401046644E-2</v>
      </c>
    </row>
    <row r="105" spans="1:12" x14ac:dyDescent="0.25">
      <c r="A105" s="15" t="s">
        <v>285</v>
      </c>
      <c r="B105" s="15" t="s">
        <v>200</v>
      </c>
      <c r="C105" s="16">
        <v>14</v>
      </c>
      <c r="D105" s="16">
        <v>56</v>
      </c>
      <c r="E105" s="16">
        <v>538</v>
      </c>
      <c r="F105" s="15" t="s">
        <v>201</v>
      </c>
      <c r="G105" s="17">
        <v>0.99139999999999995</v>
      </c>
      <c r="H105" s="18">
        <v>0.99139999999999995</v>
      </c>
      <c r="I105" s="34">
        <v>1</v>
      </c>
      <c r="J105" s="35">
        <f t="shared" si="3"/>
        <v>56</v>
      </c>
      <c r="K105" s="36">
        <f t="shared" si="4"/>
        <v>2.1207227166813093E-2</v>
      </c>
      <c r="L105" s="36">
        <f t="shared" si="5"/>
        <v>2.1207227166813093E-2</v>
      </c>
    </row>
    <row r="106" spans="1:12" x14ac:dyDescent="0.25">
      <c r="A106" s="15" t="s">
        <v>325</v>
      </c>
      <c r="B106" s="15" t="s">
        <v>322</v>
      </c>
      <c r="C106" s="16">
        <v>58</v>
      </c>
      <c r="D106" s="16">
        <v>58</v>
      </c>
      <c r="E106" s="16">
        <v>-1</v>
      </c>
      <c r="F106" s="15" t="s">
        <v>90</v>
      </c>
      <c r="G106" s="17">
        <v>0.99129999999999996</v>
      </c>
      <c r="H106" s="18">
        <v>0.99129999999999996</v>
      </c>
      <c r="I106" s="34">
        <v>1</v>
      </c>
      <c r="J106" s="35">
        <f t="shared" si="3"/>
        <v>58</v>
      </c>
      <c r="K106" s="36">
        <f t="shared" si="4"/>
        <v>2.196241262080293E-2</v>
      </c>
      <c r="L106" s="36">
        <f t="shared" si="5"/>
        <v>2.196241262080293E-2</v>
      </c>
    </row>
    <row r="107" spans="1:12" x14ac:dyDescent="0.25">
      <c r="A107" s="15" t="s">
        <v>384</v>
      </c>
      <c r="B107" s="15" t="s">
        <v>115</v>
      </c>
      <c r="C107" s="16">
        <v>5</v>
      </c>
      <c r="D107" s="16">
        <v>10</v>
      </c>
      <c r="E107" s="16">
        <v>89</v>
      </c>
      <c r="F107" s="15" t="s">
        <v>442</v>
      </c>
      <c r="G107" s="17">
        <v>0.99099999999999999</v>
      </c>
      <c r="H107" s="18">
        <v>0.99099999999999999</v>
      </c>
      <c r="I107" s="34">
        <v>1</v>
      </c>
      <c r="J107" s="35">
        <f t="shared" si="3"/>
        <v>10</v>
      </c>
      <c r="K107" s="36">
        <f t="shared" si="4"/>
        <v>3.7854769089728409E-3</v>
      </c>
      <c r="L107" s="36">
        <f t="shared" si="5"/>
        <v>3.7854769089728409E-3</v>
      </c>
    </row>
    <row r="108" spans="1:12" x14ac:dyDescent="0.25">
      <c r="A108" s="15" t="s">
        <v>266</v>
      </c>
      <c r="B108" s="15" t="s">
        <v>74</v>
      </c>
      <c r="C108" s="16">
        <v>136</v>
      </c>
      <c r="D108" s="16">
        <v>444</v>
      </c>
      <c r="E108" s="16">
        <v>3566</v>
      </c>
      <c r="F108" s="15" t="s">
        <v>75</v>
      </c>
      <c r="G108" s="17">
        <v>1</v>
      </c>
      <c r="H108" s="18">
        <v>0.9909</v>
      </c>
      <c r="I108" s="34">
        <v>1</v>
      </c>
      <c r="J108" s="35">
        <f t="shared" si="3"/>
        <v>444</v>
      </c>
      <c r="K108" s="36">
        <f t="shared" si="4"/>
        <v>0.16960158905993353</v>
      </c>
      <c r="L108" s="36">
        <f t="shared" si="5"/>
        <v>0.16805821459948814</v>
      </c>
    </row>
    <row r="109" spans="1:12" x14ac:dyDescent="0.25">
      <c r="A109" s="15" t="s">
        <v>428</v>
      </c>
      <c r="B109" s="15" t="s">
        <v>130</v>
      </c>
      <c r="C109" s="16">
        <v>124</v>
      </c>
      <c r="D109" s="16">
        <v>496</v>
      </c>
      <c r="E109" s="16">
        <v>6701</v>
      </c>
      <c r="F109" s="15" t="s">
        <v>131</v>
      </c>
      <c r="G109" s="17">
        <v>0.99039999999999995</v>
      </c>
      <c r="H109" s="18">
        <v>0.99039999999999995</v>
      </c>
      <c r="I109" s="34">
        <v>1</v>
      </c>
      <c r="J109" s="35">
        <f t="shared" si="3"/>
        <v>496</v>
      </c>
      <c r="K109" s="36">
        <f t="shared" si="4"/>
        <v>0.18764597578211542</v>
      </c>
      <c r="L109" s="36">
        <f t="shared" si="5"/>
        <v>0.18764597578211542</v>
      </c>
    </row>
    <row r="110" spans="1:12" x14ac:dyDescent="0.25">
      <c r="A110" s="15" t="s">
        <v>93</v>
      </c>
      <c r="B110" s="15" t="s">
        <v>59</v>
      </c>
      <c r="C110" s="16">
        <v>568</v>
      </c>
      <c r="D110" s="16">
        <v>2896</v>
      </c>
      <c r="E110" s="16">
        <v>36113</v>
      </c>
      <c r="F110" s="15" t="s">
        <v>542</v>
      </c>
      <c r="G110" s="17">
        <v>0.99029999999999996</v>
      </c>
      <c r="H110" s="18">
        <v>0.99029999999999996</v>
      </c>
      <c r="I110" s="34">
        <v>1</v>
      </c>
      <c r="J110" s="35">
        <f t="shared" si="3"/>
        <v>2896</v>
      </c>
      <c r="K110" s="36">
        <f t="shared" si="4"/>
        <v>1.0954997517093854</v>
      </c>
      <c r="L110" s="36">
        <f t="shared" si="5"/>
        <v>1.0954997517093854</v>
      </c>
    </row>
    <row r="111" spans="1:12" x14ac:dyDescent="0.25">
      <c r="A111" s="15" t="s">
        <v>386</v>
      </c>
      <c r="B111" s="15" t="s">
        <v>527</v>
      </c>
      <c r="C111" s="16">
        <v>128</v>
      </c>
      <c r="D111" s="16">
        <v>272</v>
      </c>
      <c r="E111" s="16">
        <v>3646</v>
      </c>
      <c r="F111" s="15" t="s">
        <v>122</v>
      </c>
      <c r="G111" s="17">
        <v>0.99009999999999998</v>
      </c>
      <c r="H111" s="18">
        <v>0.99009999999999998</v>
      </c>
      <c r="I111" s="34">
        <v>1</v>
      </c>
      <c r="J111" s="35">
        <f t="shared" si="3"/>
        <v>272</v>
      </c>
      <c r="K111" s="36">
        <f t="shared" si="4"/>
        <v>0.10287146185874171</v>
      </c>
      <c r="L111" s="36">
        <f t="shared" si="5"/>
        <v>0.10287146185874171</v>
      </c>
    </row>
    <row r="112" spans="1:12" x14ac:dyDescent="0.25">
      <c r="A112" s="15" t="s">
        <v>459</v>
      </c>
      <c r="B112" s="15" t="s">
        <v>43</v>
      </c>
      <c r="C112" s="16">
        <v>120</v>
      </c>
      <c r="D112" s="16">
        <v>480</v>
      </c>
      <c r="E112" s="16">
        <v>4046</v>
      </c>
      <c r="F112" s="15" t="s">
        <v>442</v>
      </c>
      <c r="G112" s="17">
        <v>0.99009999999999998</v>
      </c>
      <c r="H112" s="18">
        <v>0.99009999999999998</v>
      </c>
      <c r="I112" s="34">
        <v>1</v>
      </c>
      <c r="J112" s="35">
        <f t="shared" si="3"/>
        <v>480</v>
      </c>
      <c r="K112" s="36">
        <f t="shared" si="4"/>
        <v>0.18153787386836776</v>
      </c>
      <c r="L112" s="36">
        <f t="shared" si="5"/>
        <v>0.18153787386836776</v>
      </c>
    </row>
    <row r="113" spans="1:12" x14ac:dyDescent="0.25">
      <c r="A113" s="15" t="s">
        <v>161</v>
      </c>
      <c r="B113" s="15" t="s">
        <v>162</v>
      </c>
      <c r="C113" s="16">
        <v>2</v>
      </c>
      <c r="D113" s="16">
        <v>2</v>
      </c>
      <c r="E113" s="16">
        <v>20</v>
      </c>
      <c r="F113" s="15" t="s">
        <v>49</v>
      </c>
      <c r="G113" s="17">
        <v>0.9899</v>
      </c>
      <c r="H113" s="18">
        <v>0.9899</v>
      </c>
      <c r="I113" s="34">
        <v>1</v>
      </c>
      <c r="J113" s="35">
        <f t="shared" si="3"/>
        <v>2</v>
      </c>
      <c r="K113" s="36">
        <f t="shared" si="4"/>
        <v>7.5625501356048742E-4</v>
      </c>
      <c r="L113" s="36">
        <f t="shared" si="5"/>
        <v>7.5625501356048742E-4</v>
      </c>
    </row>
    <row r="114" spans="1:12" x14ac:dyDescent="0.25">
      <c r="A114" s="15" t="s">
        <v>117</v>
      </c>
      <c r="B114" s="15" t="s">
        <v>59</v>
      </c>
      <c r="C114" s="16">
        <v>192</v>
      </c>
      <c r="D114" s="16">
        <v>960</v>
      </c>
      <c r="E114" s="16">
        <v>9677</v>
      </c>
      <c r="F114" s="15" t="s">
        <v>542</v>
      </c>
      <c r="G114" s="17">
        <v>0.98939999999999995</v>
      </c>
      <c r="H114" s="18">
        <v>0.98939999999999995</v>
      </c>
      <c r="I114" s="34">
        <v>1</v>
      </c>
      <c r="J114" s="35">
        <f t="shared" si="3"/>
        <v>960</v>
      </c>
      <c r="K114" s="36">
        <f t="shared" si="4"/>
        <v>0.36281905343977999</v>
      </c>
      <c r="L114" s="36">
        <f t="shared" si="5"/>
        <v>0.36281905343977999</v>
      </c>
    </row>
    <row r="115" spans="1:12" x14ac:dyDescent="0.25">
      <c r="A115" s="15" t="s">
        <v>192</v>
      </c>
      <c r="B115" s="15" t="s">
        <v>40</v>
      </c>
      <c r="C115" s="16">
        <v>808</v>
      </c>
      <c r="D115" s="16">
        <v>4848</v>
      </c>
      <c r="E115" s="16">
        <v>33936</v>
      </c>
      <c r="F115" s="15" t="s">
        <v>41</v>
      </c>
      <c r="G115" s="17">
        <v>0.98909999999999998</v>
      </c>
      <c r="H115" s="18">
        <v>0.98909999999999998</v>
      </c>
      <c r="I115" s="34">
        <v>1</v>
      </c>
      <c r="J115" s="35">
        <f t="shared" si="3"/>
        <v>4848</v>
      </c>
      <c r="K115" s="36">
        <f t="shared" si="4"/>
        <v>1.8316806600710493</v>
      </c>
      <c r="L115" s="36">
        <f t="shared" si="5"/>
        <v>1.8316806600710493</v>
      </c>
    </row>
    <row r="116" spans="1:12" x14ac:dyDescent="0.25">
      <c r="A116" s="15" t="s">
        <v>121</v>
      </c>
      <c r="B116" s="15" t="s">
        <v>527</v>
      </c>
      <c r="C116" s="16">
        <v>42</v>
      </c>
      <c r="D116" s="16">
        <v>84</v>
      </c>
      <c r="E116" s="16">
        <v>672</v>
      </c>
      <c r="F116" s="15" t="s">
        <v>122</v>
      </c>
      <c r="G116" s="17">
        <v>0.98740000000000006</v>
      </c>
      <c r="H116" s="18">
        <v>0.98740000000000006</v>
      </c>
      <c r="I116" s="34">
        <v>1</v>
      </c>
      <c r="J116" s="35">
        <f t="shared" si="3"/>
        <v>84</v>
      </c>
      <c r="K116" s="36">
        <f t="shared" si="4"/>
        <v>3.1682493601741857E-2</v>
      </c>
      <c r="L116" s="36">
        <f t="shared" si="5"/>
        <v>3.1682493601741857E-2</v>
      </c>
    </row>
    <row r="117" spans="1:12" x14ac:dyDescent="0.25">
      <c r="A117" s="15" t="s">
        <v>410</v>
      </c>
      <c r="B117" s="15" t="s">
        <v>46</v>
      </c>
      <c r="C117" s="16">
        <v>62</v>
      </c>
      <c r="D117" s="16">
        <v>124</v>
      </c>
      <c r="E117" s="16">
        <v>982</v>
      </c>
      <c r="F117" s="15" t="s">
        <v>515</v>
      </c>
      <c r="G117" s="17">
        <v>0.98719999999999997</v>
      </c>
      <c r="H117" s="18">
        <v>0.98719999999999997</v>
      </c>
      <c r="I117" s="34">
        <v>1</v>
      </c>
      <c r="J117" s="35">
        <f t="shared" si="3"/>
        <v>124</v>
      </c>
      <c r="K117" s="36">
        <f t="shared" si="4"/>
        <v>4.6759922074945566E-2</v>
      </c>
      <c r="L117" s="36">
        <f t="shared" si="5"/>
        <v>4.6759922074945566E-2</v>
      </c>
    </row>
    <row r="118" spans="1:12" x14ac:dyDescent="0.25">
      <c r="A118" s="15" t="s">
        <v>280</v>
      </c>
      <c r="B118" s="15" t="s">
        <v>46</v>
      </c>
      <c r="C118" s="16">
        <v>32</v>
      </c>
      <c r="D118" s="16">
        <v>128</v>
      </c>
      <c r="E118" s="16">
        <v>1080</v>
      </c>
      <c r="F118" s="15" t="s">
        <v>515</v>
      </c>
      <c r="G118" s="17">
        <v>0.98650000000000004</v>
      </c>
      <c r="H118" s="18">
        <v>0.98650000000000004</v>
      </c>
      <c r="I118" s="34">
        <v>1</v>
      </c>
      <c r="J118" s="35">
        <f t="shared" si="3"/>
        <v>128</v>
      </c>
      <c r="K118" s="36">
        <f t="shared" si="4"/>
        <v>4.8234080751747586E-2</v>
      </c>
      <c r="L118" s="36">
        <f t="shared" si="5"/>
        <v>4.8234080751747586E-2</v>
      </c>
    </row>
    <row r="119" spans="1:12" x14ac:dyDescent="0.25">
      <c r="A119" s="15" t="s">
        <v>78</v>
      </c>
      <c r="B119" s="15" t="s">
        <v>62</v>
      </c>
      <c r="C119" s="16">
        <v>668</v>
      </c>
      <c r="D119" s="16">
        <v>4382</v>
      </c>
      <c r="E119" s="16">
        <v>35932</v>
      </c>
      <c r="F119" s="15" t="s">
        <v>439</v>
      </c>
      <c r="G119" s="17">
        <v>0.98619999999999997</v>
      </c>
      <c r="H119" s="18">
        <v>0.98619999999999997</v>
      </c>
      <c r="I119" s="34">
        <v>1</v>
      </c>
      <c r="J119" s="35">
        <f t="shared" si="3"/>
        <v>4382</v>
      </c>
      <c r="K119" s="36">
        <f t="shared" si="4"/>
        <v>1.6507614500171894</v>
      </c>
      <c r="L119" s="36">
        <f t="shared" si="5"/>
        <v>1.6507614500171894</v>
      </c>
    </row>
    <row r="120" spans="1:12" x14ac:dyDescent="0.25">
      <c r="A120" s="15" t="s">
        <v>288</v>
      </c>
      <c r="B120" s="15" t="s">
        <v>233</v>
      </c>
      <c r="C120" s="16">
        <v>86</v>
      </c>
      <c r="D120" s="16">
        <v>344</v>
      </c>
      <c r="E120" s="16">
        <v>24279</v>
      </c>
      <c r="F120" s="15" t="s">
        <v>209</v>
      </c>
      <c r="G120" s="17">
        <v>0.98609999999999998</v>
      </c>
      <c r="H120" s="18">
        <v>0.98609999999999998</v>
      </c>
      <c r="I120" s="34">
        <v>1</v>
      </c>
      <c r="J120" s="35">
        <f t="shared" si="3"/>
        <v>344</v>
      </c>
      <c r="K120" s="36">
        <f t="shared" si="4"/>
        <v>0.12957653080713549</v>
      </c>
      <c r="L120" s="36">
        <f t="shared" si="5"/>
        <v>0.12957653080713549</v>
      </c>
    </row>
    <row r="121" spans="1:12" x14ac:dyDescent="0.25">
      <c r="A121" s="15" t="s">
        <v>171</v>
      </c>
      <c r="B121" s="15" t="s">
        <v>74</v>
      </c>
      <c r="C121" s="16">
        <v>188</v>
      </c>
      <c r="D121" s="16">
        <v>856</v>
      </c>
      <c r="E121" s="16">
        <v>7293</v>
      </c>
      <c r="F121" s="15" t="s">
        <v>75</v>
      </c>
      <c r="G121" s="17">
        <v>0.9859</v>
      </c>
      <c r="H121" s="18">
        <v>0.9859</v>
      </c>
      <c r="I121" s="34">
        <v>1</v>
      </c>
      <c r="J121" s="35">
        <f t="shared" si="3"/>
        <v>856</v>
      </c>
      <c r="K121" s="36">
        <f t="shared" si="4"/>
        <v>0.32236922724321021</v>
      </c>
      <c r="L121" s="36">
        <f t="shared" si="5"/>
        <v>0.32236922724321021</v>
      </c>
    </row>
    <row r="122" spans="1:12" x14ac:dyDescent="0.25">
      <c r="A122" s="15" t="s">
        <v>256</v>
      </c>
      <c r="B122" s="15" t="s">
        <v>46</v>
      </c>
      <c r="C122" s="16">
        <v>8</v>
      </c>
      <c r="D122" s="16">
        <v>32</v>
      </c>
      <c r="E122" s="16">
        <v>288</v>
      </c>
      <c r="F122" s="15" t="s">
        <v>515</v>
      </c>
      <c r="G122" s="17">
        <v>0.98570000000000002</v>
      </c>
      <c r="H122" s="18">
        <v>0.98570000000000002</v>
      </c>
      <c r="I122" s="34">
        <v>1</v>
      </c>
      <c r="J122" s="35">
        <f t="shared" si="3"/>
        <v>32</v>
      </c>
      <c r="K122" s="36">
        <f t="shared" si="4"/>
        <v>1.2048741357576684E-2</v>
      </c>
      <c r="L122" s="36">
        <f t="shared" si="5"/>
        <v>1.2048741357576684E-2</v>
      </c>
    </row>
    <row r="123" spans="1:12" x14ac:dyDescent="0.25">
      <c r="A123" s="15" t="s">
        <v>72</v>
      </c>
      <c r="B123" s="15" t="s">
        <v>66</v>
      </c>
      <c r="C123" s="26"/>
      <c r="D123" s="26"/>
      <c r="E123" s="26"/>
      <c r="F123" s="15" t="s">
        <v>476</v>
      </c>
      <c r="G123" s="17">
        <v>0.98480000000000001</v>
      </c>
      <c r="H123" s="18">
        <v>0.98480000000000001</v>
      </c>
      <c r="I123" s="34">
        <v>1</v>
      </c>
      <c r="J123" s="35">
        <f t="shared" si="3"/>
        <v>1</v>
      </c>
      <c r="K123" s="36">
        <f t="shared" si="4"/>
        <v>3.7617938041942017E-4</v>
      </c>
      <c r="L123" s="36">
        <f t="shared" si="5"/>
        <v>3.7617938041942017E-4</v>
      </c>
    </row>
    <row r="124" spans="1:12" x14ac:dyDescent="0.25">
      <c r="A124" s="15" t="s">
        <v>199</v>
      </c>
      <c r="B124" s="15" t="s">
        <v>200</v>
      </c>
      <c r="C124" s="16">
        <v>32</v>
      </c>
      <c r="D124" s="16">
        <v>64</v>
      </c>
      <c r="E124" s="16">
        <v>563</v>
      </c>
      <c r="F124" s="15" t="s">
        <v>201</v>
      </c>
      <c r="G124" s="17">
        <v>0.98470000000000002</v>
      </c>
      <c r="H124" s="18">
        <v>0.98470000000000002</v>
      </c>
      <c r="I124" s="34">
        <v>1</v>
      </c>
      <c r="J124" s="35">
        <f t="shared" si="3"/>
        <v>64</v>
      </c>
      <c r="K124" s="36">
        <f t="shared" si="4"/>
        <v>2.4073035639252838E-2</v>
      </c>
      <c r="L124" s="36">
        <f t="shared" si="5"/>
        <v>2.4073035639252838E-2</v>
      </c>
    </row>
    <row r="125" spans="1:12" x14ac:dyDescent="0.25">
      <c r="A125" s="15" t="s">
        <v>453</v>
      </c>
      <c r="B125" s="15" t="s">
        <v>100</v>
      </c>
      <c r="C125" s="16">
        <v>-1</v>
      </c>
      <c r="D125" s="16">
        <v>-1</v>
      </c>
      <c r="E125" s="16">
        <v>-1</v>
      </c>
      <c r="F125" s="15" t="s">
        <v>520</v>
      </c>
      <c r="G125" s="17">
        <v>0.98460000000000003</v>
      </c>
      <c r="H125" s="18">
        <v>0.98460000000000003</v>
      </c>
      <c r="I125" s="34">
        <v>1</v>
      </c>
      <c r="J125" s="35">
        <f t="shared" si="3"/>
        <v>1</v>
      </c>
      <c r="K125" s="36">
        <f t="shared" si="4"/>
        <v>3.7610298330723101E-4</v>
      </c>
      <c r="L125" s="36">
        <f t="shared" si="5"/>
        <v>3.7610298330723101E-4</v>
      </c>
    </row>
    <row r="126" spans="1:12" x14ac:dyDescent="0.25">
      <c r="A126" s="15" t="s">
        <v>67</v>
      </c>
      <c r="B126" s="15" t="s">
        <v>66</v>
      </c>
      <c r="C126" s="16">
        <v>5228</v>
      </c>
      <c r="D126" s="16">
        <v>26332</v>
      </c>
      <c r="E126" s="16">
        <v>400818</v>
      </c>
      <c r="F126" s="15" t="s">
        <v>68</v>
      </c>
      <c r="G126" s="17">
        <v>0.98399999999999999</v>
      </c>
      <c r="H126" s="18">
        <v>0.98399999999999999</v>
      </c>
      <c r="I126" s="34">
        <v>1</v>
      </c>
      <c r="J126" s="35">
        <f t="shared" si="3"/>
        <v>26332</v>
      </c>
      <c r="K126" s="36">
        <f t="shared" si="4"/>
        <v>9.8975086901715112</v>
      </c>
      <c r="L126" s="36">
        <f t="shared" si="5"/>
        <v>9.8975086901715112</v>
      </c>
    </row>
    <row r="127" spans="1:12" x14ac:dyDescent="0.25">
      <c r="A127" s="15" t="s">
        <v>77</v>
      </c>
      <c r="B127" s="15" t="s">
        <v>59</v>
      </c>
      <c r="C127" s="16">
        <v>48</v>
      </c>
      <c r="D127" s="16">
        <v>352</v>
      </c>
      <c r="E127" s="16">
        <v>2991</v>
      </c>
      <c r="F127" s="15" t="s">
        <v>542</v>
      </c>
      <c r="G127" s="17">
        <v>0.98340000000000005</v>
      </c>
      <c r="H127" s="18">
        <v>0.98340000000000005</v>
      </c>
      <c r="I127" s="34">
        <v>1</v>
      </c>
      <c r="J127" s="35">
        <f t="shared" si="3"/>
        <v>352</v>
      </c>
      <c r="K127" s="36">
        <f t="shared" si="4"/>
        <v>0.13222689942320182</v>
      </c>
      <c r="L127" s="36">
        <f t="shared" si="5"/>
        <v>0.13222689942320182</v>
      </c>
    </row>
    <row r="128" spans="1:12" x14ac:dyDescent="0.25">
      <c r="A128" s="15" t="s">
        <v>80</v>
      </c>
      <c r="B128" s="15" t="s">
        <v>81</v>
      </c>
      <c r="C128" s="16">
        <v>15</v>
      </c>
      <c r="D128" s="16">
        <v>35</v>
      </c>
      <c r="E128" s="16">
        <v>-1</v>
      </c>
      <c r="F128" s="15" t="s">
        <v>444</v>
      </c>
      <c r="G128" s="17">
        <v>0.98199999999999998</v>
      </c>
      <c r="H128" s="18">
        <v>0.98199999999999998</v>
      </c>
      <c r="I128" s="34">
        <v>1</v>
      </c>
      <c r="J128" s="35">
        <f t="shared" si="3"/>
        <v>35</v>
      </c>
      <c r="K128" s="36">
        <f t="shared" si="4"/>
        <v>1.3128843729707016E-2</v>
      </c>
      <c r="L128" s="36">
        <f t="shared" si="5"/>
        <v>1.3128843729707016E-2</v>
      </c>
    </row>
    <row r="129" spans="1:12" x14ac:dyDescent="0.25">
      <c r="A129" s="15" t="s">
        <v>134</v>
      </c>
      <c r="B129" s="15" t="s">
        <v>115</v>
      </c>
      <c r="C129" s="16">
        <v>139</v>
      </c>
      <c r="D129" s="16">
        <v>532</v>
      </c>
      <c r="E129" s="16">
        <v>5432</v>
      </c>
      <c r="F129" s="15" t="s">
        <v>442</v>
      </c>
      <c r="G129" s="17">
        <v>0.98140000000000005</v>
      </c>
      <c r="H129" s="18">
        <v>0.98140000000000005</v>
      </c>
      <c r="I129" s="34">
        <v>1</v>
      </c>
      <c r="J129" s="35">
        <f t="shared" si="3"/>
        <v>532</v>
      </c>
      <c r="K129" s="36">
        <f t="shared" si="4"/>
        <v>0.19943649490049278</v>
      </c>
      <c r="L129" s="36">
        <f t="shared" si="5"/>
        <v>0.19943649490049278</v>
      </c>
    </row>
    <row r="130" spans="1:12" x14ac:dyDescent="0.25">
      <c r="A130" s="15" t="s">
        <v>402</v>
      </c>
      <c r="B130" s="15" t="s">
        <v>59</v>
      </c>
      <c r="C130" s="16">
        <v>72</v>
      </c>
      <c r="D130" s="16">
        <v>384</v>
      </c>
      <c r="E130" s="16">
        <v>3368</v>
      </c>
      <c r="F130" s="15" t="s">
        <v>542</v>
      </c>
      <c r="G130" s="17">
        <v>0.97940000000000005</v>
      </c>
      <c r="H130" s="18">
        <v>0.97940000000000005</v>
      </c>
      <c r="I130" s="34">
        <v>1</v>
      </c>
      <c r="J130" s="35">
        <f t="shared" si="3"/>
        <v>384</v>
      </c>
      <c r="K130" s="36">
        <f t="shared" si="4"/>
        <v>0.14366079682188015</v>
      </c>
      <c r="L130" s="36">
        <f t="shared" si="5"/>
        <v>0.14366079682188015</v>
      </c>
    </row>
    <row r="131" spans="1:12" x14ac:dyDescent="0.25">
      <c r="A131" s="15" t="s">
        <v>145</v>
      </c>
      <c r="B131" s="15" t="s">
        <v>46</v>
      </c>
      <c r="C131" s="16">
        <v>9</v>
      </c>
      <c r="D131" s="16">
        <v>9</v>
      </c>
      <c r="E131" s="16">
        <v>53</v>
      </c>
      <c r="F131" s="15" t="s">
        <v>515</v>
      </c>
      <c r="G131" s="17">
        <v>0.97909999999999997</v>
      </c>
      <c r="H131" s="18">
        <v>0.97909999999999997</v>
      </c>
      <c r="I131" s="34">
        <v>1</v>
      </c>
      <c r="J131" s="35">
        <f t="shared" si="3"/>
        <v>9</v>
      </c>
      <c r="K131" s="36">
        <f t="shared" si="4"/>
        <v>3.3660185644982616E-3</v>
      </c>
      <c r="L131" s="36">
        <f t="shared" si="5"/>
        <v>3.3660185644982616E-3</v>
      </c>
    </row>
    <row r="132" spans="1:12" x14ac:dyDescent="0.25">
      <c r="A132" s="15" t="s">
        <v>123</v>
      </c>
      <c r="B132" s="15" t="s">
        <v>46</v>
      </c>
      <c r="C132" s="16">
        <v>12</v>
      </c>
      <c r="D132" s="16">
        <v>48</v>
      </c>
      <c r="E132" s="16">
        <v>4373</v>
      </c>
      <c r="F132" s="15" t="s">
        <v>515</v>
      </c>
      <c r="G132" s="17">
        <v>0.97860000000000003</v>
      </c>
      <c r="H132" s="18">
        <v>0.97860000000000003</v>
      </c>
      <c r="I132" s="34">
        <v>1</v>
      </c>
      <c r="J132" s="35">
        <f t="shared" si="3"/>
        <v>48</v>
      </c>
      <c r="K132" s="36">
        <f t="shared" si="4"/>
        <v>1.7942931357194696E-2</v>
      </c>
      <c r="L132" s="36">
        <f t="shared" si="5"/>
        <v>1.7942931357194696E-2</v>
      </c>
    </row>
    <row r="133" spans="1:12" x14ac:dyDescent="0.25">
      <c r="A133" s="15" t="s">
        <v>271</v>
      </c>
      <c r="B133" s="15" t="s">
        <v>272</v>
      </c>
      <c r="C133" s="16">
        <v>168</v>
      </c>
      <c r="D133" s="16">
        <v>168</v>
      </c>
      <c r="E133" s="16">
        <v>947520</v>
      </c>
      <c r="F133" s="15" t="s">
        <v>273</v>
      </c>
      <c r="G133" s="17">
        <v>0.99299999999999999</v>
      </c>
      <c r="H133" s="18">
        <v>0.97770000000000001</v>
      </c>
      <c r="I133" s="34">
        <v>1</v>
      </c>
      <c r="J133" s="35">
        <f t="shared" ref="J133:J196" si="6">I133*IF(D133&gt;0,D133,1)</f>
        <v>168</v>
      </c>
      <c r="K133" s="36">
        <f t="shared" ref="K133:K196" si="7">G133*$J133/$O$5*100</f>
        <v>6.3724359219221524E-2</v>
      </c>
      <c r="L133" s="36">
        <f t="shared" ref="L133:L196" si="8">H133*$J133/$O$5*100</f>
        <v>6.2742503533366439E-2</v>
      </c>
    </row>
    <row r="134" spans="1:12" x14ac:dyDescent="0.25">
      <c r="A134" s="15" t="s">
        <v>221</v>
      </c>
      <c r="B134" s="15" t="s">
        <v>62</v>
      </c>
      <c r="C134" s="16">
        <v>586</v>
      </c>
      <c r="D134" s="16">
        <v>2129</v>
      </c>
      <c r="E134" s="16">
        <v>17032</v>
      </c>
      <c r="F134" s="15" t="s">
        <v>439</v>
      </c>
      <c r="G134" s="17">
        <v>0.97699999999999998</v>
      </c>
      <c r="H134" s="18">
        <v>0.97699999999999998</v>
      </c>
      <c r="I134" s="34">
        <v>1</v>
      </c>
      <c r="J134" s="35">
        <f t="shared" si="6"/>
        <v>2129</v>
      </c>
      <c r="K134" s="36">
        <f t="shared" si="7"/>
        <v>0.79454257229076741</v>
      </c>
      <c r="L134" s="36">
        <f t="shared" si="8"/>
        <v>0.79454257229076741</v>
      </c>
    </row>
    <row r="135" spans="1:12" x14ac:dyDescent="0.25">
      <c r="A135" s="15" t="s">
        <v>364</v>
      </c>
      <c r="B135" s="15" t="s">
        <v>130</v>
      </c>
      <c r="C135" s="16">
        <v>88</v>
      </c>
      <c r="D135" s="16">
        <v>352</v>
      </c>
      <c r="E135" s="16">
        <v>2851</v>
      </c>
      <c r="F135" s="15" t="s">
        <v>131</v>
      </c>
      <c r="G135" s="17">
        <v>0.97499999999999998</v>
      </c>
      <c r="H135" s="18">
        <v>0.97499999999999998</v>
      </c>
      <c r="I135" s="34">
        <v>1</v>
      </c>
      <c r="J135" s="35">
        <f t="shared" si="6"/>
        <v>352</v>
      </c>
      <c r="K135" s="36">
        <f t="shared" si="7"/>
        <v>0.13109744451659727</v>
      </c>
      <c r="L135" s="36">
        <f t="shared" si="8"/>
        <v>0.13109744451659727</v>
      </c>
    </row>
    <row r="136" spans="1:12" x14ac:dyDescent="0.25">
      <c r="A136" s="15" t="s">
        <v>96</v>
      </c>
      <c r="B136" s="15" t="s">
        <v>46</v>
      </c>
      <c r="C136" s="16">
        <v>160</v>
      </c>
      <c r="D136" s="16">
        <v>320</v>
      </c>
      <c r="E136" s="16">
        <v>2240</v>
      </c>
      <c r="F136" s="15" t="s">
        <v>515</v>
      </c>
      <c r="G136" s="17">
        <v>0.97389999999999999</v>
      </c>
      <c r="H136" s="18">
        <v>0.97389999999999999</v>
      </c>
      <c r="I136" s="34">
        <v>1</v>
      </c>
      <c r="J136" s="35">
        <f t="shared" si="6"/>
        <v>320</v>
      </c>
      <c r="K136" s="36">
        <f t="shared" si="7"/>
        <v>0.11904503609763552</v>
      </c>
      <c r="L136" s="36">
        <f t="shared" si="8"/>
        <v>0.11904503609763552</v>
      </c>
    </row>
    <row r="137" spans="1:12" x14ac:dyDescent="0.25">
      <c r="A137" s="15" t="s">
        <v>150</v>
      </c>
      <c r="B137" s="15" t="s">
        <v>46</v>
      </c>
      <c r="C137" s="16">
        <v>16</v>
      </c>
      <c r="D137" s="16">
        <v>80</v>
      </c>
      <c r="E137" s="16">
        <v>888</v>
      </c>
      <c r="F137" s="15" t="s">
        <v>515</v>
      </c>
      <c r="G137" s="17">
        <v>0.97350000000000003</v>
      </c>
      <c r="H137" s="18">
        <v>0.97350000000000003</v>
      </c>
      <c r="I137" s="34">
        <v>1</v>
      </c>
      <c r="J137" s="35">
        <f t="shared" si="6"/>
        <v>80</v>
      </c>
      <c r="K137" s="36">
        <f t="shared" si="7"/>
        <v>2.974903548645861E-2</v>
      </c>
      <c r="L137" s="36">
        <f t="shared" si="8"/>
        <v>2.974903548645861E-2</v>
      </c>
    </row>
    <row r="138" spans="1:12" x14ac:dyDescent="0.25">
      <c r="A138" s="15" t="s">
        <v>158</v>
      </c>
      <c r="B138" s="15" t="s">
        <v>40</v>
      </c>
      <c r="C138" s="16">
        <v>1776</v>
      </c>
      <c r="D138" s="16">
        <v>10656</v>
      </c>
      <c r="E138" s="16">
        <v>151315</v>
      </c>
      <c r="F138" s="15" t="s">
        <v>41</v>
      </c>
      <c r="G138" s="17">
        <v>0.97250000000000003</v>
      </c>
      <c r="H138" s="18">
        <v>0.97250000000000003</v>
      </c>
      <c r="I138" s="34">
        <v>1</v>
      </c>
      <c r="J138" s="35">
        <f t="shared" si="6"/>
        <v>10656</v>
      </c>
      <c r="K138" s="36">
        <f t="shared" si="7"/>
        <v>3.9585010886588492</v>
      </c>
      <c r="L138" s="36">
        <f t="shared" si="8"/>
        <v>3.9585010886588492</v>
      </c>
    </row>
    <row r="139" spans="1:12" x14ac:dyDescent="0.25">
      <c r="A139" s="15" t="s">
        <v>464</v>
      </c>
      <c r="B139" s="15" t="s">
        <v>465</v>
      </c>
      <c r="C139" s="16">
        <v>20</v>
      </c>
      <c r="D139" s="16">
        <v>40</v>
      </c>
      <c r="E139" s="16">
        <v>4000</v>
      </c>
      <c r="F139" s="15" t="s">
        <v>495</v>
      </c>
      <c r="G139" s="17">
        <v>0.97160000000000002</v>
      </c>
      <c r="H139" s="18">
        <v>0.97160000000000002</v>
      </c>
      <c r="I139" s="34">
        <v>1</v>
      </c>
      <c r="J139" s="35">
        <f t="shared" si="6"/>
        <v>40</v>
      </c>
      <c r="K139" s="36">
        <f t="shared" si="7"/>
        <v>1.4845486840597426E-2</v>
      </c>
      <c r="L139" s="36">
        <f t="shared" si="8"/>
        <v>1.4845486840597426E-2</v>
      </c>
    </row>
    <row r="140" spans="1:12" x14ac:dyDescent="0.25">
      <c r="A140" s="15" t="s">
        <v>278</v>
      </c>
      <c r="B140" s="15" t="s">
        <v>40</v>
      </c>
      <c r="C140" s="16">
        <v>20</v>
      </c>
      <c r="D140" s="16">
        <v>64</v>
      </c>
      <c r="E140" s="16">
        <v>416</v>
      </c>
      <c r="F140" s="15" t="s">
        <v>41</v>
      </c>
      <c r="G140" s="17">
        <v>0.97140000000000004</v>
      </c>
      <c r="H140" s="18">
        <v>0.97140000000000004</v>
      </c>
      <c r="I140" s="34">
        <v>1</v>
      </c>
      <c r="J140" s="35">
        <f t="shared" si="6"/>
        <v>64</v>
      </c>
      <c r="K140" s="36">
        <f t="shared" si="7"/>
        <v>2.3747889529775777E-2</v>
      </c>
      <c r="L140" s="36">
        <f t="shared" si="8"/>
        <v>2.3747889529775777E-2</v>
      </c>
    </row>
    <row r="141" spans="1:12" x14ac:dyDescent="0.25">
      <c r="A141" s="15" t="s">
        <v>417</v>
      </c>
      <c r="B141" s="15" t="s">
        <v>46</v>
      </c>
      <c r="C141" s="16">
        <v>298</v>
      </c>
      <c r="D141" s="16">
        <v>596</v>
      </c>
      <c r="E141" s="16">
        <v>4255</v>
      </c>
      <c r="F141" s="15" t="s">
        <v>515</v>
      </c>
      <c r="G141" s="17">
        <v>0.97119999999999995</v>
      </c>
      <c r="H141" s="18">
        <v>0.97119999999999995</v>
      </c>
      <c r="I141" s="34">
        <v>1</v>
      </c>
      <c r="J141" s="35">
        <f t="shared" si="6"/>
        <v>596</v>
      </c>
      <c r="K141" s="36">
        <f t="shared" si="7"/>
        <v>0.22110668856717217</v>
      </c>
      <c r="L141" s="36">
        <f t="shared" si="8"/>
        <v>0.22110668856717217</v>
      </c>
    </row>
    <row r="142" spans="1:12" x14ac:dyDescent="0.25">
      <c r="A142" s="15" t="s">
        <v>132</v>
      </c>
      <c r="B142" s="15" t="s">
        <v>74</v>
      </c>
      <c r="C142" s="16">
        <v>234</v>
      </c>
      <c r="D142" s="16">
        <v>1000</v>
      </c>
      <c r="E142" s="16">
        <v>8224</v>
      </c>
      <c r="F142" s="15" t="s">
        <v>75</v>
      </c>
      <c r="G142" s="17">
        <v>0.97070000000000001</v>
      </c>
      <c r="H142" s="18">
        <v>0.97070000000000001</v>
      </c>
      <c r="I142" s="34">
        <v>1</v>
      </c>
      <c r="J142" s="35">
        <f t="shared" si="6"/>
        <v>1000</v>
      </c>
      <c r="K142" s="36">
        <f t="shared" si="7"/>
        <v>0.37079338401008444</v>
      </c>
      <c r="L142" s="36">
        <f t="shared" si="8"/>
        <v>0.37079338401008444</v>
      </c>
    </row>
    <row r="143" spans="1:12" x14ac:dyDescent="0.25">
      <c r="A143" s="15" t="s">
        <v>178</v>
      </c>
      <c r="B143" s="15" t="s">
        <v>59</v>
      </c>
      <c r="C143" s="16">
        <v>61</v>
      </c>
      <c r="D143" s="16">
        <v>244</v>
      </c>
      <c r="E143" s="16">
        <v>2445</v>
      </c>
      <c r="F143" s="15" t="s">
        <v>542</v>
      </c>
      <c r="G143" s="17">
        <v>0.97060000000000002</v>
      </c>
      <c r="H143" s="18">
        <v>0.97060000000000002</v>
      </c>
      <c r="I143" s="34">
        <v>1</v>
      </c>
      <c r="J143" s="35">
        <f t="shared" si="6"/>
        <v>244</v>
      </c>
      <c r="K143" s="36">
        <f t="shared" si="7"/>
        <v>9.0464265250773529E-2</v>
      </c>
      <c r="L143" s="36">
        <f t="shared" si="8"/>
        <v>9.0464265250773529E-2</v>
      </c>
    </row>
    <row r="144" spans="1:12" x14ac:dyDescent="0.25">
      <c r="A144" s="15" t="s">
        <v>104</v>
      </c>
      <c r="B144" s="15" t="s">
        <v>46</v>
      </c>
      <c r="C144" s="16">
        <v>128</v>
      </c>
      <c r="D144" s="16">
        <v>512</v>
      </c>
      <c r="E144" s="16">
        <v>3840</v>
      </c>
      <c r="F144" s="15" t="s">
        <v>515</v>
      </c>
      <c r="G144" s="17">
        <v>0.96840000000000004</v>
      </c>
      <c r="H144" s="18">
        <v>0.96840000000000004</v>
      </c>
      <c r="I144" s="34">
        <v>1</v>
      </c>
      <c r="J144" s="35">
        <f t="shared" si="6"/>
        <v>512</v>
      </c>
      <c r="K144" s="36">
        <f t="shared" si="7"/>
        <v>0.18939638641659345</v>
      </c>
      <c r="L144" s="36">
        <f t="shared" si="8"/>
        <v>0.18939638641659345</v>
      </c>
    </row>
    <row r="145" spans="1:12" x14ac:dyDescent="0.25">
      <c r="A145" s="15" t="s">
        <v>177</v>
      </c>
      <c r="B145" s="15" t="s">
        <v>43</v>
      </c>
      <c r="C145" s="16">
        <v>110</v>
      </c>
      <c r="D145" s="16">
        <v>614</v>
      </c>
      <c r="E145" s="16">
        <v>3635</v>
      </c>
      <c r="F145" s="15" t="s">
        <v>442</v>
      </c>
      <c r="G145" s="17">
        <v>0.96730000000000005</v>
      </c>
      <c r="H145" s="18">
        <v>0.96730000000000005</v>
      </c>
      <c r="I145" s="34">
        <v>1</v>
      </c>
      <c r="J145" s="35">
        <f t="shared" si="6"/>
        <v>614</v>
      </c>
      <c r="K145" s="36">
        <f t="shared" si="7"/>
        <v>0.22686970472516138</v>
      </c>
      <c r="L145" s="36">
        <f t="shared" si="8"/>
        <v>0.22686970472516138</v>
      </c>
    </row>
    <row r="146" spans="1:12" x14ac:dyDescent="0.25">
      <c r="A146" s="15" t="s">
        <v>188</v>
      </c>
      <c r="B146" s="15" t="s">
        <v>184</v>
      </c>
      <c r="C146" s="16">
        <v>120</v>
      </c>
      <c r="D146" s="16">
        <v>120</v>
      </c>
      <c r="E146" s="16">
        <v>866</v>
      </c>
      <c r="F146" s="15" t="s">
        <v>185</v>
      </c>
      <c r="G146" s="17">
        <v>0.96579999999999999</v>
      </c>
      <c r="H146" s="18">
        <v>0.96579999999999999</v>
      </c>
      <c r="I146" s="34">
        <v>1</v>
      </c>
      <c r="J146" s="35">
        <f t="shared" si="6"/>
        <v>120</v>
      </c>
      <c r="K146" s="36">
        <f t="shared" si="7"/>
        <v>4.4270598571373998E-2</v>
      </c>
      <c r="L146" s="36">
        <f t="shared" si="8"/>
        <v>4.4270598571373998E-2</v>
      </c>
    </row>
    <row r="147" spans="1:12" x14ac:dyDescent="0.25">
      <c r="A147" s="15" t="s">
        <v>64</v>
      </c>
      <c r="B147" s="15" t="s">
        <v>46</v>
      </c>
      <c r="C147" s="16">
        <v>64</v>
      </c>
      <c r="D147" s="16">
        <v>256</v>
      </c>
      <c r="E147" s="16">
        <v>1920</v>
      </c>
      <c r="F147" s="15" t="s">
        <v>515</v>
      </c>
      <c r="G147" s="17">
        <v>0.9657</v>
      </c>
      <c r="H147" s="18">
        <v>0.9657</v>
      </c>
      <c r="I147" s="34">
        <v>1</v>
      </c>
      <c r="J147" s="35">
        <f t="shared" si="6"/>
        <v>256</v>
      </c>
      <c r="K147" s="36">
        <f t="shared" si="7"/>
        <v>9.4434164788571001E-2</v>
      </c>
      <c r="L147" s="36">
        <f t="shared" si="8"/>
        <v>9.4434164788571001E-2</v>
      </c>
    </row>
    <row r="148" spans="1:12" x14ac:dyDescent="0.25">
      <c r="A148" s="15" t="s">
        <v>224</v>
      </c>
      <c r="B148" s="15" t="s">
        <v>115</v>
      </c>
      <c r="C148" s="16">
        <v>8</v>
      </c>
      <c r="D148" s="16">
        <v>8</v>
      </c>
      <c r="E148" s="16">
        <v>24</v>
      </c>
      <c r="F148" s="15" t="s">
        <v>442</v>
      </c>
      <c r="G148" s="17">
        <v>0.96499999999999997</v>
      </c>
      <c r="H148" s="18">
        <v>0.96499999999999997</v>
      </c>
      <c r="I148" s="34">
        <v>1</v>
      </c>
      <c r="J148" s="35">
        <f t="shared" si="6"/>
        <v>8</v>
      </c>
      <c r="K148" s="36">
        <f t="shared" si="7"/>
        <v>2.9489285305015467E-3</v>
      </c>
      <c r="L148" s="36">
        <f t="shared" si="8"/>
        <v>2.9489285305015467E-3</v>
      </c>
    </row>
    <row r="149" spans="1:12" x14ac:dyDescent="0.25">
      <c r="A149" s="15" t="s">
        <v>403</v>
      </c>
      <c r="B149" s="15" t="s">
        <v>128</v>
      </c>
      <c r="C149" s="16">
        <v>44</v>
      </c>
      <c r="D149" s="16">
        <v>112</v>
      </c>
      <c r="E149" s="16">
        <v>11200</v>
      </c>
      <c r="F149" s="15" t="s">
        <v>49</v>
      </c>
      <c r="G149" s="17">
        <v>0.9637</v>
      </c>
      <c r="H149" s="18">
        <v>0.9637</v>
      </c>
      <c r="I149" s="34">
        <v>1</v>
      </c>
      <c r="J149" s="35">
        <f t="shared" si="6"/>
        <v>112</v>
      </c>
      <c r="K149" s="36">
        <f t="shared" si="7"/>
        <v>4.1229382329347947E-2</v>
      </c>
      <c r="L149" s="36">
        <f t="shared" si="8"/>
        <v>4.1229382329347947E-2</v>
      </c>
    </row>
    <row r="150" spans="1:12" x14ac:dyDescent="0.25">
      <c r="A150" s="15" t="s">
        <v>306</v>
      </c>
      <c r="B150" s="15" t="s">
        <v>46</v>
      </c>
      <c r="C150" s="16">
        <v>106</v>
      </c>
      <c r="D150" s="16">
        <v>382</v>
      </c>
      <c r="E150" s="16">
        <v>3300</v>
      </c>
      <c r="F150" s="15" t="s">
        <v>515</v>
      </c>
      <c r="G150" s="17">
        <v>0.96340000000000003</v>
      </c>
      <c r="H150" s="18">
        <v>0.96340000000000003</v>
      </c>
      <c r="I150" s="34">
        <v>1</v>
      </c>
      <c r="J150" s="35">
        <f t="shared" si="6"/>
        <v>382</v>
      </c>
      <c r="K150" s="36">
        <f t="shared" si="7"/>
        <v>0.14057786775659881</v>
      </c>
      <c r="L150" s="36">
        <f t="shared" si="8"/>
        <v>0.14057786775659881</v>
      </c>
    </row>
    <row r="151" spans="1:12" x14ac:dyDescent="0.25">
      <c r="A151" s="15" t="s">
        <v>319</v>
      </c>
      <c r="B151" s="15" t="s">
        <v>74</v>
      </c>
      <c r="C151" s="16">
        <v>288</v>
      </c>
      <c r="D151" s="16">
        <v>1498</v>
      </c>
      <c r="E151" s="16">
        <v>13961</v>
      </c>
      <c r="F151" s="15" t="s">
        <v>75</v>
      </c>
      <c r="G151" s="17">
        <v>0.96299999999999997</v>
      </c>
      <c r="H151" s="18">
        <v>0.96299999999999997</v>
      </c>
      <c r="I151" s="34">
        <v>1</v>
      </c>
      <c r="J151" s="35">
        <f t="shared" si="6"/>
        <v>1498</v>
      </c>
      <c r="K151" s="36">
        <f t="shared" si="7"/>
        <v>0.55104243859582103</v>
      </c>
      <c r="L151" s="36">
        <f t="shared" si="8"/>
        <v>0.55104243859582103</v>
      </c>
    </row>
    <row r="152" spans="1:12" x14ac:dyDescent="0.25">
      <c r="A152" s="15" t="s">
        <v>253</v>
      </c>
      <c r="B152" s="15" t="s">
        <v>147</v>
      </c>
      <c r="C152" s="16">
        <v>14</v>
      </c>
      <c r="D152" s="16">
        <v>84</v>
      </c>
      <c r="E152" s="16">
        <v>840</v>
      </c>
      <c r="F152" s="15" t="s">
        <v>451</v>
      </c>
      <c r="G152" s="17">
        <v>0.96150000000000002</v>
      </c>
      <c r="H152" s="18">
        <v>0.96150000000000002</v>
      </c>
      <c r="I152" s="34">
        <v>1</v>
      </c>
      <c r="J152" s="35">
        <f t="shared" si="6"/>
        <v>84</v>
      </c>
      <c r="K152" s="36">
        <f t="shared" si="7"/>
        <v>3.085144581534818E-2</v>
      </c>
      <c r="L152" s="36">
        <f t="shared" si="8"/>
        <v>3.085144581534818E-2</v>
      </c>
    </row>
    <row r="153" spans="1:12" x14ac:dyDescent="0.25">
      <c r="A153" s="15" t="s">
        <v>443</v>
      </c>
      <c r="B153" s="15" t="s">
        <v>100</v>
      </c>
      <c r="C153" s="16">
        <v>69</v>
      </c>
      <c r="D153" s="16">
        <v>89</v>
      </c>
      <c r="E153" s="16">
        <v>716</v>
      </c>
      <c r="F153" s="15" t="s">
        <v>520</v>
      </c>
      <c r="G153" s="17">
        <v>0.9597</v>
      </c>
      <c r="H153" s="18">
        <v>0.9597</v>
      </c>
      <c r="I153" s="34">
        <v>1</v>
      </c>
      <c r="J153" s="35">
        <f t="shared" si="6"/>
        <v>89</v>
      </c>
      <c r="K153" s="36">
        <f t="shared" si="7"/>
        <v>3.2626647312731585E-2</v>
      </c>
      <c r="L153" s="36">
        <f t="shared" si="8"/>
        <v>3.2626647312731585E-2</v>
      </c>
    </row>
    <row r="154" spans="1:12" x14ac:dyDescent="0.25">
      <c r="A154" s="15" t="s">
        <v>191</v>
      </c>
      <c r="B154" s="15" t="s">
        <v>74</v>
      </c>
      <c r="C154" s="16">
        <v>46</v>
      </c>
      <c r="D154" s="16">
        <v>200</v>
      </c>
      <c r="E154" s="16">
        <v>1580</v>
      </c>
      <c r="F154" s="15" t="s">
        <v>75</v>
      </c>
      <c r="G154" s="17">
        <v>0.95820000000000005</v>
      </c>
      <c r="H154" s="18">
        <v>0.95820000000000005</v>
      </c>
      <c r="I154" s="34">
        <v>1</v>
      </c>
      <c r="J154" s="35">
        <f t="shared" si="6"/>
        <v>200</v>
      </c>
      <c r="K154" s="36">
        <f t="shared" si="7"/>
        <v>7.3203712899652398E-2</v>
      </c>
      <c r="L154" s="36">
        <f t="shared" si="8"/>
        <v>7.3203712899652398E-2</v>
      </c>
    </row>
    <row r="155" spans="1:12" x14ac:dyDescent="0.25">
      <c r="A155" s="15" t="s">
        <v>508</v>
      </c>
      <c r="B155" s="15" t="s">
        <v>74</v>
      </c>
      <c r="C155" s="16">
        <v>244</v>
      </c>
      <c r="D155" s="16">
        <v>662</v>
      </c>
      <c r="E155" s="16">
        <v>7944</v>
      </c>
      <c r="F155" s="15" t="s">
        <v>75</v>
      </c>
      <c r="G155" s="17">
        <v>0.95779999999999998</v>
      </c>
      <c r="H155" s="18">
        <v>0.95779999999999998</v>
      </c>
      <c r="I155" s="34">
        <v>1</v>
      </c>
      <c r="J155" s="35">
        <f t="shared" si="6"/>
        <v>662</v>
      </c>
      <c r="K155" s="36">
        <f t="shared" si="7"/>
        <v>0.24220313992131096</v>
      </c>
      <c r="L155" s="36">
        <f t="shared" si="8"/>
        <v>0.24220313992131096</v>
      </c>
    </row>
    <row r="156" spans="1:12" x14ac:dyDescent="0.25">
      <c r="A156" s="15" t="s">
        <v>211</v>
      </c>
      <c r="B156" s="15" t="s">
        <v>46</v>
      </c>
      <c r="C156" s="16">
        <v>250</v>
      </c>
      <c r="D156" s="16">
        <v>2500</v>
      </c>
      <c r="E156" s="16">
        <v>50000</v>
      </c>
      <c r="F156" s="15" t="s">
        <v>515</v>
      </c>
      <c r="G156" s="17">
        <v>0.95579999999999998</v>
      </c>
      <c r="H156" s="18">
        <v>0.95579999999999998</v>
      </c>
      <c r="I156" s="34">
        <v>1</v>
      </c>
      <c r="J156" s="35">
        <f t="shared" si="6"/>
        <v>2500</v>
      </c>
      <c r="K156" s="36">
        <f t="shared" si="7"/>
        <v>0.91275449787998009</v>
      </c>
      <c r="L156" s="36">
        <f t="shared" si="8"/>
        <v>0.91275449787998009</v>
      </c>
    </row>
    <row r="157" spans="1:12" x14ac:dyDescent="0.25">
      <c r="A157" s="15" t="s">
        <v>298</v>
      </c>
      <c r="B157" s="15" t="s">
        <v>59</v>
      </c>
      <c r="C157" s="16">
        <v>246</v>
      </c>
      <c r="D157" s="16">
        <v>984</v>
      </c>
      <c r="E157" s="16">
        <v>9035</v>
      </c>
      <c r="F157" s="15" t="s">
        <v>542</v>
      </c>
      <c r="G157" s="17">
        <v>0.99850000000000005</v>
      </c>
      <c r="H157" s="18">
        <v>0.9556</v>
      </c>
      <c r="I157" s="34">
        <v>1</v>
      </c>
      <c r="J157" s="35">
        <f t="shared" si="6"/>
        <v>984</v>
      </c>
      <c r="K157" s="36">
        <f t="shared" si="7"/>
        <v>0.37530998128270748</v>
      </c>
      <c r="L157" s="36">
        <f t="shared" si="8"/>
        <v>0.35918499560716605</v>
      </c>
    </row>
    <row r="158" spans="1:12" x14ac:dyDescent="0.25">
      <c r="A158" s="15" t="s">
        <v>429</v>
      </c>
      <c r="B158" s="15" t="s">
        <v>430</v>
      </c>
      <c r="C158" s="16">
        <v>5492</v>
      </c>
      <c r="D158" s="16">
        <v>5492</v>
      </c>
      <c r="E158" s="16">
        <v>-1</v>
      </c>
      <c r="F158" s="15" t="s">
        <v>90</v>
      </c>
      <c r="G158" s="17">
        <v>0.95450000000000002</v>
      </c>
      <c r="H158" s="18">
        <v>0.95450000000000002</v>
      </c>
      <c r="I158" s="34">
        <v>1</v>
      </c>
      <c r="J158" s="35">
        <f t="shared" si="6"/>
        <v>5492</v>
      </c>
      <c r="K158" s="36">
        <f t="shared" si="7"/>
        <v>2.0024118568318117</v>
      </c>
      <c r="L158" s="36">
        <f t="shared" si="8"/>
        <v>2.0024118568318117</v>
      </c>
    </row>
    <row r="159" spans="1:12" x14ac:dyDescent="0.25">
      <c r="A159" s="15" t="s">
        <v>297</v>
      </c>
      <c r="B159" s="15" t="s">
        <v>46</v>
      </c>
      <c r="C159" s="16">
        <v>-1</v>
      </c>
      <c r="D159" s="16">
        <v>-1</v>
      </c>
      <c r="E159" s="16">
        <v>-1</v>
      </c>
      <c r="F159" s="15" t="s">
        <v>515</v>
      </c>
      <c r="G159" s="17">
        <v>0.95399999999999996</v>
      </c>
      <c r="H159" s="18">
        <v>0.95399999999999996</v>
      </c>
      <c r="I159" s="34">
        <v>1</v>
      </c>
      <c r="J159" s="35">
        <f t="shared" si="6"/>
        <v>1</v>
      </c>
      <c r="K159" s="36">
        <f t="shared" si="7"/>
        <v>3.644142251422896E-4</v>
      </c>
      <c r="L159" s="36">
        <f t="shared" si="8"/>
        <v>3.644142251422896E-4</v>
      </c>
    </row>
    <row r="160" spans="1:12" x14ac:dyDescent="0.25">
      <c r="A160" s="15" t="s">
        <v>289</v>
      </c>
      <c r="B160" s="15" t="s">
        <v>100</v>
      </c>
      <c r="C160" s="16">
        <v>1</v>
      </c>
      <c r="D160" s="16">
        <v>1</v>
      </c>
      <c r="E160" s="16">
        <v>4</v>
      </c>
      <c r="F160" s="15" t="s">
        <v>520</v>
      </c>
      <c r="G160" s="17">
        <v>0.95150000000000001</v>
      </c>
      <c r="H160" s="18">
        <v>0.95150000000000001</v>
      </c>
      <c r="I160" s="34">
        <v>1</v>
      </c>
      <c r="J160" s="35">
        <f t="shared" si="6"/>
        <v>1</v>
      </c>
      <c r="K160" s="36">
        <f t="shared" si="7"/>
        <v>3.6345926123992515E-4</v>
      </c>
      <c r="L160" s="36">
        <f t="shared" si="8"/>
        <v>3.6345926123992515E-4</v>
      </c>
    </row>
    <row r="161" spans="1:12" x14ac:dyDescent="0.25">
      <c r="A161" s="15" t="s">
        <v>423</v>
      </c>
      <c r="B161" s="15" t="s">
        <v>43</v>
      </c>
      <c r="C161" s="16">
        <v>14</v>
      </c>
      <c r="D161" s="16">
        <v>14</v>
      </c>
      <c r="E161" s="16">
        <v>114</v>
      </c>
      <c r="F161" s="15" t="s">
        <v>442</v>
      </c>
      <c r="G161" s="17">
        <v>0.95040000000000002</v>
      </c>
      <c r="H161" s="18">
        <v>0.95040000000000002</v>
      </c>
      <c r="I161" s="34">
        <v>1</v>
      </c>
      <c r="J161" s="35">
        <f t="shared" si="6"/>
        <v>14</v>
      </c>
      <c r="K161" s="36">
        <f t="shared" si="7"/>
        <v>5.0825470797203863E-3</v>
      </c>
      <c r="L161" s="36">
        <f t="shared" si="8"/>
        <v>5.0825470797203863E-3</v>
      </c>
    </row>
    <row r="162" spans="1:12" x14ac:dyDescent="0.25">
      <c r="A162" s="15" t="s">
        <v>312</v>
      </c>
      <c r="B162" s="15" t="s">
        <v>510</v>
      </c>
      <c r="C162" s="16">
        <v>32</v>
      </c>
      <c r="D162" s="16">
        <v>74</v>
      </c>
      <c r="E162" s="16">
        <v>67</v>
      </c>
      <c r="F162" s="15" t="s">
        <v>122</v>
      </c>
      <c r="G162" s="17">
        <v>0.94979999999999998</v>
      </c>
      <c r="H162" s="18">
        <v>0.94979999999999998</v>
      </c>
      <c r="I162" s="34">
        <v>1</v>
      </c>
      <c r="J162" s="35">
        <f t="shared" si="6"/>
        <v>74</v>
      </c>
      <c r="K162" s="36">
        <f t="shared" si="7"/>
        <v>2.684793154818748E-2</v>
      </c>
      <c r="L162" s="36">
        <f t="shared" si="8"/>
        <v>2.684793154818748E-2</v>
      </c>
    </row>
    <row r="163" spans="1:12" x14ac:dyDescent="0.25">
      <c r="A163" s="15" t="s">
        <v>534</v>
      </c>
      <c r="B163" s="15" t="s">
        <v>46</v>
      </c>
      <c r="C163" s="16">
        <v>4</v>
      </c>
      <c r="D163" s="16">
        <v>24</v>
      </c>
      <c r="E163" s="16">
        <v>300</v>
      </c>
      <c r="F163" s="15" t="s">
        <v>515</v>
      </c>
      <c r="G163" s="17">
        <v>0.94789999999999996</v>
      </c>
      <c r="H163" s="18">
        <v>0.94789999999999996</v>
      </c>
      <c r="I163" s="34">
        <v>1</v>
      </c>
      <c r="J163" s="35">
        <f t="shared" si="6"/>
        <v>24</v>
      </c>
      <c r="K163" s="36">
        <f t="shared" si="7"/>
        <v>8.6900187172924866E-3</v>
      </c>
      <c r="L163" s="36">
        <f t="shared" si="8"/>
        <v>8.6900187172924866E-3</v>
      </c>
    </row>
    <row r="164" spans="1:12" x14ac:dyDescent="0.25">
      <c r="A164" s="15" t="s">
        <v>449</v>
      </c>
      <c r="B164" s="15" t="s">
        <v>450</v>
      </c>
      <c r="C164" s="16">
        <v>5</v>
      </c>
      <c r="D164" s="16">
        <v>10</v>
      </c>
      <c r="E164" s="16">
        <v>123</v>
      </c>
      <c r="F164" s="15" t="s">
        <v>234</v>
      </c>
      <c r="G164" s="17">
        <v>0.94769999999999999</v>
      </c>
      <c r="H164" s="18">
        <v>0.94769999999999999</v>
      </c>
      <c r="I164" s="34">
        <v>1</v>
      </c>
      <c r="J164" s="35">
        <f t="shared" si="6"/>
        <v>10</v>
      </c>
      <c r="K164" s="36">
        <f t="shared" si="7"/>
        <v>3.6200771610833109E-3</v>
      </c>
      <c r="L164" s="36">
        <f t="shared" si="8"/>
        <v>3.6200771610833109E-3</v>
      </c>
    </row>
    <row r="165" spans="1:12" x14ac:dyDescent="0.25">
      <c r="A165" s="15" t="s">
        <v>252</v>
      </c>
      <c r="B165" s="15" t="s">
        <v>529</v>
      </c>
      <c r="C165" s="16">
        <v>1019</v>
      </c>
      <c r="D165" s="16">
        <v>4076</v>
      </c>
      <c r="E165" s="16">
        <v>38760</v>
      </c>
      <c r="F165" s="15" t="s">
        <v>49</v>
      </c>
      <c r="G165" s="17">
        <v>0.96940000000000004</v>
      </c>
      <c r="H165" s="18">
        <v>0.9466</v>
      </c>
      <c r="I165" s="34">
        <v>1</v>
      </c>
      <c r="J165" s="35">
        <f t="shared" si="6"/>
        <v>4076</v>
      </c>
      <c r="K165" s="36">
        <f t="shared" si="7"/>
        <v>1.5093297681347646</v>
      </c>
      <c r="L165" s="36">
        <f t="shared" si="8"/>
        <v>1.4738307803965012</v>
      </c>
    </row>
    <row r="166" spans="1:12" x14ac:dyDescent="0.25">
      <c r="A166" s="15" t="s">
        <v>548</v>
      </c>
      <c r="B166" s="15" t="s">
        <v>74</v>
      </c>
      <c r="C166" s="16">
        <v>34</v>
      </c>
      <c r="D166" s="16">
        <v>34</v>
      </c>
      <c r="E166" s="16">
        <v>-1</v>
      </c>
      <c r="F166" s="15" t="s">
        <v>75</v>
      </c>
      <c r="G166" s="17">
        <v>0.94589999999999996</v>
      </c>
      <c r="H166" s="18">
        <v>0.94589999999999996</v>
      </c>
      <c r="I166" s="34">
        <v>1</v>
      </c>
      <c r="J166" s="35">
        <f t="shared" si="6"/>
        <v>34</v>
      </c>
      <c r="K166" s="36">
        <f t="shared" si="7"/>
        <v>1.2284884831353376E-2</v>
      </c>
      <c r="L166" s="36">
        <f t="shared" si="8"/>
        <v>1.2284884831353376E-2</v>
      </c>
    </row>
    <row r="167" spans="1:12" x14ac:dyDescent="0.25">
      <c r="A167" s="15" t="s">
        <v>87</v>
      </c>
      <c r="B167" s="15" t="s">
        <v>59</v>
      </c>
      <c r="C167" s="16">
        <v>510</v>
      </c>
      <c r="D167" s="16">
        <v>2112</v>
      </c>
      <c r="E167" s="16">
        <v>21298</v>
      </c>
      <c r="F167" s="15" t="s">
        <v>542</v>
      </c>
      <c r="G167" s="17">
        <v>0.94910000000000005</v>
      </c>
      <c r="H167" s="18">
        <v>0.94479999999999997</v>
      </c>
      <c r="I167" s="34">
        <v>1</v>
      </c>
      <c r="J167" s="35">
        <f t="shared" si="6"/>
        <v>2112</v>
      </c>
      <c r="K167" s="36">
        <f t="shared" si="7"/>
        <v>0.76568975132739991</v>
      </c>
      <c r="L167" s="36">
        <f t="shared" si="8"/>
        <v>0.76222071125711444</v>
      </c>
    </row>
    <row r="168" spans="1:12" x14ac:dyDescent="0.25">
      <c r="A168" s="15" t="s">
        <v>148</v>
      </c>
      <c r="B168" s="15" t="s">
        <v>119</v>
      </c>
      <c r="C168" s="16">
        <v>62</v>
      </c>
      <c r="D168" s="16">
        <v>248</v>
      </c>
      <c r="E168" s="16">
        <v>2714</v>
      </c>
      <c r="F168" s="15" t="s">
        <v>120</v>
      </c>
      <c r="G168" s="17">
        <v>0.94469999999999998</v>
      </c>
      <c r="H168" s="18">
        <v>0.94469999999999998</v>
      </c>
      <c r="I168" s="34">
        <v>1</v>
      </c>
      <c r="J168" s="35">
        <f t="shared" si="6"/>
        <v>248</v>
      </c>
      <c r="K168" s="36">
        <f t="shared" si="7"/>
        <v>8.9493716337522428E-2</v>
      </c>
      <c r="L168" s="36">
        <f t="shared" si="8"/>
        <v>8.9493716337522428E-2</v>
      </c>
    </row>
    <row r="169" spans="1:12" x14ac:dyDescent="0.25">
      <c r="A169" s="15" t="s">
        <v>435</v>
      </c>
      <c r="B169" s="15" t="s">
        <v>46</v>
      </c>
      <c r="C169" s="16">
        <v>46</v>
      </c>
      <c r="D169" s="16">
        <v>176</v>
      </c>
      <c r="E169" s="16">
        <v>1533</v>
      </c>
      <c r="F169" s="15" t="s">
        <v>515</v>
      </c>
      <c r="G169" s="17">
        <v>0.94330000000000003</v>
      </c>
      <c r="H169" s="18">
        <v>0.94330000000000003</v>
      </c>
      <c r="I169" s="34">
        <v>1</v>
      </c>
      <c r="J169" s="35">
        <f t="shared" si="6"/>
        <v>176</v>
      </c>
      <c r="K169" s="36">
        <f t="shared" si="7"/>
        <v>6.3417548416669856E-2</v>
      </c>
      <c r="L169" s="36">
        <f t="shared" si="8"/>
        <v>6.3417548416669856E-2</v>
      </c>
    </row>
    <row r="170" spans="1:12" x14ac:dyDescent="0.25">
      <c r="A170" s="15" t="s">
        <v>155</v>
      </c>
      <c r="B170" s="15" t="s">
        <v>156</v>
      </c>
      <c r="C170" s="16">
        <v>-1</v>
      </c>
      <c r="D170" s="16">
        <v>-1</v>
      </c>
      <c r="E170" s="16">
        <v>-1</v>
      </c>
      <c r="F170" s="15" t="s">
        <v>515</v>
      </c>
      <c r="G170" s="17">
        <v>0.94179999999999997</v>
      </c>
      <c r="H170" s="18">
        <v>0.94179999999999997</v>
      </c>
      <c r="I170" s="34">
        <v>1</v>
      </c>
      <c r="J170" s="35">
        <f t="shared" si="6"/>
        <v>1</v>
      </c>
      <c r="K170" s="36">
        <f t="shared" si="7"/>
        <v>3.5975400129875087E-4</v>
      </c>
      <c r="L170" s="36">
        <f t="shared" si="8"/>
        <v>3.5975400129875087E-4</v>
      </c>
    </row>
    <row r="171" spans="1:12" x14ac:dyDescent="0.25">
      <c r="A171" s="15" t="s">
        <v>369</v>
      </c>
      <c r="B171" s="15" t="s">
        <v>46</v>
      </c>
      <c r="C171" s="16">
        <v>162</v>
      </c>
      <c r="D171" s="16">
        <v>1310</v>
      </c>
      <c r="E171" s="16">
        <v>10525</v>
      </c>
      <c r="F171" s="15" t="s">
        <v>515</v>
      </c>
      <c r="G171" s="17">
        <v>0.94040000000000001</v>
      </c>
      <c r="H171" s="18">
        <v>0.94040000000000001</v>
      </c>
      <c r="I171" s="34">
        <v>1</v>
      </c>
      <c r="J171" s="35">
        <f t="shared" si="6"/>
        <v>1310</v>
      </c>
      <c r="K171" s="36">
        <f t="shared" si="7"/>
        <v>0.47057718018258904</v>
      </c>
      <c r="L171" s="36">
        <f t="shared" si="8"/>
        <v>0.47057718018258904</v>
      </c>
    </row>
    <row r="172" spans="1:12" x14ac:dyDescent="0.25">
      <c r="A172" s="15" t="s">
        <v>407</v>
      </c>
      <c r="B172" s="15" t="s">
        <v>51</v>
      </c>
      <c r="C172" s="16">
        <v>8</v>
      </c>
      <c r="D172" s="16">
        <v>32</v>
      </c>
      <c r="E172" s="16">
        <v>294</v>
      </c>
      <c r="F172" s="15" t="s">
        <v>440</v>
      </c>
      <c r="G172" s="17">
        <v>0.94040000000000001</v>
      </c>
      <c r="H172" s="18">
        <v>0.94040000000000001</v>
      </c>
      <c r="I172" s="34">
        <v>1</v>
      </c>
      <c r="J172" s="35">
        <f t="shared" si="6"/>
        <v>32</v>
      </c>
      <c r="K172" s="36">
        <f t="shared" si="7"/>
        <v>1.1495015088429657E-2</v>
      </c>
      <c r="L172" s="36">
        <f t="shared" si="8"/>
        <v>1.1495015088429657E-2</v>
      </c>
    </row>
    <row r="173" spans="1:12" x14ac:dyDescent="0.25">
      <c r="A173" s="15" t="s">
        <v>553</v>
      </c>
      <c r="B173" s="15" t="s">
        <v>40</v>
      </c>
      <c r="C173" s="16">
        <v>16</v>
      </c>
      <c r="D173" s="16">
        <v>64</v>
      </c>
      <c r="E173" s="16">
        <v>448</v>
      </c>
      <c r="F173" s="15" t="s">
        <v>41</v>
      </c>
      <c r="G173" s="17">
        <v>0.9385</v>
      </c>
      <c r="H173" s="18">
        <v>0.9385</v>
      </c>
      <c r="I173" s="34">
        <v>1</v>
      </c>
      <c r="J173" s="35">
        <f t="shared" si="6"/>
        <v>64</v>
      </c>
      <c r="K173" s="36">
        <f t="shared" si="7"/>
        <v>2.2943580732648308E-2</v>
      </c>
      <c r="L173" s="36">
        <f t="shared" si="8"/>
        <v>2.2943580732648308E-2</v>
      </c>
    </row>
    <row r="174" spans="1:12" x14ac:dyDescent="0.25">
      <c r="A174" s="15" t="s">
        <v>144</v>
      </c>
      <c r="B174" s="15" t="s">
        <v>115</v>
      </c>
      <c r="C174" s="16">
        <v>312</v>
      </c>
      <c r="D174" s="16">
        <v>1248</v>
      </c>
      <c r="E174" s="16">
        <v>8524</v>
      </c>
      <c r="F174" s="15" t="s">
        <v>442</v>
      </c>
      <c r="G174" s="17">
        <v>0.93640000000000001</v>
      </c>
      <c r="H174" s="18">
        <v>0.93640000000000001</v>
      </c>
      <c r="I174" s="34">
        <v>1</v>
      </c>
      <c r="J174" s="35">
        <f t="shared" si="6"/>
        <v>1248</v>
      </c>
      <c r="K174" s="36">
        <f t="shared" si="7"/>
        <v>0.4463987165285152</v>
      </c>
      <c r="L174" s="36">
        <f t="shared" si="8"/>
        <v>0.4463987165285152</v>
      </c>
    </row>
    <row r="175" spans="1:12" x14ac:dyDescent="0.25">
      <c r="A175" s="15" t="s">
        <v>509</v>
      </c>
      <c r="B175" s="15" t="s">
        <v>510</v>
      </c>
      <c r="C175" s="16">
        <v>102</v>
      </c>
      <c r="D175" s="16">
        <v>320</v>
      </c>
      <c r="E175" s="16">
        <v>2624</v>
      </c>
      <c r="F175" s="15" t="s">
        <v>122</v>
      </c>
      <c r="G175" s="17">
        <v>0.93569999999999998</v>
      </c>
      <c r="H175" s="18">
        <v>0.93569999999999998</v>
      </c>
      <c r="I175" s="34">
        <v>1</v>
      </c>
      <c r="J175" s="35">
        <f t="shared" si="6"/>
        <v>320</v>
      </c>
      <c r="K175" s="36">
        <f t="shared" si="7"/>
        <v>0.1143756446006341</v>
      </c>
      <c r="L175" s="36">
        <f t="shared" si="8"/>
        <v>0.1143756446006341</v>
      </c>
    </row>
    <row r="176" spans="1:12" x14ac:dyDescent="0.25">
      <c r="A176" s="15" t="s">
        <v>332</v>
      </c>
      <c r="B176" s="15" t="s">
        <v>184</v>
      </c>
      <c r="C176" s="16">
        <v>12</v>
      </c>
      <c r="D176" s="16">
        <v>12</v>
      </c>
      <c r="E176" s="16">
        <v>38</v>
      </c>
      <c r="F176" s="15" t="s">
        <v>185</v>
      </c>
      <c r="G176" s="17">
        <v>0.93559999999999999</v>
      </c>
      <c r="H176" s="18">
        <v>0.93559999999999999</v>
      </c>
      <c r="I176" s="34">
        <v>1</v>
      </c>
      <c r="J176" s="35">
        <f t="shared" si="6"/>
        <v>12</v>
      </c>
      <c r="K176" s="36">
        <f t="shared" si="7"/>
        <v>4.2886282898506435E-3</v>
      </c>
      <c r="L176" s="36">
        <f t="shared" si="8"/>
        <v>4.2886282898506435E-3</v>
      </c>
    </row>
    <row r="177" spans="1:12" x14ac:dyDescent="0.25">
      <c r="A177" s="15" t="s">
        <v>512</v>
      </c>
      <c r="B177" s="15" t="s">
        <v>84</v>
      </c>
      <c r="C177" s="16">
        <v>-1</v>
      </c>
      <c r="D177" s="16">
        <v>-1</v>
      </c>
      <c r="E177" s="16">
        <v>-1</v>
      </c>
      <c r="F177" s="15" t="s">
        <v>445</v>
      </c>
      <c r="G177" s="17">
        <v>0.93489999999999995</v>
      </c>
      <c r="H177" s="18">
        <v>0.93489999999999995</v>
      </c>
      <c r="I177" s="34">
        <v>1</v>
      </c>
      <c r="J177" s="35">
        <f t="shared" si="6"/>
        <v>1</v>
      </c>
      <c r="K177" s="36">
        <f t="shared" si="7"/>
        <v>3.571183009282249E-4</v>
      </c>
      <c r="L177" s="36">
        <f t="shared" si="8"/>
        <v>3.571183009282249E-4</v>
      </c>
    </row>
    <row r="178" spans="1:12" x14ac:dyDescent="0.25">
      <c r="A178" s="15" t="s">
        <v>324</v>
      </c>
      <c r="B178" s="15" t="s">
        <v>130</v>
      </c>
      <c r="C178" s="16">
        <v>268</v>
      </c>
      <c r="D178" s="16">
        <v>1072</v>
      </c>
      <c r="E178" s="16">
        <v>13400</v>
      </c>
      <c r="F178" s="15" t="s">
        <v>131</v>
      </c>
      <c r="G178" s="17">
        <v>0.96140000000000003</v>
      </c>
      <c r="H178" s="18">
        <v>0.93289999999999995</v>
      </c>
      <c r="I178" s="34">
        <v>1</v>
      </c>
      <c r="J178" s="35">
        <f t="shared" si="6"/>
        <v>1072</v>
      </c>
      <c r="K178" s="36">
        <f t="shared" si="7"/>
        <v>0.39368226441040532</v>
      </c>
      <c r="L178" s="36">
        <f t="shared" si="8"/>
        <v>0.38201184155238926</v>
      </c>
    </row>
    <row r="179" spans="1:12" x14ac:dyDescent="0.25">
      <c r="A179" s="15" t="s">
        <v>146</v>
      </c>
      <c r="B179" s="15" t="s">
        <v>147</v>
      </c>
      <c r="C179" s="16">
        <v>5</v>
      </c>
      <c r="D179" s="16">
        <v>20</v>
      </c>
      <c r="E179" s="16">
        <v>200</v>
      </c>
      <c r="F179" s="15" t="s">
        <v>451</v>
      </c>
      <c r="G179" s="17">
        <v>0.95169999999999999</v>
      </c>
      <c r="H179" s="18">
        <v>0.93279999999999996</v>
      </c>
      <c r="I179" s="34">
        <v>1</v>
      </c>
      <c r="J179" s="35">
        <f t="shared" si="6"/>
        <v>20</v>
      </c>
      <c r="K179" s="36">
        <f t="shared" si="7"/>
        <v>7.2707131670422852E-3</v>
      </c>
      <c r="L179" s="36">
        <f t="shared" si="8"/>
        <v>7.1263226250047745E-3</v>
      </c>
    </row>
    <row r="180" spans="1:12" x14ac:dyDescent="0.25">
      <c r="A180" s="15" t="s">
        <v>181</v>
      </c>
      <c r="B180" s="15" t="s">
        <v>62</v>
      </c>
      <c r="C180" s="16">
        <v>588</v>
      </c>
      <c r="D180" s="16">
        <v>2352</v>
      </c>
      <c r="E180" s="16">
        <v>26578</v>
      </c>
      <c r="F180" s="15" t="s">
        <v>439</v>
      </c>
      <c r="G180" s="17">
        <v>0.97460000000000002</v>
      </c>
      <c r="H180" s="18">
        <v>0.93149999999999999</v>
      </c>
      <c r="I180" s="34">
        <v>1</v>
      </c>
      <c r="J180" s="35">
        <f t="shared" si="6"/>
        <v>2352</v>
      </c>
      <c r="K180" s="36">
        <f t="shared" si="7"/>
        <v>0.87560991634516216</v>
      </c>
      <c r="L180" s="36">
        <f t="shared" si="8"/>
        <v>0.83688758164941357</v>
      </c>
    </row>
    <row r="181" spans="1:12" x14ac:dyDescent="0.25">
      <c r="A181" s="15" t="s">
        <v>552</v>
      </c>
      <c r="B181" s="15" t="s">
        <v>46</v>
      </c>
      <c r="C181" s="16">
        <v>8</v>
      </c>
      <c r="D181" s="16">
        <v>32</v>
      </c>
      <c r="E181" s="16">
        <v>208</v>
      </c>
      <c r="F181" s="15" t="s">
        <v>515</v>
      </c>
      <c r="G181" s="17">
        <v>0.92869999999999997</v>
      </c>
      <c r="H181" s="18">
        <v>0.92869999999999997</v>
      </c>
      <c r="I181" s="34">
        <v>1</v>
      </c>
      <c r="J181" s="35">
        <f t="shared" si="6"/>
        <v>32</v>
      </c>
      <c r="K181" s="36">
        <f t="shared" si="7"/>
        <v>1.1351999694411551E-2</v>
      </c>
      <c r="L181" s="36">
        <f t="shared" si="8"/>
        <v>1.1351999694411551E-2</v>
      </c>
    </row>
    <row r="182" spans="1:12" x14ac:dyDescent="0.25">
      <c r="A182" s="15" t="s">
        <v>458</v>
      </c>
      <c r="B182" s="15" t="s">
        <v>43</v>
      </c>
      <c r="C182" s="16">
        <v>128</v>
      </c>
      <c r="D182" s="16">
        <v>512</v>
      </c>
      <c r="E182" s="16">
        <v>4557</v>
      </c>
      <c r="F182" s="15" t="s">
        <v>442</v>
      </c>
      <c r="G182" s="17">
        <v>0.92849999999999999</v>
      </c>
      <c r="H182" s="18">
        <v>0.92849999999999999</v>
      </c>
      <c r="I182" s="34">
        <v>1</v>
      </c>
      <c r="J182" s="35">
        <f t="shared" si="6"/>
        <v>512</v>
      </c>
      <c r="K182" s="36">
        <f t="shared" si="7"/>
        <v>0.18159287978914396</v>
      </c>
      <c r="L182" s="36">
        <f t="shared" si="8"/>
        <v>0.18159287978914396</v>
      </c>
    </row>
    <row r="183" spans="1:12" x14ac:dyDescent="0.25">
      <c r="A183" s="15" t="s">
        <v>111</v>
      </c>
      <c r="B183" s="15" t="s">
        <v>62</v>
      </c>
      <c r="C183" s="16">
        <v>62</v>
      </c>
      <c r="D183" s="16">
        <v>92</v>
      </c>
      <c r="E183" s="16">
        <v>656</v>
      </c>
      <c r="F183" s="15" t="s">
        <v>439</v>
      </c>
      <c r="G183" s="17">
        <v>0.92849999999999999</v>
      </c>
      <c r="H183" s="18">
        <v>0.92849999999999999</v>
      </c>
      <c r="I183" s="34">
        <v>1</v>
      </c>
      <c r="J183" s="35">
        <f t="shared" si="6"/>
        <v>92</v>
      </c>
      <c r="K183" s="36">
        <f t="shared" si="7"/>
        <v>3.2629970587111805E-2</v>
      </c>
      <c r="L183" s="36">
        <f t="shared" si="8"/>
        <v>3.2629970587111805E-2</v>
      </c>
    </row>
    <row r="184" spans="1:12" x14ac:dyDescent="0.25">
      <c r="A184" s="15" t="s">
        <v>61</v>
      </c>
      <c r="B184" s="15" t="s">
        <v>62</v>
      </c>
      <c r="C184" s="16">
        <v>272</v>
      </c>
      <c r="D184" s="16">
        <v>1140</v>
      </c>
      <c r="E184" s="16">
        <v>10602</v>
      </c>
      <c r="F184" s="15" t="s">
        <v>439</v>
      </c>
      <c r="G184" s="17">
        <v>0.94159999999999999</v>
      </c>
      <c r="H184" s="18">
        <v>0.92830000000000001</v>
      </c>
      <c r="I184" s="34">
        <v>1</v>
      </c>
      <c r="J184" s="35">
        <f t="shared" si="6"/>
        <v>1140</v>
      </c>
      <c r="K184" s="36">
        <f t="shared" si="7"/>
        <v>0.4100324687726804</v>
      </c>
      <c r="L184" s="36">
        <f t="shared" si="8"/>
        <v>0.40424080369762022</v>
      </c>
    </row>
    <row r="185" spans="1:12" x14ac:dyDescent="0.25">
      <c r="A185" s="15" t="s">
        <v>517</v>
      </c>
      <c r="B185" s="15" t="s">
        <v>240</v>
      </c>
      <c r="C185" s="16">
        <v>228</v>
      </c>
      <c r="D185" s="16">
        <v>1168</v>
      </c>
      <c r="E185" s="16">
        <v>11535</v>
      </c>
      <c r="F185" s="15" t="s">
        <v>90</v>
      </c>
      <c r="G185" s="17">
        <v>0.92779999999999996</v>
      </c>
      <c r="H185" s="18">
        <v>0.92649999999999999</v>
      </c>
      <c r="I185" s="34">
        <v>1</v>
      </c>
      <c r="J185" s="35">
        <f t="shared" si="6"/>
        <v>1168</v>
      </c>
      <c r="K185" s="36">
        <f t="shared" si="7"/>
        <v>0.4139464456243554</v>
      </c>
      <c r="L185" s="36">
        <f t="shared" si="8"/>
        <v>0.41336643874861528</v>
      </c>
    </row>
    <row r="186" spans="1:12" x14ac:dyDescent="0.25">
      <c r="A186" s="15" t="s">
        <v>149</v>
      </c>
      <c r="B186" s="15" t="s">
        <v>119</v>
      </c>
      <c r="C186" s="16">
        <v>41</v>
      </c>
      <c r="D186" s="16">
        <v>168</v>
      </c>
      <c r="E186" s="16">
        <v>1961</v>
      </c>
      <c r="F186" s="15" t="s">
        <v>120</v>
      </c>
      <c r="G186" s="17">
        <v>0.99570000000000003</v>
      </c>
      <c r="H186" s="18">
        <v>0.92030000000000001</v>
      </c>
      <c r="I186" s="34">
        <v>1</v>
      </c>
      <c r="J186" s="35">
        <f t="shared" si="6"/>
        <v>168</v>
      </c>
      <c r="K186" s="36">
        <f t="shared" si="7"/>
        <v>6.3897627869666532E-2</v>
      </c>
      <c r="L186" s="36">
        <f t="shared" si="8"/>
        <v>5.905894037205394E-2</v>
      </c>
    </row>
    <row r="187" spans="1:12" x14ac:dyDescent="0.25">
      <c r="A187" s="15" t="s">
        <v>309</v>
      </c>
      <c r="B187" s="15" t="s">
        <v>46</v>
      </c>
      <c r="C187" s="16">
        <v>170</v>
      </c>
      <c r="D187" s="16">
        <v>512</v>
      </c>
      <c r="E187" s="16">
        <v>4608</v>
      </c>
      <c r="F187" s="15" t="s">
        <v>515</v>
      </c>
      <c r="G187" s="17">
        <v>0.91839999999999999</v>
      </c>
      <c r="H187" s="18">
        <v>0.91839999999999999</v>
      </c>
      <c r="I187" s="34">
        <v>1</v>
      </c>
      <c r="J187" s="35">
        <f t="shared" si="6"/>
        <v>512</v>
      </c>
      <c r="K187" s="36">
        <f t="shared" si="7"/>
        <v>0.17961755605638108</v>
      </c>
      <c r="L187" s="36">
        <f t="shared" si="8"/>
        <v>0.17961755605638108</v>
      </c>
    </row>
    <row r="188" spans="1:12" x14ac:dyDescent="0.25">
      <c r="A188" s="15" t="s">
        <v>186</v>
      </c>
      <c r="B188" s="15" t="s">
        <v>46</v>
      </c>
      <c r="C188" s="16">
        <v>139</v>
      </c>
      <c r="D188" s="16">
        <v>278</v>
      </c>
      <c r="E188" s="16">
        <v>1985</v>
      </c>
      <c r="F188" s="15" t="s">
        <v>515</v>
      </c>
      <c r="G188" s="17">
        <v>0.91759999999999997</v>
      </c>
      <c r="H188" s="18">
        <v>0.91759999999999997</v>
      </c>
      <c r="I188" s="34">
        <v>1</v>
      </c>
      <c r="J188" s="35">
        <f t="shared" si="6"/>
        <v>278</v>
      </c>
      <c r="K188" s="36">
        <f t="shared" si="7"/>
        <v>9.7441766301233801E-2</v>
      </c>
      <c r="L188" s="36">
        <f t="shared" si="8"/>
        <v>9.7441766301233801E-2</v>
      </c>
    </row>
    <row r="189" spans="1:12" x14ac:dyDescent="0.25">
      <c r="A189" s="15" t="s">
        <v>99</v>
      </c>
      <c r="B189" s="15" t="s">
        <v>100</v>
      </c>
      <c r="C189" s="16">
        <v>2</v>
      </c>
      <c r="D189" s="16">
        <v>2</v>
      </c>
      <c r="E189" s="16">
        <v>8</v>
      </c>
      <c r="F189" s="15" t="s">
        <v>520</v>
      </c>
      <c r="G189" s="17">
        <v>0.91610000000000003</v>
      </c>
      <c r="H189" s="18">
        <v>0.91610000000000003</v>
      </c>
      <c r="I189" s="34">
        <v>1</v>
      </c>
      <c r="J189" s="35">
        <f t="shared" si="6"/>
        <v>2</v>
      </c>
      <c r="K189" s="36">
        <f t="shared" si="7"/>
        <v>6.998739447648879E-4</v>
      </c>
      <c r="L189" s="36">
        <f t="shared" si="8"/>
        <v>6.998739447648879E-4</v>
      </c>
    </row>
    <row r="190" spans="1:12" x14ac:dyDescent="0.25">
      <c r="A190" s="15" t="s">
        <v>370</v>
      </c>
      <c r="B190" s="15" t="s">
        <v>204</v>
      </c>
      <c r="C190" s="16">
        <v>216</v>
      </c>
      <c r="D190" s="16">
        <v>2592</v>
      </c>
      <c r="E190" s="16">
        <v>20607</v>
      </c>
      <c r="F190" s="15" t="s">
        <v>90</v>
      </c>
      <c r="G190" s="17">
        <v>0.91590000000000005</v>
      </c>
      <c r="H190" s="18">
        <v>0.91590000000000005</v>
      </c>
      <c r="I190" s="34">
        <v>1</v>
      </c>
      <c r="J190" s="35">
        <f t="shared" si="6"/>
        <v>2592</v>
      </c>
      <c r="K190" s="36">
        <f t="shared" si="7"/>
        <v>0.90683861110050035</v>
      </c>
      <c r="L190" s="36">
        <f t="shared" si="8"/>
        <v>0.90683861110050035</v>
      </c>
    </row>
    <row r="191" spans="1:12" x14ac:dyDescent="0.25">
      <c r="A191" s="15" t="s">
        <v>193</v>
      </c>
      <c r="B191" s="15" t="s">
        <v>51</v>
      </c>
      <c r="C191" s="16">
        <v>878</v>
      </c>
      <c r="D191" s="16">
        <v>3636</v>
      </c>
      <c r="E191" s="16">
        <v>40178</v>
      </c>
      <c r="F191" s="15" t="s">
        <v>440</v>
      </c>
      <c r="G191" s="17">
        <v>0.9153</v>
      </c>
      <c r="H191" s="18">
        <v>0.9153</v>
      </c>
      <c r="I191" s="34">
        <v>1</v>
      </c>
      <c r="J191" s="35">
        <f t="shared" si="6"/>
        <v>3636</v>
      </c>
      <c r="K191" s="36">
        <f t="shared" si="7"/>
        <v>1.271259711982887</v>
      </c>
      <c r="L191" s="36">
        <f t="shared" si="8"/>
        <v>1.271259711982887</v>
      </c>
    </row>
    <row r="192" spans="1:12" x14ac:dyDescent="0.25">
      <c r="A192" s="15" t="s">
        <v>157</v>
      </c>
      <c r="B192" s="15" t="s">
        <v>100</v>
      </c>
      <c r="C192" s="16">
        <v>1</v>
      </c>
      <c r="D192" s="16">
        <v>1</v>
      </c>
      <c r="E192" s="16">
        <v>4</v>
      </c>
      <c r="F192" s="15" t="s">
        <v>520</v>
      </c>
      <c r="G192" s="17">
        <v>0.91490000000000005</v>
      </c>
      <c r="H192" s="18">
        <v>0.91490000000000005</v>
      </c>
      <c r="I192" s="34">
        <v>1</v>
      </c>
      <c r="J192" s="35">
        <f t="shared" si="6"/>
        <v>1</v>
      </c>
      <c r="K192" s="36">
        <f t="shared" si="7"/>
        <v>3.4947858970930902E-4</v>
      </c>
      <c r="L192" s="36">
        <f t="shared" si="8"/>
        <v>3.4947858970930902E-4</v>
      </c>
    </row>
    <row r="193" spans="1:12" x14ac:dyDescent="0.25">
      <c r="A193" s="15" t="s">
        <v>65</v>
      </c>
      <c r="B193" s="15" t="s">
        <v>66</v>
      </c>
      <c r="C193" s="16">
        <v>212</v>
      </c>
      <c r="D193" s="16">
        <v>1392</v>
      </c>
      <c r="E193" s="16">
        <v>13488</v>
      </c>
      <c r="F193" s="15" t="s">
        <v>476</v>
      </c>
      <c r="G193" s="17">
        <v>0.95589999999999997</v>
      </c>
      <c r="H193" s="18">
        <v>0.91469999999999996</v>
      </c>
      <c r="I193" s="34">
        <v>1</v>
      </c>
      <c r="J193" s="35">
        <f t="shared" si="6"/>
        <v>1392</v>
      </c>
      <c r="K193" s="36">
        <f t="shared" si="7"/>
        <v>0.50827487680965655</v>
      </c>
      <c r="L193" s="36">
        <f t="shared" si="8"/>
        <v>0.48636785209519073</v>
      </c>
    </row>
    <row r="194" spans="1:12" x14ac:dyDescent="0.25">
      <c r="A194" s="15" t="s">
        <v>190</v>
      </c>
      <c r="B194" s="15" t="s">
        <v>51</v>
      </c>
      <c r="C194" s="16">
        <v>8</v>
      </c>
      <c r="D194" s="16">
        <v>16</v>
      </c>
      <c r="E194" s="16">
        <v>98</v>
      </c>
      <c r="F194" s="15" t="s">
        <v>440</v>
      </c>
      <c r="G194" s="17">
        <v>0.91149999999999998</v>
      </c>
      <c r="H194" s="18">
        <v>0.91149999999999998</v>
      </c>
      <c r="I194" s="34">
        <v>1</v>
      </c>
      <c r="J194" s="35">
        <f t="shared" si="6"/>
        <v>16</v>
      </c>
      <c r="K194" s="36">
        <f t="shared" si="7"/>
        <v>5.5708774208334923E-3</v>
      </c>
      <c r="L194" s="36">
        <f t="shared" si="8"/>
        <v>5.5708774208334923E-3</v>
      </c>
    </row>
    <row r="195" spans="1:12" x14ac:dyDescent="0.25">
      <c r="A195" s="15" t="s">
        <v>205</v>
      </c>
      <c r="B195" s="15" t="s">
        <v>74</v>
      </c>
      <c r="C195" s="16">
        <v>80</v>
      </c>
      <c r="D195" s="16">
        <v>432</v>
      </c>
      <c r="E195" s="16">
        <v>3629</v>
      </c>
      <c r="F195" s="15" t="s">
        <v>75</v>
      </c>
      <c r="G195" s="17">
        <v>1</v>
      </c>
      <c r="H195" s="18">
        <v>0.91100000000000003</v>
      </c>
      <c r="I195" s="34">
        <v>1</v>
      </c>
      <c r="J195" s="35">
        <f t="shared" si="6"/>
        <v>432</v>
      </c>
      <c r="K195" s="36">
        <f t="shared" si="7"/>
        <v>0.16501776232858398</v>
      </c>
      <c r="L195" s="36">
        <f t="shared" si="8"/>
        <v>0.15033118148134</v>
      </c>
    </row>
    <row r="196" spans="1:12" x14ac:dyDescent="0.25">
      <c r="A196" s="15" t="s">
        <v>555</v>
      </c>
      <c r="B196" s="15" t="s">
        <v>184</v>
      </c>
      <c r="C196" s="16">
        <v>1</v>
      </c>
      <c r="D196" s="16">
        <v>4</v>
      </c>
      <c r="E196" s="16">
        <v>33</v>
      </c>
      <c r="F196" s="15" t="s">
        <v>185</v>
      </c>
      <c r="G196" s="17">
        <v>0.90969999999999995</v>
      </c>
      <c r="H196" s="18">
        <v>0.90969999999999995</v>
      </c>
      <c r="I196" s="34">
        <v>1</v>
      </c>
      <c r="J196" s="35">
        <f t="shared" si="6"/>
        <v>4</v>
      </c>
      <c r="K196" s="36">
        <f t="shared" si="7"/>
        <v>1.3899690591695634E-3</v>
      </c>
      <c r="L196" s="36">
        <f t="shared" si="8"/>
        <v>1.3899690591695634E-3</v>
      </c>
    </row>
    <row r="197" spans="1:12" x14ac:dyDescent="0.25">
      <c r="A197" s="15" t="s">
        <v>125</v>
      </c>
      <c r="B197" s="15" t="s">
        <v>51</v>
      </c>
      <c r="C197" s="16">
        <v>412</v>
      </c>
      <c r="D197" s="16">
        <v>1648</v>
      </c>
      <c r="E197" s="16">
        <v>12795</v>
      </c>
      <c r="F197" s="15" t="s">
        <v>440</v>
      </c>
      <c r="G197" s="17">
        <v>0.90910000000000002</v>
      </c>
      <c r="H197" s="18">
        <v>0.90910000000000002</v>
      </c>
      <c r="I197" s="34">
        <v>1</v>
      </c>
      <c r="J197" s="35">
        <f t="shared" ref="J197:J260" si="9">I197*IF(D197&gt;0,D197,1)</f>
        <v>1648</v>
      </c>
      <c r="K197" s="36">
        <f t="shared" ref="K197:K260" si="10">G197*$J197/$O$5*100</f>
        <v>0.5722895450551968</v>
      </c>
      <c r="L197" s="36">
        <f t="shared" ref="L197:L260" si="11">H197*$J197/$O$5*100</f>
        <v>0.5722895450551968</v>
      </c>
    </row>
    <row r="198" spans="1:12" x14ac:dyDescent="0.25">
      <c r="A198" s="15" t="s">
        <v>394</v>
      </c>
      <c r="B198" s="15" t="s">
        <v>184</v>
      </c>
      <c r="C198" s="16">
        <v>120</v>
      </c>
      <c r="D198" s="16">
        <v>120</v>
      </c>
      <c r="E198" s="16">
        <v>866</v>
      </c>
      <c r="F198" s="15" t="s">
        <v>185</v>
      </c>
      <c r="G198" s="17">
        <v>0.90900000000000003</v>
      </c>
      <c r="H198" s="18">
        <v>0.90900000000000003</v>
      </c>
      <c r="I198" s="34">
        <v>1</v>
      </c>
      <c r="J198" s="35">
        <f t="shared" si="9"/>
        <v>120</v>
      </c>
      <c r="K198" s="36">
        <f t="shared" si="10"/>
        <v>4.1666984987967455E-2</v>
      </c>
      <c r="L198" s="36">
        <f t="shared" si="11"/>
        <v>4.1666984987967455E-2</v>
      </c>
    </row>
    <row r="199" spans="1:12" x14ac:dyDescent="0.25">
      <c r="A199" s="15" t="s">
        <v>92</v>
      </c>
      <c r="B199" s="15" t="s">
        <v>51</v>
      </c>
      <c r="C199" s="16">
        <v>8</v>
      </c>
      <c r="D199" s="16">
        <v>16</v>
      </c>
      <c r="E199" s="16">
        <v>98</v>
      </c>
      <c r="F199" s="15" t="s">
        <v>440</v>
      </c>
      <c r="G199" s="17">
        <v>0.90800000000000003</v>
      </c>
      <c r="H199" s="18">
        <v>0.90800000000000003</v>
      </c>
      <c r="I199" s="34">
        <v>1</v>
      </c>
      <c r="J199" s="35">
        <f t="shared" si="9"/>
        <v>16</v>
      </c>
      <c r="K199" s="36">
        <f t="shared" si="10"/>
        <v>5.5494862294205279E-3</v>
      </c>
      <c r="L199" s="36">
        <f t="shared" si="11"/>
        <v>5.5494862294205279E-3</v>
      </c>
    </row>
    <row r="200" spans="1:12" x14ac:dyDescent="0.25">
      <c r="A200" s="15" t="s">
        <v>54</v>
      </c>
      <c r="B200" s="15" t="s">
        <v>51</v>
      </c>
      <c r="C200" s="16">
        <v>8</v>
      </c>
      <c r="D200" s="16">
        <v>16</v>
      </c>
      <c r="E200" s="16">
        <v>98</v>
      </c>
      <c r="F200" s="15" t="s">
        <v>440</v>
      </c>
      <c r="G200" s="17">
        <v>0.90749999999999997</v>
      </c>
      <c r="H200" s="18">
        <v>0.90749999999999997</v>
      </c>
      <c r="I200" s="34">
        <v>1</v>
      </c>
      <c r="J200" s="35">
        <f t="shared" si="9"/>
        <v>16</v>
      </c>
      <c r="K200" s="36">
        <f t="shared" si="10"/>
        <v>5.5464303449329613E-3</v>
      </c>
      <c r="L200" s="36">
        <f t="shared" si="11"/>
        <v>5.5464303449329613E-3</v>
      </c>
    </row>
    <row r="201" spans="1:12" x14ac:dyDescent="0.25">
      <c r="A201" s="15" t="s">
        <v>212</v>
      </c>
      <c r="B201" s="15" t="s">
        <v>40</v>
      </c>
      <c r="C201" s="16">
        <v>4</v>
      </c>
      <c r="D201" s="16">
        <v>32</v>
      </c>
      <c r="E201" s="16">
        <v>640</v>
      </c>
      <c r="F201" s="15" t="s">
        <v>41</v>
      </c>
      <c r="G201" s="17">
        <v>0.90639999999999998</v>
      </c>
      <c r="H201" s="18">
        <v>0.90639999999999998</v>
      </c>
      <c r="I201" s="34">
        <v>1</v>
      </c>
      <c r="J201" s="35">
        <f t="shared" si="9"/>
        <v>32</v>
      </c>
      <c r="K201" s="36">
        <f t="shared" si="10"/>
        <v>1.1079414798120631E-2</v>
      </c>
      <c r="L201" s="36">
        <f t="shared" si="11"/>
        <v>1.1079414798120631E-2</v>
      </c>
    </row>
    <row r="202" spans="1:12" x14ac:dyDescent="0.25">
      <c r="A202" s="15" t="s">
        <v>159</v>
      </c>
      <c r="B202" s="15" t="s">
        <v>51</v>
      </c>
      <c r="C202" s="16">
        <v>8</v>
      </c>
      <c r="D202" s="16">
        <v>16</v>
      </c>
      <c r="E202" s="16">
        <v>98</v>
      </c>
      <c r="F202" s="15" t="s">
        <v>440</v>
      </c>
      <c r="G202" s="17">
        <v>0.90620000000000001</v>
      </c>
      <c r="H202" s="18">
        <v>0.90620000000000001</v>
      </c>
      <c r="I202" s="34">
        <v>1</v>
      </c>
      <c r="J202" s="35">
        <f t="shared" si="9"/>
        <v>16</v>
      </c>
      <c r="K202" s="36">
        <f t="shared" si="10"/>
        <v>5.538485045265289E-3</v>
      </c>
      <c r="L202" s="36">
        <f t="shared" si="11"/>
        <v>5.538485045265289E-3</v>
      </c>
    </row>
    <row r="203" spans="1:12" x14ac:dyDescent="0.25">
      <c r="A203" s="15" t="s">
        <v>342</v>
      </c>
      <c r="B203" s="15" t="s">
        <v>84</v>
      </c>
      <c r="C203" s="16">
        <v>448</v>
      </c>
      <c r="D203" s="16">
        <v>5376</v>
      </c>
      <c r="E203" s="16">
        <v>45320</v>
      </c>
      <c r="F203" s="15" t="s">
        <v>445</v>
      </c>
      <c r="G203" s="17">
        <v>0.90559999999999996</v>
      </c>
      <c r="H203" s="18">
        <v>0.90559999999999996</v>
      </c>
      <c r="I203" s="34">
        <v>1</v>
      </c>
      <c r="J203" s="35">
        <f t="shared" si="9"/>
        <v>5376</v>
      </c>
      <c r="K203" s="36">
        <f t="shared" si="10"/>
        <v>1.8596988425837502</v>
      </c>
      <c r="L203" s="36">
        <f t="shared" si="11"/>
        <v>1.8596988425837502</v>
      </c>
    </row>
    <row r="204" spans="1:12" x14ac:dyDescent="0.25">
      <c r="A204" s="15" t="s">
        <v>105</v>
      </c>
      <c r="B204" s="15" t="s">
        <v>46</v>
      </c>
      <c r="C204" s="16">
        <v>124</v>
      </c>
      <c r="D204" s="16">
        <v>248</v>
      </c>
      <c r="E204" s="16">
        <v>1771</v>
      </c>
      <c r="F204" s="15" t="s">
        <v>515</v>
      </c>
      <c r="G204" s="17">
        <v>0.9052</v>
      </c>
      <c r="H204" s="18">
        <v>0.9052</v>
      </c>
      <c r="I204" s="34">
        <v>1</v>
      </c>
      <c r="J204" s="35">
        <f t="shared" si="9"/>
        <v>248</v>
      </c>
      <c r="K204" s="36">
        <f t="shared" si="10"/>
        <v>8.5751785782497411E-2</v>
      </c>
      <c r="L204" s="36">
        <f t="shared" si="11"/>
        <v>8.5751785782497411E-2</v>
      </c>
    </row>
    <row r="205" spans="1:12" x14ac:dyDescent="0.25">
      <c r="A205" s="15" t="s">
        <v>303</v>
      </c>
      <c r="B205" s="15" t="s">
        <v>81</v>
      </c>
      <c r="C205" s="16">
        <v>2</v>
      </c>
      <c r="D205" s="16">
        <v>8</v>
      </c>
      <c r="E205" s="16">
        <v>28</v>
      </c>
      <c r="F205" s="15" t="s">
        <v>444</v>
      </c>
      <c r="G205" s="17">
        <v>0.90480000000000005</v>
      </c>
      <c r="H205" s="18">
        <v>0.90480000000000005</v>
      </c>
      <c r="I205" s="34">
        <v>1</v>
      </c>
      <c r="J205" s="35">
        <f t="shared" si="9"/>
        <v>8</v>
      </c>
      <c r="K205" s="36">
        <f t="shared" si="10"/>
        <v>2.7649642843500517E-3</v>
      </c>
      <c r="L205" s="36">
        <f t="shared" si="11"/>
        <v>2.7649642843500517E-3</v>
      </c>
    </row>
    <row r="206" spans="1:12" x14ac:dyDescent="0.25">
      <c r="A206" s="15" t="s">
        <v>50</v>
      </c>
      <c r="B206" s="15" t="s">
        <v>51</v>
      </c>
      <c r="C206" s="16">
        <v>8</v>
      </c>
      <c r="D206" s="16">
        <v>32</v>
      </c>
      <c r="E206" s="16">
        <v>294</v>
      </c>
      <c r="F206" s="15" t="s">
        <v>440</v>
      </c>
      <c r="G206" s="17">
        <v>0.90449999999999997</v>
      </c>
      <c r="H206" s="18">
        <v>0.90449999999999997</v>
      </c>
      <c r="I206" s="34">
        <v>1</v>
      </c>
      <c r="J206" s="35">
        <f t="shared" si="9"/>
        <v>32</v>
      </c>
      <c r="K206" s="36">
        <f t="shared" si="10"/>
        <v>1.1056190076015127E-2</v>
      </c>
      <c r="L206" s="36">
        <f t="shared" si="11"/>
        <v>1.1056190076015127E-2</v>
      </c>
    </row>
    <row r="207" spans="1:12" x14ac:dyDescent="0.25">
      <c r="A207" s="15" t="s">
        <v>244</v>
      </c>
      <c r="B207" s="15" t="s">
        <v>130</v>
      </c>
      <c r="C207" s="16">
        <v>114</v>
      </c>
      <c r="D207" s="16">
        <v>456</v>
      </c>
      <c r="E207" s="16">
        <v>5510</v>
      </c>
      <c r="F207" s="15" t="s">
        <v>131</v>
      </c>
      <c r="G207" s="17">
        <v>0.9032</v>
      </c>
      <c r="H207" s="18">
        <v>0.9032</v>
      </c>
      <c r="I207" s="34">
        <v>1</v>
      </c>
      <c r="J207" s="35">
        <f t="shared" si="9"/>
        <v>456</v>
      </c>
      <c r="K207" s="36">
        <f t="shared" si="10"/>
        <v>0.15732426754268689</v>
      </c>
      <c r="L207" s="36">
        <f t="shared" si="11"/>
        <v>0.15732426754268689</v>
      </c>
    </row>
    <row r="208" spans="1:12" x14ac:dyDescent="0.25">
      <c r="A208" s="15" t="s">
        <v>232</v>
      </c>
      <c r="B208" s="15" t="s">
        <v>233</v>
      </c>
      <c r="C208" s="16">
        <v>62</v>
      </c>
      <c r="D208" s="16">
        <v>244</v>
      </c>
      <c r="E208" s="16">
        <v>1559</v>
      </c>
      <c r="F208" s="15" t="s">
        <v>234</v>
      </c>
      <c r="G208" s="17">
        <v>0.97330000000000005</v>
      </c>
      <c r="H208" s="18">
        <v>0.9022</v>
      </c>
      <c r="I208" s="34">
        <v>1</v>
      </c>
      <c r="J208" s="35">
        <f t="shared" si="9"/>
        <v>244</v>
      </c>
      <c r="K208" s="36">
        <f t="shared" si="10"/>
        <v>9.0715917338324611E-2</v>
      </c>
      <c r="L208" s="36">
        <f t="shared" si="11"/>
        <v>8.4089079032812555E-2</v>
      </c>
    </row>
    <row r="209" spans="1:12" x14ac:dyDescent="0.25">
      <c r="A209" s="15" t="s">
        <v>263</v>
      </c>
      <c r="B209" s="15" t="s">
        <v>264</v>
      </c>
      <c r="C209" s="16">
        <v>20</v>
      </c>
      <c r="D209" s="16">
        <v>40</v>
      </c>
      <c r="E209" s="16">
        <v>272</v>
      </c>
      <c r="F209" s="15" t="s">
        <v>209</v>
      </c>
      <c r="G209" s="17">
        <v>0.90210000000000001</v>
      </c>
      <c r="H209" s="18">
        <v>0.90210000000000001</v>
      </c>
      <c r="I209" s="34">
        <v>1</v>
      </c>
      <c r="J209" s="35">
        <f t="shared" si="9"/>
        <v>40</v>
      </c>
      <c r="K209" s="36">
        <f t="shared" si="10"/>
        <v>1.3783566981168113E-2</v>
      </c>
      <c r="L209" s="36">
        <f t="shared" si="11"/>
        <v>1.3783566981168113E-2</v>
      </c>
    </row>
    <row r="210" spans="1:12" x14ac:dyDescent="0.25">
      <c r="A210" s="15" t="s">
        <v>308</v>
      </c>
      <c r="B210" s="15" t="s">
        <v>200</v>
      </c>
      <c r="C210" s="16">
        <v>16</v>
      </c>
      <c r="D210" s="16">
        <v>64</v>
      </c>
      <c r="E210" s="16">
        <v>614</v>
      </c>
      <c r="F210" s="15" t="s">
        <v>201</v>
      </c>
      <c r="G210" s="17">
        <v>0.90029999999999999</v>
      </c>
      <c r="H210" s="18">
        <v>0.90029999999999999</v>
      </c>
      <c r="I210" s="34">
        <v>1</v>
      </c>
      <c r="J210" s="35">
        <f t="shared" si="9"/>
        <v>64</v>
      </c>
      <c r="K210" s="36">
        <f t="shared" si="10"/>
        <v>2.2009702433248023E-2</v>
      </c>
      <c r="L210" s="36">
        <f t="shared" si="11"/>
        <v>2.2009702433248023E-2</v>
      </c>
    </row>
    <row r="211" spans="1:12" x14ac:dyDescent="0.25">
      <c r="A211" s="15" t="s">
        <v>387</v>
      </c>
      <c r="B211" s="15" t="s">
        <v>147</v>
      </c>
      <c r="C211" s="16">
        <v>24</v>
      </c>
      <c r="D211" s="16">
        <v>32</v>
      </c>
      <c r="E211" s="16">
        <v>320</v>
      </c>
      <c r="F211" s="15" t="s">
        <v>451</v>
      </c>
      <c r="G211" s="17">
        <v>0.89900000000000002</v>
      </c>
      <c r="H211" s="18">
        <v>0.89900000000000002</v>
      </c>
      <c r="I211" s="34">
        <v>1</v>
      </c>
      <c r="J211" s="35">
        <f t="shared" si="9"/>
        <v>32</v>
      </c>
      <c r="K211" s="36">
        <f t="shared" si="10"/>
        <v>1.0988960617288667E-2</v>
      </c>
      <c r="L211" s="36">
        <f t="shared" si="11"/>
        <v>1.0988960617288667E-2</v>
      </c>
    </row>
    <row r="212" spans="1:12" x14ac:dyDescent="0.25">
      <c r="A212" s="15" t="s">
        <v>53</v>
      </c>
      <c r="B212" s="15" t="s">
        <v>51</v>
      </c>
      <c r="C212" s="16">
        <v>16</v>
      </c>
      <c r="D212" s="16">
        <v>16</v>
      </c>
      <c r="E212" s="16">
        <v>83</v>
      </c>
      <c r="F212" s="15" t="s">
        <v>440</v>
      </c>
      <c r="G212" s="17">
        <v>0.89900000000000002</v>
      </c>
      <c r="H212" s="18">
        <v>0.89900000000000002</v>
      </c>
      <c r="I212" s="34">
        <v>1</v>
      </c>
      <c r="J212" s="35">
        <f t="shared" si="9"/>
        <v>16</v>
      </c>
      <c r="K212" s="36">
        <f t="shared" si="10"/>
        <v>5.4944803086443336E-3</v>
      </c>
      <c r="L212" s="36">
        <f t="shared" si="11"/>
        <v>5.4944803086443336E-3</v>
      </c>
    </row>
    <row r="213" spans="1:12" x14ac:dyDescent="0.25">
      <c r="A213" s="15" t="s">
        <v>358</v>
      </c>
      <c r="B213" s="15" t="s">
        <v>46</v>
      </c>
      <c r="C213" s="16">
        <v>134</v>
      </c>
      <c r="D213" s="16">
        <v>268</v>
      </c>
      <c r="E213" s="16">
        <v>1914</v>
      </c>
      <c r="F213" s="15" t="s">
        <v>515</v>
      </c>
      <c r="G213" s="17">
        <v>0.89770000000000005</v>
      </c>
      <c r="H213" s="18">
        <v>0.89770000000000005</v>
      </c>
      <c r="I213" s="34">
        <v>1</v>
      </c>
      <c r="J213" s="35">
        <f t="shared" si="9"/>
        <v>268</v>
      </c>
      <c r="K213" s="36">
        <f t="shared" si="10"/>
        <v>9.1899461400359067E-2</v>
      </c>
      <c r="L213" s="36">
        <f t="shared" si="11"/>
        <v>9.1899461400359067E-2</v>
      </c>
    </row>
    <row r="214" spans="1:12" x14ac:dyDescent="0.25">
      <c r="A214" s="15" t="s">
        <v>456</v>
      </c>
      <c r="B214" s="15" t="s">
        <v>457</v>
      </c>
      <c r="C214" s="16">
        <v>10</v>
      </c>
      <c r="D214" s="16">
        <v>40</v>
      </c>
      <c r="E214" s="16">
        <v>252</v>
      </c>
      <c r="F214" s="15" t="s">
        <v>492</v>
      </c>
      <c r="G214" s="17">
        <v>0.89749999999999996</v>
      </c>
      <c r="H214" s="18">
        <v>0.89749999999999996</v>
      </c>
      <c r="I214" s="34">
        <v>1</v>
      </c>
      <c r="J214" s="35">
        <f t="shared" si="9"/>
        <v>40</v>
      </c>
      <c r="K214" s="36">
        <f t="shared" si="10"/>
        <v>1.3713281637954086E-2</v>
      </c>
      <c r="L214" s="36">
        <f t="shared" si="11"/>
        <v>1.3713281637954086E-2</v>
      </c>
    </row>
    <row r="215" spans="1:12" x14ac:dyDescent="0.25">
      <c r="A215" s="15" t="s">
        <v>545</v>
      </c>
      <c r="B215" s="15" t="s">
        <v>51</v>
      </c>
      <c r="C215" s="16">
        <v>52</v>
      </c>
      <c r="D215" s="16">
        <v>208</v>
      </c>
      <c r="E215" s="16">
        <v>2005</v>
      </c>
      <c r="F215" s="15" t="s">
        <v>440</v>
      </c>
      <c r="G215" s="17">
        <v>0.89729999999999999</v>
      </c>
      <c r="H215" s="18">
        <v>0.89729999999999999</v>
      </c>
      <c r="I215" s="34">
        <v>1</v>
      </c>
      <c r="J215" s="35">
        <f t="shared" si="9"/>
        <v>208</v>
      </c>
      <c r="K215" s="36">
        <f t="shared" si="10"/>
        <v>7.1293173918025893E-2</v>
      </c>
      <c r="L215" s="36">
        <f t="shared" si="11"/>
        <v>7.1293173918025893E-2</v>
      </c>
    </row>
    <row r="216" spans="1:12" x14ac:dyDescent="0.25">
      <c r="A216" s="15" t="s">
        <v>55</v>
      </c>
      <c r="B216" s="15" t="s">
        <v>51</v>
      </c>
      <c r="C216" s="16">
        <v>8</v>
      </c>
      <c r="D216" s="16">
        <v>32</v>
      </c>
      <c r="E216" s="16">
        <v>294</v>
      </c>
      <c r="F216" s="15" t="s">
        <v>440</v>
      </c>
      <c r="G216" s="17">
        <v>0.89690000000000003</v>
      </c>
      <c r="H216" s="18">
        <v>0.89690000000000003</v>
      </c>
      <c r="I216" s="34">
        <v>1</v>
      </c>
      <c r="J216" s="35">
        <f t="shared" si="9"/>
        <v>32</v>
      </c>
      <c r="K216" s="36">
        <f t="shared" si="10"/>
        <v>1.0963291187593109E-2</v>
      </c>
      <c r="L216" s="36">
        <f t="shared" si="11"/>
        <v>1.0963291187593109E-2</v>
      </c>
    </row>
    <row r="217" spans="1:12" x14ac:dyDescent="0.25">
      <c r="A217" s="15" t="s">
        <v>448</v>
      </c>
      <c r="B217" s="15" t="s">
        <v>43</v>
      </c>
      <c r="C217" s="16">
        <v>152</v>
      </c>
      <c r="D217" s="16">
        <v>344</v>
      </c>
      <c r="E217" s="16">
        <v>4150</v>
      </c>
      <c r="F217" s="15" t="s">
        <v>442</v>
      </c>
      <c r="G217" s="17">
        <v>0.89680000000000004</v>
      </c>
      <c r="H217" s="18">
        <v>0.89680000000000004</v>
      </c>
      <c r="I217" s="34">
        <v>1</v>
      </c>
      <c r="J217" s="35">
        <f t="shared" si="9"/>
        <v>344</v>
      </c>
      <c r="K217" s="36">
        <f t="shared" si="10"/>
        <v>0.1178422399633294</v>
      </c>
      <c r="L217" s="36">
        <f t="shared" si="11"/>
        <v>0.1178422399633294</v>
      </c>
    </row>
    <row r="218" spans="1:12" x14ac:dyDescent="0.25">
      <c r="A218" s="15" t="s">
        <v>207</v>
      </c>
      <c r="B218" s="15" t="s">
        <v>208</v>
      </c>
      <c r="C218" s="16">
        <v>47</v>
      </c>
      <c r="D218" s="16">
        <v>170</v>
      </c>
      <c r="E218" s="16">
        <v>5021</v>
      </c>
      <c r="F218" s="15" t="s">
        <v>209</v>
      </c>
      <c r="G218" s="17">
        <v>0.89670000000000005</v>
      </c>
      <c r="H218" s="18">
        <v>0.89670000000000005</v>
      </c>
      <c r="I218" s="34">
        <v>1</v>
      </c>
      <c r="J218" s="35">
        <f t="shared" si="9"/>
        <v>170</v>
      </c>
      <c r="K218" s="36">
        <f t="shared" si="10"/>
        <v>5.822949692501625E-2</v>
      </c>
      <c r="L218" s="36">
        <f t="shared" si="11"/>
        <v>5.822949692501625E-2</v>
      </c>
    </row>
    <row r="219" spans="1:12" x14ac:dyDescent="0.25">
      <c r="A219" s="15" t="s">
        <v>344</v>
      </c>
      <c r="B219" s="15" t="s">
        <v>168</v>
      </c>
      <c r="C219" s="16">
        <v>2</v>
      </c>
      <c r="D219" s="16">
        <v>8</v>
      </c>
      <c r="E219" s="16">
        <v>83</v>
      </c>
      <c r="F219" s="15" t="s">
        <v>490</v>
      </c>
      <c r="G219" s="17">
        <v>0.8962</v>
      </c>
      <c r="H219" s="18">
        <v>0.8962</v>
      </c>
      <c r="I219" s="34">
        <v>1</v>
      </c>
      <c r="J219" s="35">
        <f t="shared" si="9"/>
        <v>8</v>
      </c>
      <c r="K219" s="36">
        <f t="shared" si="10"/>
        <v>2.7386836777569807E-3</v>
      </c>
      <c r="L219" s="36">
        <f t="shared" si="11"/>
        <v>2.7386836777569807E-3</v>
      </c>
    </row>
    <row r="220" spans="1:12" x14ac:dyDescent="0.25">
      <c r="A220" s="15" t="s">
        <v>274</v>
      </c>
      <c r="B220" s="15" t="s">
        <v>275</v>
      </c>
      <c r="C220" s="16">
        <v>10</v>
      </c>
      <c r="D220" s="16">
        <v>10</v>
      </c>
      <c r="E220" s="16">
        <v>-1</v>
      </c>
      <c r="F220" s="15" t="s">
        <v>474</v>
      </c>
      <c r="G220" s="17">
        <v>0.89529999999999998</v>
      </c>
      <c r="H220" s="18">
        <v>0.89529999999999998</v>
      </c>
      <c r="I220" s="34">
        <v>1</v>
      </c>
      <c r="J220" s="35">
        <f t="shared" si="9"/>
        <v>10</v>
      </c>
      <c r="K220" s="36">
        <f t="shared" si="10"/>
        <v>3.4199167271477134E-3</v>
      </c>
      <c r="L220" s="36">
        <f t="shared" si="11"/>
        <v>3.4199167271477134E-3</v>
      </c>
    </row>
    <row r="221" spans="1:12" x14ac:dyDescent="0.25">
      <c r="A221" s="15" t="s">
        <v>241</v>
      </c>
      <c r="B221" s="15" t="s">
        <v>43</v>
      </c>
      <c r="C221" s="16">
        <v>14</v>
      </c>
      <c r="D221" s="16">
        <v>28</v>
      </c>
      <c r="E221" s="16">
        <v>-1</v>
      </c>
      <c r="F221" s="15" t="s">
        <v>442</v>
      </c>
      <c r="G221" s="17">
        <v>0.89339999999999997</v>
      </c>
      <c r="H221" s="18">
        <v>0.89339999999999997</v>
      </c>
      <c r="I221" s="34">
        <v>1</v>
      </c>
      <c r="J221" s="35">
        <f t="shared" si="9"/>
        <v>28</v>
      </c>
      <c r="K221" s="36">
        <f t="shared" si="10"/>
        <v>9.5554452041712815E-3</v>
      </c>
      <c r="L221" s="36">
        <f t="shared" si="11"/>
        <v>9.5554452041712815E-3</v>
      </c>
    </row>
    <row r="222" spans="1:12" x14ac:dyDescent="0.25">
      <c r="A222" s="15" t="s">
        <v>56</v>
      </c>
      <c r="B222" s="15" t="s">
        <v>51</v>
      </c>
      <c r="C222" s="16">
        <v>6</v>
      </c>
      <c r="D222" s="16">
        <v>12</v>
      </c>
      <c r="E222" s="16">
        <v>73</v>
      </c>
      <c r="F222" s="15" t="s">
        <v>440</v>
      </c>
      <c r="G222" s="17">
        <v>0.89219999999999999</v>
      </c>
      <c r="H222" s="18">
        <v>0.89219999999999999</v>
      </c>
      <c r="I222" s="34">
        <v>1</v>
      </c>
      <c r="J222" s="35">
        <f t="shared" si="9"/>
        <v>12</v>
      </c>
      <c r="K222" s="36">
        <f t="shared" si="10"/>
        <v>4.0896902097100731E-3</v>
      </c>
      <c r="L222" s="36">
        <f t="shared" si="11"/>
        <v>4.0896902097100731E-3</v>
      </c>
    </row>
    <row r="223" spans="1:12" x14ac:dyDescent="0.25">
      <c r="A223" s="15" t="s">
        <v>360</v>
      </c>
      <c r="B223" s="15" t="s">
        <v>51</v>
      </c>
      <c r="C223" s="16">
        <v>678</v>
      </c>
      <c r="D223" s="16">
        <v>3032</v>
      </c>
      <c r="E223" s="16">
        <v>33716</v>
      </c>
      <c r="F223" s="15" t="s">
        <v>440</v>
      </c>
      <c r="G223" s="17">
        <v>0.89100000000000001</v>
      </c>
      <c r="H223" s="18">
        <v>0.89100000000000001</v>
      </c>
      <c r="I223" s="34">
        <v>1</v>
      </c>
      <c r="J223" s="35">
        <f t="shared" si="9"/>
        <v>3032</v>
      </c>
      <c r="K223" s="36">
        <f t="shared" si="10"/>
        <v>1.0319385767217999</v>
      </c>
      <c r="L223" s="36">
        <f t="shared" si="11"/>
        <v>1.0319385767217999</v>
      </c>
    </row>
    <row r="224" spans="1:12" x14ac:dyDescent="0.25">
      <c r="A224" s="15" t="s">
        <v>194</v>
      </c>
      <c r="B224" s="15" t="s">
        <v>62</v>
      </c>
      <c r="C224" s="16">
        <v>-1</v>
      </c>
      <c r="D224" s="16">
        <v>-1</v>
      </c>
      <c r="E224" s="16">
        <v>-1</v>
      </c>
      <c r="F224" s="15" t="s">
        <v>439</v>
      </c>
      <c r="G224" s="17">
        <v>0.88959999999999995</v>
      </c>
      <c r="H224" s="18">
        <v>0.88959999999999995</v>
      </c>
      <c r="I224" s="34">
        <v>1</v>
      </c>
      <c r="J224" s="35">
        <f t="shared" si="9"/>
        <v>1</v>
      </c>
      <c r="K224" s="36">
        <f t="shared" si="10"/>
        <v>3.3981435501738032E-4</v>
      </c>
      <c r="L224" s="36">
        <f t="shared" si="11"/>
        <v>3.3981435501738032E-4</v>
      </c>
    </row>
    <row r="225" spans="1:12" x14ac:dyDescent="0.25">
      <c r="A225" s="15" t="s">
        <v>235</v>
      </c>
      <c r="B225" s="15" t="s">
        <v>46</v>
      </c>
      <c r="C225" s="16">
        <v>-1</v>
      </c>
      <c r="D225" s="16">
        <v>-1</v>
      </c>
      <c r="E225" s="16">
        <v>-1</v>
      </c>
      <c r="F225" s="15" t="s">
        <v>515</v>
      </c>
      <c r="G225" s="17">
        <v>0.88890000000000002</v>
      </c>
      <c r="H225" s="18">
        <v>0.88890000000000002</v>
      </c>
      <c r="I225" s="34">
        <v>1</v>
      </c>
      <c r="J225" s="35">
        <f t="shared" si="9"/>
        <v>1</v>
      </c>
      <c r="K225" s="36">
        <f t="shared" si="10"/>
        <v>3.3954696512471829E-4</v>
      </c>
      <c r="L225" s="36">
        <f t="shared" si="11"/>
        <v>3.3954696512471829E-4</v>
      </c>
    </row>
    <row r="226" spans="1:12" x14ac:dyDescent="0.25">
      <c r="A226" s="15" t="s">
        <v>230</v>
      </c>
      <c r="B226" s="15" t="s">
        <v>51</v>
      </c>
      <c r="C226" s="16">
        <v>8</v>
      </c>
      <c r="D226" s="16">
        <v>32</v>
      </c>
      <c r="E226" s="16">
        <v>294</v>
      </c>
      <c r="F226" s="15" t="s">
        <v>440</v>
      </c>
      <c r="G226" s="17">
        <v>0.88880000000000003</v>
      </c>
      <c r="H226" s="18">
        <v>0.88880000000000003</v>
      </c>
      <c r="I226" s="34">
        <v>1</v>
      </c>
      <c r="J226" s="35">
        <f t="shared" si="9"/>
        <v>32</v>
      </c>
      <c r="K226" s="36">
        <f t="shared" si="10"/>
        <v>1.0864280530195959E-2</v>
      </c>
      <c r="L226" s="36">
        <f t="shared" si="11"/>
        <v>1.0864280530195959E-2</v>
      </c>
    </row>
    <row r="227" spans="1:12" x14ac:dyDescent="0.25">
      <c r="A227" s="15" t="s">
        <v>392</v>
      </c>
      <c r="B227" s="15" t="s">
        <v>43</v>
      </c>
      <c r="C227" s="16">
        <v>14</v>
      </c>
      <c r="D227" s="16">
        <v>112</v>
      </c>
      <c r="E227" s="16">
        <v>1389</v>
      </c>
      <c r="F227" s="15" t="s">
        <v>442</v>
      </c>
      <c r="G227" s="17">
        <v>0.89239999999999997</v>
      </c>
      <c r="H227" s="18">
        <v>0.88819999999999999</v>
      </c>
      <c r="I227" s="34">
        <v>1</v>
      </c>
      <c r="J227" s="35">
        <f t="shared" si="9"/>
        <v>112</v>
      </c>
      <c r="K227" s="36">
        <f t="shared" si="10"/>
        <v>3.8178998433859197E-2</v>
      </c>
      <c r="L227" s="36">
        <f t="shared" si="11"/>
        <v>3.7999312425990292E-2</v>
      </c>
    </row>
    <row r="228" spans="1:12" x14ac:dyDescent="0.25">
      <c r="A228" s="15" t="s">
        <v>411</v>
      </c>
      <c r="B228" s="15" t="s">
        <v>180</v>
      </c>
      <c r="C228" s="16">
        <v>60</v>
      </c>
      <c r="D228" s="16">
        <v>240</v>
      </c>
      <c r="E228" s="16">
        <v>2160</v>
      </c>
      <c r="F228" s="15" t="s">
        <v>475</v>
      </c>
      <c r="G228" s="17">
        <v>0.88729999999999998</v>
      </c>
      <c r="H228" s="18">
        <v>0.88729999999999998</v>
      </c>
      <c r="I228" s="34">
        <v>1</v>
      </c>
      <c r="J228" s="35">
        <f t="shared" si="9"/>
        <v>240</v>
      </c>
      <c r="K228" s="36">
        <f t="shared" si="10"/>
        <v>8.1344589174529205E-2</v>
      </c>
      <c r="L228" s="36">
        <f t="shared" si="11"/>
        <v>8.1344589174529205E-2</v>
      </c>
    </row>
    <row r="229" spans="1:12" x14ac:dyDescent="0.25">
      <c r="A229" s="15" t="s">
        <v>260</v>
      </c>
      <c r="B229" s="15" t="s">
        <v>59</v>
      </c>
      <c r="C229" s="16">
        <v>224</v>
      </c>
      <c r="D229" s="16">
        <v>1792</v>
      </c>
      <c r="E229" s="16">
        <v>21555</v>
      </c>
      <c r="F229" s="15" t="s">
        <v>542</v>
      </c>
      <c r="G229" s="17">
        <v>0.88419999999999999</v>
      </c>
      <c r="H229" s="18">
        <v>0.88419999999999999</v>
      </c>
      <c r="I229" s="34">
        <v>1</v>
      </c>
      <c r="J229" s="35">
        <f t="shared" si="9"/>
        <v>1792</v>
      </c>
      <c r="K229" s="36">
        <f t="shared" si="10"/>
        <v>0.60525092631498523</v>
      </c>
      <c r="L229" s="36">
        <f t="shared" si="11"/>
        <v>0.60525092631498523</v>
      </c>
    </row>
    <row r="230" spans="1:12" x14ac:dyDescent="0.25">
      <c r="A230" s="15" t="s">
        <v>318</v>
      </c>
      <c r="B230" s="15" t="s">
        <v>277</v>
      </c>
      <c r="C230" s="16">
        <v>178</v>
      </c>
      <c r="D230" s="16">
        <v>1282</v>
      </c>
      <c r="E230" s="16">
        <v>11538</v>
      </c>
      <c r="F230" s="15" t="s">
        <v>440</v>
      </c>
      <c r="G230" s="17">
        <v>0.8821</v>
      </c>
      <c r="H230" s="18">
        <v>0.8821</v>
      </c>
      <c r="I230" s="34">
        <v>1</v>
      </c>
      <c r="J230" s="35">
        <f t="shared" si="9"/>
        <v>1282</v>
      </c>
      <c r="K230" s="36">
        <f t="shared" si="10"/>
        <v>0.43196921196378779</v>
      </c>
      <c r="L230" s="36">
        <f t="shared" si="11"/>
        <v>0.43196921196378779</v>
      </c>
    </row>
    <row r="231" spans="1:12" x14ac:dyDescent="0.25">
      <c r="A231" s="15" t="s">
        <v>361</v>
      </c>
      <c r="B231" s="15" t="s">
        <v>43</v>
      </c>
      <c r="C231" s="16">
        <v>436</v>
      </c>
      <c r="D231" s="16">
        <v>2320</v>
      </c>
      <c r="E231" s="16">
        <v>19534</v>
      </c>
      <c r="F231" s="15" t="s">
        <v>442</v>
      </c>
      <c r="G231" s="17">
        <v>0.97140000000000004</v>
      </c>
      <c r="H231" s="18">
        <v>0.88129999999999997</v>
      </c>
      <c r="I231" s="34">
        <v>1</v>
      </c>
      <c r="J231" s="35">
        <f t="shared" si="9"/>
        <v>2320</v>
      </c>
      <c r="K231" s="36">
        <f t="shared" si="10"/>
        <v>0.86086099545437178</v>
      </c>
      <c r="L231" s="36">
        <f t="shared" si="11"/>
        <v>0.78101378967875013</v>
      </c>
    </row>
    <row r="232" spans="1:12" x14ac:dyDescent="0.25">
      <c r="A232" s="15" t="s">
        <v>97</v>
      </c>
      <c r="B232" s="15" t="s">
        <v>40</v>
      </c>
      <c r="C232" s="16">
        <v>652</v>
      </c>
      <c r="D232" s="16">
        <v>4680</v>
      </c>
      <c r="E232" s="16">
        <v>56364</v>
      </c>
      <c r="F232" s="15" t="s">
        <v>41</v>
      </c>
      <c r="G232" s="17">
        <v>0.99609999999999999</v>
      </c>
      <c r="H232" s="18">
        <v>0.87990000000000002</v>
      </c>
      <c r="I232" s="34">
        <v>1</v>
      </c>
      <c r="J232" s="35">
        <f t="shared" si="9"/>
        <v>4680</v>
      </c>
      <c r="K232" s="36">
        <f t="shared" si="10"/>
        <v>1.7807204247679436</v>
      </c>
      <c r="L232" s="36">
        <f t="shared" si="11"/>
        <v>1.5729905649566445</v>
      </c>
    </row>
    <row r="233" spans="1:12" x14ac:dyDescent="0.25">
      <c r="A233" s="15" t="s">
        <v>283</v>
      </c>
      <c r="B233" s="15" t="s">
        <v>284</v>
      </c>
      <c r="C233" s="16">
        <v>41</v>
      </c>
      <c r="D233" s="16">
        <v>164</v>
      </c>
      <c r="E233" s="16">
        <v>1927</v>
      </c>
      <c r="F233" s="15" t="s">
        <v>49</v>
      </c>
      <c r="G233" s="17">
        <v>0.87960000000000005</v>
      </c>
      <c r="H233" s="18">
        <v>0.87960000000000005</v>
      </c>
      <c r="I233" s="34">
        <v>1</v>
      </c>
      <c r="J233" s="35">
        <f t="shared" si="9"/>
        <v>164</v>
      </c>
      <c r="K233" s="36">
        <f t="shared" si="10"/>
        <v>5.5103097902899273E-2</v>
      </c>
      <c r="L233" s="36">
        <f t="shared" si="11"/>
        <v>5.5103097902899273E-2</v>
      </c>
    </row>
    <row r="234" spans="1:12" x14ac:dyDescent="0.25">
      <c r="A234" s="15" t="s">
        <v>290</v>
      </c>
      <c r="B234" s="15" t="s">
        <v>165</v>
      </c>
      <c r="C234" s="16">
        <v>562</v>
      </c>
      <c r="D234" s="16">
        <v>2956</v>
      </c>
      <c r="E234" s="16">
        <v>24417</v>
      </c>
      <c r="F234" s="15" t="s">
        <v>166</v>
      </c>
      <c r="G234" s="17">
        <v>0.87890000000000001</v>
      </c>
      <c r="H234" s="18">
        <v>0.87890000000000001</v>
      </c>
      <c r="I234" s="34">
        <v>1</v>
      </c>
      <c r="J234" s="35">
        <f t="shared" si="9"/>
        <v>2956</v>
      </c>
      <c r="K234" s="36">
        <f t="shared" si="10"/>
        <v>0.99240933572710965</v>
      </c>
      <c r="L234" s="36">
        <f t="shared" si="11"/>
        <v>0.99240933572710965</v>
      </c>
    </row>
    <row r="235" spans="1:12" x14ac:dyDescent="0.25">
      <c r="A235" s="15" t="s">
        <v>562</v>
      </c>
      <c r="B235" s="15" t="s">
        <v>43</v>
      </c>
      <c r="C235" s="16">
        <v>2</v>
      </c>
      <c r="D235" s="16">
        <v>8</v>
      </c>
      <c r="E235" s="16">
        <v>76</v>
      </c>
      <c r="F235" s="15" t="s">
        <v>442</v>
      </c>
      <c r="G235" s="17">
        <v>0.87849999999999995</v>
      </c>
      <c r="H235" s="18">
        <v>0.87849999999999995</v>
      </c>
      <c r="I235" s="34">
        <v>1</v>
      </c>
      <c r="J235" s="35">
        <f t="shared" si="9"/>
        <v>8</v>
      </c>
      <c r="K235" s="36">
        <f t="shared" si="10"/>
        <v>2.684594522327056E-3</v>
      </c>
      <c r="L235" s="36">
        <f t="shared" si="11"/>
        <v>2.684594522327056E-3</v>
      </c>
    </row>
    <row r="236" spans="1:12" x14ac:dyDescent="0.25">
      <c r="A236" s="15" t="s">
        <v>196</v>
      </c>
      <c r="B236" s="15" t="s">
        <v>184</v>
      </c>
      <c r="C236" s="16">
        <v>116</v>
      </c>
      <c r="D236" s="16">
        <v>116</v>
      </c>
      <c r="E236" s="16">
        <v>838</v>
      </c>
      <c r="F236" s="15" t="s">
        <v>185</v>
      </c>
      <c r="G236" s="17">
        <v>0.87690000000000001</v>
      </c>
      <c r="H236" s="18">
        <v>0.87690000000000001</v>
      </c>
      <c r="I236" s="34">
        <v>1</v>
      </c>
      <c r="J236" s="35">
        <f t="shared" si="9"/>
        <v>116</v>
      </c>
      <c r="K236" s="36">
        <f t="shared" si="10"/>
        <v>3.8855724053630768E-2</v>
      </c>
      <c r="L236" s="36">
        <f t="shared" si="11"/>
        <v>3.8855724053630768E-2</v>
      </c>
    </row>
    <row r="237" spans="1:12" x14ac:dyDescent="0.25">
      <c r="A237" s="15" t="s">
        <v>323</v>
      </c>
      <c r="B237" s="15" t="s">
        <v>538</v>
      </c>
      <c r="C237" s="16">
        <v>286</v>
      </c>
      <c r="D237" s="16">
        <v>1140</v>
      </c>
      <c r="E237" s="16">
        <v>11665</v>
      </c>
      <c r="F237" s="15" t="s">
        <v>49</v>
      </c>
      <c r="G237" s="17">
        <v>0.89680000000000004</v>
      </c>
      <c r="H237" s="18">
        <v>0.876</v>
      </c>
      <c r="I237" s="34">
        <v>1</v>
      </c>
      <c r="J237" s="35">
        <f t="shared" si="9"/>
        <v>1140</v>
      </c>
      <c r="K237" s="36">
        <f t="shared" si="10"/>
        <v>0.39052370220405669</v>
      </c>
      <c r="L237" s="36">
        <f t="shared" si="11"/>
        <v>0.38146606058290999</v>
      </c>
    </row>
    <row r="238" spans="1:12" x14ac:dyDescent="0.25">
      <c r="A238" s="15" t="s">
        <v>377</v>
      </c>
      <c r="B238" s="15" t="s">
        <v>62</v>
      </c>
      <c r="C238" s="16">
        <v>536</v>
      </c>
      <c r="D238" s="16">
        <v>2896</v>
      </c>
      <c r="E238" s="16">
        <v>23342</v>
      </c>
      <c r="F238" s="15" t="s">
        <v>439</v>
      </c>
      <c r="G238" s="17">
        <v>0.87570000000000003</v>
      </c>
      <c r="H238" s="18">
        <v>0.87570000000000003</v>
      </c>
      <c r="I238" s="34">
        <v>1</v>
      </c>
      <c r="J238" s="35">
        <f t="shared" si="9"/>
        <v>2896</v>
      </c>
      <c r="K238" s="36">
        <f t="shared" si="10"/>
        <v>0.96872577256579706</v>
      </c>
      <c r="L238" s="36">
        <f t="shared" si="11"/>
        <v>0.96872577256579706</v>
      </c>
    </row>
    <row r="239" spans="1:12" x14ac:dyDescent="0.25">
      <c r="A239" s="15" t="s">
        <v>431</v>
      </c>
      <c r="B239" s="15" t="s">
        <v>180</v>
      </c>
      <c r="C239" s="16">
        <v>118</v>
      </c>
      <c r="D239" s="16">
        <v>416</v>
      </c>
      <c r="E239" s="16">
        <v>3627</v>
      </c>
      <c r="F239" s="15" t="s">
        <v>475</v>
      </c>
      <c r="G239" s="17">
        <v>0.87549999999999994</v>
      </c>
      <c r="H239" s="18">
        <v>0.87549999999999994</v>
      </c>
      <c r="I239" s="34">
        <v>1</v>
      </c>
      <c r="J239" s="35">
        <f t="shared" si="9"/>
        <v>416</v>
      </c>
      <c r="K239" s="36">
        <f t="shared" si="10"/>
        <v>0.13912219718094657</v>
      </c>
      <c r="L239" s="36">
        <f t="shared" si="11"/>
        <v>0.13912219718094657</v>
      </c>
    </row>
    <row r="240" spans="1:12" x14ac:dyDescent="0.25">
      <c r="A240" s="15" t="s">
        <v>383</v>
      </c>
      <c r="B240" s="15" t="s">
        <v>46</v>
      </c>
      <c r="C240" s="16">
        <v>25</v>
      </c>
      <c r="D240" s="16">
        <v>200</v>
      </c>
      <c r="E240" s="16">
        <v>1300</v>
      </c>
      <c r="F240" s="15" t="s">
        <v>515</v>
      </c>
      <c r="G240" s="17">
        <v>0.87529999999999997</v>
      </c>
      <c r="H240" s="18">
        <v>0.87529999999999997</v>
      </c>
      <c r="I240" s="34">
        <v>1</v>
      </c>
      <c r="J240" s="35">
        <f t="shared" si="9"/>
        <v>200</v>
      </c>
      <c r="K240" s="36">
        <f t="shared" si="10"/>
        <v>6.6870392299171091E-2</v>
      </c>
      <c r="L240" s="36">
        <f t="shared" si="11"/>
        <v>6.6870392299171091E-2</v>
      </c>
    </row>
    <row r="241" spans="1:12" x14ac:dyDescent="0.25">
      <c r="A241" s="15" t="s">
        <v>153</v>
      </c>
      <c r="B241" s="15" t="s">
        <v>46</v>
      </c>
      <c r="C241" s="16">
        <v>26</v>
      </c>
      <c r="D241" s="16">
        <v>92</v>
      </c>
      <c r="E241" s="16">
        <v>765</v>
      </c>
      <c r="F241" s="15" t="s">
        <v>515</v>
      </c>
      <c r="G241" s="17">
        <v>0.87529999999999997</v>
      </c>
      <c r="H241" s="18">
        <v>0.87529999999999997</v>
      </c>
      <c r="I241" s="34">
        <v>1</v>
      </c>
      <c r="J241" s="35">
        <f t="shared" si="9"/>
        <v>92</v>
      </c>
      <c r="K241" s="36">
        <f t="shared" si="10"/>
        <v>3.0760380457618697E-2</v>
      </c>
      <c r="L241" s="36">
        <f t="shared" si="11"/>
        <v>3.0760380457618697E-2</v>
      </c>
    </row>
    <row r="242" spans="1:12" x14ac:dyDescent="0.25">
      <c r="A242" s="15" t="s">
        <v>521</v>
      </c>
      <c r="B242" s="15" t="s">
        <v>46</v>
      </c>
      <c r="C242" s="16">
        <v>80</v>
      </c>
      <c r="D242" s="16">
        <v>320</v>
      </c>
      <c r="E242" s="16">
        <v>3861</v>
      </c>
      <c r="F242" s="15" t="s">
        <v>515</v>
      </c>
      <c r="G242" s="17">
        <v>0.87409999999999999</v>
      </c>
      <c r="H242" s="18">
        <v>0.87409999999999999</v>
      </c>
      <c r="I242" s="34">
        <v>1</v>
      </c>
      <c r="J242" s="35">
        <f t="shared" si="9"/>
        <v>320</v>
      </c>
      <c r="K242" s="36">
        <f t="shared" si="10"/>
        <v>0.10684594522327057</v>
      </c>
      <c r="L242" s="36">
        <f t="shared" si="11"/>
        <v>0.10684594522327057</v>
      </c>
    </row>
    <row r="243" spans="1:12" x14ac:dyDescent="0.25">
      <c r="A243" s="15" t="s">
        <v>516</v>
      </c>
      <c r="B243" s="15" t="s">
        <v>66</v>
      </c>
      <c r="C243" s="16">
        <v>123</v>
      </c>
      <c r="D243" s="16">
        <v>495</v>
      </c>
      <c r="E243" s="16">
        <v>3420</v>
      </c>
      <c r="F243" s="15" t="s">
        <v>476</v>
      </c>
      <c r="G243" s="17">
        <v>0.874</v>
      </c>
      <c r="H243" s="18">
        <v>0.874</v>
      </c>
      <c r="I243" s="34">
        <v>1</v>
      </c>
      <c r="J243" s="35">
        <f t="shared" si="9"/>
        <v>495</v>
      </c>
      <c r="K243" s="36">
        <f t="shared" si="10"/>
        <v>0.16525841323197982</v>
      </c>
      <c r="L243" s="36">
        <f t="shared" si="11"/>
        <v>0.16525841323197982</v>
      </c>
    </row>
    <row r="244" spans="1:12" x14ac:dyDescent="0.25">
      <c r="A244" s="15" t="s">
        <v>195</v>
      </c>
      <c r="B244" s="15" t="s">
        <v>40</v>
      </c>
      <c r="C244" s="16">
        <v>1270</v>
      </c>
      <c r="D244" s="16">
        <v>5952</v>
      </c>
      <c r="E244" s="16">
        <v>56544</v>
      </c>
      <c r="F244" s="15" t="s">
        <v>41</v>
      </c>
      <c r="G244" s="17">
        <v>0.87350000000000005</v>
      </c>
      <c r="H244" s="18">
        <v>0.87350000000000005</v>
      </c>
      <c r="I244" s="34">
        <v>1</v>
      </c>
      <c r="J244" s="35">
        <f t="shared" si="9"/>
        <v>5952</v>
      </c>
      <c r="K244" s="36">
        <f t="shared" si="10"/>
        <v>1.9859704343175828</v>
      </c>
      <c r="L244" s="36">
        <f t="shared" si="11"/>
        <v>1.9859704343175828</v>
      </c>
    </row>
    <row r="245" spans="1:12" x14ac:dyDescent="0.25">
      <c r="A245" s="15" t="s">
        <v>374</v>
      </c>
      <c r="B245" s="15" t="s">
        <v>538</v>
      </c>
      <c r="C245" s="16">
        <v>62</v>
      </c>
      <c r="D245" s="16">
        <v>248</v>
      </c>
      <c r="E245" s="16">
        <v>9862</v>
      </c>
      <c r="F245" s="15" t="s">
        <v>49</v>
      </c>
      <c r="G245" s="17">
        <v>0.87309999999999999</v>
      </c>
      <c r="H245" s="18">
        <v>0.87309999999999999</v>
      </c>
      <c r="I245" s="34">
        <v>1</v>
      </c>
      <c r="J245" s="35">
        <f t="shared" si="9"/>
        <v>248</v>
      </c>
      <c r="K245" s="36">
        <f t="shared" si="10"/>
        <v>8.2710875128920128E-2</v>
      </c>
      <c r="L245" s="36">
        <f t="shared" si="11"/>
        <v>8.2710875128920128E-2</v>
      </c>
    </row>
    <row r="246" spans="1:12" x14ac:dyDescent="0.25">
      <c r="A246" s="15" t="s">
        <v>179</v>
      </c>
      <c r="B246" s="15" t="s">
        <v>180</v>
      </c>
      <c r="C246" s="16">
        <v>54</v>
      </c>
      <c r="D246" s="16">
        <v>108</v>
      </c>
      <c r="E246" s="16">
        <v>10800</v>
      </c>
      <c r="F246" s="15" t="s">
        <v>475</v>
      </c>
      <c r="G246" s="17">
        <v>0.87270000000000003</v>
      </c>
      <c r="H246" s="18">
        <v>0.87270000000000003</v>
      </c>
      <c r="I246" s="34">
        <v>1</v>
      </c>
      <c r="J246" s="35">
        <f t="shared" si="9"/>
        <v>108</v>
      </c>
      <c r="K246" s="36">
        <f t="shared" si="10"/>
        <v>3.6002750296038812E-2</v>
      </c>
      <c r="L246" s="36">
        <f t="shared" si="11"/>
        <v>3.6002750296038812E-2</v>
      </c>
    </row>
    <row r="247" spans="1:12" x14ac:dyDescent="0.25">
      <c r="A247" s="15" t="s">
        <v>245</v>
      </c>
      <c r="B247" s="15" t="s">
        <v>180</v>
      </c>
      <c r="C247" s="16">
        <v>44</v>
      </c>
      <c r="D247" s="16">
        <v>264</v>
      </c>
      <c r="E247" s="16">
        <v>3168</v>
      </c>
      <c r="F247" s="15" t="s">
        <v>475</v>
      </c>
      <c r="G247" s="17">
        <v>0.87180000000000002</v>
      </c>
      <c r="H247" s="18">
        <v>0.87180000000000002</v>
      </c>
      <c r="I247" s="34">
        <v>1</v>
      </c>
      <c r="J247" s="35">
        <f t="shared" si="9"/>
        <v>264</v>
      </c>
      <c r="K247" s="36">
        <f t="shared" si="10"/>
        <v>8.7915963176591935E-2</v>
      </c>
      <c r="L247" s="36">
        <f t="shared" si="11"/>
        <v>8.7915963176591935E-2</v>
      </c>
    </row>
    <row r="248" spans="1:12" x14ac:dyDescent="0.25">
      <c r="A248" s="15" t="s">
        <v>257</v>
      </c>
      <c r="B248" s="15" t="s">
        <v>100</v>
      </c>
      <c r="C248" s="16">
        <v>289</v>
      </c>
      <c r="D248" s="16">
        <v>1297</v>
      </c>
      <c r="E248" s="16">
        <v>10179</v>
      </c>
      <c r="F248" s="15" t="s">
        <v>520</v>
      </c>
      <c r="G248" s="17">
        <v>0.86819999999999997</v>
      </c>
      <c r="H248" s="18">
        <v>0.86819999999999997</v>
      </c>
      <c r="I248" s="34">
        <v>1</v>
      </c>
      <c r="J248" s="35">
        <f t="shared" si="9"/>
        <v>1297</v>
      </c>
      <c r="K248" s="36">
        <f t="shared" si="10"/>
        <v>0.43013690362504298</v>
      </c>
      <c r="L248" s="36">
        <f t="shared" si="11"/>
        <v>0.43013690362504298</v>
      </c>
    </row>
    <row r="249" spans="1:12" x14ac:dyDescent="0.25">
      <c r="A249" s="15" t="s">
        <v>382</v>
      </c>
      <c r="B249" s="15" t="s">
        <v>233</v>
      </c>
      <c r="C249" s="16">
        <v>48</v>
      </c>
      <c r="D249" s="16">
        <v>192</v>
      </c>
      <c r="E249" s="16">
        <v>2304</v>
      </c>
      <c r="F249" s="15" t="s">
        <v>209</v>
      </c>
      <c r="G249" s="17">
        <v>0.96519999999999995</v>
      </c>
      <c r="H249" s="18">
        <v>0.86809999999999998</v>
      </c>
      <c r="I249" s="34">
        <v>1</v>
      </c>
      <c r="J249" s="35">
        <f t="shared" si="9"/>
        <v>192</v>
      </c>
      <c r="K249" s="36">
        <f t="shared" si="10"/>
        <v>7.0788952977577438E-2</v>
      </c>
      <c r="L249" s="36">
        <f t="shared" si="11"/>
        <v>6.366751976775277E-2</v>
      </c>
    </row>
    <row r="250" spans="1:12" x14ac:dyDescent="0.25">
      <c r="A250" s="15" t="s">
        <v>452</v>
      </c>
      <c r="B250" s="15" t="s">
        <v>74</v>
      </c>
      <c r="C250" s="16">
        <v>28</v>
      </c>
      <c r="D250" s="16">
        <v>112</v>
      </c>
      <c r="E250" s="16">
        <v>1605</v>
      </c>
      <c r="F250" s="15" t="s">
        <v>75</v>
      </c>
      <c r="G250" s="17">
        <v>0.86809999999999998</v>
      </c>
      <c r="H250" s="18">
        <v>0.86809999999999998</v>
      </c>
      <c r="I250" s="34">
        <v>1</v>
      </c>
      <c r="J250" s="35">
        <f t="shared" si="9"/>
        <v>112</v>
      </c>
      <c r="K250" s="36">
        <f t="shared" si="10"/>
        <v>3.7139386531189117E-2</v>
      </c>
      <c r="L250" s="36">
        <f t="shared" si="11"/>
        <v>3.7139386531189117E-2</v>
      </c>
    </row>
    <row r="251" spans="1:12" x14ac:dyDescent="0.25">
      <c r="A251" s="15" t="s">
        <v>380</v>
      </c>
      <c r="B251" s="15" t="s">
        <v>180</v>
      </c>
      <c r="C251" s="16">
        <v>128</v>
      </c>
      <c r="D251" s="16">
        <v>1024</v>
      </c>
      <c r="E251" s="16">
        <v>8724</v>
      </c>
      <c r="F251" s="15" t="s">
        <v>475</v>
      </c>
      <c r="G251" s="17">
        <v>0.8679</v>
      </c>
      <c r="H251" s="18">
        <v>0.8679</v>
      </c>
      <c r="I251" s="34">
        <v>1</v>
      </c>
      <c r="J251" s="35">
        <f t="shared" si="9"/>
        <v>1024</v>
      </c>
      <c r="K251" s="36">
        <f t="shared" si="10"/>
        <v>0.33948187478513314</v>
      </c>
      <c r="L251" s="36">
        <f t="shared" si="11"/>
        <v>0.33948187478513314</v>
      </c>
    </row>
    <row r="252" spans="1:12" x14ac:dyDescent="0.25">
      <c r="A252" s="15" t="s">
        <v>281</v>
      </c>
      <c r="B252" s="15" t="s">
        <v>184</v>
      </c>
      <c r="C252" s="16">
        <v>120</v>
      </c>
      <c r="D252" s="16">
        <v>120</v>
      </c>
      <c r="E252" s="16">
        <v>926</v>
      </c>
      <c r="F252" s="15" t="s">
        <v>185</v>
      </c>
      <c r="G252" s="17">
        <v>0.86560000000000004</v>
      </c>
      <c r="H252" s="18">
        <v>0.86560000000000004</v>
      </c>
      <c r="I252" s="34">
        <v>1</v>
      </c>
      <c r="J252" s="35">
        <f t="shared" si="9"/>
        <v>120</v>
      </c>
      <c r="K252" s="36">
        <f t="shared" si="10"/>
        <v>3.9677604186561743E-2</v>
      </c>
      <c r="L252" s="36">
        <f t="shared" si="11"/>
        <v>3.9677604186561743E-2</v>
      </c>
    </row>
    <row r="253" spans="1:12" x14ac:dyDescent="0.25">
      <c r="A253" s="15" t="s">
        <v>454</v>
      </c>
      <c r="B253" s="15" t="s">
        <v>46</v>
      </c>
      <c r="C253" s="16">
        <v>24</v>
      </c>
      <c r="D253" s="16">
        <v>96</v>
      </c>
      <c r="E253" s="16">
        <v>675</v>
      </c>
      <c r="F253" s="15" t="s">
        <v>515</v>
      </c>
      <c r="G253" s="17">
        <v>0.86529999999999996</v>
      </c>
      <c r="H253" s="18">
        <v>0.86529999999999996</v>
      </c>
      <c r="I253" s="34">
        <v>1</v>
      </c>
      <c r="J253" s="35">
        <f t="shared" si="9"/>
        <v>96</v>
      </c>
      <c r="K253" s="36">
        <f t="shared" si="10"/>
        <v>3.1731082165094154E-2</v>
      </c>
      <c r="L253" s="36">
        <f t="shared" si="11"/>
        <v>3.1731082165094154E-2</v>
      </c>
    </row>
    <row r="254" spans="1:12" x14ac:dyDescent="0.25">
      <c r="A254" s="15" t="s">
        <v>368</v>
      </c>
      <c r="B254" s="15" t="s">
        <v>180</v>
      </c>
      <c r="C254" s="16">
        <v>125</v>
      </c>
      <c r="D254" s="16">
        <v>1000</v>
      </c>
      <c r="E254" s="16">
        <v>8720</v>
      </c>
      <c r="F254" s="15" t="s">
        <v>475</v>
      </c>
      <c r="G254" s="17">
        <v>0.86470000000000002</v>
      </c>
      <c r="H254" s="18">
        <v>0.86470000000000002</v>
      </c>
      <c r="I254" s="34">
        <v>1</v>
      </c>
      <c r="J254" s="35">
        <f t="shared" si="9"/>
        <v>1000</v>
      </c>
      <c r="K254" s="36">
        <f t="shared" si="10"/>
        <v>0.33030291454983002</v>
      </c>
      <c r="L254" s="36">
        <f t="shared" si="11"/>
        <v>0.33030291454983002</v>
      </c>
    </row>
    <row r="255" spans="1:12" x14ac:dyDescent="0.25">
      <c r="A255" s="15" t="s">
        <v>549</v>
      </c>
      <c r="B255" s="15" t="s">
        <v>526</v>
      </c>
      <c r="C255" s="16">
        <v>10</v>
      </c>
      <c r="D255" s="16">
        <v>40</v>
      </c>
      <c r="E255" s="16">
        <v>400</v>
      </c>
      <c r="F255" s="15" t="s">
        <v>49</v>
      </c>
      <c r="G255" s="17">
        <v>0.86380000000000001</v>
      </c>
      <c r="H255" s="18">
        <v>0.86380000000000001</v>
      </c>
      <c r="I255" s="34">
        <v>1</v>
      </c>
      <c r="J255" s="35">
        <f t="shared" si="9"/>
        <v>40</v>
      </c>
      <c r="K255" s="36">
        <f t="shared" si="10"/>
        <v>1.3198365101799151E-2</v>
      </c>
      <c r="L255" s="36">
        <f t="shared" si="11"/>
        <v>1.3198365101799151E-2</v>
      </c>
    </row>
    <row r="256" spans="1:12" x14ac:dyDescent="0.25">
      <c r="A256" s="15" t="s">
        <v>225</v>
      </c>
      <c r="B256" s="15" t="s">
        <v>147</v>
      </c>
      <c r="C256" s="16">
        <v>18</v>
      </c>
      <c r="D256" s="16">
        <v>72</v>
      </c>
      <c r="E256" s="16">
        <v>835</v>
      </c>
      <c r="F256" s="15" t="s">
        <v>451</v>
      </c>
      <c r="G256" s="17">
        <v>0.89329999999999998</v>
      </c>
      <c r="H256" s="18">
        <v>0.86240000000000006</v>
      </c>
      <c r="I256" s="34">
        <v>1</v>
      </c>
      <c r="J256" s="35">
        <f t="shared" si="9"/>
        <v>72</v>
      </c>
      <c r="K256" s="36">
        <f t="shared" si="10"/>
        <v>2.4568394514687342E-2</v>
      </c>
      <c r="L256" s="36">
        <f t="shared" si="11"/>
        <v>2.3718553038695141E-2</v>
      </c>
    </row>
    <row r="257" spans="1:12" x14ac:dyDescent="0.25">
      <c r="A257" s="15" t="s">
        <v>265</v>
      </c>
      <c r="B257" s="15" t="s">
        <v>84</v>
      </c>
      <c r="C257" s="16">
        <v>32</v>
      </c>
      <c r="D257" s="16">
        <v>64</v>
      </c>
      <c r="E257" s="16">
        <v>435</v>
      </c>
      <c r="F257" s="15" t="s">
        <v>445</v>
      </c>
      <c r="G257" s="17">
        <v>0.86140000000000005</v>
      </c>
      <c r="H257" s="18">
        <v>0.86140000000000005</v>
      </c>
      <c r="I257" s="34">
        <v>1</v>
      </c>
      <c r="J257" s="35">
        <f t="shared" si="9"/>
        <v>64</v>
      </c>
      <c r="K257" s="36">
        <f t="shared" si="10"/>
        <v>2.1058711180717369E-2</v>
      </c>
      <c r="L257" s="36">
        <f t="shared" si="11"/>
        <v>2.1058711180717369E-2</v>
      </c>
    </row>
    <row r="258" spans="1:12" x14ac:dyDescent="0.25">
      <c r="A258" s="15" t="s">
        <v>305</v>
      </c>
      <c r="B258" s="15" t="s">
        <v>527</v>
      </c>
      <c r="C258" s="16">
        <v>24</v>
      </c>
      <c r="D258" s="16">
        <v>96</v>
      </c>
      <c r="E258" s="16">
        <v>-1</v>
      </c>
      <c r="F258" s="15" t="s">
        <v>122</v>
      </c>
      <c r="G258" s="17">
        <v>0.86099999999999999</v>
      </c>
      <c r="H258" s="18">
        <v>0.86099999999999999</v>
      </c>
      <c r="I258" s="34">
        <v>1</v>
      </c>
      <c r="J258" s="35">
        <f t="shared" si="9"/>
        <v>96</v>
      </c>
      <c r="K258" s="36">
        <f t="shared" si="10"/>
        <v>3.1573398525535742E-2</v>
      </c>
      <c r="L258" s="36">
        <f t="shared" si="11"/>
        <v>3.1573398525535742E-2</v>
      </c>
    </row>
    <row r="259" spans="1:12" x14ac:dyDescent="0.25">
      <c r="A259" s="15" t="s">
        <v>362</v>
      </c>
      <c r="B259" s="15" t="s">
        <v>275</v>
      </c>
      <c r="C259" s="16">
        <v>82</v>
      </c>
      <c r="D259" s="16">
        <v>82</v>
      </c>
      <c r="E259" s="16">
        <v>-1</v>
      </c>
      <c r="F259" s="15" t="s">
        <v>474</v>
      </c>
      <c r="G259" s="17">
        <v>0.8609</v>
      </c>
      <c r="H259" s="18">
        <v>0.8609</v>
      </c>
      <c r="I259" s="34">
        <v>1</v>
      </c>
      <c r="J259" s="35">
        <f t="shared" si="9"/>
        <v>82</v>
      </c>
      <c r="K259" s="36">
        <f t="shared" si="10"/>
        <v>2.6965812292295353E-2</v>
      </c>
      <c r="L259" s="36">
        <f t="shared" si="11"/>
        <v>2.6965812292295353E-2</v>
      </c>
    </row>
    <row r="260" spans="1:12" x14ac:dyDescent="0.25">
      <c r="A260" s="15" t="s">
        <v>365</v>
      </c>
      <c r="B260" s="15" t="s">
        <v>51</v>
      </c>
      <c r="C260" s="16">
        <v>164</v>
      </c>
      <c r="D260" s="16">
        <v>164</v>
      </c>
      <c r="E260" s="16">
        <v>-1</v>
      </c>
      <c r="F260" s="15" t="s">
        <v>440</v>
      </c>
      <c r="G260" s="17">
        <v>0.85860000000000003</v>
      </c>
      <c r="H260" s="18">
        <v>0.85860000000000003</v>
      </c>
      <c r="I260" s="34">
        <v>1</v>
      </c>
      <c r="J260" s="35">
        <f t="shared" si="9"/>
        <v>164</v>
      </c>
      <c r="K260" s="36">
        <f t="shared" si="10"/>
        <v>5.3787539631001954E-2</v>
      </c>
      <c r="L260" s="36">
        <f t="shared" si="11"/>
        <v>5.3787539631001954E-2</v>
      </c>
    </row>
    <row r="261" spans="1:12" x14ac:dyDescent="0.25">
      <c r="A261" s="15" t="s">
        <v>436</v>
      </c>
      <c r="B261" s="15" t="s">
        <v>531</v>
      </c>
      <c r="C261" s="16">
        <v>12</v>
      </c>
      <c r="D261" s="16">
        <v>48</v>
      </c>
      <c r="E261" s="16">
        <v>561</v>
      </c>
      <c r="F261" s="15" t="s">
        <v>234</v>
      </c>
      <c r="G261" s="17">
        <v>0.85699999999999998</v>
      </c>
      <c r="H261" s="18">
        <v>0.85699999999999998</v>
      </c>
      <c r="I261" s="34">
        <v>1</v>
      </c>
      <c r="J261" s="35">
        <f t="shared" ref="J261:J324" si="12">I261*IF(D261&gt;0,D261,1)</f>
        <v>48</v>
      </c>
      <c r="K261" s="36">
        <f t="shared" ref="K261:K324" si="13">G261*$J261/$O$5*100</f>
        <v>1.5713358035066273E-2</v>
      </c>
      <c r="L261" s="36">
        <f t="shared" ref="L261:L324" si="14">H261*$J261/$O$5*100</f>
        <v>1.5713358035066273E-2</v>
      </c>
    </row>
    <row r="262" spans="1:12" x14ac:dyDescent="0.25">
      <c r="A262" s="15" t="s">
        <v>164</v>
      </c>
      <c r="B262" s="15" t="s">
        <v>165</v>
      </c>
      <c r="C262" s="16">
        <v>21</v>
      </c>
      <c r="D262" s="16">
        <v>81</v>
      </c>
      <c r="E262" s="16">
        <v>665</v>
      </c>
      <c r="F262" s="15" t="s">
        <v>166</v>
      </c>
      <c r="G262" s="17">
        <v>0.85489999999999999</v>
      </c>
      <c r="H262" s="18">
        <v>0.85489999999999999</v>
      </c>
      <c r="I262" s="34">
        <v>1</v>
      </c>
      <c r="J262" s="35">
        <f t="shared" si="12"/>
        <v>81</v>
      </c>
      <c r="K262" s="36">
        <f t="shared" si="13"/>
        <v>2.6451315940257455E-2</v>
      </c>
      <c r="L262" s="36">
        <f t="shared" si="14"/>
        <v>2.6451315940257455E-2</v>
      </c>
    </row>
    <row r="263" spans="1:12" x14ac:dyDescent="0.25">
      <c r="A263" s="15" t="s">
        <v>330</v>
      </c>
      <c r="B263" s="15" t="s">
        <v>180</v>
      </c>
      <c r="C263" s="16">
        <v>28</v>
      </c>
      <c r="D263" s="16">
        <v>120</v>
      </c>
      <c r="E263" s="16">
        <v>1046</v>
      </c>
      <c r="F263" s="15" t="s">
        <v>475</v>
      </c>
      <c r="G263" s="17">
        <v>0.85440000000000005</v>
      </c>
      <c r="H263" s="18">
        <v>0.85440000000000005</v>
      </c>
      <c r="I263" s="34">
        <v>1</v>
      </c>
      <c r="J263" s="35">
        <f t="shared" si="12"/>
        <v>120</v>
      </c>
      <c r="K263" s="36">
        <f t="shared" si="13"/>
        <v>3.9164215592650604E-2</v>
      </c>
      <c r="L263" s="36">
        <f t="shared" si="14"/>
        <v>3.9164215592650604E-2</v>
      </c>
    </row>
    <row r="264" spans="1:12" x14ac:dyDescent="0.25">
      <c r="A264" s="15" t="s">
        <v>539</v>
      </c>
      <c r="B264" s="15" t="s">
        <v>130</v>
      </c>
      <c r="C264" s="16">
        <v>80</v>
      </c>
      <c r="D264" s="16">
        <v>480</v>
      </c>
      <c r="E264" s="16">
        <v>6960</v>
      </c>
      <c r="F264" s="15" t="s">
        <v>131</v>
      </c>
      <c r="G264" s="17">
        <v>0.88880000000000003</v>
      </c>
      <c r="H264" s="18">
        <v>0.85370000000000001</v>
      </c>
      <c r="I264" s="34">
        <v>1</v>
      </c>
      <c r="J264" s="35">
        <f t="shared" si="12"/>
        <v>480</v>
      </c>
      <c r="K264" s="36">
        <f t="shared" si="13"/>
        <v>0.16296420795293939</v>
      </c>
      <c r="L264" s="36">
        <f t="shared" si="14"/>
        <v>0.1565285152221246</v>
      </c>
    </row>
    <row r="265" spans="1:12" x14ac:dyDescent="0.25">
      <c r="A265" s="15" t="s">
        <v>328</v>
      </c>
      <c r="B265" s="15" t="s">
        <v>527</v>
      </c>
      <c r="C265" s="16">
        <v>154</v>
      </c>
      <c r="D265" s="16">
        <v>308</v>
      </c>
      <c r="E265" s="16">
        <v>3388</v>
      </c>
      <c r="F265" s="15" t="s">
        <v>122</v>
      </c>
      <c r="G265" s="17">
        <v>0.90410000000000001</v>
      </c>
      <c r="H265" s="18">
        <v>0.85319999999999996</v>
      </c>
      <c r="I265" s="34">
        <v>1</v>
      </c>
      <c r="J265" s="35">
        <f t="shared" si="12"/>
        <v>308</v>
      </c>
      <c r="K265" s="36">
        <f t="shared" si="13"/>
        <v>0.10636876886053709</v>
      </c>
      <c r="L265" s="36">
        <f t="shared" si="14"/>
        <v>0.10038030482447764</v>
      </c>
    </row>
    <row r="266" spans="1:12" x14ac:dyDescent="0.25">
      <c r="A266" s="15" t="s">
        <v>349</v>
      </c>
      <c r="B266" s="15" t="s">
        <v>84</v>
      </c>
      <c r="C266" s="16">
        <v>156</v>
      </c>
      <c r="D266" s="16">
        <v>312</v>
      </c>
      <c r="E266" s="16">
        <v>2122</v>
      </c>
      <c r="F266" s="15" t="s">
        <v>445</v>
      </c>
      <c r="G266" s="17">
        <v>0.85219999999999996</v>
      </c>
      <c r="H266" s="18">
        <v>0.85219999999999996</v>
      </c>
      <c r="I266" s="34">
        <v>1</v>
      </c>
      <c r="J266" s="35">
        <f t="shared" si="12"/>
        <v>312</v>
      </c>
      <c r="K266" s="36">
        <f t="shared" si="13"/>
        <v>0.10156476565185836</v>
      </c>
      <c r="L266" s="36">
        <f t="shared" si="14"/>
        <v>0.10156476565185836</v>
      </c>
    </row>
    <row r="267" spans="1:12" x14ac:dyDescent="0.25">
      <c r="A267" s="15" t="s">
        <v>286</v>
      </c>
      <c r="B267" s="15" t="s">
        <v>180</v>
      </c>
      <c r="C267" s="16">
        <v>62</v>
      </c>
      <c r="D267" s="16">
        <v>248</v>
      </c>
      <c r="E267" s="16">
        <v>2232</v>
      </c>
      <c r="F267" s="15" t="s">
        <v>475</v>
      </c>
      <c r="G267" s="17">
        <v>0.85029999999999994</v>
      </c>
      <c r="H267" s="18">
        <v>0.85029999999999994</v>
      </c>
      <c r="I267" s="34">
        <v>1</v>
      </c>
      <c r="J267" s="35">
        <f t="shared" si="12"/>
        <v>248</v>
      </c>
      <c r="K267" s="36">
        <f t="shared" si="13"/>
        <v>8.0550975973108216E-2</v>
      </c>
      <c r="L267" s="36">
        <f t="shared" si="14"/>
        <v>8.0550975973108216E-2</v>
      </c>
    </row>
    <row r="268" spans="1:12" x14ac:dyDescent="0.25">
      <c r="A268" s="15" t="s">
        <v>223</v>
      </c>
      <c r="B268" s="15" t="s">
        <v>46</v>
      </c>
      <c r="C268" s="16">
        <v>56</v>
      </c>
      <c r="D268" s="16">
        <v>224</v>
      </c>
      <c r="E268" s="16">
        <v>1630</v>
      </c>
      <c r="F268" s="15" t="s">
        <v>515</v>
      </c>
      <c r="G268" s="17">
        <v>0.84989999999999999</v>
      </c>
      <c r="H268" s="18">
        <v>0.84989999999999999</v>
      </c>
      <c r="I268" s="34">
        <v>1</v>
      </c>
      <c r="J268" s="35">
        <f t="shared" si="12"/>
        <v>224</v>
      </c>
      <c r="K268" s="36">
        <f t="shared" si="13"/>
        <v>7.2721494327514416E-2</v>
      </c>
      <c r="L268" s="36">
        <f t="shared" si="14"/>
        <v>7.2721494327514416E-2</v>
      </c>
    </row>
    <row r="269" spans="1:12" x14ac:dyDescent="0.25">
      <c r="A269" s="15" t="s">
        <v>106</v>
      </c>
      <c r="B269" s="15" t="s">
        <v>62</v>
      </c>
      <c r="C269" s="16">
        <v>405</v>
      </c>
      <c r="D269" s="16">
        <v>1620</v>
      </c>
      <c r="E269" s="16">
        <v>14580</v>
      </c>
      <c r="F269" s="15" t="s">
        <v>439</v>
      </c>
      <c r="G269" s="17">
        <v>0.89</v>
      </c>
      <c r="H269" s="18">
        <v>0.84950000000000003</v>
      </c>
      <c r="I269" s="34">
        <v>1</v>
      </c>
      <c r="J269" s="35">
        <f t="shared" si="12"/>
        <v>1620</v>
      </c>
      <c r="K269" s="36">
        <f t="shared" si="13"/>
        <v>0.55074678177164904</v>
      </c>
      <c r="L269" s="36">
        <f t="shared" si="14"/>
        <v>0.52568470911799536</v>
      </c>
    </row>
    <row r="270" spans="1:12" x14ac:dyDescent="0.25">
      <c r="A270" s="15" t="s">
        <v>446</v>
      </c>
      <c r="B270" s="15" t="s">
        <v>447</v>
      </c>
      <c r="C270" s="16">
        <v>2</v>
      </c>
      <c r="D270" s="16">
        <v>8</v>
      </c>
      <c r="E270" s="16">
        <v>118</v>
      </c>
      <c r="F270" s="15" t="s">
        <v>49</v>
      </c>
      <c r="G270" s="17">
        <v>0.84809999999999997</v>
      </c>
      <c r="H270" s="18">
        <v>0.84809999999999997</v>
      </c>
      <c r="I270" s="34">
        <v>1</v>
      </c>
      <c r="J270" s="35">
        <f t="shared" si="12"/>
        <v>8</v>
      </c>
      <c r="K270" s="36">
        <f t="shared" si="13"/>
        <v>2.5916956339050385E-3</v>
      </c>
      <c r="L270" s="36">
        <f t="shared" si="14"/>
        <v>2.5916956339050385E-3</v>
      </c>
    </row>
    <row r="271" spans="1:12" x14ac:dyDescent="0.25">
      <c r="A271" s="15" t="s">
        <v>276</v>
      </c>
      <c r="B271" s="15" t="s">
        <v>277</v>
      </c>
      <c r="C271" s="16">
        <v>158</v>
      </c>
      <c r="D271" s="16">
        <v>632</v>
      </c>
      <c r="E271" s="16">
        <v>4550</v>
      </c>
      <c r="F271" s="15" t="s">
        <v>440</v>
      </c>
      <c r="G271" s="17">
        <v>0.84599999999999997</v>
      </c>
      <c r="H271" s="18">
        <v>0.84599999999999997</v>
      </c>
      <c r="I271" s="34">
        <v>1</v>
      </c>
      <c r="J271" s="35">
        <f t="shared" si="12"/>
        <v>632</v>
      </c>
      <c r="K271" s="36">
        <f t="shared" si="13"/>
        <v>0.20423698384201078</v>
      </c>
      <c r="L271" s="36">
        <f t="shared" si="14"/>
        <v>0.20423698384201078</v>
      </c>
    </row>
    <row r="272" spans="1:12" x14ac:dyDescent="0.25">
      <c r="A272" s="15" t="s">
        <v>79</v>
      </c>
      <c r="B272" s="15" t="s">
        <v>51</v>
      </c>
      <c r="C272" s="16">
        <v>8</v>
      </c>
      <c r="D272" s="16">
        <v>32</v>
      </c>
      <c r="E272" s="16">
        <v>294</v>
      </c>
      <c r="F272" s="15" t="s">
        <v>440</v>
      </c>
      <c r="G272" s="17">
        <v>0.84509999999999996</v>
      </c>
      <c r="H272" s="18">
        <v>0.84509999999999996</v>
      </c>
      <c r="I272" s="34">
        <v>1</v>
      </c>
      <c r="J272" s="35">
        <f t="shared" si="12"/>
        <v>32</v>
      </c>
      <c r="K272" s="36">
        <f t="shared" si="13"/>
        <v>1.0330111921769356E-2</v>
      </c>
      <c r="L272" s="36">
        <f t="shared" si="14"/>
        <v>1.0330111921769356E-2</v>
      </c>
    </row>
    <row r="273" spans="1:12" x14ac:dyDescent="0.25">
      <c r="A273" s="15" t="s">
        <v>418</v>
      </c>
      <c r="B273" s="15" t="s">
        <v>46</v>
      </c>
      <c r="C273" s="16">
        <v>30</v>
      </c>
      <c r="D273" s="16">
        <v>96</v>
      </c>
      <c r="E273" s="16">
        <v>873</v>
      </c>
      <c r="F273" s="15" t="s">
        <v>515</v>
      </c>
      <c r="G273" s="17">
        <v>0.8538</v>
      </c>
      <c r="H273" s="18">
        <v>0.83979999999999999</v>
      </c>
      <c r="I273" s="34">
        <v>1</v>
      </c>
      <c r="J273" s="35">
        <f t="shared" si="12"/>
        <v>96</v>
      </c>
      <c r="K273" s="36">
        <f t="shared" si="13"/>
        <v>3.1309370105810003E-2</v>
      </c>
      <c r="L273" s="36">
        <f t="shared" si="14"/>
        <v>3.0795981511898853E-2</v>
      </c>
    </row>
    <row r="274" spans="1:12" x14ac:dyDescent="0.25">
      <c r="A274" s="15" t="s">
        <v>101</v>
      </c>
      <c r="B274" s="15" t="s">
        <v>62</v>
      </c>
      <c r="C274" s="16">
        <v>68</v>
      </c>
      <c r="D274" s="16">
        <v>136</v>
      </c>
      <c r="E274" s="16">
        <v>1474</v>
      </c>
      <c r="F274" s="15" t="s">
        <v>439</v>
      </c>
      <c r="G274" s="17">
        <v>0.83609999999999995</v>
      </c>
      <c r="H274" s="18">
        <v>0.82969999999999999</v>
      </c>
      <c r="I274" s="34">
        <v>1</v>
      </c>
      <c r="J274" s="35">
        <f t="shared" si="12"/>
        <v>136</v>
      </c>
      <c r="K274" s="36">
        <f t="shared" si="13"/>
        <v>4.343542534092211E-2</v>
      </c>
      <c r="L274" s="36">
        <f t="shared" si="14"/>
        <v>4.3102945108674892E-2</v>
      </c>
    </row>
    <row r="275" spans="1:12" x14ac:dyDescent="0.25">
      <c r="A275" s="15" t="s">
        <v>254</v>
      </c>
      <c r="B275" s="15" t="s">
        <v>255</v>
      </c>
      <c r="C275" s="16">
        <v>50</v>
      </c>
      <c r="D275" s="16">
        <v>464</v>
      </c>
      <c r="E275" s="16">
        <v>44391</v>
      </c>
      <c r="F275" s="15" t="s">
        <v>491</v>
      </c>
      <c r="G275" s="17">
        <v>0.82920000000000005</v>
      </c>
      <c r="H275" s="18">
        <v>0.82599999999999996</v>
      </c>
      <c r="I275" s="34">
        <v>1</v>
      </c>
      <c r="J275" s="35">
        <f t="shared" si="12"/>
        <v>464</v>
      </c>
      <c r="K275" s="36">
        <f t="shared" si="13"/>
        <v>0.14696848619122196</v>
      </c>
      <c r="L275" s="36">
        <f t="shared" si="14"/>
        <v>0.14640131403032963</v>
      </c>
    </row>
    <row r="276" spans="1:12" x14ac:dyDescent="0.25">
      <c r="A276" s="15" t="s">
        <v>231</v>
      </c>
      <c r="B276" s="15" t="s">
        <v>184</v>
      </c>
      <c r="C276" s="16">
        <v>326</v>
      </c>
      <c r="D276" s="16">
        <v>626</v>
      </c>
      <c r="E276" s="16">
        <v>4536</v>
      </c>
      <c r="F276" s="15" t="s">
        <v>185</v>
      </c>
      <c r="G276" s="17">
        <v>0.99080000000000001</v>
      </c>
      <c r="H276" s="18">
        <v>0.82550000000000001</v>
      </c>
      <c r="I276" s="34">
        <v>1</v>
      </c>
      <c r="J276" s="35">
        <f t="shared" si="12"/>
        <v>626</v>
      </c>
      <c r="K276" s="36">
        <f t="shared" si="13"/>
        <v>0.23692302990946942</v>
      </c>
      <c r="L276" s="36">
        <f t="shared" si="14"/>
        <v>0.19739600443103253</v>
      </c>
    </row>
    <row r="277" spans="1:12" x14ac:dyDescent="0.25">
      <c r="A277" s="15" t="s">
        <v>462</v>
      </c>
      <c r="B277" s="15" t="s">
        <v>43</v>
      </c>
      <c r="C277" s="16">
        <v>64</v>
      </c>
      <c r="D277" s="16">
        <v>384</v>
      </c>
      <c r="E277" s="16">
        <v>6587</v>
      </c>
      <c r="F277" s="15" t="s">
        <v>442</v>
      </c>
      <c r="G277" s="17">
        <v>0.88229999999999997</v>
      </c>
      <c r="H277" s="18">
        <v>0.82340000000000002</v>
      </c>
      <c r="I277" s="34">
        <v>1</v>
      </c>
      <c r="J277" s="35">
        <f t="shared" si="12"/>
        <v>384</v>
      </c>
      <c r="K277" s="36">
        <f t="shared" si="13"/>
        <v>0.12941793040223079</v>
      </c>
      <c r="L277" s="36">
        <f t="shared" si="14"/>
        <v>0.12077833377898317</v>
      </c>
    </row>
    <row r="278" spans="1:12" x14ac:dyDescent="0.25">
      <c r="A278" s="15" t="s">
        <v>242</v>
      </c>
      <c r="B278" s="15" t="s">
        <v>59</v>
      </c>
      <c r="C278" s="16">
        <v>546</v>
      </c>
      <c r="D278" s="16">
        <v>2056</v>
      </c>
      <c r="E278" s="16">
        <v>19655</v>
      </c>
      <c r="F278" s="15" t="s">
        <v>542</v>
      </c>
      <c r="G278" s="17">
        <v>0.98980000000000001</v>
      </c>
      <c r="H278" s="18">
        <v>0.82130000000000003</v>
      </c>
      <c r="I278" s="34">
        <v>1</v>
      </c>
      <c r="J278" s="35">
        <f t="shared" si="12"/>
        <v>2056</v>
      </c>
      <c r="K278" s="36">
        <f t="shared" si="13"/>
        <v>0.77735161770885064</v>
      </c>
      <c r="L278" s="36">
        <f t="shared" si="14"/>
        <v>0.64501806791703276</v>
      </c>
    </row>
    <row r="279" spans="1:12" x14ac:dyDescent="0.25">
      <c r="A279" s="15" t="s">
        <v>343</v>
      </c>
      <c r="B279" s="15" t="s">
        <v>255</v>
      </c>
      <c r="C279" s="16">
        <v>160</v>
      </c>
      <c r="D279" s="16">
        <v>640</v>
      </c>
      <c r="E279" s="16">
        <v>7520</v>
      </c>
      <c r="F279" s="15" t="s">
        <v>491</v>
      </c>
      <c r="G279" s="17">
        <v>0.82040000000000002</v>
      </c>
      <c r="H279" s="18">
        <v>0.81789999999999996</v>
      </c>
      <c r="I279" s="34">
        <v>1</v>
      </c>
      <c r="J279" s="35">
        <f t="shared" si="12"/>
        <v>640</v>
      </c>
      <c r="K279" s="36">
        <f t="shared" si="13"/>
        <v>0.20056381068795601</v>
      </c>
      <c r="L279" s="36">
        <f t="shared" si="14"/>
        <v>0.19995263379044273</v>
      </c>
    </row>
    <row r="280" spans="1:12" x14ac:dyDescent="0.25">
      <c r="A280" s="15" t="s">
        <v>511</v>
      </c>
      <c r="B280" s="15" t="s">
        <v>184</v>
      </c>
      <c r="C280" s="16">
        <v>16</v>
      </c>
      <c r="D280" s="16">
        <v>32</v>
      </c>
      <c r="E280" s="16">
        <v>426</v>
      </c>
      <c r="F280" s="15" t="s">
        <v>185</v>
      </c>
      <c r="G280" s="17">
        <v>0.93910000000000005</v>
      </c>
      <c r="H280" s="18">
        <v>0.8165</v>
      </c>
      <c r="I280" s="34">
        <v>1</v>
      </c>
      <c r="J280" s="35">
        <f t="shared" si="12"/>
        <v>32</v>
      </c>
      <c r="K280" s="36">
        <f t="shared" si="13"/>
        <v>1.1479124489094312E-2</v>
      </c>
      <c r="L280" s="36">
        <f t="shared" si="14"/>
        <v>9.9805187363917643E-3</v>
      </c>
    </row>
    <row r="281" spans="1:12" x14ac:dyDescent="0.25">
      <c r="A281" s="15" t="s">
        <v>301</v>
      </c>
      <c r="B281" s="15" t="s">
        <v>302</v>
      </c>
      <c r="C281" s="16">
        <v>106</v>
      </c>
      <c r="D281" s="16">
        <v>524</v>
      </c>
      <c r="E281" s="16">
        <v>6365</v>
      </c>
      <c r="F281" s="15" t="s">
        <v>49</v>
      </c>
      <c r="G281" s="17">
        <v>0.93730000000000002</v>
      </c>
      <c r="H281" s="18">
        <v>0.81589999999999996</v>
      </c>
      <c r="I281" s="34">
        <v>1</v>
      </c>
      <c r="J281" s="35">
        <f t="shared" si="12"/>
        <v>524</v>
      </c>
      <c r="K281" s="36">
        <f t="shared" si="13"/>
        <v>0.18761037472783529</v>
      </c>
      <c r="L281" s="36">
        <f t="shared" si="14"/>
        <v>0.16331089804805377</v>
      </c>
    </row>
    <row r="282" spans="1:12" x14ac:dyDescent="0.25">
      <c r="A282" s="15" t="s">
        <v>366</v>
      </c>
      <c r="B282" s="15" t="s">
        <v>180</v>
      </c>
      <c r="C282" s="16">
        <v>1</v>
      </c>
      <c r="D282" s="16">
        <v>2</v>
      </c>
      <c r="E282" s="16">
        <v>19</v>
      </c>
      <c r="F282" s="15" t="s">
        <v>475</v>
      </c>
      <c r="G282" s="17">
        <v>0.81430000000000002</v>
      </c>
      <c r="H282" s="18">
        <v>0.81430000000000002</v>
      </c>
      <c r="I282" s="34">
        <v>1</v>
      </c>
      <c r="J282" s="35">
        <f t="shared" si="12"/>
        <v>2</v>
      </c>
      <c r="K282" s="36">
        <f t="shared" si="13"/>
        <v>6.2210168455632386E-4</v>
      </c>
      <c r="L282" s="36">
        <f t="shared" si="14"/>
        <v>6.2210168455632386E-4</v>
      </c>
    </row>
    <row r="283" spans="1:12" x14ac:dyDescent="0.25">
      <c r="A283" s="15" t="s">
        <v>481</v>
      </c>
      <c r="B283" s="15" t="s">
        <v>228</v>
      </c>
      <c r="C283" s="16">
        <v>48</v>
      </c>
      <c r="D283" s="16">
        <v>288</v>
      </c>
      <c r="E283" s="16">
        <v>2822</v>
      </c>
      <c r="F283" s="15" t="s">
        <v>229</v>
      </c>
      <c r="G283" s="17">
        <v>0.81240000000000001</v>
      </c>
      <c r="H283" s="18">
        <v>0.81240000000000001</v>
      </c>
      <c r="I283" s="34">
        <v>1</v>
      </c>
      <c r="J283" s="35">
        <f t="shared" si="12"/>
        <v>288</v>
      </c>
      <c r="K283" s="36">
        <f t="shared" si="13"/>
        <v>8.9373620077161084E-2</v>
      </c>
      <c r="L283" s="36">
        <f t="shared" si="14"/>
        <v>8.9373620077161084E-2</v>
      </c>
    </row>
    <row r="284" spans="1:12" x14ac:dyDescent="0.25">
      <c r="A284" s="15" t="s">
        <v>421</v>
      </c>
      <c r="B284" s="15" t="s">
        <v>62</v>
      </c>
      <c r="C284" s="16">
        <v>578</v>
      </c>
      <c r="D284" s="16">
        <v>2484</v>
      </c>
      <c r="E284" s="16">
        <v>25501</v>
      </c>
      <c r="F284" s="15" t="s">
        <v>439</v>
      </c>
      <c r="G284" s="17">
        <v>0.8206</v>
      </c>
      <c r="H284" s="18">
        <v>0.81220000000000003</v>
      </c>
      <c r="I284" s="34">
        <v>1</v>
      </c>
      <c r="J284" s="35">
        <f t="shared" si="12"/>
        <v>2484</v>
      </c>
      <c r="K284" s="36">
        <f t="shared" si="13"/>
        <v>0.77862806065930701</v>
      </c>
      <c r="L284" s="36">
        <f t="shared" si="14"/>
        <v>0.77065770273883649</v>
      </c>
    </row>
    <row r="285" spans="1:12" x14ac:dyDescent="0.25">
      <c r="A285" s="15" t="s">
        <v>544</v>
      </c>
      <c r="B285" s="15" t="s">
        <v>233</v>
      </c>
      <c r="C285" s="16">
        <v>8</v>
      </c>
      <c r="D285" s="16">
        <v>1</v>
      </c>
      <c r="E285" s="16">
        <v>-1</v>
      </c>
      <c r="F285" s="15" t="s">
        <v>234</v>
      </c>
      <c r="G285" s="17">
        <v>0.80969999999999998</v>
      </c>
      <c r="H285" s="18">
        <v>0.80969999999999998</v>
      </c>
      <c r="I285" s="34">
        <v>1</v>
      </c>
      <c r="J285" s="35">
        <f t="shared" si="12"/>
        <v>1</v>
      </c>
      <c r="K285" s="36">
        <f t="shared" si="13"/>
        <v>3.0929370869781125E-4</v>
      </c>
      <c r="L285" s="36">
        <f t="shared" si="14"/>
        <v>3.0929370869781125E-4</v>
      </c>
    </row>
    <row r="286" spans="1:12" x14ac:dyDescent="0.25">
      <c r="A286" s="15" t="s">
        <v>389</v>
      </c>
      <c r="B286" s="15" t="s">
        <v>84</v>
      </c>
      <c r="C286" s="16">
        <v>160</v>
      </c>
      <c r="D286" s="16">
        <v>320</v>
      </c>
      <c r="E286" s="16">
        <v>2176</v>
      </c>
      <c r="F286" s="15" t="s">
        <v>445</v>
      </c>
      <c r="G286" s="17">
        <v>0.80859999999999999</v>
      </c>
      <c r="H286" s="18">
        <v>0.80859999999999999</v>
      </c>
      <c r="I286" s="34">
        <v>1</v>
      </c>
      <c r="J286" s="35">
        <f t="shared" si="12"/>
        <v>320</v>
      </c>
      <c r="K286" s="36">
        <f t="shared" si="13"/>
        <v>9.8839527865846669E-2</v>
      </c>
      <c r="L286" s="36">
        <f t="shared" si="14"/>
        <v>9.8839527865846669E-2</v>
      </c>
    </row>
    <row r="287" spans="1:12" x14ac:dyDescent="0.25">
      <c r="A287" s="15" t="s">
        <v>507</v>
      </c>
      <c r="B287" s="15" t="s">
        <v>43</v>
      </c>
      <c r="C287" s="16">
        <v>9</v>
      </c>
      <c r="D287" s="16">
        <v>18</v>
      </c>
      <c r="E287" s="16">
        <v>139</v>
      </c>
      <c r="F287" s="15" t="s">
        <v>442</v>
      </c>
      <c r="G287" s="17">
        <v>0.80549999999999999</v>
      </c>
      <c r="H287" s="18">
        <v>0.80549999999999999</v>
      </c>
      <c r="I287" s="34">
        <v>1</v>
      </c>
      <c r="J287" s="35">
        <f t="shared" si="12"/>
        <v>18</v>
      </c>
      <c r="K287" s="36">
        <f t="shared" si="13"/>
        <v>5.5384086481530996E-3</v>
      </c>
      <c r="L287" s="36">
        <f t="shared" si="14"/>
        <v>5.5384086481530996E-3</v>
      </c>
    </row>
    <row r="288" spans="1:12" x14ac:dyDescent="0.25">
      <c r="A288" s="15" t="s">
        <v>381</v>
      </c>
      <c r="B288" s="15" t="s">
        <v>46</v>
      </c>
      <c r="C288" s="16">
        <v>32</v>
      </c>
      <c r="D288" s="16">
        <v>32</v>
      </c>
      <c r="E288" s="16">
        <v>372</v>
      </c>
      <c r="F288" s="15" t="s">
        <v>515</v>
      </c>
      <c r="G288" s="17">
        <v>0.88219999999999998</v>
      </c>
      <c r="H288" s="18">
        <v>0.80349999999999999</v>
      </c>
      <c r="I288" s="34">
        <v>1</v>
      </c>
      <c r="J288" s="35">
        <f t="shared" si="12"/>
        <v>32</v>
      </c>
      <c r="K288" s="36">
        <f t="shared" si="13"/>
        <v>1.0783605179724206E-2</v>
      </c>
      <c r="L288" s="36">
        <f t="shared" si="14"/>
        <v>9.8216127430383136E-3</v>
      </c>
    </row>
    <row r="289" spans="1:12" x14ac:dyDescent="0.25">
      <c r="A289" s="15" t="s">
        <v>523</v>
      </c>
      <c r="B289" s="15" t="s">
        <v>526</v>
      </c>
      <c r="C289" s="16">
        <v>24</v>
      </c>
      <c r="D289" s="16">
        <v>144</v>
      </c>
      <c r="E289" s="16">
        <v>1032</v>
      </c>
      <c r="F289" s="15" t="s">
        <v>49</v>
      </c>
      <c r="G289" s="17">
        <v>0.79110000000000003</v>
      </c>
      <c r="H289" s="18">
        <v>0.79110000000000003</v>
      </c>
      <c r="I289" s="34">
        <v>1</v>
      </c>
      <c r="J289" s="35">
        <f t="shared" si="12"/>
        <v>144</v>
      </c>
      <c r="K289" s="36">
        <f t="shared" si="13"/>
        <v>4.3515183926047599E-2</v>
      </c>
      <c r="L289" s="36">
        <f t="shared" si="14"/>
        <v>4.3515183926047599E-2</v>
      </c>
    </row>
    <row r="290" spans="1:12" x14ac:dyDescent="0.25">
      <c r="A290" s="15" t="s">
        <v>488</v>
      </c>
      <c r="B290" s="15" t="s">
        <v>529</v>
      </c>
      <c r="C290" s="16">
        <v>42</v>
      </c>
      <c r="D290" s="16">
        <v>2040</v>
      </c>
      <c r="E290" s="16">
        <v>62964</v>
      </c>
      <c r="F290" s="15" t="s">
        <v>49</v>
      </c>
      <c r="G290" s="17">
        <v>0.8085</v>
      </c>
      <c r="H290" s="18">
        <v>0.79110000000000003</v>
      </c>
      <c r="I290" s="34">
        <v>1</v>
      </c>
      <c r="J290" s="35">
        <f t="shared" si="12"/>
        <v>2040</v>
      </c>
      <c r="K290" s="36">
        <f t="shared" si="13"/>
        <v>0.63002406509033959</v>
      </c>
      <c r="L290" s="36">
        <f t="shared" si="14"/>
        <v>0.61646510561900758</v>
      </c>
    </row>
    <row r="291" spans="1:12" x14ac:dyDescent="0.25">
      <c r="A291" s="15" t="s">
        <v>401</v>
      </c>
      <c r="B291" s="15" t="s">
        <v>46</v>
      </c>
      <c r="C291" s="16">
        <v>44</v>
      </c>
      <c r="D291" s="16">
        <v>164</v>
      </c>
      <c r="E291" s="16">
        <v>1576</v>
      </c>
      <c r="F291" s="15" t="s">
        <v>515</v>
      </c>
      <c r="G291" s="17">
        <v>0.92130000000000001</v>
      </c>
      <c r="H291" s="18">
        <v>0.78979999999999995</v>
      </c>
      <c r="I291" s="34">
        <v>1</v>
      </c>
      <c r="J291" s="35">
        <f t="shared" si="12"/>
        <v>164</v>
      </c>
      <c r="K291" s="36">
        <f t="shared" si="13"/>
        <v>5.7715420757095376E-2</v>
      </c>
      <c r="L291" s="36">
        <f t="shared" si="14"/>
        <v>4.9477520149738337E-2</v>
      </c>
    </row>
    <row r="292" spans="1:12" x14ac:dyDescent="0.25">
      <c r="A292" s="15" t="s">
        <v>541</v>
      </c>
      <c r="B292" s="15" t="s">
        <v>162</v>
      </c>
      <c r="C292" s="16">
        <v>-1</v>
      </c>
      <c r="D292" s="16">
        <v>-1</v>
      </c>
      <c r="E292" s="16">
        <v>-1</v>
      </c>
      <c r="F292" s="15" t="s">
        <v>131</v>
      </c>
      <c r="G292" s="17">
        <v>0.78890000000000005</v>
      </c>
      <c r="H292" s="18">
        <v>0.78890000000000005</v>
      </c>
      <c r="I292" s="34">
        <v>1</v>
      </c>
      <c r="J292" s="35">
        <f t="shared" si="12"/>
        <v>1</v>
      </c>
      <c r="K292" s="36">
        <f t="shared" si="13"/>
        <v>3.0134840903013865E-4</v>
      </c>
      <c r="L292" s="36">
        <f t="shared" si="14"/>
        <v>3.0134840903013865E-4</v>
      </c>
    </row>
    <row r="293" spans="1:12" x14ac:dyDescent="0.25">
      <c r="A293" s="15" t="s">
        <v>86</v>
      </c>
      <c r="B293" s="15" t="s">
        <v>46</v>
      </c>
      <c r="C293" s="16">
        <v>80</v>
      </c>
      <c r="D293" s="16">
        <v>392</v>
      </c>
      <c r="E293" s="16">
        <v>3630</v>
      </c>
      <c r="F293" s="15" t="s">
        <v>515</v>
      </c>
      <c r="G293" s="17">
        <v>0.7853</v>
      </c>
      <c r="H293" s="18">
        <v>0.7853</v>
      </c>
      <c r="I293" s="34">
        <v>1</v>
      </c>
      <c r="J293" s="35">
        <f t="shared" si="12"/>
        <v>392</v>
      </c>
      <c r="K293" s="36">
        <f t="shared" si="13"/>
        <v>0.11758951831620766</v>
      </c>
      <c r="L293" s="36">
        <f t="shared" si="14"/>
        <v>0.11758951831620766</v>
      </c>
    </row>
    <row r="294" spans="1:12" x14ac:dyDescent="0.25">
      <c r="A294" s="15" t="s">
        <v>406</v>
      </c>
      <c r="B294" s="15" t="s">
        <v>233</v>
      </c>
      <c r="C294" s="16">
        <v>22</v>
      </c>
      <c r="D294" s="16">
        <v>22</v>
      </c>
      <c r="E294" s="16">
        <v>2200</v>
      </c>
      <c r="F294" s="15" t="s">
        <v>234</v>
      </c>
      <c r="G294" s="17">
        <v>0.7802</v>
      </c>
      <c r="H294" s="18">
        <v>0.7802</v>
      </c>
      <c r="I294" s="34">
        <v>1</v>
      </c>
      <c r="J294" s="35">
        <f t="shared" si="12"/>
        <v>22</v>
      </c>
      <c r="K294" s="36">
        <f t="shared" si="13"/>
        <v>6.5565529622980253E-3</v>
      </c>
      <c r="L294" s="36">
        <f t="shared" si="14"/>
        <v>6.5565529622980253E-3</v>
      </c>
    </row>
    <row r="295" spans="1:12" x14ac:dyDescent="0.25">
      <c r="A295" s="15" t="s">
        <v>249</v>
      </c>
      <c r="B295" s="15" t="s">
        <v>46</v>
      </c>
      <c r="C295" s="16">
        <v>36</v>
      </c>
      <c r="D295" s="16">
        <v>36</v>
      </c>
      <c r="E295" s="16">
        <v>272</v>
      </c>
      <c r="F295" s="15" t="s">
        <v>515</v>
      </c>
      <c r="G295" s="17">
        <v>0.77849999999999997</v>
      </c>
      <c r="H295" s="18">
        <v>0.77849999999999997</v>
      </c>
      <c r="I295" s="34">
        <v>1</v>
      </c>
      <c r="J295" s="35">
        <f t="shared" si="12"/>
        <v>36</v>
      </c>
      <c r="K295" s="36">
        <f t="shared" si="13"/>
        <v>1.0705527331066885E-2</v>
      </c>
      <c r="L295" s="36">
        <f t="shared" si="14"/>
        <v>1.0705527331066885E-2</v>
      </c>
    </row>
    <row r="296" spans="1:12" x14ac:dyDescent="0.25">
      <c r="A296" s="15" t="s">
        <v>398</v>
      </c>
      <c r="B296" s="15" t="s">
        <v>43</v>
      </c>
      <c r="C296" s="16">
        <v>64</v>
      </c>
      <c r="D296" s="16">
        <v>384</v>
      </c>
      <c r="E296" s="16">
        <v>6587</v>
      </c>
      <c r="F296" s="15" t="s">
        <v>442</v>
      </c>
      <c r="G296" s="17">
        <v>0.80300000000000005</v>
      </c>
      <c r="H296" s="18">
        <v>0.77049999999999996</v>
      </c>
      <c r="I296" s="34">
        <v>1</v>
      </c>
      <c r="J296" s="35">
        <f t="shared" si="12"/>
        <v>384</v>
      </c>
      <c r="K296" s="36">
        <f t="shared" si="13"/>
        <v>0.11778601168875819</v>
      </c>
      <c r="L296" s="36">
        <f t="shared" si="14"/>
        <v>0.11301883188815461</v>
      </c>
    </row>
    <row r="297" spans="1:12" x14ac:dyDescent="0.25">
      <c r="A297" s="15" t="s">
        <v>112</v>
      </c>
      <c r="B297" s="15" t="s">
        <v>46</v>
      </c>
      <c r="C297" s="16">
        <v>2</v>
      </c>
      <c r="D297" s="16">
        <v>4</v>
      </c>
      <c r="E297" s="16">
        <v>24</v>
      </c>
      <c r="F297" s="15" t="s">
        <v>515</v>
      </c>
      <c r="G297" s="17">
        <v>0.76949999999999996</v>
      </c>
      <c r="H297" s="18">
        <v>0.76949999999999996</v>
      </c>
      <c r="I297" s="34">
        <v>1</v>
      </c>
      <c r="J297" s="35">
        <f t="shared" si="12"/>
        <v>4</v>
      </c>
      <c r="K297" s="36">
        <f t="shared" si="13"/>
        <v>1.1757515565911608E-3</v>
      </c>
      <c r="L297" s="36">
        <f t="shared" si="14"/>
        <v>1.1757515565911608E-3</v>
      </c>
    </row>
    <row r="298" spans="1:12" x14ac:dyDescent="0.25">
      <c r="A298" s="15" t="s">
        <v>113</v>
      </c>
      <c r="B298" s="15" t="s">
        <v>48</v>
      </c>
      <c r="C298" s="16">
        <v>88</v>
      </c>
      <c r="D298" s="16">
        <v>448</v>
      </c>
      <c r="E298" s="16">
        <v>2531</v>
      </c>
      <c r="F298" s="15" t="s">
        <v>49</v>
      </c>
      <c r="G298" s="17">
        <v>0.96699999999999997</v>
      </c>
      <c r="H298" s="18">
        <v>0.76929999999999998</v>
      </c>
      <c r="I298" s="34">
        <v>1</v>
      </c>
      <c r="J298" s="35">
        <f t="shared" si="12"/>
        <v>448</v>
      </c>
      <c r="K298" s="36">
        <f t="shared" si="13"/>
        <v>0.16548225677069406</v>
      </c>
      <c r="L298" s="36">
        <f t="shared" si="14"/>
        <v>0.13164994843194924</v>
      </c>
    </row>
    <row r="299" spans="1:12" x14ac:dyDescent="0.25">
      <c r="A299" s="15" t="s">
        <v>479</v>
      </c>
      <c r="B299" s="15" t="s">
        <v>529</v>
      </c>
      <c r="C299" s="16">
        <v>24</v>
      </c>
      <c r="D299" s="16">
        <v>60</v>
      </c>
      <c r="E299" s="16">
        <v>492</v>
      </c>
      <c r="F299" s="15" t="s">
        <v>49</v>
      </c>
      <c r="G299" s="17">
        <v>0.76449999999999996</v>
      </c>
      <c r="H299" s="18">
        <v>0.76449999999999996</v>
      </c>
      <c r="I299" s="34">
        <v>1</v>
      </c>
      <c r="J299" s="35">
        <f t="shared" si="12"/>
        <v>60</v>
      </c>
      <c r="K299" s="36">
        <f t="shared" si="13"/>
        <v>1.7521677680583672E-2</v>
      </c>
      <c r="L299" s="36">
        <f t="shared" si="14"/>
        <v>1.7521677680583672E-2</v>
      </c>
    </row>
    <row r="300" spans="1:12" x14ac:dyDescent="0.25">
      <c r="A300" s="15" t="s">
        <v>550</v>
      </c>
      <c r="B300" s="15" t="s">
        <v>43</v>
      </c>
      <c r="C300" s="16">
        <v>72</v>
      </c>
      <c r="D300" s="16">
        <v>432</v>
      </c>
      <c r="E300" s="16">
        <v>7411</v>
      </c>
      <c r="F300" s="15" t="s">
        <v>442</v>
      </c>
      <c r="G300" s="17">
        <v>0.82350000000000001</v>
      </c>
      <c r="H300" s="18">
        <v>0.76170000000000004</v>
      </c>
      <c r="I300" s="34">
        <v>1</v>
      </c>
      <c r="J300" s="35">
        <f t="shared" si="12"/>
        <v>432</v>
      </c>
      <c r="K300" s="36">
        <f t="shared" si="13"/>
        <v>0.1358921272775889</v>
      </c>
      <c r="L300" s="36">
        <f t="shared" si="14"/>
        <v>0.12569402956568243</v>
      </c>
    </row>
    <row r="301" spans="1:12" x14ac:dyDescent="0.25">
      <c r="A301" s="15" t="s">
        <v>108</v>
      </c>
      <c r="B301" s="15" t="s">
        <v>62</v>
      </c>
      <c r="C301" s="16">
        <v>10</v>
      </c>
      <c r="D301" s="16">
        <v>40</v>
      </c>
      <c r="E301" s="16">
        <v>539</v>
      </c>
      <c r="F301" s="15" t="s">
        <v>439</v>
      </c>
      <c r="G301" s="17">
        <v>0.76139999999999997</v>
      </c>
      <c r="H301" s="18">
        <v>0.76139999999999997</v>
      </c>
      <c r="I301" s="34">
        <v>1</v>
      </c>
      <c r="J301" s="35">
        <f t="shared" si="12"/>
        <v>40</v>
      </c>
      <c r="K301" s="36">
        <f t="shared" si="13"/>
        <v>1.163375224416517E-2</v>
      </c>
      <c r="L301" s="36">
        <f t="shared" si="14"/>
        <v>1.163375224416517E-2</v>
      </c>
    </row>
    <row r="302" spans="1:12" x14ac:dyDescent="0.25">
      <c r="A302" s="15" t="s">
        <v>316</v>
      </c>
      <c r="B302" s="15" t="s">
        <v>46</v>
      </c>
      <c r="C302" s="16">
        <v>54</v>
      </c>
      <c r="D302" s="16">
        <v>108</v>
      </c>
      <c r="E302" s="16">
        <v>771</v>
      </c>
      <c r="F302" s="15" t="s">
        <v>515</v>
      </c>
      <c r="G302" s="17">
        <v>0.75960000000000005</v>
      </c>
      <c r="H302" s="18">
        <v>0.75960000000000005</v>
      </c>
      <c r="I302" s="34">
        <v>1</v>
      </c>
      <c r="J302" s="35">
        <f t="shared" si="12"/>
        <v>108</v>
      </c>
      <c r="K302" s="36">
        <f t="shared" si="13"/>
        <v>3.1336873066198097E-2</v>
      </c>
      <c r="L302" s="36">
        <f t="shared" si="14"/>
        <v>3.1336873066198097E-2</v>
      </c>
    </row>
    <row r="303" spans="1:12" x14ac:dyDescent="0.25">
      <c r="A303" s="15" t="s">
        <v>536</v>
      </c>
      <c r="B303" s="15" t="s">
        <v>43</v>
      </c>
      <c r="C303" s="16">
        <v>60</v>
      </c>
      <c r="D303" s="16">
        <v>240</v>
      </c>
      <c r="E303" s="16">
        <v>3108</v>
      </c>
      <c r="F303" s="15" t="s">
        <v>442</v>
      </c>
      <c r="G303" s="17">
        <v>0.80700000000000005</v>
      </c>
      <c r="H303" s="18">
        <v>0.75090000000000001</v>
      </c>
      <c r="I303" s="34">
        <v>1</v>
      </c>
      <c r="J303" s="35">
        <f t="shared" si="12"/>
        <v>240</v>
      </c>
      <c r="K303" s="36">
        <f t="shared" si="13"/>
        <v>7.3982963443981822E-2</v>
      </c>
      <c r="L303" s="36">
        <f t="shared" si="14"/>
        <v>6.8839909851407616E-2</v>
      </c>
    </row>
    <row r="304" spans="1:12" x14ac:dyDescent="0.25">
      <c r="A304" s="15" t="s">
        <v>388</v>
      </c>
      <c r="B304" s="15" t="s">
        <v>46</v>
      </c>
      <c r="C304" s="16">
        <v>10</v>
      </c>
      <c r="D304" s="16">
        <v>10</v>
      </c>
      <c r="E304" s="16">
        <v>183</v>
      </c>
      <c r="F304" s="15" t="s">
        <v>515</v>
      </c>
      <c r="G304" s="17">
        <v>0.746</v>
      </c>
      <c r="H304" s="18">
        <v>0.746</v>
      </c>
      <c r="I304" s="34">
        <v>1</v>
      </c>
      <c r="J304" s="35">
        <f t="shared" si="12"/>
        <v>10</v>
      </c>
      <c r="K304" s="36">
        <f t="shared" si="13"/>
        <v>2.8496122846556398E-3</v>
      </c>
      <c r="L304" s="36">
        <f t="shared" si="14"/>
        <v>2.8496122846556398E-3</v>
      </c>
    </row>
    <row r="305" spans="1:13" x14ac:dyDescent="0.25">
      <c r="A305" s="15" t="s">
        <v>424</v>
      </c>
      <c r="B305" s="15" t="s">
        <v>128</v>
      </c>
      <c r="C305" s="16">
        <v>86</v>
      </c>
      <c r="D305" s="16">
        <v>344</v>
      </c>
      <c r="E305" s="16">
        <v>19406</v>
      </c>
      <c r="F305" s="15" t="s">
        <v>49</v>
      </c>
      <c r="G305" s="17">
        <v>0.74080000000000001</v>
      </c>
      <c r="H305" s="18">
        <v>0.74080000000000001</v>
      </c>
      <c r="I305" s="34">
        <v>1</v>
      </c>
      <c r="J305" s="35">
        <f t="shared" si="12"/>
        <v>344</v>
      </c>
      <c r="K305" s="36">
        <f t="shared" si="13"/>
        <v>9.7343366820734176E-2</v>
      </c>
      <c r="L305" s="36">
        <f t="shared" si="14"/>
        <v>9.7343366820734176E-2</v>
      </c>
    </row>
    <row r="306" spans="1:13" x14ac:dyDescent="0.25">
      <c r="A306" s="15" t="s">
        <v>247</v>
      </c>
      <c r="B306" s="15" t="s">
        <v>538</v>
      </c>
      <c r="C306" s="16">
        <v>154</v>
      </c>
      <c r="D306" s="16">
        <v>432</v>
      </c>
      <c r="E306" s="16">
        <v>4203</v>
      </c>
      <c r="F306" s="15" t="s">
        <v>49</v>
      </c>
      <c r="G306" s="17">
        <v>0.73899999999999999</v>
      </c>
      <c r="H306" s="18">
        <v>0.73899999999999999</v>
      </c>
      <c r="I306" s="34">
        <v>1</v>
      </c>
      <c r="J306" s="35">
        <f t="shared" si="12"/>
        <v>432</v>
      </c>
      <c r="K306" s="36">
        <f t="shared" si="13"/>
        <v>0.12194812636082356</v>
      </c>
      <c r="L306" s="36">
        <f t="shared" si="14"/>
        <v>0.12194812636082356</v>
      </c>
    </row>
    <row r="307" spans="1:13" x14ac:dyDescent="0.25">
      <c r="A307" s="15" t="s">
        <v>259</v>
      </c>
      <c r="B307" s="15" t="s">
        <v>156</v>
      </c>
      <c r="C307" s="16">
        <v>39</v>
      </c>
      <c r="D307" s="16">
        <v>264</v>
      </c>
      <c r="E307" s="16">
        <v>2237</v>
      </c>
      <c r="F307" s="15" t="s">
        <v>515</v>
      </c>
      <c r="G307" s="17">
        <v>0.73440000000000005</v>
      </c>
      <c r="H307" s="18">
        <v>0.73440000000000005</v>
      </c>
      <c r="I307" s="34">
        <v>1</v>
      </c>
      <c r="J307" s="35">
        <f t="shared" si="12"/>
        <v>264</v>
      </c>
      <c r="K307" s="36">
        <f t="shared" si="13"/>
        <v>7.4059971733068497E-2</v>
      </c>
      <c r="L307" s="36">
        <f t="shared" si="14"/>
        <v>7.4059971733068497E-2</v>
      </c>
    </row>
    <row r="308" spans="1:13" x14ac:dyDescent="0.25">
      <c r="A308" s="15" t="s">
        <v>478</v>
      </c>
      <c r="B308" s="15" t="s">
        <v>277</v>
      </c>
      <c r="C308" s="16">
        <v>18</v>
      </c>
      <c r="D308" s="16">
        <v>36</v>
      </c>
      <c r="E308" s="16">
        <v>281</v>
      </c>
      <c r="F308" s="15" t="s">
        <v>440</v>
      </c>
      <c r="G308" s="17">
        <v>0.73219999999999996</v>
      </c>
      <c r="H308" s="18">
        <v>0.73219999999999996</v>
      </c>
      <c r="I308" s="34">
        <v>1</v>
      </c>
      <c r="J308" s="35">
        <f t="shared" si="12"/>
        <v>36</v>
      </c>
      <c r="K308" s="36">
        <f t="shared" si="13"/>
        <v>1.0068833798082431E-2</v>
      </c>
      <c r="L308" s="36">
        <f t="shared" si="14"/>
        <v>1.0068833798082431E-2</v>
      </c>
    </row>
    <row r="309" spans="1:13" x14ac:dyDescent="0.25">
      <c r="A309" s="15" t="s">
        <v>356</v>
      </c>
      <c r="B309" s="15" t="s">
        <v>128</v>
      </c>
      <c r="C309" s="16">
        <v>6</v>
      </c>
      <c r="D309" s="16">
        <v>24</v>
      </c>
      <c r="E309" s="16">
        <v>1354</v>
      </c>
      <c r="F309" s="15" t="s">
        <v>49</v>
      </c>
      <c r="G309" s="17">
        <v>0.72509999999999997</v>
      </c>
      <c r="H309" s="18">
        <v>0.72509999999999997</v>
      </c>
      <c r="I309" s="34">
        <v>1</v>
      </c>
      <c r="J309" s="35">
        <f t="shared" si="12"/>
        <v>24</v>
      </c>
      <c r="K309" s="36">
        <f t="shared" si="13"/>
        <v>6.647465525803125E-3</v>
      </c>
      <c r="L309" s="36">
        <f t="shared" si="14"/>
        <v>6.647465525803125E-3</v>
      </c>
    </row>
    <row r="310" spans="1:13" x14ac:dyDescent="0.25">
      <c r="A310" s="15" t="s">
        <v>182</v>
      </c>
      <c r="B310" s="15" t="s">
        <v>59</v>
      </c>
      <c r="C310" s="16">
        <v>1010</v>
      </c>
      <c r="D310" s="16">
        <v>2770</v>
      </c>
      <c r="E310" s="16">
        <v>22264</v>
      </c>
      <c r="F310" s="15" t="s">
        <v>542</v>
      </c>
      <c r="G310" s="17">
        <v>0.86960000000000004</v>
      </c>
      <c r="H310" s="18">
        <v>0.72130000000000005</v>
      </c>
      <c r="I310" s="34">
        <v>1</v>
      </c>
      <c r="J310" s="35">
        <f t="shared" si="12"/>
        <v>2770</v>
      </c>
      <c r="K310" s="36">
        <f t="shared" si="13"/>
        <v>0.92012376332174639</v>
      </c>
      <c r="L310" s="36">
        <f t="shared" si="14"/>
        <v>0.76320753275526187</v>
      </c>
    </row>
    <row r="311" spans="1:13" x14ac:dyDescent="0.25">
      <c r="A311" s="15" t="s">
        <v>291</v>
      </c>
      <c r="B311" s="15" t="s">
        <v>62</v>
      </c>
      <c r="C311" s="16">
        <v>2</v>
      </c>
      <c r="D311" s="16">
        <v>16</v>
      </c>
      <c r="E311" s="16">
        <v>156</v>
      </c>
      <c r="F311" s="15" t="s">
        <v>439</v>
      </c>
      <c r="G311" s="17">
        <v>0.70989999999999998</v>
      </c>
      <c r="H311" s="18">
        <v>0.70989999999999998</v>
      </c>
      <c r="I311" s="34">
        <v>1</v>
      </c>
      <c r="J311" s="35">
        <f t="shared" si="12"/>
        <v>16</v>
      </c>
      <c r="K311" s="36">
        <f t="shared" si="13"/>
        <v>4.3387447954467322E-3</v>
      </c>
      <c r="L311" s="36">
        <f t="shared" si="14"/>
        <v>4.3387447954467322E-3</v>
      </c>
    </row>
    <row r="312" spans="1:13" x14ac:dyDescent="0.25">
      <c r="A312" s="38" t="s">
        <v>124</v>
      </c>
      <c r="B312" s="38" t="s">
        <v>66</v>
      </c>
      <c r="C312" s="39">
        <v>2</v>
      </c>
      <c r="D312" s="39">
        <v>2</v>
      </c>
      <c r="E312" s="39">
        <v>19</v>
      </c>
      <c r="F312" s="38" t="s">
        <v>476</v>
      </c>
      <c r="G312" s="40">
        <v>0.70820000000000005</v>
      </c>
      <c r="H312" s="41">
        <v>0.70820000000000005</v>
      </c>
      <c r="I312" s="42">
        <v>0</v>
      </c>
      <c r="J312" s="35">
        <f t="shared" si="12"/>
        <v>0</v>
      </c>
      <c r="K312" s="36">
        <f t="shared" si="13"/>
        <v>0</v>
      </c>
      <c r="L312" s="36">
        <f t="shared" si="14"/>
        <v>0</v>
      </c>
      <c r="M312" s="43" t="s">
        <v>563</v>
      </c>
    </row>
    <row r="313" spans="1:13" x14ac:dyDescent="0.25">
      <c r="A313" s="15" t="s">
        <v>320</v>
      </c>
      <c r="B313" s="15" t="s">
        <v>115</v>
      </c>
      <c r="C313" s="16">
        <v>9</v>
      </c>
      <c r="D313" s="16">
        <v>54</v>
      </c>
      <c r="E313" s="16">
        <v>1019</v>
      </c>
      <c r="F313" s="15" t="s">
        <v>442</v>
      </c>
      <c r="G313" s="17">
        <v>0.70140000000000002</v>
      </c>
      <c r="H313" s="18">
        <v>0.70140000000000002</v>
      </c>
      <c r="I313" s="34">
        <v>1</v>
      </c>
      <c r="J313" s="35">
        <f t="shared" si="12"/>
        <v>54</v>
      </c>
      <c r="K313" s="36">
        <f t="shared" si="13"/>
        <v>1.44679323121586E-2</v>
      </c>
      <c r="L313" s="36">
        <f t="shared" si="14"/>
        <v>1.44679323121586E-2</v>
      </c>
    </row>
    <row r="314" spans="1:13" x14ac:dyDescent="0.25">
      <c r="A314" s="15" t="s">
        <v>83</v>
      </c>
      <c r="B314" s="15" t="s">
        <v>84</v>
      </c>
      <c r="C314" s="16">
        <v>32</v>
      </c>
      <c r="D314" s="16">
        <v>64</v>
      </c>
      <c r="E314" s="16">
        <v>435</v>
      </c>
      <c r="F314" s="15" t="s">
        <v>445</v>
      </c>
      <c r="G314" s="17">
        <v>0.69710000000000005</v>
      </c>
      <c r="H314" s="18">
        <v>0.69710000000000005</v>
      </c>
      <c r="I314" s="34">
        <v>1</v>
      </c>
      <c r="J314" s="35">
        <f t="shared" si="12"/>
        <v>64</v>
      </c>
      <c r="K314" s="36">
        <f t="shared" si="13"/>
        <v>1.7042056610260134E-2</v>
      </c>
      <c r="L314" s="36">
        <f t="shared" si="14"/>
        <v>1.7042056610260134E-2</v>
      </c>
    </row>
    <row r="315" spans="1:13" x14ac:dyDescent="0.25">
      <c r="A315" s="15" t="s">
        <v>347</v>
      </c>
      <c r="B315" s="15" t="s">
        <v>46</v>
      </c>
      <c r="C315" s="16">
        <v>84</v>
      </c>
      <c r="D315" s="16">
        <v>168</v>
      </c>
      <c r="E315" s="16">
        <v>1331</v>
      </c>
      <c r="F315" s="15" t="s">
        <v>515</v>
      </c>
      <c r="G315" s="17">
        <v>0.69030000000000002</v>
      </c>
      <c r="H315" s="18">
        <v>0.69030000000000002</v>
      </c>
      <c r="I315" s="34">
        <v>1</v>
      </c>
      <c r="J315" s="35">
        <f t="shared" si="12"/>
        <v>168</v>
      </c>
      <c r="K315" s="36">
        <f t="shared" si="13"/>
        <v>4.4299018297108368E-2</v>
      </c>
      <c r="L315" s="36">
        <f t="shared" si="14"/>
        <v>4.4299018297108368E-2</v>
      </c>
    </row>
    <row r="316" spans="1:13" x14ac:dyDescent="0.25">
      <c r="A316" s="15" t="s">
        <v>375</v>
      </c>
      <c r="B316" s="15" t="s">
        <v>311</v>
      </c>
      <c r="C316" s="16">
        <v>40</v>
      </c>
      <c r="D316" s="16">
        <v>320</v>
      </c>
      <c r="E316" s="16">
        <v>2582</v>
      </c>
      <c r="F316" s="15" t="s">
        <v>49</v>
      </c>
      <c r="G316" s="17">
        <v>0.6704</v>
      </c>
      <c r="H316" s="18">
        <v>0.65920000000000001</v>
      </c>
      <c r="I316" s="34">
        <v>1</v>
      </c>
      <c r="J316" s="35">
        <f t="shared" si="12"/>
        <v>320</v>
      </c>
      <c r="K316" s="36">
        <f t="shared" si="13"/>
        <v>8.1946598418579777E-2</v>
      </c>
      <c r="L316" s="36">
        <f t="shared" si="14"/>
        <v>8.0577562168150055E-2</v>
      </c>
    </row>
    <row r="317" spans="1:13" x14ac:dyDescent="0.25">
      <c r="A317" s="15" t="s">
        <v>337</v>
      </c>
      <c r="B317" s="15" t="s">
        <v>338</v>
      </c>
      <c r="C317" s="16">
        <v>54</v>
      </c>
      <c r="D317" s="16">
        <v>216</v>
      </c>
      <c r="E317" s="16">
        <v>1944</v>
      </c>
      <c r="F317" s="15" t="s">
        <v>209</v>
      </c>
      <c r="G317" s="17">
        <v>0.74629999999999996</v>
      </c>
      <c r="H317" s="18">
        <v>0.61480000000000001</v>
      </c>
      <c r="I317" s="34">
        <v>1</v>
      </c>
      <c r="J317" s="35">
        <f t="shared" si="12"/>
        <v>216</v>
      </c>
      <c r="K317" s="36">
        <f t="shared" si="13"/>
        <v>6.1576378012911104E-2</v>
      </c>
      <c r="L317" s="36">
        <f t="shared" si="14"/>
        <v>5.0726460139806709E-2</v>
      </c>
    </row>
    <row r="318" spans="1:13" x14ac:dyDescent="0.25">
      <c r="A318" s="15" t="s">
        <v>390</v>
      </c>
      <c r="B318" s="15" t="s">
        <v>180</v>
      </c>
      <c r="C318" s="16">
        <v>10</v>
      </c>
      <c r="D318" s="16">
        <v>20</v>
      </c>
      <c r="E318" s="16">
        <v>-1</v>
      </c>
      <c r="F318" s="15" t="s">
        <v>475</v>
      </c>
      <c r="G318" s="17">
        <v>0.60980000000000001</v>
      </c>
      <c r="H318" s="18">
        <v>0.60980000000000001</v>
      </c>
      <c r="I318" s="34">
        <v>1</v>
      </c>
      <c r="J318" s="35">
        <f t="shared" si="12"/>
        <v>20</v>
      </c>
      <c r="K318" s="36">
        <f t="shared" si="13"/>
        <v>4.6586959012949311E-3</v>
      </c>
      <c r="L318" s="36">
        <f t="shared" si="14"/>
        <v>4.6586959012949311E-3</v>
      </c>
    </row>
    <row r="319" spans="1:13" x14ac:dyDescent="0.25">
      <c r="A319" s="15" t="s">
        <v>350</v>
      </c>
      <c r="B319" s="15" t="s">
        <v>168</v>
      </c>
      <c r="C319" s="16">
        <v>72</v>
      </c>
      <c r="D319" s="16">
        <v>576</v>
      </c>
      <c r="E319" s="16">
        <v>8778</v>
      </c>
      <c r="F319" s="15" t="s">
        <v>490</v>
      </c>
      <c r="G319" s="17">
        <v>0.55259999999999998</v>
      </c>
      <c r="H319" s="18">
        <v>0.55259999999999998</v>
      </c>
      <c r="I319" s="34">
        <v>1</v>
      </c>
      <c r="J319" s="35">
        <f t="shared" si="12"/>
        <v>576</v>
      </c>
      <c r="K319" s="36">
        <f t="shared" si="13"/>
        <v>0.12158508728370068</v>
      </c>
      <c r="L319" s="36">
        <f t="shared" si="14"/>
        <v>0.12158508728370068</v>
      </c>
    </row>
    <row r="320" spans="1:13" x14ac:dyDescent="0.25">
      <c r="A320" s="15" t="s">
        <v>513</v>
      </c>
      <c r="B320" s="15" t="s">
        <v>74</v>
      </c>
      <c r="C320" s="16">
        <v>2</v>
      </c>
      <c r="D320" s="16">
        <v>8</v>
      </c>
      <c r="E320" s="16">
        <v>96</v>
      </c>
      <c r="F320" s="15" t="s">
        <v>75</v>
      </c>
      <c r="G320" s="17">
        <v>0.55110000000000003</v>
      </c>
      <c r="H320" s="18">
        <v>0.55110000000000003</v>
      </c>
      <c r="I320" s="34">
        <v>1</v>
      </c>
      <c r="J320" s="35">
        <f t="shared" si="12"/>
        <v>8</v>
      </c>
      <c r="K320" s="36">
        <f t="shared" si="13"/>
        <v>1.6840979410978265E-3</v>
      </c>
      <c r="L320" s="36">
        <f t="shared" si="14"/>
        <v>1.6840979410978265E-3</v>
      </c>
    </row>
    <row r="321" spans="1:12" x14ac:dyDescent="0.25">
      <c r="A321" s="15" t="s">
        <v>127</v>
      </c>
      <c r="B321" s="15" t="s">
        <v>128</v>
      </c>
      <c r="C321" s="16">
        <v>8</v>
      </c>
      <c r="D321" s="16">
        <v>16</v>
      </c>
      <c r="E321" s="16">
        <v>1600</v>
      </c>
      <c r="F321" s="15" t="s">
        <v>49</v>
      </c>
      <c r="G321" s="17">
        <v>0.54349999999999998</v>
      </c>
      <c r="H321" s="18">
        <v>0.54349999999999998</v>
      </c>
      <c r="I321" s="34">
        <v>1</v>
      </c>
      <c r="J321" s="35">
        <f t="shared" si="12"/>
        <v>16</v>
      </c>
      <c r="K321" s="36">
        <f t="shared" si="13"/>
        <v>3.3217464379846442E-3</v>
      </c>
      <c r="L321" s="36">
        <f t="shared" si="14"/>
        <v>3.3217464379846442E-3</v>
      </c>
    </row>
    <row r="322" spans="1:12" x14ac:dyDescent="0.25">
      <c r="A322" s="15" t="s">
        <v>354</v>
      </c>
      <c r="B322" s="15" t="s">
        <v>255</v>
      </c>
      <c r="C322" s="16">
        <v>34</v>
      </c>
      <c r="D322" s="16">
        <v>272</v>
      </c>
      <c r="E322" s="16">
        <v>3196</v>
      </c>
      <c r="F322" s="15" t="s">
        <v>491</v>
      </c>
      <c r="G322" s="17">
        <v>0.53310000000000002</v>
      </c>
      <c r="H322" s="18">
        <v>0.53310000000000002</v>
      </c>
      <c r="I322" s="34">
        <v>1</v>
      </c>
      <c r="J322" s="35">
        <f t="shared" si="12"/>
        <v>272</v>
      </c>
      <c r="K322" s="36">
        <f t="shared" si="13"/>
        <v>5.5389128690935485E-2</v>
      </c>
      <c r="L322" s="36">
        <f t="shared" si="14"/>
        <v>5.5389128690935485E-2</v>
      </c>
    </row>
    <row r="323" spans="1:12" x14ac:dyDescent="0.25">
      <c r="A323" s="15" t="s">
        <v>287</v>
      </c>
      <c r="B323" s="15" t="s">
        <v>43</v>
      </c>
      <c r="C323" s="16">
        <v>90</v>
      </c>
      <c r="D323" s="16">
        <v>361</v>
      </c>
      <c r="E323" s="16">
        <v>2648</v>
      </c>
      <c r="F323" s="15" t="s">
        <v>442</v>
      </c>
      <c r="G323" s="17">
        <v>0.58960000000000001</v>
      </c>
      <c r="H323" s="18">
        <v>0.5131</v>
      </c>
      <c r="I323" s="34">
        <v>1</v>
      </c>
      <c r="J323" s="35">
        <f t="shared" si="12"/>
        <v>361</v>
      </c>
      <c r="K323" s="36">
        <f t="shared" si="13"/>
        <v>8.1303945910844583E-2</v>
      </c>
      <c r="L323" s="36">
        <f t="shared" si="14"/>
        <v>7.075484166698498E-2</v>
      </c>
    </row>
    <row r="324" spans="1:12" x14ac:dyDescent="0.25">
      <c r="A324" s="15" t="s">
        <v>313</v>
      </c>
      <c r="B324" s="15" t="s">
        <v>180</v>
      </c>
      <c r="C324" s="16">
        <v>16</v>
      </c>
      <c r="D324" s="16">
        <v>64</v>
      </c>
      <c r="E324" s="16">
        <v>452</v>
      </c>
      <c r="F324" s="15" t="s">
        <v>475</v>
      </c>
      <c r="G324" s="17">
        <v>0.502</v>
      </c>
      <c r="H324" s="18">
        <v>0.502</v>
      </c>
      <c r="I324" s="34">
        <v>1</v>
      </c>
      <c r="J324" s="35">
        <f t="shared" si="12"/>
        <v>64</v>
      </c>
      <c r="K324" s="36">
        <f t="shared" si="13"/>
        <v>1.2272432102066543E-2</v>
      </c>
      <c r="L324" s="36">
        <f t="shared" si="14"/>
        <v>1.2272432102066543E-2</v>
      </c>
    </row>
    <row r="325" spans="1:12" x14ac:dyDescent="0.25">
      <c r="A325" s="15" t="s">
        <v>441</v>
      </c>
      <c r="B325" s="15" t="s">
        <v>62</v>
      </c>
      <c r="C325" s="16">
        <v>-1</v>
      </c>
      <c r="D325" s="16">
        <v>-1</v>
      </c>
      <c r="E325" s="16">
        <v>-1</v>
      </c>
      <c r="F325" s="15" t="s">
        <v>439</v>
      </c>
      <c r="G325" s="17">
        <v>0.46850000000000003</v>
      </c>
      <c r="H325" s="18">
        <v>0.46850000000000003</v>
      </c>
      <c r="I325" s="34">
        <v>1</v>
      </c>
      <c r="J325" s="35">
        <f t="shared" ref="J325:J334" si="15">I325*IF(D325&gt;0,D325,1)</f>
        <v>1</v>
      </c>
      <c r="K325" s="36">
        <f t="shared" ref="K325:K334" si="16">G325*$J325/$O$5*100</f>
        <v>1.7896023530310557E-4</v>
      </c>
      <c r="L325" s="36">
        <f t="shared" ref="L325:L334" si="17">H325*$J325/$O$5*100</f>
        <v>1.7896023530310557E-4</v>
      </c>
    </row>
    <row r="326" spans="1:12" x14ac:dyDescent="0.25">
      <c r="A326" s="15" t="s">
        <v>355</v>
      </c>
      <c r="B326" s="15" t="s">
        <v>168</v>
      </c>
      <c r="C326" s="16">
        <v>-1</v>
      </c>
      <c r="D326" s="16">
        <v>-1</v>
      </c>
      <c r="E326" s="16">
        <v>-1</v>
      </c>
      <c r="F326" s="15" t="s">
        <v>490</v>
      </c>
      <c r="G326" s="17">
        <v>0.41770000000000002</v>
      </c>
      <c r="H326" s="18">
        <v>0.41770000000000002</v>
      </c>
      <c r="I326" s="34">
        <v>1</v>
      </c>
      <c r="J326" s="35">
        <f t="shared" si="15"/>
        <v>1</v>
      </c>
      <c r="K326" s="36">
        <f t="shared" si="16"/>
        <v>1.5955536880705911E-4</v>
      </c>
      <c r="L326" s="36">
        <f t="shared" si="17"/>
        <v>1.5955536880705911E-4</v>
      </c>
    </row>
    <row r="327" spans="1:12" x14ac:dyDescent="0.25">
      <c r="A327" s="15" t="s">
        <v>405</v>
      </c>
      <c r="B327" s="15" t="s">
        <v>528</v>
      </c>
      <c r="C327" s="16">
        <v>12</v>
      </c>
      <c r="D327" s="16">
        <v>24</v>
      </c>
      <c r="E327" s="16">
        <v>96</v>
      </c>
      <c r="F327" s="15" t="s">
        <v>493</v>
      </c>
      <c r="G327" s="17">
        <v>0.36280000000000001</v>
      </c>
      <c r="H327" s="18">
        <v>0.36280000000000001</v>
      </c>
      <c r="I327" s="34">
        <v>1</v>
      </c>
      <c r="J327" s="35">
        <f t="shared" si="15"/>
        <v>24</v>
      </c>
      <c r="K327" s="36">
        <f t="shared" si="16"/>
        <v>3.326024676267237E-3</v>
      </c>
      <c r="L327" s="36">
        <f t="shared" si="17"/>
        <v>3.326024676267237E-3</v>
      </c>
    </row>
    <row r="328" spans="1:12" x14ac:dyDescent="0.25">
      <c r="A328" s="15" t="s">
        <v>310</v>
      </c>
      <c r="B328" s="15" t="s">
        <v>311</v>
      </c>
      <c r="C328" s="16">
        <v>94</v>
      </c>
      <c r="D328" s="16">
        <v>320</v>
      </c>
      <c r="E328" s="16">
        <v>12310</v>
      </c>
      <c r="F328" s="15" t="s">
        <v>49</v>
      </c>
      <c r="G328" s="17">
        <v>0.29470000000000002</v>
      </c>
      <c r="H328" s="18">
        <v>0.29470000000000002</v>
      </c>
      <c r="I328" s="34">
        <v>1</v>
      </c>
      <c r="J328" s="35">
        <f t="shared" si="15"/>
        <v>320</v>
      </c>
      <c r="K328" s="36">
        <f t="shared" si="16"/>
        <v>3.6022766339432369E-2</v>
      </c>
      <c r="L328" s="36">
        <f t="shared" si="17"/>
        <v>3.6022766339432369E-2</v>
      </c>
    </row>
    <row r="329" spans="1:12" x14ac:dyDescent="0.25">
      <c r="A329" s="15" t="s">
        <v>543</v>
      </c>
      <c r="B329" s="15" t="s">
        <v>208</v>
      </c>
      <c r="C329" s="16">
        <v>74</v>
      </c>
      <c r="D329" s="16">
        <v>148</v>
      </c>
      <c r="E329" s="16">
        <v>-1</v>
      </c>
      <c r="F329" s="15" t="s">
        <v>209</v>
      </c>
      <c r="G329" s="17">
        <v>0.1875</v>
      </c>
      <c r="H329" s="18">
        <v>0.1293</v>
      </c>
      <c r="I329" s="34">
        <v>1</v>
      </c>
      <c r="J329" s="35">
        <f t="shared" si="15"/>
        <v>148</v>
      </c>
      <c r="K329" s="36">
        <f t="shared" si="16"/>
        <v>1.0600099316245845E-2</v>
      </c>
      <c r="L329" s="36">
        <f t="shared" si="17"/>
        <v>7.309828488483135E-3</v>
      </c>
    </row>
    <row r="330" spans="1:12" x14ac:dyDescent="0.25">
      <c r="A330" s="15" t="s">
        <v>345</v>
      </c>
      <c r="B330" s="15" t="s">
        <v>527</v>
      </c>
      <c r="C330" s="16">
        <v>180</v>
      </c>
      <c r="D330" s="16">
        <v>1104</v>
      </c>
      <c r="E330" s="16">
        <v>11705</v>
      </c>
      <c r="F330" s="15" t="s">
        <v>122</v>
      </c>
      <c r="G330" s="17">
        <v>0.2858</v>
      </c>
      <c r="H330" s="18">
        <v>0.12809999999999999</v>
      </c>
      <c r="I330" s="34">
        <v>1</v>
      </c>
      <c r="J330" s="35">
        <f t="shared" si="15"/>
        <v>1104</v>
      </c>
      <c r="K330" s="36">
        <f t="shared" si="16"/>
        <v>0.12052530654341265</v>
      </c>
      <c r="L330" s="36">
        <f t="shared" si="17"/>
        <v>5.4021314794300765E-2</v>
      </c>
    </row>
    <row r="331" spans="1:12" x14ac:dyDescent="0.25">
      <c r="A331" s="15" t="s">
        <v>169</v>
      </c>
      <c r="B331" s="15" t="s">
        <v>62</v>
      </c>
      <c r="C331" s="16">
        <v>1</v>
      </c>
      <c r="D331" s="16">
        <v>1</v>
      </c>
      <c r="E331" s="16">
        <v>-1</v>
      </c>
      <c r="F331" s="15" t="s">
        <v>439</v>
      </c>
      <c r="G331" s="17">
        <v>2.3099999999999999E-2</v>
      </c>
      <c r="H331" s="18">
        <v>2.3099999999999999E-2</v>
      </c>
      <c r="I331" s="34">
        <v>1</v>
      </c>
      <c r="J331" s="35">
        <f t="shared" si="15"/>
        <v>1</v>
      </c>
      <c r="K331" s="36">
        <f t="shared" si="16"/>
        <v>8.8238664578478919E-6</v>
      </c>
      <c r="L331" s="36">
        <f t="shared" si="17"/>
        <v>8.8238664578478919E-6</v>
      </c>
    </row>
    <row r="332" spans="1:12" x14ac:dyDescent="0.25">
      <c r="A332" s="15" t="s">
        <v>416</v>
      </c>
      <c r="B332" s="15" t="s">
        <v>396</v>
      </c>
      <c r="C332" s="16">
        <v>12</v>
      </c>
      <c r="D332" s="16">
        <v>48</v>
      </c>
      <c r="E332" s="16">
        <v>440</v>
      </c>
      <c r="F332" s="15" t="s">
        <v>483</v>
      </c>
      <c r="G332" s="17">
        <v>0</v>
      </c>
      <c r="H332" s="18">
        <v>0</v>
      </c>
      <c r="I332" s="34">
        <v>1</v>
      </c>
      <c r="J332" s="35">
        <f t="shared" si="15"/>
        <v>48</v>
      </c>
      <c r="K332" s="36">
        <f t="shared" si="16"/>
        <v>0</v>
      </c>
      <c r="L332" s="36">
        <f t="shared" si="17"/>
        <v>0</v>
      </c>
    </row>
    <row r="333" spans="1:12" x14ac:dyDescent="0.25">
      <c r="A333" s="15" t="s">
        <v>237</v>
      </c>
      <c r="B333" s="15" t="s">
        <v>238</v>
      </c>
      <c r="C333" s="16">
        <v>1</v>
      </c>
      <c r="D333" s="16">
        <v>4</v>
      </c>
      <c r="E333" s="16">
        <v>52</v>
      </c>
      <c r="F333" s="15" t="s">
        <v>49</v>
      </c>
      <c r="G333" s="17">
        <v>0</v>
      </c>
      <c r="H333" s="18">
        <v>0</v>
      </c>
      <c r="I333" s="34">
        <v>1</v>
      </c>
      <c r="J333" s="35">
        <f t="shared" si="15"/>
        <v>4</v>
      </c>
      <c r="K333" s="36">
        <f t="shared" si="16"/>
        <v>0</v>
      </c>
      <c r="L333" s="36">
        <f t="shared" si="17"/>
        <v>0</v>
      </c>
    </row>
    <row r="334" spans="1:12" x14ac:dyDescent="0.25">
      <c r="A334" s="15" t="s">
        <v>371</v>
      </c>
      <c r="B334" s="15" t="s">
        <v>295</v>
      </c>
      <c r="C334" s="16">
        <v>-1</v>
      </c>
      <c r="D334" s="16">
        <v>-1</v>
      </c>
      <c r="E334" s="16">
        <v>-1</v>
      </c>
      <c r="F334" s="15" t="s">
        <v>49</v>
      </c>
      <c r="G334" s="17">
        <v>0</v>
      </c>
      <c r="H334" s="18">
        <v>0</v>
      </c>
      <c r="I334" s="34">
        <v>1</v>
      </c>
      <c r="J334" s="35">
        <f t="shared" si="15"/>
        <v>1</v>
      </c>
      <c r="K334" s="36">
        <f t="shared" si="16"/>
        <v>0</v>
      </c>
      <c r="L334" s="36">
        <f t="shared" si="17"/>
        <v>0</v>
      </c>
    </row>
    <row r="335" spans="1:12" x14ac:dyDescent="0.25">
      <c r="A335" s="15" t="s">
        <v>556</v>
      </c>
      <c r="B335" s="15" t="s">
        <v>264</v>
      </c>
      <c r="C335" s="16">
        <v>2</v>
      </c>
      <c r="D335" s="16">
        <v>8</v>
      </c>
      <c r="E335" s="16">
        <v>-1</v>
      </c>
      <c r="F335" s="15" t="s">
        <v>209</v>
      </c>
      <c r="G335" s="26"/>
      <c r="H335" s="18">
        <v>-1</v>
      </c>
      <c r="I335" s="18"/>
      <c r="J335" s="44"/>
    </row>
  </sheetData>
  <mergeCells count="1">
    <mergeCell ref="A1:H3"/>
  </mergeCells>
  <hyperlinks>
    <hyperlink ref="M312" r:id="rId1"/>
  </hyperlink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5"/>
  <sheetViews>
    <sheetView zoomScaleNormal="100" workbookViewId="0"/>
  </sheetViews>
  <sheetFormatPr defaultRowHeight="15" x14ac:dyDescent="0.25"/>
  <cols>
    <col min="1" max="1" width="21.42578125"/>
    <col min="2" max="2" width="19.28515625"/>
    <col min="3" max="3" width="7.7109375"/>
    <col min="4" max="4" width="7.5703125"/>
    <col min="5" max="5" width="5.28515625"/>
    <col min="6" max="6" width="8.5703125"/>
    <col min="7" max="7" width="7.5703125"/>
    <col min="8" max="8" width="8.28515625"/>
    <col min="9" max="9" width="5.85546875"/>
    <col min="10" max="15" width="8.7109375"/>
    <col min="16" max="1025" width="8.5703125"/>
  </cols>
  <sheetData>
    <row r="1" spans="1:15" ht="14.45" customHeight="1" x14ac:dyDescent="0.25">
      <c r="A1" s="80" t="s">
        <v>564</v>
      </c>
      <c r="B1" s="80"/>
      <c r="C1" s="80"/>
      <c r="D1" s="80"/>
      <c r="E1" s="80"/>
      <c r="F1" s="80"/>
      <c r="G1" s="80"/>
      <c r="H1" s="80"/>
      <c r="I1" s="11"/>
      <c r="J1" s="11"/>
    </row>
    <row r="2" spans="1:15" ht="14.45" customHeight="1" x14ac:dyDescent="0.25">
      <c r="A2" s="80"/>
      <c r="B2" s="80"/>
      <c r="C2" s="80"/>
      <c r="D2" s="80"/>
      <c r="E2" s="80"/>
      <c r="F2" s="80"/>
      <c r="G2" s="80"/>
      <c r="H2" s="80"/>
      <c r="I2" s="11"/>
      <c r="J2" s="11"/>
    </row>
    <row r="3" spans="1:15" ht="14.45" customHeight="1" x14ac:dyDescent="0.25">
      <c r="A3" s="80"/>
      <c r="B3" s="80"/>
      <c r="C3" s="80"/>
      <c r="D3" s="80"/>
      <c r="E3" s="80"/>
      <c r="F3" s="80"/>
      <c r="G3" s="80"/>
      <c r="H3" s="80"/>
      <c r="I3" s="11"/>
      <c r="J3" s="11"/>
    </row>
    <row r="4" spans="1:15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558</v>
      </c>
      <c r="J4" s="31" t="s">
        <v>559</v>
      </c>
      <c r="K4" s="31" t="s">
        <v>467</v>
      </c>
      <c r="L4" s="31" t="s">
        <v>468</v>
      </c>
      <c r="M4" s="33" t="s">
        <v>560</v>
      </c>
      <c r="N4" s="33" t="s">
        <v>561</v>
      </c>
      <c r="O4" s="33" t="s">
        <v>38</v>
      </c>
    </row>
    <row r="5" spans="1:15" x14ac:dyDescent="0.25">
      <c r="A5" s="15" t="s">
        <v>210</v>
      </c>
      <c r="B5" s="15" t="s">
        <v>200</v>
      </c>
      <c r="C5" s="16">
        <v>176</v>
      </c>
      <c r="D5" s="16">
        <v>704</v>
      </c>
      <c r="E5" s="16">
        <v>6758</v>
      </c>
      <c r="F5" s="15" t="s">
        <v>201</v>
      </c>
      <c r="G5" s="17">
        <v>1</v>
      </c>
      <c r="H5" s="18">
        <v>1</v>
      </c>
      <c r="I5" s="34">
        <v>1</v>
      </c>
      <c r="J5" s="34">
        <f t="shared" ref="J5:J68" si="0">I5*IF(D5&gt;0,D5,1)</f>
        <v>704</v>
      </c>
      <c r="K5" s="37">
        <f t="shared" ref="K5:K68" si="1">G5*$J5/$O$5*100</f>
        <v>0.26050146532074242</v>
      </c>
      <c r="L5" s="37">
        <f t="shared" ref="L5:L68" si="2">H5*$J5/$O$5*100</f>
        <v>0.26050146532074242</v>
      </c>
      <c r="M5" s="37">
        <f>SUM(K5:K326)</f>
        <v>96.118520803114322</v>
      </c>
      <c r="N5" s="37">
        <f>SUM(L5:L326)</f>
        <v>95.658475252360901</v>
      </c>
      <c r="O5" s="34">
        <f>SUM($J5:$J326)</f>
        <v>270248</v>
      </c>
    </row>
    <row r="6" spans="1:15" x14ac:dyDescent="0.25">
      <c r="A6" s="15" t="s">
        <v>216</v>
      </c>
      <c r="B6" s="15" t="s">
        <v>200</v>
      </c>
      <c r="C6" s="16">
        <v>64</v>
      </c>
      <c r="D6" s="16">
        <v>128</v>
      </c>
      <c r="E6" s="16">
        <v>481</v>
      </c>
      <c r="F6" s="15" t="s">
        <v>201</v>
      </c>
      <c r="G6" s="17">
        <v>1</v>
      </c>
      <c r="H6" s="18">
        <v>1</v>
      </c>
      <c r="I6" s="34">
        <v>1</v>
      </c>
      <c r="J6" s="34">
        <f t="shared" si="0"/>
        <v>128</v>
      </c>
      <c r="K6" s="37">
        <f t="shared" si="1"/>
        <v>4.736390278558953E-2</v>
      </c>
      <c r="L6" s="37">
        <f t="shared" si="2"/>
        <v>4.736390278558953E-2</v>
      </c>
    </row>
    <row r="7" spans="1:15" x14ac:dyDescent="0.25">
      <c r="A7" s="15" t="s">
        <v>199</v>
      </c>
      <c r="B7" s="15" t="s">
        <v>200</v>
      </c>
      <c r="C7" s="16">
        <v>32</v>
      </c>
      <c r="D7" s="16">
        <v>64</v>
      </c>
      <c r="E7" s="16">
        <v>563</v>
      </c>
      <c r="F7" s="15" t="s">
        <v>201</v>
      </c>
      <c r="G7" s="17">
        <v>1</v>
      </c>
      <c r="H7" s="18">
        <v>1</v>
      </c>
      <c r="I7" s="34">
        <v>1</v>
      </c>
      <c r="J7" s="34">
        <f t="shared" si="0"/>
        <v>64</v>
      </c>
      <c r="K7" s="37">
        <f t="shared" si="1"/>
        <v>2.3681951392794765E-2</v>
      </c>
      <c r="L7" s="37">
        <f t="shared" si="2"/>
        <v>2.3681951392794765E-2</v>
      </c>
    </row>
    <row r="8" spans="1:15" x14ac:dyDescent="0.25">
      <c r="A8" s="15" t="s">
        <v>91</v>
      </c>
      <c r="B8" s="15" t="s">
        <v>43</v>
      </c>
      <c r="C8" s="16">
        <v>316</v>
      </c>
      <c r="D8" s="16">
        <v>944</v>
      </c>
      <c r="E8" s="16">
        <v>11064</v>
      </c>
      <c r="F8" s="15" t="s">
        <v>442</v>
      </c>
      <c r="G8" s="17">
        <v>1</v>
      </c>
      <c r="H8" s="18">
        <v>1</v>
      </c>
      <c r="I8" s="34">
        <v>1</v>
      </c>
      <c r="J8" s="34">
        <f t="shared" si="0"/>
        <v>944</v>
      </c>
      <c r="K8" s="37">
        <f t="shared" si="1"/>
        <v>0.34930878304372276</v>
      </c>
      <c r="L8" s="37">
        <f t="shared" si="2"/>
        <v>0.34930878304372276</v>
      </c>
    </row>
    <row r="9" spans="1:15" x14ac:dyDescent="0.25">
      <c r="A9" s="15" t="s">
        <v>158</v>
      </c>
      <c r="B9" s="15" t="s">
        <v>40</v>
      </c>
      <c r="C9" s="16">
        <v>1776</v>
      </c>
      <c r="D9" s="16">
        <v>10656</v>
      </c>
      <c r="E9" s="16">
        <v>151315</v>
      </c>
      <c r="F9" s="15" t="s">
        <v>41</v>
      </c>
      <c r="G9" s="17">
        <v>1</v>
      </c>
      <c r="H9" s="18">
        <v>1</v>
      </c>
      <c r="I9" s="34">
        <v>1</v>
      </c>
      <c r="J9" s="34">
        <f t="shared" si="0"/>
        <v>10656</v>
      </c>
      <c r="K9" s="37">
        <f t="shared" si="1"/>
        <v>3.943044906900329</v>
      </c>
      <c r="L9" s="37">
        <f t="shared" si="2"/>
        <v>3.943044906900329</v>
      </c>
    </row>
    <row r="10" spans="1:15" x14ac:dyDescent="0.25">
      <c r="A10" s="15" t="s">
        <v>203</v>
      </c>
      <c r="B10" s="15" t="s">
        <v>204</v>
      </c>
      <c r="C10" s="16">
        <v>10</v>
      </c>
      <c r="D10" s="16">
        <v>10</v>
      </c>
      <c r="E10" s="16">
        <v>36</v>
      </c>
      <c r="F10" s="15" t="s">
        <v>90</v>
      </c>
      <c r="G10" s="17">
        <v>1</v>
      </c>
      <c r="H10" s="18">
        <v>1</v>
      </c>
      <c r="I10" s="34">
        <v>1</v>
      </c>
      <c r="J10" s="34">
        <f t="shared" si="0"/>
        <v>10</v>
      </c>
      <c r="K10" s="37">
        <f t="shared" si="1"/>
        <v>3.7003049051241819E-3</v>
      </c>
      <c r="L10" s="37">
        <f t="shared" si="2"/>
        <v>3.7003049051241819E-3</v>
      </c>
    </row>
    <row r="11" spans="1:15" x14ac:dyDescent="0.25">
      <c r="A11" s="15" t="s">
        <v>517</v>
      </c>
      <c r="B11" s="15" t="s">
        <v>240</v>
      </c>
      <c r="C11" s="16">
        <v>228</v>
      </c>
      <c r="D11" s="16">
        <v>1168</v>
      </c>
      <c r="E11" s="16">
        <v>11535</v>
      </c>
      <c r="F11" s="15" t="s">
        <v>90</v>
      </c>
      <c r="G11" s="17">
        <v>1</v>
      </c>
      <c r="H11" s="18">
        <v>1</v>
      </c>
      <c r="I11" s="34">
        <v>1</v>
      </c>
      <c r="J11" s="34">
        <f t="shared" si="0"/>
        <v>1168</v>
      </c>
      <c r="K11" s="37">
        <f t="shared" si="1"/>
        <v>0.43219561291850445</v>
      </c>
      <c r="L11" s="37">
        <f t="shared" si="2"/>
        <v>0.43219561291850445</v>
      </c>
    </row>
    <row r="12" spans="1:15" x14ac:dyDescent="0.25">
      <c r="A12" s="15" t="s">
        <v>118</v>
      </c>
      <c r="B12" s="15" t="s">
        <v>119</v>
      </c>
      <c r="C12" s="16">
        <v>60</v>
      </c>
      <c r="D12" s="16">
        <v>240</v>
      </c>
      <c r="E12" s="16">
        <v>2326</v>
      </c>
      <c r="F12" s="15" t="s">
        <v>120</v>
      </c>
      <c r="G12" s="17">
        <v>1</v>
      </c>
      <c r="H12" s="18">
        <v>1</v>
      </c>
      <c r="I12" s="34">
        <v>1</v>
      </c>
      <c r="J12" s="34">
        <f t="shared" si="0"/>
        <v>240</v>
      </c>
      <c r="K12" s="37">
        <f t="shared" si="1"/>
        <v>8.8807317722980367E-2</v>
      </c>
      <c r="L12" s="37">
        <f t="shared" si="2"/>
        <v>8.8807317722980367E-2</v>
      </c>
    </row>
    <row r="13" spans="1:15" x14ac:dyDescent="0.25">
      <c r="A13" s="15" t="s">
        <v>202</v>
      </c>
      <c r="B13" s="15" t="s">
        <v>46</v>
      </c>
      <c r="C13" s="16">
        <v>42</v>
      </c>
      <c r="D13" s="16">
        <v>52</v>
      </c>
      <c r="E13" s="16">
        <v>229</v>
      </c>
      <c r="F13" s="15" t="s">
        <v>515</v>
      </c>
      <c r="G13" s="17">
        <v>1</v>
      </c>
      <c r="H13" s="18">
        <v>1</v>
      </c>
      <c r="I13" s="34">
        <v>1</v>
      </c>
      <c r="J13" s="34">
        <f t="shared" si="0"/>
        <v>52</v>
      </c>
      <c r="K13" s="37">
        <f t="shared" si="1"/>
        <v>1.9241585506645748E-2</v>
      </c>
      <c r="L13" s="37">
        <f t="shared" si="2"/>
        <v>1.9241585506645748E-2</v>
      </c>
    </row>
    <row r="14" spans="1:15" x14ac:dyDescent="0.25">
      <c r="A14" s="15" t="s">
        <v>145</v>
      </c>
      <c r="B14" s="15" t="s">
        <v>46</v>
      </c>
      <c r="C14" s="16">
        <v>9</v>
      </c>
      <c r="D14" s="16">
        <v>9</v>
      </c>
      <c r="E14" s="16">
        <v>53</v>
      </c>
      <c r="F14" s="15" t="s">
        <v>515</v>
      </c>
      <c r="G14" s="17">
        <v>1</v>
      </c>
      <c r="H14" s="18">
        <v>1</v>
      </c>
      <c r="I14" s="34">
        <v>1</v>
      </c>
      <c r="J14" s="34">
        <f t="shared" si="0"/>
        <v>9</v>
      </c>
      <c r="K14" s="37">
        <f t="shared" si="1"/>
        <v>3.3302744146117636E-3</v>
      </c>
      <c r="L14" s="37">
        <f t="shared" si="2"/>
        <v>3.3302744146117636E-3</v>
      </c>
    </row>
    <row r="15" spans="1:15" x14ac:dyDescent="0.25">
      <c r="A15" s="15" t="s">
        <v>417</v>
      </c>
      <c r="B15" s="15" t="s">
        <v>46</v>
      </c>
      <c r="C15" s="16">
        <v>298</v>
      </c>
      <c r="D15" s="16">
        <v>596</v>
      </c>
      <c r="E15" s="16">
        <v>4255</v>
      </c>
      <c r="F15" s="15" t="s">
        <v>515</v>
      </c>
      <c r="G15" s="17">
        <v>1</v>
      </c>
      <c r="H15" s="18">
        <v>1</v>
      </c>
      <c r="I15" s="34">
        <v>1</v>
      </c>
      <c r="J15" s="34">
        <f t="shared" si="0"/>
        <v>596</v>
      </c>
      <c r="K15" s="37">
        <f t="shared" si="1"/>
        <v>0.22053817234540127</v>
      </c>
      <c r="L15" s="37">
        <f t="shared" si="2"/>
        <v>0.22053817234540127</v>
      </c>
    </row>
    <row r="16" spans="1:15" x14ac:dyDescent="0.25">
      <c r="A16" s="15" t="s">
        <v>104</v>
      </c>
      <c r="B16" s="15" t="s">
        <v>46</v>
      </c>
      <c r="C16" s="16">
        <v>128</v>
      </c>
      <c r="D16" s="16">
        <v>512</v>
      </c>
      <c r="E16" s="16">
        <v>3840</v>
      </c>
      <c r="F16" s="15" t="s">
        <v>515</v>
      </c>
      <c r="G16" s="17">
        <v>1</v>
      </c>
      <c r="H16" s="18">
        <v>1</v>
      </c>
      <c r="I16" s="34">
        <v>1</v>
      </c>
      <c r="J16" s="34">
        <f t="shared" si="0"/>
        <v>512</v>
      </c>
      <c r="K16" s="37">
        <f t="shared" si="1"/>
        <v>0.18945561114235812</v>
      </c>
      <c r="L16" s="37">
        <f t="shared" si="2"/>
        <v>0.18945561114235812</v>
      </c>
    </row>
    <row r="17" spans="1:12" x14ac:dyDescent="0.25">
      <c r="A17" s="15" t="s">
        <v>76</v>
      </c>
      <c r="B17" s="15" t="s">
        <v>74</v>
      </c>
      <c r="C17" s="16">
        <v>146</v>
      </c>
      <c r="D17" s="16">
        <v>328</v>
      </c>
      <c r="E17" s="16">
        <v>2130</v>
      </c>
      <c r="F17" s="15" t="s">
        <v>75</v>
      </c>
      <c r="G17" s="17">
        <v>1</v>
      </c>
      <c r="H17" s="18">
        <v>1</v>
      </c>
      <c r="I17" s="34">
        <v>1</v>
      </c>
      <c r="J17" s="34">
        <f t="shared" si="0"/>
        <v>328</v>
      </c>
      <c r="K17" s="37">
        <f t="shared" si="1"/>
        <v>0.12137000088807318</v>
      </c>
      <c r="L17" s="37">
        <f t="shared" si="2"/>
        <v>0.12137000088807318</v>
      </c>
    </row>
    <row r="18" spans="1:12" x14ac:dyDescent="0.25">
      <c r="A18" s="15" t="s">
        <v>171</v>
      </c>
      <c r="B18" s="15" t="s">
        <v>74</v>
      </c>
      <c r="C18" s="16">
        <v>188</v>
      </c>
      <c r="D18" s="16">
        <v>856</v>
      </c>
      <c r="E18" s="16">
        <v>7293</v>
      </c>
      <c r="F18" s="15" t="s">
        <v>75</v>
      </c>
      <c r="G18" s="17">
        <v>1</v>
      </c>
      <c r="H18" s="18">
        <v>1</v>
      </c>
      <c r="I18" s="34">
        <v>1</v>
      </c>
      <c r="J18" s="34">
        <f t="shared" si="0"/>
        <v>856</v>
      </c>
      <c r="K18" s="37">
        <f t="shared" si="1"/>
        <v>0.31674609987863001</v>
      </c>
      <c r="L18" s="37">
        <f t="shared" si="2"/>
        <v>0.31674609987863001</v>
      </c>
    </row>
    <row r="19" spans="1:12" x14ac:dyDescent="0.25">
      <c r="A19" s="15" t="s">
        <v>217</v>
      </c>
      <c r="B19" s="15" t="s">
        <v>74</v>
      </c>
      <c r="C19" s="16">
        <v>88</v>
      </c>
      <c r="D19" s="16">
        <v>344</v>
      </c>
      <c r="E19" s="16">
        <v>3921</v>
      </c>
      <c r="F19" s="15" t="s">
        <v>75</v>
      </c>
      <c r="G19" s="17">
        <v>1</v>
      </c>
      <c r="H19" s="18">
        <v>1</v>
      </c>
      <c r="I19" s="34">
        <v>1</v>
      </c>
      <c r="J19" s="34">
        <f t="shared" si="0"/>
        <v>344</v>
      </c>
      <c r="K19" s="37">
        <f t="shared" si="1"/>
        <v>0.12729048873627188</v>
      </c>
      <c r="L19" s="37">
        <f t="shared" si="2"/>
        <v>0.12729048873627188</v>
      </c>
    </row>
    <row r="20" spans="1:12" x14ac:dyDescent="0.25">
      <c r="A20" s="15" t="s">
        <v>150</v>
      </c>
      <c r="B20" s="15" t="s">
        <v>46</v>
      </c>
      <c r="C20" s="16">
        <v>16</v>
      </c>
      <c r="D20" s="16">
        <v>80</v>
      </c>
      <c r="E20" s="16">
        <v>888</v>
      </c>
      <c r="F20" s="15" t="s">
        <v>515</v>
      </c>
      <c r="G20" s="17">
        <v>1</v>
      </c>
      <c r="H20" s="18">
        <v>1</v>
      </c>
      <c r="I20" s="34">
        <v>1</v>
      </c>
      <c r="J20" s="34">
        <f t="shared" si="0"/>
        <v>80</v>
      </c>
      <c r="K20" s="37">
        <f t="shared" si="1"/>
        <v>2.9602439240993456E-2</v>
      </c>
      <c r="L20" s="37">
        <f t="shared" si="2"/>
        <v>2.9602439240993456E-2</v>
      </c>
    </row>
    <row r="21" spans="1:12" x14ac:dyDescent="0.25">
      <c r="A21" s="15" t="s">
        <v>95</v>
      </c>
      <c r="B21" s="15" t="s">
        <v>46</v>
      </c>
      <c r="C21" s="16">
        <v>12</v>
      </c>
      <c r="D21" s="16">
        <v>26</v>
      </c>
      <c r="E21" s="16">
        <v>115</v>
      </c>
      <c r="F21" s="15" t="s">
        <v>515</v>
      </c>
      <c r="G21" s="17">
        <v>1</v>
      </c>
      <c r="H21" s="18">
        <v>1</v>
      </c>
      <c r="I21" s="34">
        <v>1</v>
      </c>
      <c r="J21" s="34">
        <f t="shared" si="0"/>
        <v>26</v>
      </c>
      <c r="K21" s="37">
        <f t="shared" si="1"/>
        <v>9.6207927533228741E-3</v>
      </c>
      <c r="L21" s="37">
        <f t="shared" si="2"/>
        <v>9.6207927533228741E-3</v>
      </c>
    </row>
    <row r="22" spans="1:12" x14ac:dyDescent="0.25">
      <c r="A22" s="15" t="s">
        <v>279</v>
      </c>
      <c r="B22" s="15" t="s">
        <v>46</v>
      </c>
      <c r="C22" s="16">
        <v>48</v>
      </c>
      <c r="D22" s="16">
        <v>336</v>
      </c>
      <c r="E22" s="16">
        <v>2537</v>
      </c>
      <c r="F22" s="15" t="s">
        <v>515</v>
      </c>
      <c r="G22" s="17">
        <v>1</v>
      </c>
      <c r="H22" s="18">
        <v>1</v>
      </c>
      <c r="I22" s="34">
        <v>1</v>
      </c>
      <c r="J22" s="34">
        <f t="shared" si="0"/>
        <v>336</v>
      </c>
      <c r="K22" s="37">
        <f t="shared" si="1"/>
        <v>0.12433024481217252</v>
      </c>
      <c r="L22" s="37">
        <f t="shared" si="2"/>
        <v>0.12433024481217252</v>
      </c>
    </row>
    <row r="23" spans="1:12" x14ac:dyDescent="0.25">
      <c r="A23" s="15" t="s">
        <v>153</v>
      </c>
      <c r="B23" s="15" t="s">
        <v>46</v>
      </c>
      <c r="C23" s="16">
        <v>26</v>
      </c>
      <c r="D23" s="16">
        <v>92</v>
      </c>
      <c r="E23" s="16">
        <v>765</v>
      </c>
      <c r="F23" s="15" t="s">
        <v>515</v>
      </c>
      <c r="G23" s="17">
        <v>1</v>
      </c>
      <c r="H23" s="18">
        <v>1</v>
      </c>
      <c r="I23" s="34">
        <v>1</v>
      </c>
      <c r="J23" s="34">
        <f t="shared" si="0"/>
        <v>92</v>
      </c>
      <c r="K23" s="37">
        <f t="shared" si="1"/>
        <v>3.4042805127142473E-2</v>
      </c>
      <c r="L23" s="37">
        <f t="shared" si="2"/>
        <v>3.4042805127142473E-2</v>
      </c>
    </row>
    <row r="24" spans="1:12" x14ac:dyDescent="0.25">
      <c r="A24" s="15" t="s">
        <v>189</v>
      </c>
      <c r="B24" s="15" t="s">
        <v>46</v>
      </c>
      <c r="C24" s="16">
        <v>240</v>
      </c>
      <c r="D24" s="16">
        <v>1048</v>
      </c>
      <c r="E24" s="16">
        <v>12283</v>
      </c>
      <c r="F24" s="15" t="s">
        <v>515</v>
      </c>
      <c r="G24" s="17">
        <v>1</v>
      </c>
      <c r="H24" s="18">
        <v>1</v>
      </c>
      <c r="I24" s="34">
        <v>1</v>
      </c>
      <c r="J24" s="34">
        <f t="shared" si="0"/>
        <v>1048</v>
      </c>
      <c r="K24" s="37">
        <f t="shared" si="1"/>
        <v>0.38779195405701428</v>
      </c>
      <c r="L24" s="37">
        <f t="shared" si="2"/>
        <v>0.38779195405701428</v>
      </c>
    </row>
    <row r="25" spans="1:12" x14ac:dyDescent="0.25">
      <c r="A25" s="15" t="s">
        <v>525</v>
      </c>
      <c r="B25" s="15" t="s">
        <v>46</v>
      </c>
      <c r="C25" s="16">
        <v>-1</v>
      </c>
      <c r="D25" s="16">
        <v>-1</v>
      </c>
      <c r="E25" s="16">
        <v>-1</v>
      </c>
      <c r="F25" s="15" t="s">
        <v>515</v>
      </c>
      <c r="G25" s="17">
        <v>1</v>
      </c>
      <c r="H25" s="18">
        <v>1</v>
      </c>
      <c r="I25" s="34">
        <v>1</v>
      </c>
      <c r="J25" s="34">
        <f t="shared" si="0"/>
        <v>1</v>
      </c>
      <c r="K25" s="37">
        <f t="shared" si="1"/>
        <v>3.7003049051241821E-4</v>
      </c>
      <c r="L25" s="37">
        <f t="shared" si="2"/>
        <v>3.7003049051241821E-4</v>
      </c>
    </row>
    <row r="26" spans="1:12" x14ac:dyDescent="0.25">
      <c r="A26" s="15" t="s">
        <v>280</v>
      </c>
      <c r="B26" s="15" t="s">
        <v>46</v>
      </c>
      <c r="C26" s="16">
        <v>32</v>
      </c>
      <c r="D26" s="16">
        <v>128</v>
      </c>
      <c r="E26" s="16">
        <v>1080</v>
      </c>
      <c r="F26" s="15" t="s">
        <v>515</v>
      </c>
      <c r="G26" s="17">
        <v>1</v>
      </c>
      <c r="H26" s="18">
        <v>1</v>
      </c>
      <c r="I26" s="34">
        <v>1</v>
      </c>
      <c r="J26" s="34">
        <f t="shared" si="0"/>
        <v>128</v>
      </c>
      <c r="K26" s="37">
        <f t="shared" si="1"/>
        <v>4.736390278558953E-2</v>
      </c>
      <c r="L26" s="37">
        <f t="shared" si="2"/>
        <v>4.736390278558953E-2</v>
      </c>
    </row>
    <row r="27" spans="1:12" x14ac:dyDescent="0.25">
      <c r="A27" s="15" t="s">
        <v>94</v>
      </c>
      <c r="B27" s="15" t="s">
        <v>46</v>
      </c>
      <c r="C27" s="16">
        <v>16</v>
      </c>
      <c r="D27" s="16">
        <v>172</v>
      </c>
      <c r="E27" s="16">
        <v>1555</v>
      </c>
      <c r="F27" s="15" t="s">
        <v>515</v>
      </c>
      <c r="G27" s="17">
        <v>1</v>
      </c>
      <c r="H27" s="18">
        <v>1</v>
      </c>
      <c r="I27" s="34">
        <v>1</v>
      </c>
      <c r="J27" s="34">
        <f t="shared" si="0"/>
        <v>172</v>
      </c>
      <c r="K27" s="37">
        <f t="shared" si="1"/>
        <v>6.3645244368135942E-2</v>
      </c>
      <c r="L27" s="37">
        <f t="shared" si="2"/>
        <v>6.3645244368135942E-2</v>
      </c>
    </row>
    <row r="28" spans="1:12" x14ac:dyDescent="0.25">
      <c r="A28" s="15" t="s">
        <v>116</v>
      </c>
      <c r="B28" s="15" t="s">
        <v>46</v>
      </c>
      <c r="C28" s="16">
        <v>164</v>
      </c>
      <c r="D28" s="16">
        <v>1312</v>
      </c>
      <c r="E28" s="16">
        <v>9879</v>
      </c>
      <c r="F28" s="15" t="s">
        <v>515</v>
      </c>
      <c r="G28" s="17">
        <v>1</v>
      </c>
      <c r="H28" s="18">
        <v>1</v>
      </c>
      <c r="I28" s="34">
        <v>1</v>
      </c>
      <c r="J28" s="34">
        <f t="shared" si="0"/>
        <v>1312</v>
      </c>
      <c r="K28" s="37">
        <f t="shared" si="1"/>
        <v>0.4854800035522927</v>
      </c>
      <c r="L28" s="37">
        <f t="shared" si="2"/>
        <v>0.4854800035522927</v>
      </c>
    </row>
    <row r="29" spans="1:12" x14ac:dyDescent="0.25">
      <c r="A29" s="15" t="s">
        <v>236</v>
      </c>
      <c r="B29" s="15" t="s">
        <v>46</v>
      </c>
      <c r="C29" s="16">
        <v>96</v>
      </c>
      <c r="D29" s="16">
        <v>884</v>
      </c>
      <c r="E29" s="16">
        <v>7629</v>
      </c>
      <c r="F29" s="15" t="s">
        <v>515</v>
      </c>
      <c r="G29" s="17">
        <v>1</v>
      </c>
      <c r="H29" s="18">
        <v>1</v>
      </c>
      <c r="I29" s="34">
        <v>1</v>
      </c>
      <c r="J29" s="34">
        <f t="shared" si="0"/>
        <v>884</v>
      </c>
      <c r="K29" s="37">
        <f t="shared" si="1"/>
        <v>0.3271069536129777</v>
      </c>
      <c r="L29" s="37">
        <f t="shared" si="2"/>
        <v>0.3271069536129777</v>
      </c>
    </row>
    <row r="30" spans="1:12" x14ac:dyDescent="0.25">
      <c r="A30" s="15" t="s">
        <v>79</v>
      </c>
      <c r="B30" s="15" t="s">
        <v>51</v>
      </c>
      <c r="C30" s="16">
        <v>8</v>
      </c>
      <c r="D30" s="16">
        <v>32</v>
      </c>
      <c r="E30" s="16">
        <v>294</v>
      </c>
      <c r="F30" s="15" t="s">
        <v>440</v>
      </c>
      <c r="G30" s="17">
        <v>1</v>
      </c>
      <c r="H30" s="18">
        <v>1</v>
      </c>
      <c r="I30" s="34">
        <v>1</v>
      </c>
      <c r="J30" s="34">
        <f t="shared" si="0"/>
        <v>32</v>
      </c>
      <c r="K30" s="37">
        <f t="shared" si="1"/>
        <v>1.1840975696397383E-2</v>
      </c>
      <c r="L30" s="37">
        <f t="shared" si="2"/>
        <v>1.1840975696397383E-2</v>
      </c>
    </row>
    <row r="31" spans="1:12" x14ac:dyDescent="0.25">
      <c r="A31" s="15" t="s">
        <v>205</v>
      </c>
      <c r="B31" s="15" t="s">
        <v>74</v>
      </c>
      <c r="C31" s="16">
        <v>80</v>
      </c>
      <c r="D31" s="16">
        <v>432</v>
      </c>
      <c r="E31" s="16">
        <v>3629</v>
      </c>
      <c r="F31" s="15" t="s">
        <v>75</v>
      </c>
      <c r="G31" s="17">
        <v>1</v>
      </c>
      <c r="H31" s="18">
        <v>1</v>
      </c>
      <c r="I31" s="34">
        <v>1</v>
      </c>
      <c r="J31" s="34">
        <f t="shared" si="0"/>
        <v>432</v>
      </c>
      <c r="K31" s="37">
        <f t="shared" si="1"/>
        <v>0.15985317190136467</v>
      </c>
      <c r="L31" s="37">
        <f t="shared" si="2"/>
        <v>0.15985317190136467</v>
      </c>
    </row>
    <row r="32" spans="1:12" x14ac:dyDescent="0.25">
      <c r="A32" s="15" t="s">
        <v>191</v>
      </c>
      <c r="B32" s="15" t="s">
        <v>74</v>
      </c>
      <c r="C32" s="16">
        <v>46</v>
      </c>
      <c r="D32" s="16">
        <v>200</v>
      </c>
      <c r="E32" s="16">
        <v>1580</v>
      </c>
      <c r="F32" s="15" t="s">
        <v>75</v>
      </c>
      <c r="G32" s="17">
        <v>1</v>
      </c>
      <c r="H32" s="18">
        <v>1</v>
      </c>
      <c r="I32" s="34">
        <v>1</v>
      </c>
      <c r="J32" s="34">
        <f t="shared" si="0"/>
        <v>200</v>
      </c>
      <c r="K32" s="37">
        <f t="shared" si="1"/>
        <v>7.4006098102483639E-2</v>
      </c>
      <c r="L32" s="37">
        <f t="shared" si="2"/>
        <v>7.4006098102483639E-2</v>
      </c>
    </row>
    <row r="33" spans="1:12" x14ac:dyDescent="0.25">
      <c r="A33" s="15" t="s">
        <v>366</v>
      </c>
      <c r="B33" s="15" t="s">
        <v>180</v>
      </c>
      <c r="C33" s="16">
        <v>519</v>
      </c>
      <c r="D33" s="16">
        <v>2146</v>
      </c>
      <c r="E33" s="16">
        <v>15977</v>
      </c>
      <c r="F33" s="15" t="s">
        <v>475</v>
      </c>
      <c r="G33" s="17">
        <v>1</v>
      </c>
      <c r="H33" s="18">
        <v>1</v>
      </c>
      <c r="I33" s="34">
        <v>1</v>
      </c>
      <c r="J33" s="34">
        <f t="shared" si="0"/>
        <v>2146</v>
      </c>
      <c r="K33" s="37">
        <f t="shared" si="1"/>
        <v>0.79408543263964959</v>
      </c>
      <c r="L33" s="37">
        <f t="shared" si="2"/>
        <v>0.79408543263964959</v>
      </c>
    </row>
    <row r="34" spans="1:12" x14ac:dyDescent="0.25">
      <c r="A34" s="15" t="s">
        <v>429</v>
      </c>
      <c r="B34" s="15" t="s">
        <v>430</v>
      </c>
      <c r="C34" s="16">
        <v>6494</v>
      </c>
      <c r="D34" s="16">
        <v>6494</v>
      </c>
      <c r="E34" s="16">
        <v>4864</v>
      </c>
      <c r="F34" s="15" t="s">
        <v>90</v>
      </c>
      <c r="G34" s="17">
        <v>1</v>
      </c>
      <c r="H34" s="18">
        <v>1</v>
      </c>
      <c r="I34" s="34">
        <v>1</v>
      </c>
      <c r="J34" s="34">
        <f t="shared" si="0"/>
        <v>6494</v>
      </c>
      <c r="K34" s="37">
        <f t="shared" si="1"/>
        <v>2.4029780053876437</v>
      </c>
      <c r="L34" s="37">
        <f t="shared" si="2"/>
        <v>2.4029780053876437</v>
      </c>
    </row>
    <row r="35" spans="1:12" x14ac:dyDescent="0.25">
      <c r="A35" s="15" t="s">
        <v>432</v>
      </c>
      <c r="B35" s="15" t="s">
        <v>322</v>
      </c>
      <c r="C35" s="16">
        <v>12</v>
      </c>
      <c r="D35" s="16">
        <v>48</v>
      </c>
      <c r="E35" s="16">
        <v>-1</v>
      </c>
      <c r="F35" s="15" t="s">
        <v>90</v>
      </c>
      <c r="G35" s="17">
        <v>1</v>
      </c>
      <c r="H35" s="18">
        <v>1</v>
      </c>
      <c r="I35" s="34">
        <v>1</v>
      </c>
      <c r="J35" s="34">
        <f t="shared" si="0"/>
        <v>48</v>
      </c>
      <c r="K35" s="37">
        <f t="shared" si="1"/>
        <v>1.7761463544596075E-2</v>
      </c>
      <c r="L35" s="37">
        <f t="shared" si="2"/>
        <v>1.7761463544596075E-2</v>
      </c>
    </row>
    <row r="36" spans="1:12" x14ac:dyDescent="0.25">
      <c r="A36" s="15" t="s">
        <v>72</v>
      </c>
      <c r="B36" s="15" t="s">
        <v>66</v>
      </c>
      <c r="C36" s="26"/>
      <c r="D36" s="26"/>
      <c r="E36" s="26"/>
      <c r="F36" s="15" t="s">
        <v>476</v>
      </c>
      <c r="G36" s="17">
        <v>1</v>
      </c>
      <c r="H36" s="18">
        <v>1</v>
      </c>
      <c r="I36" s="34">
        <v>1</v>
      </c>
      <c r="J36" s="34">
        <f t="shared" si="0"/>
        <v>1</v>
      </c>
      <c r="K36" s="37">
        <f t="shared" si="1"/>
        <v>3.7003049051241821E-4</v>
      </c>
      <c r="L36" s="37">
        <f t="shared" si="2"/>
        <v>3.7003049051241821E-4</v>
      </c>
    </row>
    <row r="37" spans="1:12" x14ac:dyDescent="0.25">
      <c r="A37" s="15" t="s">
        <v>214</v>
      </c>
      <c r="B37" s="15" t="s">
        <v>130</v>
      </c>
      <c r="C37" s="16">
        <v>520</v>
      </c>
      <c r="D37" s="16">
        <v>1320</v>
      </c>
      <c r="E37" s="16">
        <v>14569</v>
      </c>
      <c r="F37" s="15" t="s">
        <v>131</v>
      </c>
      <c r="G37" s="17">
        <v>1</v>
      </c>
      <c r="H37" s="18">
        <v>1</v>
      </c>
      <c r="I37" s="34">
        <v>1</v>
      </c>
      <c r="J37" s="34">
        <f t="shared" si="0"/>
        <v>1320</v>
      </c>
      <c r="K37" s="37">
        <f t="shared" si="1"/>
        <v>0.48844024747639203</v>
      </c>
      <c r="L37" s="37">
        <f t="shared" si="2"/>
        <v>0.48844024747639203</v>
      </c>
    </row>
    <row r="38" spans="1:12" x14ac:dyDescent="0.25">
      <c r="A38" s="15" t="s">
        <v>298</v>
      </c>
      <c r="B38" s="15" t="s">
        <v>59</v>
      </c>
      <c r="C38" s="16">
        <v>246</v>
      </c>
      <c r="D38" s="16">
        <v>984</v>
      </c>
      <c r="E38" s="16">
        <v>9035</v>
      </c>
      <c r="F38" s="15" t="s">
        <v>542</v>
      </c>
      <c r="G38" s="17">
        <v>1</v>
      </c>
      <c r="H38" s="18">
        <v>1</v>
      </c>
      <c r="I38" s="34">
        <v>1</v>
      </c>
      <c r="J38" s="34">
        <f t="shared" si="0"/>
        <v>984</v>
      </c>
      <c r="K38" s="37">
        <f t="shared" si="1"/>
        <v>0.36411000266421956</v>
      </c>
      <c r="L38" s="37">
        <f t="shared" si="2"/>
        <v>0.36411000266421956</v>
      </c>
    </row>
    <row r="39" spans="1:12" x14ac:dyDescent="0.25">
      <c r="A39" s="15" t="s">
        <v>194</v>
      </c>
      <c r="B39" s="15" t="s">
        <v>62</v>
      </c>
      <c r="C39" s="16">
        <v>-1</v>
      </c>
      <c r="D39" s="16">
        <v>-1</v>
      </c>
      <c r="E39" s="16">
        <v>-1</v>
      </c>
      <c r="F39" s="15" t="s">
        <v>439</v>
      </c>
      <c r="G39" s="17">
        <v>1</v>
      </c>
      <c r="H39" s="18">
        <v>1</v>
      </c>
      <c r="I39" s="34">
        <v>1</v>
      </c>
      <c r="J39" s="34">
        <f t="shared" si="0"/>
        <v>1</v>
      </c>
      <c r="K39" s="37">
        <f t="shared" si="1"/>
        <v>3.7003049051241821E-4</v>
      </c>
      <c r="L39" s="37">
        <f t="shared" si="2"/>
        <v>3.7003049051241821E-4</v>
      </c>
    </row>
    <row r="40" spans="1:12" x14ac:dyDescent="0.25">
      <c r="A40" s="15" t="s">
        <v>516</v>
      </c>
      <c r="B40" s="15" t="s">
        <v>66</v>
      </c>
      <c r="C40" s="16">
        <v>123</v>
      </c>
      <c r="D40" s="16">
        <v>495</v>
      </c>
      <c r="E40" s="16">
        <v>3420</v>
      </c>
      <c r="F40" s="15" t="s">
        <v>476</v>
      </c>
      <c r="G40" s="17">
        <v>1</v>
      </c>
      <c r="H40" s="18">
        <v>1</v>
      </c>
      <c r="I40" s="34">
        <v>1</v>
      </c>
      <c r="J40" s="34">
        <f t="shared" si="0"/>
        <v>495</v>
      </c>
      <c r="K40" s="37">
        <f t="shared" si="1"/>
        <v>0.18316509280364701</v>
      </c>
      <c r="L40" s="37">
        <f t="shared" si="2"/>
        <v>0.18316509280364701</v>
      </c>
    </row>
    <row r="41" spans="1:12" x14ac:dyDescent="0.25">
      <c r="A41" s="15" t="s">
        <v>423</v>
      </c>
      <c r="B41" s="15" t="s">
        <v>43</v>
      </c>
      <c r="C41" s="16">
        <v>14</v>
      </c>
      <c r="D41" s="16">
        <v>14</v>
      </c>
      <c r="E41" s="16">
        <v>114</v>
      </c>
      <c r="F41" s="15" t="s">
        <v>442</v>
      </c>
      <c r="G41" s="17">
        <v>1</v>
      </c>
      <c r="H41" s="18">
        <v>1</v>
      </c>
      <c r="I41" s="34">
        <v>1</v>
      </c>
      <c r="J41" s="34">
        <f t="shared" si="0"/>
        <v>14</v>
      </c>
      <c r="K41" s="37">
        <f t="shared" si="1"/>
        <v>5.1804268671738554E-3</v>
      </c>
      <c r="L41" s="37">
        <f t="shared" si="2"/>
        <v>5.1804268671738554E-3</v>
      </c>
    </row>
    <row r="42" spans="1:12" x14ac:dyDescent="0.25">
      <c r="A42" s="15" t="s">
        <v>484</v>
      </c>
      <c r="B42" s="15" t="s">
        <v>141</v>
      </c>
      <c r="C42" s="26"/>
      <c r="D42" s="26"/>
      <c r="E42" s="26"/>
      <c r="F42" s="15" t="s">
        <v>90</v>
      </c>
      <c r="G42" s="17">
        <v>1</v>
      </c>
      <c r="H42" s="18">
        <v>1</v>
      </c>
      <c r="I42" s="34">
        <v>1</v>
      </c>
      <c r="J42" s="34">
        <f t="shared" si="0"/>
        <v>1</v>
      </c>
      <c r="K42" s="37">
        <f t="shared" si="1"/>
        <v>3.7003049051241821E-4</v>
      </c>
      <c r="L42" s="37">
        <f t="shared" si="2"/>
        <v>3.7003049051241821E-4</v>
      </c>
    </row>
    <row r="43" spans="1:12" x14ac:dyDescent="0.25">
      <c r="A43" s="15" t="s">
        <v>415</v>
      </c>
      <c r="B43" s="15" t="s">
        <v>66</v>
      </c>
      <c r="C43" s="16">
        <v>-1</v>
      </c>
      <c r="D43" s="16">
        <v>-1</v>
      </c>
      <c r="E43" s="16">
        <v>-1</v>
      </c>
      <c r="F43" s="15" t="s">
        <v>476</v>
      </c>
      <c r="G43" s="17">
        <v>1</v>
      </c>
      <c r="H43" s="18">
        <v>1</v>
      </c>
      <c r="I43" s="34">
        <v>1</v>
      </c>
      <c r="J43" s="34">
        <f t="shared" si="0"/>
        <v>1</v>
      </c>
      <c r="K43" s="37">
        <f t="shared" si="1"/>
        <v>3.7003049051241821E-4</v>
      </c>
      <c r="L43" s="37">
        <f t="shared" si="2"/>
        <v>3.7003049051241821E-4</v>
      </c>
    </row>
    <row r="44" spans="1:12" x14ac:dyDescent="0.25">
      <c r="A44" s="15" t="s">
        <v>64</v>
      </c>
      <c r="B44" s="15" t="s">
        <v>46</v>
      </c>
      <c r="C44" s="16">
        <v>64</v>
      </c>
      <c r="D44" s="16">
        <v>256</v>
      </c>
      <c r="E44" s="16">
        <v>1920</v>
      </c>
      <c r="F44" s="15" t="s">
        <v>515</v>
      </c>
      <c r="G44" s="17">
        <v>1</v>
      </c>
      <c r="H44" s="18">
        <v>1</v>
      </c>
      <c r="I44" s="34">
        <v>1</v>
      </c>
      <c r="J44" s="34">
        <f t="shared" si="0"/>
        <v>256</v>
      </c>
      <c r="K44" s="37">
        <f t="shared" si="1"/>
        <v>9.4727805571179061E-2</v>
      </c>
      <c r="L44" s="37">
        <f t="shared" si="2"/>
        <v>9.4727805571179061E-2</v>
      </c>
    </row>
    <row r="45" spans="1:12" x14ac:dyDescent="0.25">
      <c r="A45" s="15" t="s">
        <v>170</v>
      </c>
      <c r="B45" s="15" t="s">
        <v>137</v>
      </c>
      <c r="C45" s="16">
        <v>72</v>
      </c>
      <c r="D45" s="16">
        <v>144</v>
      </c>
      <c r="E45" s="16">
        <v>864</v>
      </c>
      <c r="F45" s="15" t="s">
        <v>90</v>
      </c>
      <c r="G45" s="17">
        <v>1</v>
      </c>
      <c r="H45" s="18">
        <v>1</v>
      </c>
      <c r="I45" s="34">
        <v>1</v>
      </c>
      <c r="J45" s="34">
        <f t="shared" si="0"/>
        <v>144</v>
      </c>
      <c r="K45" s="37">
        <f t="shared" si="1"/>
        <v>5.3284390633788217E-2</v>
      </c>
      <c r="L45" s="37">
        <f t="shared" si="2"/>
        <v>5.3284390633788217E-2</v>
      </c>
    </row>
    <row r="46" spans="1:12" x14ac:dyDescent="0.25">
      <c r="A46" s="15" t="s">
        <v>192</v>
      </c>
      <c r="B46" s="15" t="s">
        <v>40</v>
      </c>
      <c r="C46" s="16">
        <v>808</v>
      </c>
      <c r="D46" s="16">
        <v>4848</v>
      </c>
      <c r="E46" s="16">
        <v>33936</v>
      </c>
      <c r="F46" s="15" t="s">
        <v>41</v>
      </c>
      <c r="G46" s="17">
        <v>1</v>
      </c>
      <c r="H46" s="18">
        <v>1</v>
      </c>
      <c r="I46" s="34">
        <v>1</v>
      </c>
      <c r="J46" s="34">
        <f t="shared" si="0"/>
        <v>4848</v>
      </c>
      <c r="K46" s="37">
        <f t="shared" si="1"/>
        <v>1.7939078180042034</v>
      </c>
      <c r="L46" s="37">
        <f t="shared" si="2"/>
        <v>1.7939078180042034</v>
      </c>
    </row>
    <row r="47" spans="1:12" x14ac:dyDescent="0.25">
      <c r="A47" s="15" t="s">
        <v>206</v>
      </c>
      <c r="B47" s="15" t="s">
        <v>527</v>
      </c>
      <c r="C47" s="16">
        <v>218</v>
      </c>
      <c r="D47" s="16">
        <v>436</v>
      </c>
      <c r="E47" s="16">
        <v>4049</v>
      </c>
      <c r="F47" s="15" t="s">
        <v>122</v>
      </c>
      <c r="G47" s="17">
        <v>1</v>
      </c>
      <c r="H47" s="18">
        <v>1</v>
      </c>
      <c r="I47" s="34">
        <v>1</v>
      </c>
      <c r="J47" s="34">
        <f t="shared" si="0"/>
        <v>436</v>
      </c>
      <c r="K47" s="37">
        <f t="shared" si="1"/>
        <v>0.16133329386341433</v>
      </c>
      <c r="L47" s="37">
        <f t="shared" si="2"/>
        <v>0.16133329386341433</v>
      </c>
    </row>
    <row r="48" spans="1:12" x14ac:dyDescent="0.25">
      <c r="A48" s="15" t="s">
        <v>133</v>
      </c>
      <c r="B48" s="15" t="s">
        <v>59</v>
      </c>
      <c r="C48" s="16">
        <v>209</v>
      </c>
      <c r="D48" s="16">
        <v>793</v>
      </c>
      <c r="E48" s="16">
        <v>7426</v>
      </c>
      <c r="F48" s="15" t="s">
        <v>542</v>
      </c>
      <c r="G48" s="17">
        <v>1</v>
      </c>
      <c r="H48" s="18">
        <v>0.99980000000000002</v>
      </c>
      <c r="I48" s="34">
        <v>1</v>
      </c>
      <c r="J48" s="34">
        <f t="shared" si="0"/>
        <v>793</v>
      </c>
      <c r="K48" s="37">
        <f t="shared" si="1"/>
        <v>0.29343417897634766</v>
      </c>
      <c r="L48" s="37">
        <f t="shared" si="2"/>
        <v>0.29337549214055236</v>
      </c>
    </row>
    <row r="49" spans="1:12" x14ac:dyDescent="0.25">
      <c r="A49" s="15" t="s">
        <v>469</v>
      </c>
      <c r="B49" s="15" t="s">
        <v>470</v>
      </c>
      <c r="C49" s="16">
        <v>6</v>
      </c>
      <c r="D49" s="16">
        <v>12</v>
      </c>
      <c r="E49" s="16">
        <v>120</v>
      </c>
      <c r="F49" s="15" t="s">
        <v>494</v>
      </c>
      <c r="G49" s="17">
        <v>0.99960000000000004</v>
      </c>
      <c r="H49" s="18">
        <v>0.99960000000000004</v>
      </c>
      <c r="I49" s="34">
        <v>1</v>
      </c>
      <c r="J49" s="34">
        <f t="shared" si="0"/>
        <v>12</v>
      </c>
      <c r="K49" s="37">
        <f t="shared" si="1"/>
        <v>4.4385897397945595E-3</v>
      </c>
      <c r="L49" s="37">
        <f t="shared" si="2"/>
        <v>4.4385897397945595E-3</v>
      </c>
    </row>
    <row r="50" spans="1:12" x14ac:dyDescent="0.25">
      <c r="A50" s="15" t="s">
        <v>244</v>
      </c>
      <c r="B50" s="15" t="s">
        <v>130</v>
      </c>
      <c r="C50" s="16">
        <v>114</v>
      </c>
      <c r="D50" s="16">
        <v>456</v>
      </c>
      <c r="E50" s="16">
        <v>5510</v>
      </c>
      <c r="F50" s="15" t="s">
        <v>131</v>
      </c>
      <c r="G50" s="17">
        <v>0.99950000000000006</v>
      </c>
      <c r="H50" s="18">
        <v>0.99950000000000006</v>
      </c>
      <c r="I50" s="34">
        <v>1</v>
      </c>
      <c r="J50" s="34">
        <f t="shared" si="0"/>
        <v>456</v>
      </c>
      <c r="K50" s="37">
        <f t="shared" si="1"/>
        <v>0.16864953672182589</v>
      </c>
      <c r="L50" s="37">
        <f t="shared" si="2"/>
        <v>0.16864953672182589</v>
      </c>
    </row>
    <row r="51" spans="1:12" x14ac:dyDescent="0.25">
      <c r="A51" s="15" t="s">
        <v>407</v>
      </c>
      <c r="B51" s="15" t="s">
        <v>51</v>
      </c>
      <c r="C51" s="16">
        <v>8</v>
      </c>
      <c r="D51" s="16">
        <v>32</v>
      </c>
      <c r="E51" s="16">
        <v>294</v>
      </c>
      <c r="F51" s="15" t="s">
        <v>440</v>
      </c>
      <c r="G51" s="17">
        <v>0.99950000000000006</v>
      </c>
      <c r="H51" s="18">
        <v>0.99950000000000006</v>
      </c>
      <c r="I51" s="34">
        <v>1</v>
      </c>
      <c r="J51" s="34">
        <f t="shared" si="0"/>
        <v>32</v>
      </c>
      <c r="K51" s="37">
        <f t="shared" si="1"/>
        <v>1.1835055208549185E-2</v>
      </c>
      <c r="L51" s="37">
        <f t="shared" si="2"/>
        <v>1.1835055208549185E-2</v>
      </c>
    </row>
    <row r="52" spans="1:12" x14ac:dyDescent="0.25">
      <c r="A52" s="15" t="s">
        <v>463</v>
      </c>
      <c r="B52" s="15" t="s">
        <v>46</v>
      </c>
      <c r="C52" s="16">
        <v>10</v>
      </c>
      <c r="D52" s="16">
        <v>40</v>
      </c>
      <c r="E52" s="16">
        <v>450</v>
      </c>
      <c r="F52" s="15" t="s">
        <v>515</v>
      </c>
      <c r="G52" s="17">
        <v>0.99939999999999996</v>
      </c>
      <c r="H52" s="18">
        <v>0.99939999999999996</v>
      </c>
      <c r="I52" s="34">
        <v>1</v>
      </c>
      <c r="J52" s="34">
        <f t="shared" si="0"/>
        <v>40</v>
      </c>
      <c r="K52" s="37">
        <f t="shared" si="1"/>
        <v>1.4792338888724429E-2</v>
      </c>
      <c r="L52" s="37">
        <f t="shared" si="2"/>
        <v>1.4792338888724429E-2</v>
      </c>
    </row>
    <row r="53" spans="1:12" x14ac:dyDescent="0.25">
      <c r="A53" s="15" t="s">
        <v>132</v>
      </c>
      <c r="B53" s="15" t="s">
        <v>74</v>
      </c>
      <c r="C53" s="16">
        <v>234</v>
      </c>
      <c r="D53" s="16">
        <v>1000</v>
      </c>
      <c r="E53" s="16">
        <v>8224</v>
      </c>
      <c r="F53" s="15" t="s">
        <v>75</v>
      </c>
      <c r="G53" s="17">
        <v>0.99939999999999996</v>
      </c>
      <c r="H53" s="18">
        <v>0.99939999999999996</v>
      </c>
      <c r="I53" s="34">
        <v>1</v>
      </c>
      <c r="J53" s="34">
        <f t="shared" si="0"/>
        <v>1000</v>
      </c>
      <c r="K53" s="37">
        <f t="shared" si="1"/>
        <v>0.36980847221811081</v>
      </c>
      <c r="L53" s="37">
        <f t="shared" si="2"/>
        <v>0.36980847221811081</v>
      </c>
    </row>
    <row r="54" spans="1:12" x14ac:dyDescent="0.25">
      <c r="A54" s="15" t="s">
        <v>300</v>
      </c>
      <c r="B54" s="15" t="s">
        <v>272</v>
      </c>
      <c r="C54" s="16">
        <v>96</v>
      </c>
      <c r="D54" s="16">
        <v>96</v>
      </c>
      <c r="E54" s="16">
        <v>541440</v>
      </c>
      <c r="F54" s="15" t="s">
        <v>273</v>
      </c>
      <c r="G54" s="17">
        <v>0.99909999999999999</v>
      </c>
      <c r="H54" s="18">
        <v>0.99909999999999999</v>
      </c>
      <c r="I54" s="34">
        <v>1</v>
      </c>
      <c r="J54" s="34">
        <f t="shared" si="0"/>
        <v>96</v>
      </c>
      <c r="K54" s="37">
        <f t="shared" si="1"/>
        <v>3.549095645481188E-2</v>
      </c>
      <c r="L54" s="37">
        <f t="shared" si="2"/>
        <v>3.549095645481188E-2</v>
      </c>
    </row>
    <row r="55" spans="1:12" x14ac:dyDescent="0.25">
      <c r="A55" s="15" t="s">
        <v>98</v>
      </c>
      <c r="B55" s="15" t="s">
        <v>59</v>
      </c>
      <c r="C55" s="16">
        <v>145</v>
      </c>
      <c r="D55" s="16">
        <v>580</v>
      </c>
      <c r="E55" s="16">
        <v>8390</v>
      </c>
      <c r="F55" s="15" t="s">
        <v>542</v>
      </c>
      <c r="G55" s="17">
        <v>0.99880000000000002</v>
      </c>
      <c r="H55" s="18">
        <v>0.99880000000000002</v>
      </c>
      <c r="I55" s="34">
        <v>1</v>
      </c>
      <c r="J55" s="34">
        <f t="shared" si="0"/>
        <v>580</v>
      </c>
      <c r="K55" s="37">
        <f t="shared" si="1"/>
        <v>0.21436014327580591</v>
      </c>
      <c r="L55" s="37">
        <f t="shared" si="2"/>
        <v>0.21436014327580591</v>
      </c>
    </row>
    <row r="56" spans="1:12" x14ac:dyDescent="0.25">
      <c r="A56" s="15" t="s">
        <v>178</v>
      </c>
      <c r="B56" s="15" t="s">
        <v>59</v>
      </c>
      <c r="C56" s="16">
        <v>61</v>
      </c>
      <c r="D56" s="16">
        <v>244</v>
      </c>
      <c r="E56" s="16">
        <v>2445</v>
      </c>
      <c r="F56" s="15" t="s">
        <v>542</v>
      </c>
      <c r="G56" s="17">
        <v>0.99880000000000002</v>
      </c>
      <c r="H56" s="18">
        <v>0.99880000000000002</v>
      </c>
      <c r="I56" s="34">
        <v>1</v>
      </c>
      <c r="J56" s="34">
        <f t="shared" si="0"/>
        <v>244</v>
      </c>
      <c r="K56" s="37">
        <f t="shared" si="1"/>
        <v>9.0179094757408013E-2</v>
      </c>
      <c r="L56" s="37">
        <f t="shared" si="2"/>
        <v>9.0179094757408013E-2</v>
      </c>
    </row>
    <row r="57" spans="1:12" x14ac:dyDescent="0.25">
      <c r="A57" s="15" t="s">
        <v>88</v>
      </c>
      <c r="B57" s="15" t="s">
        <v>89</v>
      </c>
      <c r="C57" s="16">
        <v>-1</v>
      </c>
      <c r="D57" s="16">
        <v>-1</v>
      </c>
      <c r="E57" s="16">
        <v>-1</v>
      </c>
      <c r="F57" s="15" t="s">
        <v>90</v>
      </c>
      <c r="G57" s="17">
        <v>0.99870000000000003</v>
      </c>
      <c r="H57" s="18">
        <v>0.99870000000000003</v>
      </c>
      <c r="I57" s="34">
        <v>1</v>
      </c>
      <c r="J57" s="34">
        <f t="shared" si="0"/>
        <v>1</v>
      </c>
      <c r="K57" s="37">
        <f t="shared" si="1"/>
        <v>3.6954945087475208E-4</v>
      </c>
      <c r="L57" s="37">
        <f t="shared" si="2"/>
        <v>3.6954945087475208E-4</v>
      </c>
    </row>
    <row r="58" spans="1:12" x14ac:dyDescent="0.25">
      <c r="A58" s="15" t="s">
        <v>267</v>
      </c>
      <c r="B58" s="15" t="s">
        <v>46</v>
      </c>
      <c r="C58" s="16">
        <v>2118</v>
      </c>
      <c r="D58" s="16">
        <v>9216</v>
      </c>
      <c r="E58" s="16">
        <v>96206</v>
      </c>
      <c r="F58" s="15" t="s">
        <v>515</v>
      </c>
      <c r="G58" s="17">
        <v>1</v>
      </c>
      <c r="H58" s="18">
        <v>0.99870000000000003</v>
      </c>
      <c r="I58" s="34">
        <v>1</v>
      </c>
      <c r="J58" s="34">
        <f t="shared" si="0"/>
        <v>9216</v>
      </c>
      <c r="K58" s="37">
        <f t="shared" si="1"/>
        <v>3.4102010005624459</v>
      </c>
      <c r="L58" s="37">
        <f t="shared" si="2"/>
        <v>3.4057677392617154</v>
      </c>
    </row>
    <row r="59" spans="1:12" x14ac:dyDescent="0.25">
      <c r="A59" s="15" t="s">
        <v>257</v>
      </c>
      <c r="B59" s="15" t="s">
        <v>100</v>
      </c>
      <c r="C59" s="16">
        <v>289</v>
      </c>
      <c r="D59" s="16">
        <v>1297</v>
      </c>
      <c r="E59" s="16">
        <v>10179</v>
      </c>
      <c r="F59" s="15" t="s">
        <v>520</v>
      </c>
      <c r="G59" s="17">
        <v>0.99870000000000003</v>
      </c>
      <c r="H59" s="18">
        <v>0.99870000000000003</v>
      </c>
      <c r="I59" s="34">
        <v>1</v>
      </c>
      <c r="J59" s="34">
        <f t="shared" si="0"/>
        <v>1297</v>
      </c>
      <c r="K59" s="37">
        <f t="shared" si="1"/>
        <v>0.47930563778455348</v>
      </c>
      <c r="L59" s="37">
        <f t="shared" si="2"/>
        <v>0.47930563778455348</v>
      </c>
    </row>
    <row r="60" spans="1:12" x14ac:dyDescent="0.25">
      <c r="A60" s="15" t="s">
        <v>253</v>
      </c>
      <c r="B60" s="15" t="s">
        <v>147</v>
      </c>
      <c r="C60" s="16">
        <v>14</v>
      </c>
      <c r="D60" s="16">
        <v>84</v>
      </c>
      <c r="E60" s="16">
        <v>840</v>
      </c>
      <c r="F60" s="15" t="s">
        <v>451</v>
      </c>
      <c r="G60" s="17">
        <v>0.99860000000000004</v>
      </c>
      <c r="H60" s="18">
        <v>0.99860000000000004</v>
      </c>
      <c r="I60" s="34">
        <v>1</v>
      </c>
      <c r="J60" s="34">
        <f t="shared" si="0"/>
        <v>84</v>
      </c>
      <c r="K60" s="37">
        <f t="shared" si="1"/>
        <v>3.1039045617358874E-2</v>
      </c>
      <c r="L60" s="37">
        <f t="shared" si="2"/>
        <v>3.1039045617358874E-2</v>
      </c>
    </row>
    <row r="61" spans="1:12" x14ac:dyDescent="0.25">
      <c r="A61" s="15" t="s">
        <v>296</v>
      </c>
      <c r="B61" s="15" t="s">
        <v>46</v>
      </c>
      <c r="C61" s="16">
        <v>11</v>
      </c>
      <c r="D61" s="16">
        <v>28</v>
      </c>
      <c r="E61" s="16">
        <v>152</v>
      </c>
      <c r="F61" s="15" t="s">
        <v>515</v>
      </c>
      <c r="G61" s="17">
        <v>0.99860000000000004</v>
      </c>
      <c r="H61" s="18">
        <v>0.99860000000000004</v>
      </c>
      <c r="I61" s="34">
        <v>1</v>
      </c>
      <c r="J61" s="34">
        <f t="shared" si="0"/>
        <v>28</v>
      </c>
      <c r="K61" s="37">
        <f t="shared" si="1"/>
        <v>1.0346348539119624E-2</v>
      </c>
      <c r="L61" s="37">
        <f t="shared" si="2"/>
        <v>1.0346348539119624E-2</v>
      </c>
    </row>
    <row r="62" spans="1:12" x14ac:dyDescent="0.25">
      <c r="A62" s="15" t="s">
        <v>553</v>
      </c>
      <c r="B62" s="15" t="s">
        <v>40</v>
      </c>
      <c r="C62" s="16">
        <v>16</v>
      </c>
      <c r="D62" s="16">
        <v>64</v>
      </c>
      <c r="E62" s="16">
        <v>448</v>
      </c>
      <c r="F62" s="15" t="s">
        <v>41</v>
      </c>
      <c r="G62" s="17">
        <v>0.99860000000000004</v>
      </c>
      <c r="H62" s="18">
        <v>0.99860000000000004</v>
      </c>
      <c r="I62" s="34">
        <v>1</v>
      </c>
      <c r="J62" s="34">
        <f t="shared" si="0"/>
        <v>64</v>
      </c>
      <c r="K62" s="37">
        <f t="shared" si="1"/>
        <v>2.3648796660844854E-2</v>
      </c>
      <c r="L62" s="37">
        <f t="shared" si="2"/>
        <v>2.3648796660844854E-2</v>
      </c>
    </row>
    <row r="63" spans="1:12" x14ac:dyDescent="0.25">
      <c r="A63" s="15" t="s">
        <v>109</v>
      </c>
      <c r="B63" s="15" t="s">
        <v>74</v>
      </c>
      <c r="C63" s="16">
        <v>1692</v>
      </c>
      <c r="D63" s="16">
        <v>8505</v>
      </c>
      <c r="E63" s="16">
        <v>71749</v>
      </c>
      <c r="F63" s="15" t="s">
        <v>75</v>
      </c>
      <c r="G63" s="17">
        <v>0.99839999999999995</v>
      </c>
      <c r="H63" s="18">
        <v>0.99839999999999995</v>
      </c>
      <c r="I63" s="34">
        <v>1</v>
      </c>
      <c r="J63" s="34">
        <f t="shared" si="0"/>
        <v>8505</v>
      </c>
      <c r="K63" s="37">
        <f t="shared" si="1"/>
        <v>3.1420739468932237</v>
      </c>
      <c r="L63" s="37">
        <f t="shared" si="2"/>
        <v>3.1420739468932237</v>
      </c>
    </row>
    <row r="64" spans="1:12" x14ac:dyDescent="0.25">
      <c r="A64" s="15" t="s">
        <v>140</v>
      </c>
      <c r="B64" s="15" t="s">
        <v>538</v>
      </c>
      <c r="C64" s="16">
        <v>11136</v>
      </c>
      <c r="D64" s="16">
        <v>11136</v>
      </c>
      <c r="E64" s="16">
        <v>51095</v>
      </c>
      <c r="F64" s="15" t="s">
        <v>90</v>
      </c>
      <c r="G64" s="17">
        <v>0.99960000000000004</v>
      </c>
      <c r="H64" s="18">
        <v>0.99819999999999998</v>
      </c>
      <c r="I64" s="34">
        <v>1</v>
      </c>
      <c r="J64" s="34">
        <f t="shared" si="0"/>
        <v>11136</v>
      </c>
      <c r="K64" s="37">
        <f t="shared" si="1"/>
        <v>4.1190112785293511</v>
      </c>
      <c r="L64" s="37">
        <f t="shared" si="2"/>
        <v>4.1132423551700654</v>
      </c>
    </row>
    <row r="65" spans="1:12" x14ac:dyDescent="0.25">
      <c r="A65" s="15" t="s">
        <v>215</v>
      </c>
      <c r="B65" s="15" t="s">
        <v>59</v>
      </c>
      <c r="C65" s="16">
        <v>118</v>
      </c>
      <c r="D65" s="16">
        <v>472</v>
      </c>
      <c r="E65" s="16">
        <v>5475</v>
      </c>
      <c r="F65" s="15" t="s">
        <v>542</v>
      </c>
      <c r="G65" s="17">
        <v>0.99819999999999998</v>
      </c>
      <c r="H65" s="18">
        <v>0.99819999999999998</v>
      </c>
      <c r="I65" s="34">
        <v>1</v>
      </c>
      <c r="J65" s="34">
        <f t="shared" si="0"/>
        <v>472</v>
      </c>
      <c r="K65" s="37">
        <f t="shared" si="1"/>
        <v>0.17434001361712206</v>
      </c>
      <c r="L65" s="37">
        <f t="shared" si="2"/>
        <v>0.17434001361712206</v>
      </c>
    </row>
    <row r="66" spans="1:12" x14ac:dyDescent="0.25">
      <c r="A66" s="15" t="s">
        <v>144</v>
      </c>
      <c r="B66" s="15" t="s">
        <v>115</v>
      </c>
      <c r="C66" s="16">
        <v>312</v>
      </c>
      <c r="D66" s="16">
        <v>1248</v>
      </c>
      <c r="E66" s="16">
        <v>8524</v>
      </c>
      <c r="F66" s="15" t="s">
        <v>442</v>
      </c>
      <c r="G66" s="17">
        <v>0.99790000000000001</v>
      </c>
      <c r="H66" s="18">
        <v>0.99790000000000001</v>
      </c>
      <c r="I66" s="34">
        <v>1</v>
      </c>
      <c r="J66" s="34">
        <f t="shared" si="0"/>
        <v>1248</v>
      </c>
      <c r="K66" s="37">
        <f t="shared" si="1"/>
        <v>0.46082827624996303</v>
      </c>
      <c r="L66" s="37">
        <f t="shared" si="2"/>
        <v>0.46082827624996303</v>
      </c>
    </row>
    <row r="67" spans="1:12" x14ac:dyDescent="0.25">
      <c r="A67" s="15" t="s">
        <v>78</v>
      </c>
      <c r="B67" s="15" t="s">
        <v>62</v>
      </c>
      <c r="C67" s="16">
        <v>2494</v>
      </c>
      <c r="D67" s="16">
        <v>14200</v>
      </c>
      <c r="E67" s="16">
        <v>111432</v>
      </c>
      <c r="F67" s="15" t="s">
        <v>439</v>
      </c>
      <c r="G67" s="17">
        <v>0.99780000000000002</v>
      </c>
      <c r="H67" s="18">
        <v>0.99780000000000002</v>
      </c>
      <c r="I67" s="34">
        <v>1</v>
      </c>
      <c r="J67" s="34">
        <f t="shared" si="0"/>
        <v>14200</v>
      </c>
      <c r="K67" s="37">
        <f t="shared" si="1"/>
        <v>5.2428732127527304</v>
      </c>
      <c r="L67" s="37">
        <f t="shared" si="2"/>
        <v>5.2428732127527304</v>
      </c>
    </row>
    <row r="68" spans="1:12" x14ac:dyDescent="0.25">
      <c r="A68" s="15" t="s">
        <v>212</v>
      </c>
      <c r="B68" s="15" t="s">
        <v>40</v>
      </c>
      <c r="C68" s="16">
        <v>516</v>
      </c>
      <c r="D68" s="16">
        <v>3104</v>
      </c>
      <c r="E68" s="16">
        <v>27919</v>
      </c>
      <c r="F68" s="15" t="s">
        <v>41</v>
      </c>
      <c r="G68" s="17">
        <v>0.99770000000000003</v>
      </c>
      <c r="H68" s="18">
        <v>0.99770000000000003</v>
      </c>
      <c r="I68" s="34">
        <v>1</v>
      </c>
      <c r="J68" s="34">
        <f t="shared" si="0"/>
        <v>3104</v>
      </c>
      <c r="K68" s="37">
        <f t="shared" si="1"/>
        <v>1.1459329208726798</v>
      </c>
      <c r="L68" s="37">
        <f t="shared" si="2"/>
        <v>1.1459329208726798</v>
      </c>
    </row>
    <row r="69" spans="1:12" x14ac:dyDescent="0.25">
      <c r="A69" s="15" t="s">
        <v>163</v>
      </c>
      <c r="B69" s="15" t="s">
        <v>62</v>
      </c>
      <c r="C69" s="16">
        <v>808</v>
      </c>
      <c r="D69" s="16">
        <v>4784</v>
      </c>
      <c r="E69" s="16">
        <v>37937</v>
      </c>
      <c r="F69" s="15" t="s">
        <v>439</v>
      </c>
      <c r="G69" s="17">
        <v>0.99770000000000003</v>
      </c>
      <c r="H69" s="18">
        <v>0.99770000000000003</v>
      </c>
      <c r="I69" s="34">
        <v>1</v>
      </c>
      <c r="J69" s="34">
        <f t="shared" ref="J69:J132" si="3">I69*IF(D69&gt;0,D69,1)</f>
        <v>4784</v>
      </c>
      <c r="K69" s="37">
        <f t="shared" ref="K69:K132" si="4">G69*$J69/$O$5*100</f>
        <v>1.7661543471182026</v>
      </c>
      <c r="L69" s="37">
        <f t="shared" ref="L69:L132" si="5">H69*$J69/$O$5*100</f>
        <v>1.7661543471182026</v>
      </c>
    </row>
    <row r="70" spans="1:12" x14ac:dyDescent="0.25">
      <c r="A70" s="15" t="s">
        <v>57</v>
      </c>
      <c r="B70" s="15" t="s">
        <v>43</v>
      </c>
      <c r="C70" s="16">
        <v>-1</v>
      </c>
      <c r="D70" s="16">
        <v>-1</v>
      </c>
      <c r="E70" s="16">
        <v>-1</v>
      </c>
      <c r="F70" s="15" t="s">
        <v>442</v>
      </c>
      <c r="G70" s="17">
        <v>0.99739999999999995</v>
      </c>
      <c r="H70" s="18">
        <v>0.99739999999999995</v>
      </c>
      <c r="I70" s="34">
        <v>1</v>
      </c>
      <c r="J70" s="34">
        <f t="shared" si="3"/>
        <v>1</v>
      </c>
      <c r="K70" s="37">
        <f t="shared" si="4"/>
        <v>3.690684112370859E-4</v>
      </c>
      <c r="L70" s="37">
        <f t="shared" si="5"/>
        <v>3.690684112370859E-4</v>
      </c>
    </row>
    <row r="71" spans="1:12" x14ac:dyDescent="0.25">
      <c r="A71" s="15" t="s">
        <v>271</v>
      </c>
      <c r="B71" s="15" t="s">
        <v>272</v>
      </c>
      <c r="C71" s="16">
        <v>168</v>
      </c>
      <c r="D71" s="16">
        <v>168</v>
      </c>
      <c r="E71" s="16">
        <v>947520</v>
      </c>
      <c r="F71" s="15" t="s">
        <v>273</v>
      </c>
      <c r="G71" s="17">
        <v>0.99739999999999995</v>
      </c>
      <c r="H71" s="18">
        <v>0.99739999999999995</v>
      </c>
      <c r="I71" s="34">
        <v>1</v>
      </c>
      <c r="J71" s="34">
        <f t="shared" si="3"/>
        <v>168</v>
      </c>
      <c r="K71" s="37">
        <f t="shared" si="4"/>
        <v>6.200349308783043E-2</v>
      </c>
      <c r="L71" s="37">
        <f t="shared" si="5"/>
        <v>6.200349308783043E-2</v>
      </c>
    </row>
    <row r="72" spans="1:12" x14ac:dyDescent="0.25">
      <c r="A72" s="15" t="s">
        <v>224</v>
      </c>
      <c r="B72" s="15" t="s">
        <v>115</v>
      </c>
      <c r="C72" s="16">
        <v>8</v>
      </c>
      <c r="D72" s="16">
        <v>8</v>
      </c>
      <c r="E72" s="16">
        <v>24</v>
      </c>
      <c r="F72" s="15" t="s">
        <v>442</v>
      </c>
      <c r="G72" s="17">
        <v>0.99739999999999995</v>
      </c>
      <c r="H72" s="18">
        <v>0.99739999999999995</v>
      </c>
      <c r="I72" s="34">
        <v>1</v>
      </c>
      <c r="J72" s="34">
        <f t="shared" si="3"/>
        <v>8</v>
      </c>
      <c r="K72" s="37">
        <f t="shared" si="4"/>
        <v>2.9525472898966872E-3</v>
      </c>
      <c r="L72" s="37">
        <f t="shared" si="5"/>
        <v>2.9525472898966872E-3</v>
      </c>
    </row>
    <row r="73" spans="1:12" x14ac:dyDescent="0.25">
      <c r="A73" s="15" t="s">
        <v>226</v>
      </c>
      <c r="B73" s="15" t="s">
        <v>46</v>
      </c>
      <c r="C73" s="16">
        <v>254</v>
      </c>
      <c r="D73" s="16">
        <v>1542</v>
      </c>
      <c r="E73" s="16">
        <v>12611</v>
      </c>
      <c r="F73" s="15" t="s">
        <v>515</v>
      </c>
      <c r="G73" s="17">
        <v>0.99739999999999995</v>
      </c>
      <c r="H73" s="18">
        <v>0.99739999999999995</v>
      </c>
      <c r="I73" s="34">
        <v>1</v>
      </c>
      <c r="J73" s="34">
        <f t="shared" si="3"/>
        <v>1542</v>
      </c>
      <c r="K73" s="37">
        <f t="shared" si="4"/>
        <v>0.56910349012758654</v>
      </c>
      <c r="L73" s="37">
        <f t="shared" si="5"/>
        <v>0.56910349012758654</v>
      </c>
    </row>
    <row r="74" spans="1:12" x14ac:dyDescent="0.25">
      <c r="A74" s="15" t="s">
        <v>149</v>
      </c>
      <c r="B74" s="15" t="s">
        <v>119</v>
      </c>
      <c r="C74" s="16">
        <v>41</v>
      </c>
      <c r="D74" s="16">
        <v>168</v>
      </c>
      <c r="E74" s="16">
        <v>1961</v>
      </c>
      <c r="F74" s="15" t="s">
        <v>120</v>
      </c>
      <c r="G74" s="17">
        <v>1</v>
      </c>
      <c r="H74" s="18">
        <v>0.99729999999999996</v>
      </c>
      <c r="I74" s="34">
        <v>1</v>
      </c>
      <c r="J74" s="34">
        <f t="shared" si="3"/>
        <v>168</v>
      </c>
      <c r="K74" s="37">
        <f t="shared" si="4"/>
        <v>6.2165122406086258E-2</v>
      </c>
      <c r="L74" s="37">
        <f t="shared" si="5"/>
        <v>6.1997276575589837E-2</v>
      </c>
    </row>
    <row r="75" spans="1:12" x14ac:dyDescent="0.25">
      <c r="A75" s="15" t="s">
        <v>134</v>
      </c>
      <c r="B75" s="15" t="s">
        <v>115</v>
      </c>
      <c r="C75" s="16">
        <v>139</v>
      </c>
      <c r="D75" s="16">
        <v>532</v>
      </c>
      <c r="E75" s="16">
        <v>5432</v>
      </c>
      <c r="F75" s="15" t="s">
        <v>442</v>
      </c>
      <c r="G75" s="17">
        <v>0.99729999999999996</v>
      </c>
      <c r="H75" s="18">
        <v>0.99729999999999996</v>
      </c>
      <c r="I75" s="34">
        <v>1</v>
      </c>
      <c r="J75" s="34">
        <f t="shared" si="3"/>
        <v>532</v>
      </c>
      <c r="K75" s="37">
        <f t="shared" si="4"/>
        <v>0.19632470915603445</v>
      </c>
      <c r="L75" s="37">
        <f t="shared" si="5"/>
        <v>0.19632470915603445</v>
      </c>
    </row>
    <row r="76" spans="1:12" x14ac:dyDescent="0.25">
      <c r="A76" s="15" t="s">
        <v>388</v>
      </c>
      <c r="B76" s="15" t="s">
        <v>46</v>
      </c>
      <c r="C76" s="16">
        <v>10</v>
      </c>
      <c r="D76" s="16">
        <v>10</v>
      </c>
      <c r="E76" s="16">
        <v>183</v>
      </c>
      <c r="F76" s="15" t="s">
        <v>515</v>
      </c>
      <c r="G76" s="17">
        <v>0.99709999999999999</v>
      </c>
      <c r="H76" s="18">
        <v>0.99709999999999999</v>
      </c>
      <c r="I76" s="34">
        <v>1</v>
      </c>
      <c r="J76" s="34">
        <f t="shared" si="3"/>
        <v>10</v>
      </c>
      <c r="K76" s="37">
        <f t="shared" si="4"/>
        <v>3.6895740208993219E-3</v>
      </c>
      <c r="L76" s="37">
        <f t="shared" si="5"/>
        <v>3.6895740208993219E-3</v>
      </c>
    </row>
    <row r="77" spans="1:12" x14ac:dyDescent="0.25">
      <c r="A77" s="15" t="s">
        <v>319</v>
      </c>
      <c r="B77" s="15" t="s">
        <v>74</v>
      </c>
      <c r="C77" s="16">
        <v>288</v>
      </c>
      <c r="D77" s="16">
        <v>1498</v>
      </c>
      <c r="E77" s="16">
        <v>13961</v>
      </c>
      <c r="F77" s="15" t="s">
        <v>75</v>
      </c>
      <c r="G77" s="17">
        <v>0.997</v>
      </c>
      <c r="H77" s="18">
        <v>0.997</v>
      </c>
      <c r="I77" s="34">
        <v>1</v>
      </c>
      <c r="J77" s="34">
        <f t="shared" si="3"/>
        <v>1498</v>
      </c>
      <c r="K77" s="37">
        <f t="shared" si="4"/>
        <v>0.55264275776323968</v>
      </c>
      <c r="L77" s="37">
        <f t="shared" si="5"/>
        <v>0.55264275776323968</v>
      </c>
    </row>
    <row r="78" spans="1:12" x14ac:dyDescent="0.25">
      <c r="A78" s="15" t="s">
        <v>459</v>
      </c>
      <c r="B78" s="15" t="s">
        <v>43</v>
      </c>
      <c r="C78" s="16">
        <v>120</v>
      </c>
      <c r="D78" s="16">
        <v>480</v>
      </c>
      <c r="E78" s="16">
        <v>4046</v>
      </c>
      <c r="F78" s="15" t="s">
        <v>442</v>
      </c>
      <c r="G78" s="17">
        <v>0.99690000000000001</v>
      </c>
      <c r="H78" s="18">
        <v>0.99690000000000001</v>
      </c>
      <c r="I78" s="34">
        <v>1</v>
      </c>
      <c r="J78" s="34">
        <f t="shared" si="3"/>
        <v>480</v>
      </c>
      <c r="K78" s="37">
        <f t="shared" si="4"/>
        <v>0.17706403007607827</v>
      </c>
      <c r="L78" s="37">
        <f t="shared" si="5"/>
        <v>0.17706403007607827</v>
      </c>
    </row>
    <row r="79" spans="1:12" x14ac:dyDescent="0.25">
      <c r="A79" s="15" t="s">
        <v>230</v>
      </c>
      <c r="B79" s="15" t="s">
        <v>51</v>
      </c>
      <c r="C79" s="16">
        <v>8</v>
      </c>
      <c r="D79" s="16">
        <v>32</v>
      </c>
      <c r="E79" s="16">
        <v>294</v>
      </c>
      <c r="F79" s="15" t="s">
        <v>440</v>
      </c>
      <c r="G79" s="17">
        <v>0.99690000000000001</v>
      </c>
      <c r="H79" s="18">
        <v>0.99690000000000001</v>
      </c>
      <c r="I79" s="34">
        <v>1</v>
      </c>
      <c r="J79" s="34">
        <f t="shared" si="3"/>
        <v>32</v>
      </c>
      <c r="K79" s="37">
        <f t="shared" si="4"/>
        <v>1.1804268671738552E-2</v>
      </c>
      <c r="L79" s="37">
        <f t="shared" si="5"/>
        <v>1.1804268671738552E-2</v>
      </c>
    </row>
    <row r="80" spans="1:12" x14ac:dyDescent="0.25">
      <c r="A80" s="15" t="s">
        <v>386</v>
      </c>
      <c r="B80" s="15" t="s">
        <v>527</v>
      </c>
      <c r="C80" s="16">
        <v>128</v>
      </c>
      <c r="D80" s="16">
        <v>272</v>
      </c>
      <c r="E80" s="16">
        <v>3646</v>
      </c>
      <c r="F80" s="15" t="s">
        <v>122</v>
      </c>
      <c r="G80" s="17">
        <v>0.99690000000000001</v>
      </c>
      <c r="H80" s="18">
        <v>0.99690000000000001</v>
      </c>
      <c r="I80" s="34">
        <v>1</v>
      </c>
      <c r="J80" s="34">
        <f t="shared" si="3"/>
        <v>272</v>
      </c>
      <c r="K80" s="37">
        <f t="shared" si="4"/>
        <v>0.10033628370977768</v>
      </c>
      <c r="L80" s="37">
        <f t="shared" si="5"/>
        <v>0.10033628370977768</v>
      </c>
    </row>
    <row r="81" spans="1:12" x14ac:dyDescent="0.25">
      <c r="A81" s="15" t="s">
        <v>392</v>
      </c>
      <c r="B81" s="15" t="s">
        <v>43</v>
      </c>
      <c r="C81" s="16">
        <v>14</v>
      </c>
      <c r="D81" s="16">
        <v>112</v>
      </c>
      <c r="E81" s="16">
        <v>1389</v>
      </c>
      <c r="F81" s="15" t="s">
        <v>442</v>
      </c>
      <c r="G81" s="17">
        <v>0.99639999999999995</v>
      </c>
      <c r="H81" s="18">
        <v>0.99639999999999995</v>
      </c>
      <c r="I81" s="34">
        <v>1</v>
      </c>
      <c r="J81" s="34">
        <f t="shared" si="3"/>
        <v>112</v>
      </c>
      <c r="K81" s="37">
        <f t="shared" si="4"/>
        <v>4.1294218643616237E-2</v>
      </c>
      <c r="L81" s="37">
        <f t="shared" si="5"/>
        <v>4.1294218643616237E-2</v>
      </c>
    </row>
    <row r="82" spans="1:12" x14ac:dyDescent="0.25">
      <c r="A82" s="15" t="s">
        <v>197</v>
      </c>
      <c r="B82" s="15" t="s">
        <v>119</v>
      </c>
      <c r="C82" s="16">
        <v>4</v>
      </c>
      <c r="D82" s="16">
        <v>8</v>
      </c>
      <c r="E82" s="16">
        <v>49</v>
      </c>
      <c r="F82" s="15" t="s">
        <v>120</v>
      </c>
      <c r="G82" s="17">
        <v>0.996</v>
      </c>
      <c r="H82" s="18">
        <v>0.996</v>
      </c>
      <c r="I82" s="34">
        <v>1</v>
      </c>
      <c r="J82" s="34">
        <f t="shared" si="3"/>
        <v>8</v>
      </c>
      <c r="K82" s="37">
        <f t="shared" si="4"/>
        <v>2.9484029484029483E-3</v>
      </c>
      <c r="L82" s="37">
        <f t="shared" si="5"/>
        <v>2.9484029484029483E-3</v>
      </c>
    </row>
    <row r="83" spans="1:12" x14ac:dyDescent="0.25">
      <c r="A83" s="15" t="s">
        <v>114</v>
      </c>
      <c r="B83" s="15" t="s">
        <v>115</v>
      </c>
      <c r="C83" s="16">
        <v>90</v>
      </c>
      <c r="D83" s="16">
        <v>90</v>
      </c>
      <c r="E83" s="16">
        <v>548</v>
      </c>
      <c r="F83" s="15" t="s">
        <v>442</v>
      </c>
      <c r="G83" s="17">
        <v>0.99580000000000002</v>
      </c>
      <c r="H83" s="18">
        <v>0.99580000000000002</v>
      </c>
      <c r="I83" s="34">
        <v>1</v>
      </c>
      <c r="J83" s="34">
        <f t="shared" si="3"/>
        <v>90</v>
      </c>
      <c r="K83" s="37">
        <f t="shared" si="4"/>
        <v>3.316287262070395E-2</v>
      </c>
      <c r="L83" s="37">
        <f t="shared" si="5"/>
        <v>3.316287262070395E-2</v>
      </c>
    </row>
    <row r="84" spans="1:12" x14ac:dyDescent="0.25">
      <c r="A84" s="15" t="s">
        <v>154</v>
      </c>
      <c r="B84" s="15" t="s">
        <v>59</v>
      </c>
      <c r="C84" s="16">
        <v>517</v>
      </c>
      <c r="D84" s="16">
        <v>2068</v>
      </c>
      <c r="E84" s="16">
        <v>17164</v>
      </c>
      <c r="F84" s="15" t="s">
        <v>542</v>
      </c>
      <c r="G84" s="17">
        <v>0.99570000000000003</v>
      </c>
      <c r="H84" s="18">
        <v>0.99570000000000003</v>
      </c>
      <c r="I84" s="34">
        <v>1</v>
      </c>
      <c r="J84" s="34">
        <f t="shared" si="3"/>
        <v>2068</v>
      </c>
      <c r="K84" s="37">
        <f t="shared" si="4"/>
        <v>0.76193259524584833</v>
      </c>
      <c r="L84" s="37">
        <f t="shared" si="5"/>
        <v>0.76193259524584833</v>
      </c>
    </row>
    <row r="85" spans="1:12" x14ac:dyDescent="0.25">
      <c r="A85" s="15" t="s">
        <v>198</v>
      </c>
      <c r="B85" s="15" t="s">
        <v>62</v>
      </c>
      <c r="C85" s="16">
        <v>240</v>
      </c>
      <c r="D85" s="16">
        <v>960</v>
      </c>
      <c r="E85" s="16">
        <v>13690</v>
      </c>
      <c r="F85" s="15" t="s">
        <v>439</v>
      </c>
      <c r="G85" s="17">
        <v>0.995</v>
      </c>
      <c r="H85" s="18">
        <v>0.995</v>
      </c>
      <c r="I85" s="34">
        <v>1</v>
      </c>
      <c r="J85" s="34">
        <f t="shared" si="3"/>
        <v>960</v>
      </c>
      <c r="K85" s="37">
        <f t="shared" si="4"/>
        <v>0.35345312453746192</v>
      </c>
      <c r="L85" s="37">
        <f t="shared" si="5"/>
        <v>0.35345312453746192</v>
      </c>
    </row>
    <row r="86" spans="1:12" x14ac:dyDescent="0.25">
      <c r="A86" s="15" t="s">
        <v>282</v>
      </c>
      <c r="B86" s="15" t="s">
        <v>43</v>
      </c>
      <c r="C86" s="16">
        <v>720</v>
      </c>
      <c r="D86" s="16">
        <v>3216</v>
      </c>
      <c r="E86" s="16">
        <v>36400</v>
      </c>
      <c r="F86" s="15" t="s">
        <v>442</v>
      </c>
      <c r="G86" s="17">
        <v>1</v>
      </c>
      <c r="H86" s="18">
        <v>0.99480000000000002</v>
      </c>
      <c r="I86" s="34">
        <v>1</v>
      </c>
      <c r="J86" s="34">
        <f t="shared" si="3"/>
        <v>3216</v>
      </c>
      <c r="K86" s="37">
        <f t="shared" si="4"/>
        <v>1.1900180574879369</v>
      </c>
      <c r="L86" s="37">
        <f t="shared" si="5"/>
        <v>1.1838299635889997</v>
      </c>
    </row>
    <row r="87" spans="1:12" x14ac:dyDescent="0.25">
      <c r="A87" s="15" t="s">
        <v>262</v>
      </c>
      <c r="B87" s="15" t="s">
        <v>43</v>
      </c>
      <c r="C87" s="16">
        <v>722</v>
      </c>
      <c r="D87" s="16">
        <v>3218</v>
      </c>
      <c r="E87" s="16">
        <v>36422</v>
      </c>
      <c r="F87" s="15" t="s">
        <v>442</v>
      </c>
      <c r="G87" s="17">
        <v>1</v>
      </c>
      <c r="H87" s="18">
        <v>0.99480000000000002</v>
      </c>
      <c r="I87" s="34">
        <v>1</v>
      </c>
      <c r="J87" s="34">
        <f t="shared" si="3"/>
        <v>3218</v>
      </c>
      <c r="K87" s="37">
        <f t="shared" si="4"/>
        <v>1.1907581184689617</v>
      </c>
      <c r="L87" s="37">
        <f t="shared" si="5"/>
        <v>1.1845661762529234</v>
      </c>
    </row>
    <row r="88" spans="1:12" x14ac:dyDescent="0.25">
      <c r="A88" s="15" t="s">
        <v>331</v>
      </c>
      <c r="B88" s="15" t="s">
        <v>59</v>
      </c>
      <c r="C88" s="16">
        <v>48</v>
      </c>
      <c r="D88" s="16">
        <v>192</v>
      </c>
      <c r="E88" s="16">
        <v>1327</v>
      </c>
      <c r="F88" s="15" t="s">
        <v>542</v>
      </c>
      <c r="G88" s="17">
        <v>0.99470000000000003</v>
      </c>
      <c r="H88" s="18">
        <v>0.99470000000000003</v>
      </c>
      <c r="I88" s="34">
        <v>1</v>
      </c>
      <c r="J88" s="34">
        <f t="shared" si="3"/>
        <v>192</v>
      </c>
      <c r="K88" s="37">
        <f t="shared" si="4"/>
        <v>7.0669311151238867E-2</v>
      </c>
      <c r="L88" s="37">
        <f t="shared" si="5"/>
        <v>7.0669311151238867E-2</v>
      </c>
    </row>
    <row r="89" spans="1:12" x14ac:dyDescent="0.25">
      <c r="A89" s="15" t="s">
        <v>539</v>
      </c>
      <c r="B89" s="15" t="s">
        <v>130</v>
      </c>
      <c r="C89" s="16">
        <v>80</v>
      </c>
      <c r="D89" s="16">
        <v>480</v>
      </c>
      <c r="E89" s="16">
        <v>6960</v>
      </c>
      <c r="F89" s="15" t="s">
        <v>131</v>
      </c>
      <c r="G89" s="17">
        <v>0.99460000000000004</v>
      </c>
      <c r="H89" s="18">
        <v>0.99460000000000004</v>
      </c>
      <c r="I89" s="34">
        <v>1</v>
      </c>
      <c r="J89" s="34">
        <f t="shared" si="3"/>
        <v>480</v>
      </c>
      <c r="K89" s="37">
        <f t="shared" si="4"/>
        <v>0.17665551641455257</v>
      </c>
      <c r="L89" s="37">
        <f t="shared" si="5"/>
        <v>0.17665551641455257</v>
      </c>
    </row>
    <row r="90" spans="1:12" x14ac:dyDescent="0.25">
      <c r="A90" s="15" t="s">
        <v>80</v>
      </c>
      <c r="B90" s="15" t="s">
        <v>81</v>
      </c>
      <c r="C90" s="16">
        <v>16</v>
      </c>
      <c r="D90" s="16">
        <v>36</v>
      </c>
      <c r="E90" s="16">
        <v>-1</v>
      </c>
      <c r="F90" s="15" t="s">
        <v>444</v>
      </c>
      <c r="G90" s="17">
        <v>0.99460000000000004</v>
      </c>
      <c r="H90" s="18">
        <v>0.99460000000000004</v>
      </c>
      <c r="I90" s="34">
        <v>1</v>
      </c>
      <c r="J90" s="34">
        <f t="shared" si="3"/>
        <v>36</v>
      </c>
      <c r="K90" s="37">
        <f t="shared" si="4"/>
        <v>1.3249163731091442E-2</v>
      </c>
      <c r="L90" s="37">
        <f t="shared" si="5"/>
        <v>1.3249163731091442E-2</v>
      </c>
    </row>
    <row r="91" spans="1:12" x14ac:dyDescent="0.25">
      <c r="A91" s="15" t="s">
        <v>243</v>
      </c>
      <c r="B91" s="15" t="s">
        <v>162</v>
      </c>
      <c r="C91" s="16">
        <v>226</v>
      </c>
      <c r="D91" s="16">
        <v>904</v>
      </c>
      <c r="E91" s="16">
        <v>8885</v>
      </c>
      <c r="F91" s="15" t="s">
        <v>131</v>
      </c>
      <c r="G91" s="17">
        <v>1</v>
      </c>
      <c r="H91" s="18">
        <v>0.99450000000000005</v>
      </c>
      <c r="I91" s="34">
        <v>1</v>
      </c>
      <c r="J91" s="34">
        <f t="shared" si="3"/>
        <v>904</v>
      </c>
      <c r="K91" s="37">
        <f t="shared" si="4"/>
        <v>0.33450756342322607</v>
      </c>
      <c r="L91" s="37">
        <f t="shared" si="5"/>
        <v>0.33266777182439833</v>
      </c>
    </row>
    <row r="92" spans="1:12" x14ac:dyDescent="0.25">
      <c r="A92" s="15" t="s">
        <v>384</v>
      </c>
      <c r="B92" s="15" t="s">
        <v>115</v>
      </c>
      <c r="C92" s="16">
        <v>5</v>
      </c>
      <c r="D92" s="16">
        <v>10</v>
      </c>
      <c r="E92" s="16">
        <v>89</v>
      </c>
      <c r="F92" s="15" t="s">
        <v>442</v>
      </c>
      <c r="G92" s="17">
        <v>0.99439999999999995</v>
      </c>
      <c r="H92" s="18">
        <v>0.99439999999999995</v>
      </c>
      <c r="I92" s="34">
        <v>1</v>
      </c>
      <c r="J92" s="34">
        <f t="shared" si="3"/>
        <v>10</v>
      </c>
      <c r="K92" s="37">
        <f t="shared" si="4"/>
        <v>3.6795831976554863E-3</v>
      </c>
      <c r="L92" s="37">
        <f t="shared" si="5"/>
        <v>3.6795831976554863E-3</v>
      </c>
    </row>
    <row r="93" spans="1:12" x14ac:dyDescent="0.25">
      <c r="A93" s="15" t="s">
        <v>309</v>
      </c>
      <c r="B93" s="15" t="s">
        <v>46</v>
      </c>
      <c r="C93" s="16">
        <v>200</v>
      </c>
      <c r="D93" s="16">
        <v>896</v>
      </c>
      <c r="E93" s="16">
        <v>8064</v>
      </c>
      <c r="F93" s="15" t="s">
        <v>515</v>
      </c>
      <c r="G93" s="17">
        <v>0.99409999999999998</v>
      </c>
      <c r="H93" s="18">
        <v>0.99409999999999998</v>
      </c>
      <c r="I93" s="34">
        <v>1</v>
      </c>
      <c r="J93" s="34">
        <f t="shared" si="3"/>
        <v>896</v>
      </c>
      <c r="K93" s="37">
        <f t="shared" si="4"/>
        <v>0.32959119031408191</v>
      </c>
      <c r="L93" s="37">
        <f t="shared" si="5"/>
        <v>0.32959119031408191</v>
      </c>
    </row>
    <row r="94" spans="1:12" x14ac:dyDescent="0.25">
      <c r="A94" s="15" t="s">
        <v>99</v>
      </c>
      <c r="B94" s="15" t="s">
        <v>100</v>
      </c>
      <c r="C94" s="16">
        <v>2</v>
      </c>
      <c r="D94" s="16">
        <v>2</v>
      </c>
      <c r="E94" s="16">
        <v>8</v>
      </c>
      <c r="F94" s="15" t="s">
        <v>520</v>
      </c>
      <c r="G94" s="17">
        <v>0.99399999999999999</v>
      </c>
      <c r="H94" s="18">
        <v>0.99399999999999999</v>
      </c>
      <c r="I94" s="34">
        <v>1</v>
      </c>
      <c r="J94" s="34">
        <f t="shared" si="3"/>
        <v>2</v>
      </c>
      <c r="K94" s="37">
        <f t="shared" si="4"/>
        <v>7.3562061513868747E-4</v>
      </c>
      <c r="L94" s="37">
        <f t="shared" si="5"/>
        <v>7.3562061513868747E-4</v>
      </c>
    </row>
    <row r="95" spans="1:12" x14ac:dyDescent="0.25">
      <c r="A95" s="15" t="s">
        <v>534</v>
      </c>
      <c r="B95" s="15" t="s">
        <v>46</v>
      </c>
      <c r="C95" s="16">
        <v>4</v>
      </c>
      <c r="D95" s="16">
        <v>24</v>
      </c>
      <c r="E95" s="16">
        <v>300</v>
      </c>
      <c r="F95" s="15" t="s">
        <v>515</v>
      </c>
      <c r="G95" s="17">
        <v>0.99399999999999999</v>
      </c>
      <c r="H95" s="18">
        <v>0.99399999999999999</v>
      </c>
      <c r="I95" s="34">
        <v>1</v>
      </c>
      <c r="J95" s="34">
        <f t="shared" si="3"/>
        <v>24</v>
      </c>
      <c r="K95" s="37">
        <f t="shared" si="4"/>
        <v>8.8274473816642492E-3</v>
      </c>
      <c r="L95" s="37">
        <f t="shared" si="5"/>
        <v>8.8274473816642492E-3</v>
      </c>
    </row>
    <row r="96" spans="1:12" x14ac:dyDescent="0.25">
      <c r="A96" s="15" t="s">
        <v>143</v>
      </c>
      <c r="B96" s="15" t="s">
        <v>81</v>
      </c>
      <c r="C96" s="16">
        <v>125</v>
      </c>
      <c r="D96" s="16">
        <v>500</v>
      </c>
      <c r="E96" s="16">
        <v>5350</v>
      </c>
      <c r="F96" s="15" t="s">
        <v>444</v>
      </c>
      <c r="G96" s="17">
        <v>0.99399999999999999</v>
      </c>
      <c r="H96" s="18">
        <v>0.99399999999999999</v>
      </c>
      <c r="I96" s="34">
        <v>1</v>
      </c>
      <c r="J96" s="34">
        <f t="shared" si="3"/>
        <v>500</v>
      </c>
      <c r="K96" s="37">
        <f t="shared" si="4"/>
        <v>0.18390515378467184</v>
      </c>
      <c r="L96" s="37">
        <f t="shared" si="5"/>
        <v>0.18390515378467184</v>
      </c>
    </row>
    <row r="97" spans="1:12" x14ac:dyDescent="0.25">
      <c r="A97" s="15" t="s">
        <v>303</v>
      </c>
      <c r="B97" s="15" t="s">
        <v>81</v>
      </c>
      <c r="C97" s="16">
        <v>2</v>
      </c>
      <c r="D97" s="16">
        <v>8</v>
      </c>
      <c r="E97" s="16">
        <v>28</v>
      </c>
      <c r="F97" s="15" t="s">
        <v>444</v>
      </c>
      <c r="G97" s="17">
        <v>0.99329999999999996</v>
      </c>
      <c r="H97" s="18">
        <v>0.99329999999999996</v>
      </c>
      <c r="I97" s="34">
        <v>1</v>
      </c>
      <c r="J97" s="34">
        <f t="shared" si="3"/>
        <v>8</v>
      </c>
      <c r="K97" s="37">
        <f t="shared" si="4"/>
        <v>2.94041028980788E-3</v>
      </c>
      <c r="L97" s="37">
        <f t="shared" si="5"/>
        <v>2.94041028980788E-3</v>
      </c>
    </row>
    <row r="98" spans="1:12" x14ac:dyDescent="0.25">
      <c r="A98" s="15" t="s">
        <v>543</v>
      </c>
      <c r="B98" s="15" t="s">
        <v>208</v>
      </c>
      <c r="C98" s="16">
        <v>74</v>
      </c>
      <c r="D98" s="16">
        <v>148</v>
      </c>
      <c r="E98" s="16">
        <v>-1</v>
      </c>
      <c r="F98" s="15" t="s">
        <v>209</v>
      </c>
      <c r="G98" s="17">
        <v>0.99329999999999996</v>
      </c>
      <c r="H98" s="18">
        <v>0.99329999999999996</v>
      </c>
      <c r="I98" s="34">
        <v>1</v>
      </c>
      <c r="J98" s="34">
        <f t="shared" si="3"/>
        <v>148</v>
      </c>
      <c r="K98" s="37">
        <f t="shared" si="4"/>
        <v>5.4397590361445779E-2</v>
      </c>
      <c r="L98" s="37">
        <f t="shared" si="5"/>
        <v>5.4397590361445779E-2</v>
      </c>
    </row>
    <row r="99" spans="1:12" x14ac:dyDescent="0.25">
      <c r="A99" s="15" t="s">
        <v>169</v>
      </c>
      <c r="B99" s="15" t="s">
        <v>62</v>
      </c>
      <c r="C99" s="16">
        <v>1</v>
      </c>
      <c r="D99" s="16">
        <v>1</v>
      </c>
      <c r="E99" s="16">
        <v>-1</v>
      </c>
      <c r="F99" s="15" t="s">
        <v>439</v>
      </c>
      <c r="G99" s="17">
        <v>0.99329999999999996</v>
      </c>
      <c r="H99" s="18">
        <v>0.99329999999999996</v>
      </c>
      <c r="I99" s="34">
        <v>1</v>
      </c>
      <c r="J99" s="34">
        <f t="shared" si="3"/>
        <v>1</v>
      </c>
      <c r="K99" s="37">
        <f t="shared" si="4"/>
        <v>3.67551286225985E-4</v>
      </c>
      <c r="L99" s="37">
        <f t="shared" si="5"/>
        <v>3.67551286225985E-4</v>
      </c>
    </row>
    <row r="100" spans="1:12" x14ac:dyDescent="0.25">
      <c r="A100" s="15" t="s">
        <v>477</v>
      </c>
      <c r="B100" s="15" t="s">
        <v>200</v>
      </c>
      <c r="C100" s="16">
        <v>12</v>
      </c>
      <c r="D100" s="16">
        <v>48</v>
      </c>
      <c r="E100" s="16">
        <v>346</v>
      </c>
      <c r="F100" s="15" t="s">
        <v>201</v>
      </c>
      <c r="G100" s="17">
        <v>0.99309999999999998</v>
      </c>
      <c r="H100" s="18">
        <v>0.99309999999999998</v>
      </c>
      <c r="I100" s="34">
        <v>1</v>
      </c>
      <c r="J100" s="34">
        <f t="shared" si="3"/>
        <v>48</v>
      </c>
      <c r="K100" s="37">
        <f t="shared" si="4"/>
        <v>1.763890944613836E-2</v>
      </c>
      <c r="L100" s="37">
        <f t="shared" si="5"/>
        <v>1.763890944613836E-2</v>
      </c>
    </row>
    <row r="101" spans="1:12" x14ac:dyDescent="0.25">
      <c r="A101" s="15" t="s">
        <v>378</v>
      </c>
      <c r="B101" s="15" t="s">
        <v>137</v>
      </c>
      <c r="C101" s="16">
        <v>20</v>
      </c>
      <c r="D101" s="16">
        <v>20</v>
      </c>
      <c r="E101" s="16">
        <v>2000</v>
      </c>
      <c r="F101" s="15" t="s">
        <v>90</v>
      </c>
      <c r="G101" s="17">
        <v>0.99250000000000005</v>
      </c>
      <c r="H101" s="18">
        <v>0.99250000000000005</v>
      </c>
      <c r="I101" s="34">
        <v>1</v>
      </c>
      <c r="J101" s="34">
        <f t="shared" si="3"/>
        <v>20</v>
      </c>
      <c r="K101" s="37">
        <f t="shared" si="4"/>
        <v>7.3451052366715021E-3</v>
      </c>
      <c r="L101" s="37">
        <f t="shared" si="5"/>
        <v>7.3451052366715021E-3</v>
      </c>
    </row>
    <row r="102" spans="1:12" x14ac:dyDescent="0.25">
      <c r="A102" s="15" t="s">
        <v>55</v>
      </c>
      <c r="B102" s="15" t="s">
        <v>51</v>
      </c>
      <c r="C102" s="16">
        <v>8</v>
      </c>
      <c r="D102" s="16">
        <v>32</v>
      </c>
      <c r="E102" s="16">
        <v>294</v>
      </c>
      <c r="F102" s="15" t="s">
        <v>440</v>
      </c>
      <c r="G102" s="17">
        <v>0.99219999999999997</v>
      </c>
      <c r="H102" s="18">
        <v>0.99219999999999997</v>
      </c>
      <c r="I102" s="34">
        <v>1</v>
      </c>
      <c r="J102" s="34">
        <f t="shared" si="3"/>
        <v>32</v>
      </c>
      <c r="K102" s="37">
        <f t="shared" si="4"/>
        <v>1.1748616085965483E-2</v>
      </c>
      <c r="L102" s="37">
        <f t="shared" si="5"/>
        <v>1.1748616085965483E-2</v>
      </c>
    </row>
    <row r="103" spans="1:12" x14ac:dyDescent="0.25">
      <c r="A103" s="15" t="s">
        <v>121</v>
      </c>
      <c r="B103" s="15" t="s">
        <v>527</v>
      </c>
      <c r="C103" s="16">
        <v>50</v>
      </c>
      <c r="D103" s="16">
        <v>100</v>
      </c>
      <c r="E103" s="16">
        <v>800</v>
      </c>
      <c r="F103" s="15" t="s">
        <v>122</v>
      </c>
      <c r="G103" s="17">
        <v>0.9919</v>
      </c>
      <c r="H103" s="18">
        <v>0.9919</v>
      </c>
      <c r="I103" s="34">
        <v>1</v>
      </c>
      <c r="J103" s="34">
        <f t="shared" si="3"/>
        <v>100</v>
      </c>
      <c r="K103" s="37">
        <f t="shared" si="4"/>
        <v>3.6703324353926765E-2</v>
      </c>
      <c r="L103" s="37">
        <f t="shared" si="5"/>
        <v>3.6703324353926765E-2</v>
      </c>
    </row>
    <row r="104" spans="1:12" x14ac:dyDescent="0.25">
      <c r="A104" s="15" t="s">
        <v>513</v>
      </c>
      <c r="B104" s="15" t="s">
        <v>74</v>
      </c>
      <c r="C104" s="16">
        <v>2</v>
      </c>
      <c r="D104" s="16">
        <v>8</v>
      </c>
      <c r="E104" s="16">
        <v>96</v>
      </c>
      <c r="F104" s="15" t="s">
        <v>75</v>
      </c>
      <c r="G104" s="17">
        <v>1</v>
      </c>
      <c r="H104" s="18">
        <v>0.9919</v>
      </c>
      <c r="I104" s="34">
        <v>1</v>
      </c>
      <c r="J104" s="34">
        <f t="shared" si="3"/>
        <v>8</v>
      </c>
      <c r="K104" s="37">
        <f t="shared" si="4"/>
        <v>2.9602439240993456E-3</v>
      </c>
      <c r="L104" s="37">
        <f t="shared" si="5"/>
        <v>2.9362659483141412E-3</v>
      </c>
    </row>
    <row r="105" spans="1:12" x14ac:dyDescent="0.25">
      <c r="A105" s="15" t="s">
        <v>361</v>
      </c>
      <c r="B105" s="15" t="s">
        <v>43</v>
      </c>
      <c r="C105" s="16">
        <v>436</v>
      </c>
      <c r="D105" s="16">
        <v>2320</v>
      </c>
      <c r="E105" s="16">
        <v>19534</v>
      </c>
      <c r="F105" s="15" t="s">
        <v>442</v>
      </c>
      <c r="G105" s="17">
        <v>1</v>
      </c>
      <c r="H105" s="18">
        <v>0.99180000000000001</v>
      </c>
      <c r="I105" s="34">
        <v>1</v>
      </c>
      <c r="J105" s="34">
        <f t="shared" si="3"/>
        <v>2320</v>
      </c>
      <c r="K105" s="37">
        <f t="shared" si="4"/>
        <v>0.85847073798881024</v>
      </c>
      <c r="L105" s="37">
        <f t="shared" si="5"/>
        <v>0.85143127793730211</v>
      </c>
    </row>
    <row r="106" spans="1:12" x14ac:dyDescent="0.25">
      <c r="A106" s="15" t="s">
        <v>288</v>
      </c>
      <c r="B106" s="15" t="s">
        <v>233</v>
      </c>
      <c r="C106" s="16">
        <v>86</v>
      </c>
      <c r="D106" s="16">
        <v>344</v>
      </c>
      <c r="E106" s="16">
        <v>24279</v>
      </c>
      <c r="F106" s="15" t="s">
        <v>209</v>
      </c>
      <c r="G106" s="17">
        <v>0.99139999999999995</v>
      </c>
      <c r="H106" s="18">
        <v>0.99139999999999995</v>
      </c>
      <c r="I106" s="34">
        <v>1</v>
      </c>
      <c r="J106" s="34">
        <f t="shared" si="3"/>
        <v>344</v>
      </c>
      <c r="K106" s="37">
        <f t="shared" si="4"/>
        <v>0.12619579053313992</v>
      </c>
      <c r="L106" s="37">
        <f t="shared" si="5"/>
        <v>0.12619579053313992</v>
      </c>
    </row>
    <row r="107" spans="1:12" x14ac:dyDescent="0.25">
      <c r="A107" s="15" t="s">
        <v>193</v>
      </c>
      <c r="B107" s="15" t="s">
        <v>51</v>
      </c>
      <c r="C107" s="16">
        <v>872</v>
      </c>
      <c r="D107" s="16">
        <v>3616</v>
      </c>
      <c r="E107" s="16">
        <v>39993</v>
      </c>
      <c r="F107" s="15" t="s">
        <v>440</v>
      </c>
      <c r="G107" s="17">
        <v>0.99139999999999995</v>
      </c>
      <c r="H107" s="18">
        <v>0.99139999999999995</v>
      </c>
      <c r="I107" s="34">
        <v>1</v>
      </c>
      <c r="J107" s="34">
        <f t="shared" si="3"/>
        <v>3616</v>
      </c>
      <c r="K107" s="37">
        <f t="shared" si="4"/>
        <v>1.3265231935111452</v>
      </c>
      <c r="L107" s="37">
        <f t="shared" si="5"/>
        <v>1.3265231935111452</v>
      </c>
    </row>
    <row r="108" spans="1:12" x14ac:dyDescent="0.25">
      <c r="A108" s="15" t="s">
        <v>337</v>
      </c>
      <c r="B108" s="15" t="s">
        <v>338</v>
      </c>
      <c r="C108" s="16">
        <v>54</v>
      </c>
      <c r="D108" s="16">
        <v>216</v>
      </c>
      <c r="E108" s="16">
        <v>1944</v>
      </c>
      <c r="F108" s="15" t="s">
        <v>209</v>
      </c>
      <c r="G108" s="17">
        <v>0.99099999999999999</v>
      </c>
      <c r="H108" s="18">
        <v>0.99099999999999999</v>
      </c>
      <c r="I108" s="34">
        <v>1</v>
      </c>
      <c r="J108" s="34">
        <f t="shared" si="3"/>
        <v>216</v>
      </c>
      <c r="K108" s="37">
        <f t="shared" si="4"/>
        <v>7.9207246677126197E-2</v>
      </c>
      <c r="L108" s="37">
        <f t="shared" si="5"/>
        <v>7.9207246677126197E-2</v>
      </c>
    </row>
    <row r="109" spans="1:12" x14ac:dyDescent="0.25">
      <c r="A109" s="15" t="s">
        <v>125</v>
      </c>
      <c r="B109" s="15" t="s">
        <v>51</v>
      </c>
      <c r="C109" s="16">
        <v>412</v>
      </c>
      <c r="D109" s="16">
        <v>1648</v>
      </c>
      <c r="E109" s="16">
        <v>12795</v>
      </c>
      <c r="F109" s="15" t="s">
        <v>440</v>
      </c>
      <c r="G109" s="17">
        <v>0.99080000000000001</v>
      </c>
      <c r="H109" s="18">
        <v>0.99080000000000001</v>
      </c>
      <c r="I109" s="34">
        <v>1</v>
      </c>
      <c r="J109" s="34">
        <f t="shared" si="3"/>
        <v>1648</v>
      </c>
      <c r="K109" s="37">
        <f t="shared" si="4"/>
        <v>0.60419999407951219</v>
      </c>
      <c r="L109" s="37">
        <f t="shared" si="5"/>
        <v>0.60419999407951219</v>
      </c>
    </row>
    <row r="110" spans="1:12" x14ac:dyDescent="0.25">
      <c r="A110" s="15" t="s">
        <v>491</v>
      </c>
      <c r="B110" s="15" t="s">
        <v>255</v>
      </c>
      <c r="C110" s="16">
        <v>-1</v>
      </c>
      <c r="D110" s="16">
        <v>-1</v>
      </c>
      <c r="E110" s="16">
        <v>-1</v>
      </c>
      <c r="F110" s="15" t="s">
        <v>491</v>
      </c>
      <c r="G110" s="17">
        <v>0.99070000000000003</v>
      </c>
      <c r="H110" s="18">
        <v>0.99070000000000003</v>
      </c>
      <c r="I110" s="34">
        <v>1</v>
      </c>
      <c r="J110" s="34">
        <f t="shared" si="3"/>
        <v>1</v>
      </c>
      <c r="K110" s="37">
        <f t="shared" si="4"/>
        <v>3.6658920695065275E-4</v>
      </c>
      <c r="L110" s="37">
        <f t="shared" si="5"/>
        <v>3.6658920695065275E-4</v>
      </c>
    </row>
    <row r="111" spans="1:12" x14ac:dyDescent="0.25">
      <c r="A111" s="15" t="s">
        <v>96</v>
      </c>
      <c r="B111" s="15" t="s">
        <v>46</v>
      </c>
      <c r="C111" s="16">
        <v>160</v>
      </c>
      <c r="D111" s="16">
        <v>320</v>
      </c>
      <c r="E111" s="16">
        <v>2240</v>
      </c>
      <c r="F111" s="15" t="s">
        <v>515</v>
      </c>
      <c r="G111" s="17">
        <v>0.99050000000000005</v>
      </c>
      <c r="H111" s="18">
        <v>0.99050000000000005</v>
      </c>
      <c r="I111" s="34">
        <v>1</v>
      </c>
      <c r="J111" s="34">
        <f t="shared" si="3"/>
        <v>320</v>
      </c>
      <c r="K111" s="37">
        <f t="shared" si="4"/>
        <v>0.11728486427281608</v>
      </c>
      <c r="L111" s="37">
        <f t="shared" si="5"/>
        <v>0.11728486427281608</v>
      </c>
    </row>
    <row r="112" spans="1:12" x14ac:dyDescent="0.25">
      <c r="A112" s="15" t="s">
        <v>508</v>
      </c>
      <c r="B112" s="15" t="s">
        <v>74</v>
      </c>
      <c r="C112" s="16">
        <v>244</v>
      </c>
      <c r="D112" s="16">
        <v>662</v>
      </c>
      <c r="E112" s="16">
        <v>7944</v>
      </c>
      <c r="F112" s="15" t="s">
        <v>75</v>
      </c>
      <c r="G112" s="17">
        <v>0.99309999999999998</v>
      </c>
      <c r="H112" s="18">
        <v>0.99039999999999995</v>
      </c>
      <c r="I112" s="34">
        <v>1</v>
      </c>
      <c r="J112" s="34">
        <f t="shared" si="3"/>
        <v>662</v>
      </c>
      <c r="K112" s="37">
        <f t="shared" si="4"/>
        <v>0.24326995944465823</v>
      </c>
      <c r="L112" s="37">
        <f t="shared" si="5"/>
        <v>0.24260856694591632</v>
      </c>
    </row>
    <row r="113" spans="1:12" x14ac:dyDescent="0.25">
      <c r="A113" s="15" t="s">
        <v>108</v>
      </c>
      <c r="B113" s="15" t="s">
        <v>62</v>
      </c>
      <c r="C113" s="16">
        <v>10</v>
      </c>
      <c r="D113" s="16">
        <v>40</v>
      </c>
      <c r="E113" s="16">
        <v>539</v>
      </c>
      <c r="F113" s="15" t="s">
        <v>439</v>
      </c>
      <c r="G113" s="17">
        <v>0.99029999999999996</v>
      </c>
      <c r="H113" s="18">
        <v>0.99029999999999996</v>
      </c>
      <c r="I113" s="34">
        <v>1</v>
      </c>
      <c r="J113" s="34">
        <f t="shared" si="3"/>
        <v>40</v>
      </c>
      <c r="K113" s="37">
        <f t="shared" si="4"/>
        <v>1.4657647790177909E-2</v>
      </c>
      <c r="L113" s="37">
        <f t="shared" si="5"/>
        <v>1.4657647790177909E-2</v>
      </c>
    </row>
    <row r="114" spans="1:12" x14ac:dyDescent="0.25">
      <c r="A114" s="15" t="s">
        <v>239</v>
      </c>
      <c r="B114" s="15" t="s">
        <v>240</v>
      </c>
      <c r="C114" s="16">
        <v>-1</v>
      </c>
      <c r="D114" s="16">
        <v>-1</v>
      </c>
      <c r="E114" s="16">
        <v>-1</v>
      </c>
      <c r="F114" s="15" t="s">
        <v>535</v>
      </c>
      <c r="G114" s="17">
        <v>0.99019999999999997</v>
      </c>
      <c r="H114" s="18">
        <v>0.99019999999999997</v>
      </c>
      <c r="I114" s="34">
        <v>1</v>
      </c>
      <c r="J114" s="34">
        <f t="shared" si="3"/>
        <v>1</v>
      </c>
      <c r="K114" s="37">
        <f t="shared" si="4"/>
        <v>3.6640419170539654E-4</v>
      </c>
      <c r="L114" s="37">
        <f t="shared" si="5"/>
        <v>3.6640419170539654E-4</v>
      </c>
    </row>
    <row r="115" spans="1:12" x14ac:dyDescent="0.25">
      <c r="A115" s="15" t="s">
        <v>254</v>
      </c>
      <c r="B115" s="15" t="s">
        <v>255</v>
      </c>
      <c r="C115" s="16">
        <v>50</v>
      </c>
      <c r="D115" s="16">
        <v>464</v>
      </c>
      <c r="E115" s="16">
        <v>5452</v>
      </c>
      <c r="F115" s="15" t="s">
        <v>491</v>
      </c>
      <c r="G115" s="17">
        <v>0.99009999999999998</v>
      </c>
      <c r="H115" s="18">
        <v>0.99009999999999998</v>
      </c>
      <c r="I115" s="34">
        <v>1</v>
      </c>
      <c r="J115" s="34">
        <f t="shared" si="3"/>
        <v>464</v>
      </c>
      <c r="K115" s="37">
        <f t="shared" si="4"/>
        <v>0.1699943755365442</v>
      </c>
      <c r="L115" s="37">
        <f t="shared" si="5"/>
        <v>0.1699943755365442</v>
      </c>
    </row>
    <row r="116" spans="1:12" x14ac:dyDescent="0.25">
      <c r="A116" s="15" t="s">
        <v>456</v>
      </c>
      <c r="B116" s="15" t="s">
        <v>457</v>
      </c>
      <c r="C116" s="16">
        <v>10</v>
      </c>
      <c r="D116" s="16">
        <v>40</v>
      </c>
      <c r="E116" s="16">
        <v>252</v>
      </c>
      <c r="F116" s="15" t="s">
        <v>492</v>
      </c>
      <c r="G116" s="17">
        <v>0.98839999999999995</v>
      </c>
      <c r="H116" s="18">
        <v>0.98839999999999995</v>
      </c>
      <c r="I116" s="34">
        <v>1</v>
      </c>
      <c r="J116" s="34">
        <f t="shared" si="3"/>
        <v>40</v>
      </c>
      <c r="K116" s="37">
        <f t="shared" si="4"/>
        <v>1.4629525472898967E-2</v>
      </c>
      <c r="L116" s="37">
        <f t="shared" si="5"/>
        <v>1.4629525472898967E-2</v>
      </c>
    </row>
    <row r="117" spans="1:12" x14ac:dyDescent="0.25">
      <c r="A117" s="15" t="s">
        <v>541</v>
      </c>
      <c r="B117" s="15" t="s">
        <v>162</v>
      </c>
      <c r="C117" s="16">
        <v>-1</v>
      </c>
      <c r="D117" s="16">
        <v>-1</v>
      </c>
      <c r="E117" s="16">
        <v>-1</v>
      </c>
      <c r="F117" s="15" t="s">
        <v>131</v>
      </c>
      <c r="G117" s="17">
        <v>0.98809999999999998</v>
      </c>
      <c r="H117" s="18">
        <v>0.98809999999999998</v>
      </c>
      <c r="I117" s="34">
        <v>1</v>
      </c>
      <c r="J117" s="34">
        <f t="shared" si="3"/>
        <v>1</v>
      </c>
      <c r="K117" s="37">
        <f t="shared" si="4"/>
        <v>3.6562712767532039E-4</v>
      </c>
      <c r="L117" s="37">
        <f t="shared" si="5"/>
        <v>3.6562712767532039E-4</v>
      </c>
    </row>
    <row r="118" spans="1:12" x14ac:dyDescent="0.25">
      <c r="A118" s="15" t="s">
        <v>435</v>
      </c>
      <c r="B118" s="15" t="s">
        <v>46</v>
      </c>
      <c r="C118" s="16">
        <v>66</v>
      </c>
      <c r="D118" s="16">
        <v>296</v>
      </c>
      <c r="E118" s="16">
        <v>2578</v>
      </c>
      <c r="F118" s="15" t="s">
        <v>515</v>
      </c>
      <c r="G118" s="17">
        <v>0.98799999999999999</v>
      </c>
      <c r="H118" s="18">
        <v>0.98799999999999999</v>
      </c>
      <c r="I118" s="34">
        <v>1</v>
      </c>
      <c r="J118" s="34">
        <f t="shared" si="3"/>
        <v>296</v>
      </c>
      <c r="K118" s="37">
        <f t="shared" si="4"/>
        <v>0.10821467688937568</v>
      </c>
      <c r="L118" s="37">
        <f t="shared" si="5"/>
        <v>0.10821467688937568</v>
      </c>
    </row>
    <row r="119" spans="1:12" x14ac:dyDescent="0.25">
      <c r="A119" s="15" t="s">
        <v>211</v>
      </c>
      <c r="B119" s="15" t="s">
        <v>46</v>
      </c>
      <c r="C119" s="16">
        <v>250</v>
      </c>
      <c r="D119" s="16">
        <v>2500</v>
      </c>
      <c r="E119" s="16">
        <v>50000</v>
      </c>
      <c r="F119" s="15" t="s">
        <v>515</v>
      </c>
      <c r="G119" s="17">
        <v>0.98799999999999999</v>
      </c>
      <c r="H119" s="18">
        <v>0.98799999999999999</v>
      </c>
      <c r="I119" s="34">
        <v>1</v>
      </c>
      <c r="J119" s="34">
        <f t="shared" si="3"/>
        <v>2500</v>
      </c>
      <c r="K119" s="37">
        <f t="shared" si="4"/>
        <v>0.91397531156567291</v>
      </c>
      <c r="L119" s="37">
        <f t="shared" si="5"/>
        <v>0.91397531156567291</v>
      </c>
    </row>
    <row r="120" spans="1:12" x14ac:dyDescent="0.25">
      <c r="A120" s="15" t="s">
        <v>69</v>
      </c>
      <c r="B120" s="15" t="s">
        <v>46</v>
      </c>
      <c r="C120" s="16">
        <v>756</v>
      </c>
      <c r="D120" s="16">
        <v>3024</v>
      </c>
      <c r="E120" s="16">
        <v>26460</v>
      </c>
      <c r="F120" s="15" t="s">
        <v>515</v>
      </c>
      <c r="G120" s="17">
        <v>0.98760000000000003</v>
      </c>
      <c r="H120" s="18">
        <v>0.98760000000000003</v>
      </c>
      <c r="I120" s="34">
        <v>1</v>
      </c>
      <c r="J120" s="34">
        <f t="shared" si="3"/>
        <v>3024</v>
      </c>
      <c r="K120" s="37">
        <f t="shared" si="4"/>
        <v>1.1050969479885142</v>
      </c>
      <c r="L120" s="37">
        <f t="shared" si="5"/>
        <v>1.1050969479885142</v>
      </c>
    </row>
    <row r="121" spans="1:12" x14ac:dyDescent="0.25">
      <c r="A121" s="15" t="s">
        <v>54</v>
      </c>
      <c r="B121" s="15" t="s">
        <v>51</v>
      </c>
      <c r="C121" s="16">
        <v>8</v>
      </c>
      <c r="D121" s="16">
        <v>16</v>
      </c>
      <c r="E121" s="16">
        <v>98</v>
      </c>
      <c r="F121" s="15" t="s">
        <v>440</v>
      </c>
      <c r="G121" s="17">
        <v>0.98709999999999998</v>
      </c>
      <c r="H121" s="18">
        <v>0.98709999999999998</v>
      </c>
      <c r="I121" s="34">
        <v>1</v>
      </c>
      <c r="J121" s="34">
        <f t="shared" si="3"/>
        <v>16</v>
      </c>
      <c r="K121" s="37">
        <f t="shared" si="4"/>
        <v>5.8441135549569282E-3</v>
      </c>
      <c r="L121" s="37">
        <f t="shared" si="5"/>
        <v>5.8441135549569282E-3</v>
      </c>
    </row>
    <row r="122" spans="1:12" x14ac:dyDescent="0.25">
      <c r="A122" s="15" t="s">
        <v>61</v>
      </c>
      <c r="B122" s="15" t="s">
        <v>62</v>
      </c>
      <c r="C122" s="16">
        <v>272</v>
      </c>
      <c r="D122" s="16">
        <v>1140</v>
      </c>
      <c r="E122" s="16">
        <v>10602</v>
      </c>
      <c r="F122" s="15" t="s">
        <v>439</v>
      </c>
      <c r="G122" s="17">
        <v>0.9869</v>
      </c>
      <c r="H122" s="18">
        <v>0.9869</v>
      </c>
      <c r="I122" s="34">
        <v>1</v>
      </c>
      <c r="J122" s="34">
        <f t="shared" si="3"/>
        <v>1140</v>
      </c>
      <c r="K122" s="37">
        <f t="shared" si="4"/>
        <v>0.41630872383884437</v>
      </c>
      <c r="L122" s="37">
        <f t="shared" si="5"/>
        <v>0.41630872383884437</v>
      </c>
    </row>
    <row r="123" spans="1:12" x14ac:dyDescent="0.25">
      <c r="A123" s="15" t="s">
        <v>110</v>
      </c>
      <c r="B123" s="15" t="s">
        <v>46</v>
      </c>
      <c r="C123" s="16">
        <v>7</v>
      </c>
      <c r="D123" s="16">
        <v>14</v>
      </c>
      <c r="E123" s="16">
        <v>58</v>
      </c>
      <c r="F123" s="15" t="s">
        <v>515</v>
      </c>
      <c r="G123" s="17">
        <v>0.98629999999999995</v>
      </c>
      <c r="H123" s="18">
        <v>0.98629999999999995</v>
      </c>
      <c r="I123" s="34">
        <v>1</v>
      </c>
      <c r="J123" s="34">
        <f t="shared" si="3"/>
        <v>14</v>
      </c>
      <c r="K123" s="37">
        <f t="shared" si="4"/>
        <v>5.1094550190935728E-3</v>
      </c>
      <c r="L123" s="37">
        <f t="shared" si="5"/>
        <v>5.1094550190935728E-3</v>
      </c>
    </row>
    <row r="124" spans="1:12" x14ac:dyDescent="0.25">
      <c r="A124" s="15" t="s">
        <v>221</v>
      </c>
      <c r="B124" s="15" t="s">
        <v>62</v>
      </c>
      <c r="C124" s="16">
        <v>586</v>
      </c>
      <c r="D124" s="16">
        <v>2129</v>
      </c>
      <c r="E124" s="16">
        <v>17032</v>
      </c>
      <c r="F124" s="15" t="s">
        <v>439</v>
      </c>
      <c r="G124" s="17">
        <v>0.98609999999999998</v>
      </c>
      <c r="H124" s="18">
        <v>0.98609999999999998</v>
      </c>
      <c r="I124" s="34">
        <v>1</v>
      </c>
      <c r="J124" s="34">
        <f t="shared" si="3"/>
        <v>2129</v>
      </c>
      <c r="K124" s="37">
        <f t="shared" si="4"/>
        <v>0.77684456499215537</v>
      </c>
      <c r="L124" s="37">
        <f t="shared" si="5"/>
        <v>0.77684456499215537</v>
      </c>
    </row>
    <row r="125" spans="1:12" x14ac:dyDescent="0.25">
      <c r="A125" s="15" t="s">
        <v>387</v>
      </c>
      <c r="B125" s="15" t="s">
        <v>147</v>
      </c>
      <c r="C125" s="16">
        <v>24</v>
      </c>
      <c r="D125" s="16">
        <v>32</v>
      </c>
      <c r="E125" s="16">
        <v>320</v>
      </c>
      <c r="F125" s="15" t="s">
        <v>451</v>
      </c>
      <c r="G125" s="17">
        <v>0.98609999999999998</v>
      </c>
      <c r="H125" s="18">
        <v>0.98609999999999998</v>
      </c>
      <c r="I125" s="34">
        <v>1</v>
      </c>
      <c r="J125" s="34">
        <f t="shared" si="3"/>
        <v>32</v>
      </c>
      <c r="K125" s="37">
        <f t="shared" si="4"/>
        <v>1.1676386134217459E-2</v>
      </c>
      <c r="L125" s="37">
        <f t="shared" si="5"/>
        <v>1.1676386134217459E-2</v>
      </c>
    </row>
    <row r="126" spans="1:12" x14ac:dyDescent="0.25">
      <c r="A126" s="15" t="s">
        <v>367</v>
      </c>
      <c r="B126" s="15" t="s">
        <v>46</v>
      </c>
      <c r="C126" s="16">
        <v>274</v>
      </c>
      <c r="D126" s="16">
        <v>1000</v>
      </c>
      <c r="E126" s="16">
        <v>10440</v>
      </c>
      <c r="F126" s="15" t="s">
        <v>515</v>
      </c>
      <c r="G126" s="17">
        <v>0.98460000000000003</v>
      </c>
      <c r="H126" s="18">
        <v>0.98460000000000003</v>
      </c>
      <c r="I126" s="34">
        <v>1</v>
      </c>
      <c r="J126" s="34">
        <f t="shared" si="3"/>
        <v>1000</v>
      </c>
      <c r="K126" s="37">
        <f t="shared" si="4"/>
        <v>0.36433202095852701</v>
      </c>
      <c r="L126" s="37">
        <f t="shared" si="5"/>
        <v>0.36433202095852701</v>
      </c>
    </row>
    <row r="127" spans="1:12" x14ac:dyDescent="0.25">
      <c r="A127" s="15" t="s">
        <v>65</v>
      </c>
      <c r="B127" s="15" t="s">
        <v>66</v>
      </c>
      <c r="C127" s="16">
        <v>212</v>
      </c>
      <c r="D127" s="16">
        <v>1392</v>
      </c>
      <c r="E127" s="16">
        <v>13488</v>
      </c>
      <c r="F127" s="15" t="s">
        <v>476</v>
      </c>
      <c r="G127" s="17">
        <v>0.98429999999999995</v>
      </c>
      <c r="H127" s="18">
        <v>0.98429999999999995</v>
      </c>
      <c r="I127" s="34">
        <v>1</v>
      </c>
      <c r="J127" s="34">
        <f t="shared" si="3"/>
        <v>1392</v>
      </c>
      <c r="K127" s="37">
        <f t="shared" si="4"/>
        <v>0.50699564844143152</v>
      </c>
      <c r="L127" s="37">
        <f t="shared" si="5"/>
        <v>0.50699564844143152</v>
      </c>
    </row>
    <row r="128" spans="1:12" x14ac:dyDescent="0.25">
      <c r="A128" s="15" t="s">
        <v>478</v>
      </c>
      <c r="B128" s="15" t="s">
        <v>277</v>
      </c>
      <c r="C128" s="16">
        <v>18</v>
      </c>
      <c r="D128" s="16">
        <v>36</v>
      </c>
      <c r="E128" s="16">
        <v>281</v>
      </c>
      <c r="F128" s="15" t="s">
        <v>440</v>
      </c>
      <c r="G128" s="17">
        <v>0.98309999999999997</v>
      </c>
      <c r="H128" s="18">
        <v>0.98309999999999997</v>
      </c>
      <c r="I128" s="34">
        <v>1</v>
      </c>
      <c r="J128" s="34">
        <f t="shared" si="3"/>
        <v>36</v>
      </c>
      <c r="K128" s="37">
        <f t="shared" si="4"/>
        <v>1.3095971108019301E-2</v>
      </c>
      <c r="L128" s="37">
        <f t="shared" si="5"/>
        <v>1.3095971108019301E-2</v>
      </c>
    </row>
    <row r="129" spans="1:12" x14ac:dyDescent="0.25">
      <c r="A129" s="15" t="s">
        <v>358</v>
      </c>
      <c r="B129" s="15" t="s">
        <v>46</v>
      </c>
      <c r="C129" s="16">
        <v>134</v>
      </c>
      <c r="D129" s="16">
        <v>268</v>
      </c>
      <c r="E129" s="16">
        <v>1914</v>
      </c>
      <c r="F129" s="15" t="s">
        <v>515</v>
      </c>
      <c r="G129" s="17">
        <v>0.98299999999999998</v>
      </c>
      <c r="H129" s="18">
        <v>0.98299999999999998</v>
      </c>
      <c r="I129" s="34">
        <v>1</v>
      </c>
      <c r="J129" s="34">
        <f t="shared" si="3"/>
        <v>268</v>
      </c>
      <c r="K129" s="37">
        <f t="shared" si="4"/>
        <v>9.7482312542553518E-2</v>
      </c>
      <c r="L129" s="37">
        <f t="shared" si="5"/>
        <v>9.7482312542553518E-2</v>
      </c>
    </row>
    <row r="130" spans="1:12" x14ac:dyDescent="0.25">
      <c r="A130" s="15" t="s">
        <v>290</v>
      </c>
      <c r="B130" s="15" t="s">
        <v>165</v>
      </c>
      <c r="C130" s="16">
        <v>562</v>
      </c>
      <c r="D130" s="16">
        <v>2956</v>
      </c>
      <c r="E130" s="16">
        <v>24417</v>
      </c>
      <c r="F130" s="15" t="s">
        <v>166</v>
      </c>
      <c r="G130" s="17">
        <v>0.98240000000000005</v>
      </c>
      <c r="H130" s="18">
        <v>0.98240000000000005</v>
      </c>
      <c r="I130" s="34">
        <v>1</v>
      </c>
      <c r="J130" s="34">
        <f t="shared" si="3"/>
        <v>2956</v>
      </c>
      <c r="K130" s="37">
        <f t="shared" si="4"/>
        <v>1.0745590716675053</v>
      </c>
      <c r="L130" s="37">
        <f t="shared" si="5"/>
        <v>1.0745590716675053</v>
      </c>
    </row>
    <row r="131" spans="1:12" x14ac:dyDescent="0.25">
      <c r="A131" s="15" t="s">
        <v>391</v>
      </c>
      <c r="B131" s="15" t="s">
        <v>59</v>
      </c>
      <c r="C131" s="16">
        <v>180</v>
      </c>
      <c r="D131" s="16">
        <v>880</v>
      </c>
      <c r="E131" s="16">
        <v>9592</v>
      </c>
      <c r="F131" s="15" t="s">
        <v>542</v>
      </c>
      <c r="G131" s="17">
        <v>0.99690000000000001</v>
      </c>
      <c r="H131" s="18">
        <v>0.98209999999999997</v>
      </c>
      <c r="I131" s="34">
        <v>1</v>
      </c>
      <c r="J131" s="34">
        <f t="shared" si="3"/>
        <v>880</v>
      </c>
      <c r="K131" s="37">
        <f t="shared" si="4"/>
        <v>0.32461738847281019</v>
      </c>
      <c r="L131" s="37">
        <f t="shared" si="5"/>
        <v>0.31979811136437641</v>
      </c>
    </row>
    <row r="132" spans="1:12" x14ac:dyDescent="0.25">
      <c r="A132" s="15" t="s">
        <v>223</v>
      </c>
      <c r="B132" s="15" t="s">
        <v>46</v>
      </c>
      <c r="C132" s="16">
        <v>56</v>
      </c>
      <c r="D132" s="16">
        <v>224</v>
      </c>
      <c r="E132" s="16">
        <v>1630</v>
      </c>
      <c r="F132" s="15" t="s">
        <v>515</v>
      </c>
      <c r="G132" s="17">
        <v>0.98180000000000001</v>
      </c>
      <c r="H132" s="18">
        <v>0.98180000000000001</v>
      </c>
      <c r="I132" s="34">
        <v>1</v>
      </c>
      <c r="J132" s="34">
        <f t="shared" si="3"/>
        <v>224</v>
      </c>
      <c r="K132" s="37">
        <f t="shared" si="4"/>
        <v>8.1378289571060664E-2</v>
      </c>
      <c r="L132" s="37">
        <f t="shared" si="5"/>
        <v>8.1378289571060664E-2</v>
      </c>
    </row>
    <row r="133" spans="1:12" x14ac:dyDescent="0.25">
      <c r="A133" s="15" t="s">
        <v>346</v>
      </c>
      <c r="B133" s="15" t="s">
        <v>527</v>
      </c>
      <c r="C133" s="16">
        <v>50</v>
      </c>
      <c r="D133" s="16">
        <v>400</v>
      </c>
      <c r="E133" s="16">
        <v>4008</v>
      </c>
      <c r="F133" s="15" t="s">
        <v>122</v>
      </c>
      <c r="G133" s="17">
        <v>0.98170000000000002</v>
      </c>
      <c r="H133" s="18">
        <v>0.98170000000000002</v>
      </c>
      <c r="I133" s="34">
        <v>1</v>
      </c>
      <c r="J133" s="34">
        <f t="shared" ref="J133:J196" si="6">I133*IF(D133&gt;0,D133,1)</f>
        <v>400</v>
      </c>
      <c r="K133" s="37">
        <f t="shared" ref="K133:K196" si="7">G133*$J133/$O$5*100</f>
        <v>0.1453035730144164</v>
      </c>
      <c r="L133" s="37">
        <f t="shared" ref="L133:L196" si="8">H133*$J133/$O$5*100</f>
        <v>0.1453035730144164</v>
      </c>
    </row>
    <row r="134" spans="1:12" x14ac:dyDescent="0.25">
      <c r="A134" s="15" t="s">
        <v>111</v>
      </c>
      <c r="B134" s="15" t="s">
        <v>62</v>
      </c>
      <c r="C134" s="16">
        <v>62</v>
      </c>
      <c r="D134" s="16">
        <v>92</v>
      </c>
      <c r="E134" s="16">
        <v>656</v>
      </c>
      <c r="F134" s="15" t="s">
        <v>439</v>
      </c>
      <c r="G134" s="17">
        <v>0.98160000000000003</v>
      </c>
      <c r="H134" s="18">
        <v>0.98160000000000003</v>
      </c>
      <c r="I134" s="34">
        <v>1</v>
      </c>
      <c r="J134" s="34">
        <f t="shared" si="6"/>
        <v>92</v>
      </c>
      <c r="K134" s="37">
        <f t="shared" si="7"/>
        <v>3.3416417512803061E-2</v>
      </c>
      <c r="L134" s="37">
        <f t="shared" si="8"/>
        <v>3.3416417512803061E-2</v>
      </c>
    </row>
    <row r="135" spans="1:12" x14ac:dyDescent="0.25">
      <c r="A135" s="15" t="s">
        <v>67</v>
      </c>
      <c r="B135" s="15" t="s">
        <v>66</v>
      </c>
      <c r="C135" s="16">
        <v>4682</v>
      </c>
      <c r="D135" s="16">
        <v>23892</v>
      </c>
      <c r="E135" s="16">
        <v>409987</v>
      </c>
      <c r="F135" s="15" t="s">
        <v>68</v>
      </c>
      <c r="G135" s="17">
        <v>0.98140000000000005</v>
      </c>
      <c r="H135" s="18">
        <v>0.98140000000000005</v>
      </c>
      <c r="I135" s="34">
        <v>1</v>
      </c>
      <c r="J135" s="34">
        <f t="shared" si="6"/>
        <v>23892</v>
      </c>
      <c r="K135" s="37">
        <f t="shared" si="7"/>
        <v>8.676330185607295</v>
      </c>
      <c r="L135" s="37">
        <f t="shared" si="8"/>
        <v>8.676330185607295</v>
      </c>
    </row>
    <row r="136" spans="1:12" x14ac:dyDescent="0.25">
      <c r="A136" s="15" t="s">
        <v>56</v>
      </c>
      <c r="B136" s="15" t="s">
        <v>51</v>
      </c>
      <c r="C136" s="16">
        <v>6</v>
      </c>
      <c r="D136" s="16">
        <v>12</v>
      </c>
      <c r="E136" s="16">
        <v>73</v>
      </c>
      <c r="F136" s="15" t="s">
        <v>440</v>
      </c>
      <c r="G136" s="17">
        <v>0.98109999999999997</v>
      </c>
      <c r="H136" s="18">
        <v>0.98109999999999997</v>
      </c>
      <c r="I136" s="34">
        <v>1</v>
      </c>
      <c r="J136" s="34">
        <f t="shared" si="6"/>
        <v>12</v>
      </c>
      <c r="K136" s="37">
        <f t="shared" si="7"/>
        <v>4.3564429709008019E-3</v>
      </c>
      <c r="L136" s="37">
        <f t="shared" si="8"/>
        <v>4.3564429709008019E-3</v>
      </c>
    </row>
    <row r="137" spans="1:12" x14ac:dyDescent="0.25">
      <c r="A137" s="15" t="s">
        <v>126</v>
      </c>
      <c r="B137" s="15" t="s">
        <v>46</v>
      </c>
      <c r="C137" s="16">
        <v>104</v>
      </c>
      <c r="D137" s="16">
        <v>416</v>
      </c>
      <c r="E137" s="16">
        <v>3257</v>
      </c>
      <c r="F137" s="15" t="s">
        <v>515</v>
      </c>
      <c r="G137" s="17">
        <v>0.98109999999999997</v>
      </c>
      <c r="H137" s="18">
        <v>0.98109999999999997</v>
      </c>
      <c r="I137" s="34">
        <v>1</v>
      </c>
      <c r="J137" s="34">
        <f t="shared" si="6"/>
        <v>416</v>
      </c>
      <c r="K137" s="37">
        <f t="shared" si="7"/>
        <v>0.15102335632456113</v>
      </c>
      <c r="L137" s="37">
        <f t="shared" si="8"/>
        <v>0.15102335632456113</v>
      </c>
    </row>
    <row r="138" spans="1:12" x14ac:dyDescent="0.25">
      <c r="A138" s="15" t="s">
        <v>196</v>
      </c>
      <c r="B138" s="15" t="s">
        <v>184</v>
      </c>
      <c r="C138" s="16">
        <v>116</v>
      </c>
      <c r="D138" s="16">
        <v>116</v>
      </c>
      <c r="E138" s="16">
        <v>838</v>
      </c>
      <c r="F138" s="15" t="s">
        <v>185</v>
      </c>
      <c r="G138" s="17">
        <v>0.98089999999999999</v>
      </c>
      <c r="H138" s="18">
        <v>0.98089999999999999</v>
      </c>
      <c r="I138" s="34">
        <v>1</v>
      </c>
      <c r="J138" s="34">
        <f t="shared" si="6"/>
        <v>116</v>
      </c>
      <c r="K138" s="37">
        <f t="shared" si="7"/>
        <v>4.2103697344661198E-2</v>
      </c>
      <c r="L138" s="37">
        <f t="shared" si="8"/>
        <v>4.2103697344661198E-2</v>
      </c>
    </row>
    <row r="139" spans="1:12" x14ac:dyDescent="0.25">
      <c r="A139" s="15" t="s">
        <v>50</v>
      </c>
      <c r="B139" s="15" t="s">
        <v>51</v>
      </c>
      <c r="C139" s="16">
        <v>8</v>
      </c>
      <c r="D139" s="16">
        <v>32</v>
      </c>
      <c r="E139" s="16">
        <v>294</v>
      </c>
      <c r="F139" s="15" t="s">
        <v>440</v>
      </c>
      <c r="G139" s="17">
        <v>0.98019999999999996</v>
      </c>
      <c r="H139" s="18">
        <v>0.98019999999999996</v>
      </c>
      <c r="I139" s="34">
        <v>1</v>
      </c>
      <c r="J139" s="34">
        <f t="shared" si="6"/>
        <v>32</v>
      </c>
      <c r="K139" s="37">
        <f t="shared" si="7"/>
        <v>1.1606524377608715E-2</v>
      </c>
      <c r="L139" s="37">
        <f t="shared" si="8"/>
        <v>1.1606524377608715E-2</v>
      </c>
    </row>
    <row r="140" spans="1:12" x14ac:dyDescent="0.25">
      <c r="A140" s="15" t="s">
        <v>289</v>
      </c>
      <c r="B140" s="15" t="s">
        <v>100</v>
      </c>
      <c r="C140" s="16">
        <v>1</v>
      </c>
      <c r="D140" s="16">
        <v>1</v>
      </c>
      <c r="E140" s="16">
        <v>4</v>
      </c>
      <c r="F140" s="15" t="s">
        <v>520</v>
      </c>
      <c r="G140" s="17">
        <v>0.98</v>
      </c>
      <c r="H140" s="18">
        <v>0.98</v>
      </c>
      <c r="I140" s="34">
        <v>1</v>
      </c>
      <c r="J140" s="34">
        <f t="shared" si="6"/>
        <v>1</v>
      </c>
      <c r="K140" s="37">
        <f t="shared" si="7"/>
        <v>3.6262988070216983E-4</v>
      </c>
      <c r="L140" s="37">
        <f t="shared" si="8"/>
        <v>3.6262988070216983E-4</v>
      </c>
    </row>
    <row r="141" spans="1:12" x14ac:dyDescent="0.25">
      <c r="A141" s="15" t="s">
        <v>139</v>
      </c>
      <c r="B141" s="15" t="s">
        <v>62</v>
      </c>
      <c r="C141" s="16">
        <v>8</v>
      </c>
      <c r="D141" s="16">
        <v>32</v>
      </c>
      <c r="E141" s="16">
        <v>294</v>
      </c>
      <c r="F141" s="15" t="s">
        <v>439</v>
      </c>
      <c r="G141" s="17">
        <v>0.9788</v>
      </c>
      <c r="H141" s="18">
        <v>0.9788</v>
      </c>
      <c r="I141" s="34">
        <v>1</v>
      </c>
      <c r="J141" s="34">
        <f t="shared" si="6"/>
        <v>32</v>
      </c>
      <c r="K141" s="37">
        <f t="shared" si="7"/>
        <v>1.158994701163376E-2</v>
      </c>
      <c r="L141" s="37">
        <f t="shared" si="8"/>
        <v>1.158994701163376E-2</v>
      </c>
    </row>
    <row r="142" spans="1:12" x14ac:dyDescent="0.25">
      <c r="A142" s="15" t="s">
        <v>285</v>
      </c>
      <c r="B142" s="15" t="s">
        <v>200</v>
      </c>
      <c r="C142" s="16">
        <v>14</v>
      </c>
      <c r="D142" s="16">
        <v>56</v>
      </c>
      <c r="E142" s="16">
        <v>538</v>
      </c>
      <c r="F142" s="15" t="s">
        <v>201</v>
      </c>
      <c r="G142" s="17">
        <v>0.97789999999999999</v>
      </c>
      <c r="H142" s="18">
        <v>0.97789999999999999</v>
      </c>
      <c r="I142" s="34">
        <v>1</v>
      </c>
      <c r="J142" s="34">
        <f t="shared" si="6"/>
        <v>56</v>
      </c>
      <c r="K142" s="37">
        <f t="shared" si="7"/>
        <v>2.0263757733637252E-2</v>
      </c>
      <c r="L142" s="37">
        <f t="shared" si="8"/>
        <v>2.0263757733637252E-2</v>
      </c>
    </row>
    <row r="143" spans="1:12" x14ac:dyDescent="0.25">
      <c r="A143" s="15" t="s">
        <v>369</v>
      </c>
      <c r="B143" s="15" t="s">
        <v>46</v>
      </c>
      <c r="C143" s="16">
        <v>162</v>
      </c>
      <c r="D143" s="16">
        <v>1310</v>
      </c>
      <c r="E143" s="16">
        <v>10525</v>
      </c>
      <c r="F143" s="15" t="s">
        <v>515</v>
      </c>
      <c r="G143" s="17">
        <v>0.97750000000000004</v>
      </c>
      <c r="H143" s="18">
        <v>0.97750000000000004</v>
      </c>
      <c r="I143" s="34">
        <v>1</v>
      </c>
      <c r="J143" s="34">
        <f t="shared" si="6"/>
        <v>1310</v>
      </c>
      <c r="K143" s="37">
        <f t="shared" si="7"/>
        <v>0.47383329386341438</v>
      </c>
      <c r="L143" s="37">
        <f t="shared" si="8"/>
        <v>0.47383329386341438</v>
      </c>
    </row>
    <row r="144" spans="1:12" x14ac:dyDescent="0.25">
      <c r="A144" s="15" t="s">
        <v>97</v>
      </c>
      <c r="B144" s="15" t="s">
        <v>40</v>
      </c>
      <c r="C144" s="16">
        <v>652</v>
      </c>
      <c r="D144" s="16">
        <v>4680</v>
      </c>
      <c r="E144" s="16">
        <v>56364</v>
      </c>
      <c r="F144" s="15" t="s">
        <v>41</v>
      </c>
      <c r="G144" s="17">
        <v>0.97740000000000005</v>
      </c>
      <c r="H144" s="18">
        <v>0.97740000000000005</v>
      </c>
      <c r="I144" s="34">
        <v>1</v>
      </c>
      <c r="J144" s="34">
        <f t="shared" si="6"/>
        <v>4680</v>
      </c>
      <c r="K144" s="37">
        <f t="shared" si="7"/>
        <v>1.6926053106775998</v>
      </c>
      <c r="L144" s="37">
        <f t="shared" si="8"/>
        <v>1.6926053106775998</v>
      </c>
    </row>
    <row r="145" spans="1:12" x14ac:dyDescent="0.25">
      <c r="A145" s="15" t="s">
        <v>101</v>
      </c>
      <c r="B145" s="15" t="s">
        <v>62</v>
      </c>
      <c r="C145" s="16">
        <v>68</v>
      </c>
      <c r="D145" s="16">
        <v>136</v>
      </c>
      <c r="E145" s="16">
        <v>1474</v>
      </c>
      <c r="F145" s="15" t="s">
        <v>439</v>
      </c>
      <c r="G145" s="17">
        <v>0.97670000000000001</v>
      </c>
      <c r="H145" s="18">
        <v>0.97670000000000001</v>
      </c>
      <c r="I145" s="34">
        <v>1</v>
      </c>
      <c r="J145" s="34">
        <f t="shared" si="6"/>
        <v>136</v>
      </c>
      <c r="K145" s="37">
        <f t="shared" si="7"/>
        <v>4.9151594091353119E-2</v>
      </c>
      <c r="L145" s="37">
        <f t="shared" si="8"/>
        <v>4.9151594091353119E-2</v>
      </c>
    </row>
    <row r="146" spans="1:12" x14ac:dyDescent="0.25">
      <c r="A146" s="15" t="s">
        <v>53</v>
      </c>
      <c r="B146" s="15" t="s">
        <v>51</v>
      </c>
      <c r="C146" s="16">
        <v>16</v>
      </c>
      <c r="D146" s="16">
        <v>16</v>
      </c>
      <c r="E146" s="16">
        <v>83</v>
      </c>
      <c r="F146" s="15" t="s">
        <v>440</v>
      </c>
      <c r="G146" s="17">
        <v>0.97540000000000004</v>
      </c>
      <c r="H146" s="18">
        <v>0.97540000000000004</v>
      </c>
      <c r="I146" s="34">
        <v>1</v>
      </c>
      <c r="J146" s="34">
        <f t="shared" si="6"/>
        <v>16</v>
      </c>
      <c r="K146" s="37">
        <f t="shared" si="7"/>
        <v>5.7748438471330044E-3</v>
      </c>
      <c r="L146" s="37">
        <f t="shared" si="8"/>
        <v>5.7748438471330044E-3</v>
      </c>
    </row>
    <row r="147" spans="1:12" x14ac:dyDescent="0.25">
      <c r="A147" s="15" t="s">
        <v>393</v>
      </c>
      <c r="B147" s="15" t="s">
        <v>40</v>
      </c>
      <c r="C147" s="16">
        <v>2</v>
      </c>
      <c r="D147" s="16">
        <v>4</v>
      </c>
      <c r="E147" s="16">
        <v>16</v>
      </c>
      <c r="F147" s="15" t="s">
        <v>41</v>
      </c>
      <c r="G147" s="17">
        <v>0.98029999999999995</v>
      </c>
      <c r="H147" s="18">
        <v>0.97499999999999998</v>
      </c>
      <c r="I147" s="34">
        <v>1</v>
      </c>
      <c r="J147" s="34">
        <f t="shared" si="6"/>
        <v>4</v>
      </c>
      <c r="K147" s="37">
        <f t="shared" si="7"/>
        <v>1.4509635593972943E-3</v>
      </c>
      <c r="L147" s="37">
        <f t="shared" si="8"/>
        <v>1.4431189129984312E-3</v>
      </c>
    </row>
    <row r="148" spans="1:12" x14ac:dyDescent="0.25">
      <c r="A148" s="15" t="s">
        <v>292</v>
      </c>
      <c r="B148" s="15" t="s">
        <v>184</v>
      </c>
      <c r="C148" s="16">
        <v>64</v>
      </c>
      <c r="D148" s="16">
        <v>64</v>
      </c>
      <c r="E148" s="16">
        <v>372</v>
      </c>
      <c r="F148" s="15" t="s">
        <v>185</v>
      </c>
      <c r="G148" s="17">
        <v>0.9748</v>
      </c>
      <c r="H148" s="18">
        <v>0.9748</v>
      </c>
      <c r="I148" s="34">
        <v>1</v>
      </c>
      <c r="J148" s="34">
        <f t="shared" si="6"/>
        <v>64</v>
      </c>
      <c r="K148" s="37">
        <f t="shared" si="7"/>
        <v>2.3085166217696337E-2</v>
      </c>
      <c r="L148" s="37">
        <f t="shared" si="8"/>
        <v>2.3085166217696337E-2</v>
      </c>
    </row>
    <row r="149" spans="1:12" x14ac:dyDescent="0.25">
      <c r="A149" s="15" t="s">
        <v>235</v>
      </c>
      <c r="B149" s="15" t="s">
        <v>46</v>
      </c>
      <c r="C149" s="16">
        <v>-1</v>
      </c>
      <c r="D149" s="16">
        <v>-1</v>
      </c>
      <c r="E149" s="16">
        <v>-1</v>
      </c>
      <c r="F149" s="15" t="s">
        <v>515</v>
      </c>
      <c r="G149" s="17">
        <v>0.97470000000000001</v>
      </c>
      <c r="H149" s="18">
        <v>0.97470000000000001</v>
      </c>
      <c r="I149" s="34">
        <v>1</v>
      </c>
      <c r="J149" s="34">
        <f t="shared" si="6"/>
        <v>1</v>
      </c>
      <c r="K149" s="37">
        <f t="shared" si="7"/>
        <v>3.6066871910245404E-4</v>
      </c>
      <c r="L149" s="37">
        <f t="shared" si="8"/>
        <v>3.6066871910245404E-4</v>
      </c>
    </row>
    <row r="150" spans="1:12" x14ac:dyDescent="0.25">
      <c r="A150" s="15" t="s">
        <v>308</v>
      </c>
      <c r="B150" s="15" t="s">
        <v>200</v>
      </c>
      <c r="C150" s="16">
        <v>16</v>
      </c>
      <c r="D150" s="16">
        <v>64</v>
      </c>
      <c r="E150" s="16">
        <v>614</v>
      </c>
      <c r="F150" s="15" t="s">
        <v>201</v>
      </c>
      <c r="G150" s="17">
        <v>0.97399999999999998</v>
      </c>
      <c r="H150" s="18">
        <v>0.97399999999999998</v>
      </c>
      <c r="I150" s="34">
        <v>1</v>
      </c>
      <c r="J150" s="34">
        <f t="shared" si="6"/>
        <v>64</v>
      </c>
      <c r="K150" s="37">
        <f t="shared" si="7"/>
        <v>2.3066220656582103E-2</v>
      </c>
      <c r="L150" s="37">
        <f t="shared" si="8"/>
        <v>2.3066220656582103E-2</v>
      </c>
    </row>
    <row r="151" spans="1:12" x14ac:dyDescent="0.25">
      <c r="A151" s="15" t="s">
        <v>225</v>
      </c>
      <c r="B151" s="15" t="s">
        <v>147</v>
      </c>
      <c r="C151" s="16">
        <v>18</v>
      </c>
      <c r="D151" s="16">
        <v>72</v>
      </c>
      <c r="E151" s="16">
        <v>835</v>
      </c>
      <c r="F151" s="15" t="s">
        <v>451</v>
      </c>
      <c r="G151" s="17">
        <v>0.9738</v>
      </c>
      <c r="H151" s="18">
        <v>0.9738</v>
      </c>
      <c r="I151" s="34">
        <v>1</v>
      </c>
      <c r="J151" s="34">
        <f t="shared" si="6"/>
        <v>72</v>
      </c>
      <c r="K151" s="37">
        <f t="shared" si="7"/>
        <v>2.5944169799591486E-2</v>
      </c>
      <c r="L151" s="37">
        <f t="shared" si="8"/>
        <v>2.5944169799591486E-2</v>
      </c>
    </row>
    <row r="152" spans="1:12" x14ac:dyDescent="0.25">
      <c r="A152" s="15" t="s">
        <v>195</v>
      </c>
      <c r="B152" s="15" t="s">
        <v>40</v>
      </c>
      <c r="C152" s="16">
        <v>1270</v>
      </c>
      <c r="D152" s="16">
        <v>5952</v>
      </c>
      <c r="E152" s="16">
        <v>56544</v>
      </c>
      <c r="F152" s="15" t="s">
        <v>41</v>
      </c>
      <c r="G152" s="17">
        <v>0.97350000000000003</v>
      </c>
      <c r="H152" s="18">
        <v>0.97350000000000003</v>
      </c>
      <c r="I152" s="34">
        <v>1</v>
      </c>
      <c r="J152" s="34">
        <f t="shared" si="6"/>
        <v>5952</v>
      </c>
      <c r="K152" s="37">
        <f t="shared" si="7"/>
        <v>2.1440573103223706</v>
      </c>
      <c r="L152" s="37">
        <f t="shared" si="8"/>
        <v>2.1440573103223706</v>
      </c>
    </row>
    <row r="153" spans="1:12" x14ac:dyDescent="0.25">
      <c r="A153" s="15" t="s">
        <v>461</v>
      </c>
      <c r="B153" s="15" t="s">
        <v>527</v>
      </c>
      <c r="C153" s="16">
        <v>4</v>
      </c>
      <c r="D153" s="16">
        <v>16</v>
      </c>
      <c r="E153" s="16">
        <v>-1</v>
      </c>
      <c r="F153" s="15" t="s">
        <v>122</v>
      </c>
      <c r="G153" s="17">
        <v>0.97299999999999998</v>
      </c>
      <c r="H153" s="18">
        <v>0.97299999999999998</v>
      </c>
      <c r="I153" s="34">
        <v>1</v>
      </c>
      <c r="J153" s="34">
        <f t="shared" si="6"/>
        <v>16</v>
      </c>
      <c r="K153" s="37">
        <f t="shared" si="7"/>
        <v>5.7606346762973269E-3</v>
      </c>
      <c r="L153" s="37">
        <f t="shared" si="8"/>
        <v>5.7606346762973269E-3</v>
      </c>
    </row>
    <row r="154" spans="1:12" x14ac:dyDescent="0.25">
      <c r="A154" s="15" t="s">
        <v>256</v>
      </c>
      <c r="B154" s="15" t="s">
        <v>46</v>
      </c>
      <c r="C154" s="16">
        <v>8</v>
      </c>
      <c r="D154" s="16">
        <v>32</v>
      </c>
      <c r="E154" s="16">
        <v>288</v>
      </c>
      <c r="F154" s="15" t="s">
        <v>515</v>
      </c>
      <c r="G154" s="17">
        <v>0.97260000000000002</v>
      </c>
      <c r="H154" s="18">
        <v>0.97260000000000002</v>
      </c>
      <c r="I154" s="34">
        <v>1</v>
      </c>
      <c r="J154" s="34">
        <f t="shared" si="6"/>
        <v>32</v>
      </c>
      <c r="K154" s="37">
        <f t="shared" si="7"/>
        <v>1.1516532962316094E-2</v>
      </c>
      <c r="L154" s="37">
        <f t="shared" si="8"/>
        <v>1.1516532962316094E-2</v>
      </c>
    </row>
    <row r="155" spans="1:12" x14ac:dyDescent="0.25">
      <c r="A155" s="15" t="s">
        <v>190</v>
      </c>
      <c r="B155" s="15" t="s">
        <v>51</v>
      </c>
      <c r="C155" s="16">
        <v>8</v>
      </c>
      <c r="D155" s="16">
        <v>16</v>
      </c>
      <c r="E155" s="16">
        <v>98</v>
      </c>
      <c r="F155" s="15" t="s">
        <v>440</v>
      </c>
      <c r="G155" s="17">
        <v>0.97209999999999996</v>
      </c>
      <c r="H155" s="18">
        <v>0.97209999999999996</v>
      </c>
      <c r="I155" s="34">
        <v>1</v>
      </c>
      <c r="J155" s="34">
        <f t="shared" si="6"/>
        <v>16</v>
      </c>
      <c r="K155" s="37">
        <f t="shared" si="7"/>
        <v>5.7553062372339477E-3</v>
      </c>
      <c r="L155" s="37">
        <f t="shared" si="8"/>
        <v>5.7553062372339477E-3</v>
      </c>
    </row>
    <row r="156" spans="1:12" x14ac:dyDescent="0.25">
      <c r="A156" s="15" t="s">
        <v>164</v>
      </c>
      <c r="B156" s="15" t="s">
        <v>165</v>
      </c>
      <c r="C156" s="16">
        <v>21</v>
      </c>
      <c r="D156" s="16">
        <v>81</v>
      </c>
      <c r="E156" s="16">
        <v>665</v>
      </c>
      <c r="F156" s="15" t="s">
        <v>166</v>
      </c>
      <c r="G156" s="17">
        <v>0.97199999999999998</v>
      </c>
      <c r="H156" s="18">
        <v>0.97199999999999998</v>
      </c>
      <c r="I156" s="34">
        <v>1</v>
      </c>
      <c r="J156" s="34">
        <f t="shared" si="6"/>
        <v>81</v>
      </c>
      <c r="K156" s="37">
        <f t="shared" si="7"/>
        <v>2.9133240579023712E-2</v>
      </c>
      <c r="L156" s="37">
        <f t="shared" si="8"/>
        <v>2.9133240579023712E-2</v>
      </c>
    </row>
    <row r="157" spans="1:12" x14ac:dyDescent="0.25">
      <c r="A157" s="15" t="s">
        <v>160</v>
      </c>
      <c r="B157" s="15" t="s">
        <v>46</v>
      </c>
      <c r="C157" s="16">
        <v>24</v>
      </c>
      <c r="D157" s="16">
        <v>48</v>
      </c>
      <c r="E157" s="16">
        <v>235</v>
      </c>
      <c r="F157" s="15" t="s">
        <v>515</v>
      </c>
      <c r="G157" s="17">
        <v>0.9718</v>
      </c>
      <c r="H157" s="18">
        <v>0.9718</v>
      </c>
      <c r="I157" s="34">
        <v>1</v>
      </c>
      <c r="J157" s="34">
        <f t="shared" si="6"/>
        <v>48</v>
      </c>
      <c r="K157" s="37">
        <f t="shared" si="7"/>
        <v>1.7260590272638467E-2</v>
      </c>
      <c r="L157" s="37">
        <f t="shared" si="8"/>
        <v>1.7260590272638467E-2</v>
      </c>
    </row>
    <row r="158" spans="1:12" x14ac:dyDescent="0.25">
      <c r="A158" s="15" t="s">
        <v>349</v>
      </c>
      <c r="B158" s="15" t="s">
        <v>84</v>
      </c>
      <c r="C158" s="16">
        <v>156</v>
      </c>
      <c r="D158" s="16">
        <v>312</v>
      </c>
      <c r="E158" s="16">
        <v>2122</v>
      </c>
      <c r="F158" s="15" t="s">
        <v>445</v>
      </c>
      <c r="G158" s="17">
        <v>0.9708</v>
      </c>
      <c r="H158" s="18">
        <v>0.9708</v>
      </c>
      <c r="I158" s="34">
        <v>1</v>
      </c>
      <c r="J158" s="34">
        <f t="shared" si="6"/>
        <v>312</v>
      </c>
      <c r="K158" s="37">
        <f t="shared" si="7"/>
        <v>0.11207838725911014</v>
      </c>
      <c r="L158" s="37">
        <f t="shared" si="8"/>
        <v>0.11207838725911014</v>
      </c>
    </row>
    <row r="159" spans="1:12" x14ac:dyDescent="0.25">
      <c r="A159" s="15" t="s">
        <v>71</v>
      </c>
      <c r="B159" s="15" t="s">
        <v>59</v>
      </c>
      <c r="C159" s="16">
        <v>1548</v>
      </c>
      <c r="D159" s="16">
        <v>6192</v>
      </c>
      <c r="E159" s="16">
        <v>63963</v>
      </c>
      <c r="F159" s="15" t="s">
        <v>542</v>
      </c>
      <c r="G159" s="17">
        <v>0.97050000000000003</v>
      </c>
      <c r="H159" s="18">
        <v>0.97050000000000003</v>
      </c>
      <c r="I159" s="34">
        <v>1</v>
      </c>
      <c r="J159" s="34">
        <f t="shared" si="6"/>
        <v>6192</v>
      </c>
      <c r="K159" s="37">
        <f t="shared" si="7"/>
        <v>2.2236375477339334</v>
      </c>
      <c r="L159" s="37">
        <f t="shared" si="8"/>
        <v>2.2236375477339334</v>
      </c>
    </row>
    <row r="160" spans="1:12" x14ac:dyDescent="0.25">
      <c r="A160" s="15" t="s">
        <v>188</v>
      </c>
      <c r="B160" s="15" t="s">
        <v>184</v>
      </c>
      <c r="C160" s="16">
        <v>120</v>
      </c>
      <c r="D160" s="16">
        <v>120</v>
      </c>
      <c r="E160" s="16">
        <v>866</v>
      </c>
      <c r="F160" s="15" t="s">
        <v>185</v>
      </c>
      <c r="G160" s="17">
        <v>0.98499999999999999</v>
      </c>
      <c r="H160" s="18">
        <v>0.97040000000000004</v>
      </c>
      <c r="I160" s="34">
        <v>1</v>
      </c>
      <c r="J160" s="34">
        <f t="shared" si="6"/>
        <v>120</v>
      </c>
      <c r="K160" s="37">
        <f t="shared" si="7"/>
        <v>4.3737603978567831E-2</v>
      </c>
      <c r="L160" s="37">
        <f t="shared" si="8"/>
        <v>4.3089310559190082E-2</v>
      </c>
    </row>
    <row r="161" spans="1:12" x14ac:dyDescent="0.25">
      <c r="A161" s="15" t="s">
        <v>324</v>
      </c>
      <c r="B161" s="15" t="s">
        <v>130</v>
      </c>
      <c r="C161" s="16">
        <v>268</v>
      </c>
      <c r="D161" s="16">
        <v>1072</v>
      </c>
      <c r="E161" s="16">
        <v>13400</v>
      </c>
      <c r="F161" s="15" t="s">
        <v>131</v>
      </c>
      <c r="G161" s="17">
        <v>0.97030000000000005</v>
      </c>
      <c r="H161" s="18">
        <v>0.97030000000000005</v>
      </c>
      <c r="I161" s="34">
        <v>1</v>
      </c>
      <c r="J161" s="34">
        <f t="shared" si="6"/>
        <v>1072</v>
      </c>
      <c r="K161" s="37">
        <f t="shared" si="7"/>
        <v>0.38489150706018183</v>
      </c>
      <c r="L161" s="37">
        <f t="shared" si="8"/>
        <v>0.38489150706018183</v>
      </c>
    </row>
    <row r="162" spans="1:12" x14ac:dyDescent="0.25">
      <c r="A162" s="15" t="s">
        <v>536</v>
      </c>
      <c r="B162" s="15" t="s">
        <v>43</v>
      </c>
      <c r="C162" s="16">
        <v>60</v>
      </c>
      <c r="D162" s="16">
        <v>240</v>
      </c>
      <c r="E162" s="16">
        <v>3108</v>
      </c>
      <c r="F162" s="15" t="s">
        <v>442</v>
      </c>
      <c r="G162" s="17">
        <v>0.97009999999999996</v>
      </c>
      <c r="H162" s="18">
        <v>0.97009999999999996</v>
      </c>
      <c r="I162" s="34">
        <v>1</v>
      </c>
      <c r="J162" s="34">
        <f t="shared" si="6"/>
        <v>240</v>
      </c>
      <c r="K162" s="37">
        <f t="shared" si="7"/>
        <v>8.6151978923063255E-2</v>
      </c>
      <c r="L162" s="37">
        <f t="shared" si="8"/>
        <v>8.6151978923063255E-2</v>
      </c>
    </row>
    <row r="163" spans="1:12" x14ac:dyDescent="0.25">
      <c r="A163" s="15" t="s">
        <v>92</v>
      </c>
      <c r="B163" s="15" t="s">
        <v>51</v>
      </c>
      <c r="C163" s="16">
        <v>8</v>
      </c>
      <c r="D163" s="16">
        <v>16</v>
      </c>
      <c r="E163" s="16">
        <v>98</v>
      </c>
      <c r="F163" s="15" t="s">
        <v>440</v>
      </c>
      <c r="G163" s="17">
        <v>0.96989999999999998</v>
      </c>
      <c r="H163" s="18">
        <v>0.96989999999999998</v>
      </c>
      <c r="I163" s="34">
        <v>1</v>
      </c>
      <c r="J163" s="34">
        <f t="shared" si="6"/>
        <v>16</v>
      </c>
      <c r="K163" s="37">
        <f t="shared" si="7"/>
        <v>5.7422811639679114E-3</v>
      </c>
      <c r="L163" s="37">
        <f t="shared" si="8"/>
        <v>5.7422811639679114E-3</v>
      </c>
    </row>
    <row r="164" spans="1:12" x14ac:dyDescent="0.25">
      <c r="A164" s="15" t="s">
        <v>342</v>
      </c>
      <c r="B164" s="15" t="s">
        <v>84</v>
      </c>
      <c r="C164" s="16">
        <v>448</v>
      </c>
      <c r="D164" s="16">
        <v>5376</v>
      </c>
      <c r="E164" s="16">
        <v>45320</v>
      </c>
      <c r="F164" s="15" t="s">
        <v>445</v>
      </c>
      <c r="G164" s="17">
        <v>0.96989999999999998</v>
      </c>
      <c r="H164" s="18">
        <v>0.96989999999999998</v>
      </c>
      <c r="I164" s="34">
        <v>1</v>
      </c>
      <c r="J164" s="34">
        <f t="shared" si="6"/>
        <v>5376</v>
      </c>
      <c r="K164" s="37">
        <f t="shared" si="7"/>
        <v>1.9294064710932182</v>
      </c>
      <c r="L164" s="37">
        <f t="shared" si="8"/>
        <v>1.9294064710932182</v>
      </c>
    </row>
    <row r="165" spans="1:12" x14ac:dyDescent="0.25">
      <c r="A165" s="15" t="s">
        <v>258</v>
      </c>
      <c r="B165" s="15" t="s">
        <v>184</v>
      </c>
      <c r="C165" s="16">
        <v>120</v>
      </c>
      <c r="D165" s="16">
        <v>120</v>
      </c>
      <c r="E165" s="16">
        <v>866</v>
      </c>
      <c r="F165" s="15" t="s">
        <v>185</v>
      </c>
      <c r="G165" s="17">
        <v>0.96960000000000002</v>
      </c>
      <c r="H165" s="18">
        <v>0.96960000000000002</v>
      </c>
      <c r="I165" s="34">
        <v>1</v>
      </c>
      <c r="J165" s="34">
        <f t="shared" si="6"/>
        <v>120</v>
      </c>
      <c r="K165" s="37">
        <f t="shared" si="7"/>
        <v>4.3053787632100889E-2</v>
      </c>
      <c r="L165" s="37">
        <f t="shared" si="8"/>
        <v>4.3053787632100889E-2</v>
      </c>
    </row>
    <row r="166" spans="1:12" x14ac:dyDescent="0.25">
      <c r="A166" s="15" t="s">
        <v>42</v>
      </c>
      <c r="B166" s="15" t="s">
        <v>43</v>
      </c>
      <c r="C166" s="16">
        <v>30</v>
      </c>
      <c r="D166" s="16">
        <v>720</v>
      </c>
      <c r="E166" s="16">
        <v>6898</v>
      </c>
      <c r="F166" s="15" t="s">
        <v>442</v>
      </c>
      <c r="G166" s="17">
        <v>0.96930000000000005</v>
      </c>
      <c r="H166" s="18">
        <v>0.96930000000000005</v>
      </c>
      <c r="I166" s="34">
        <v>1</v>
      </c>
      <c r="J166" s="34">
        <f t="shared" si="6"/>
        <v>720</v>
      </c>
      <c r="K166" s="37">
        <f t="shared" si="7"/>
        <v>0.25824279920665466</v>
      </c>
      <c r="L166" s="37">
        <f t="shared" si="8"/>
        <v>0.25824279920665466</v>
      </c>
    </row>
    <row r="167" spans="1:12" x14ac:dyDescent="0.25">
      <c r="A167" s="15" t="s">
        <v>316</v>
      </c>
      <c r="B167" s="15" t="s">
        <v>46</v>
      </c>
      <c r="C167" s="16">
        <v>54</v>
      </c>
      <c r="D167" s="16">
        <v>108</v>
      </c>
      <c r="E167" s="16">
        <v>771</v>
      </c>
      <c r="F167" s="15" t="s">
        <v>515</v>
      </c>
      <c r="G167" s="17">
        <v>0.96809999999999996</v>
      </c>
      <c r="H167" s="18">
        <v>0.96809999999999996</v>
      </c>
      <c r="I167" s="34">
        <v>1</v>
      </c>
      <c r="J167" s="34">
        <f t="shared" si="6"/>
        <v>108</v>
      </c>
      <c r="K167" s="37">
        <f t="shared" si="7"/>
        <v>3.8688463929427784E-2</v>
      </c>
      <c r="L167" s="37">
        <f t="shared" si="8"/>
        <v>3.8688463929427784E-2</v>
      </c>
    </row>
    <row r="168" spans="1:12" x14ac:dyDescent="0.25">
      <c r="A168" s="15" t="s">
        <v>87</v>
      </c>
      <c r="B168" s="15" t="s">
        <v>59</v>
      </c>
      <c r="C168" s="16">
        <v>510</v>
      </c>
      <c r="D168" s="16">
        <v>2112</v>
      </c>
      <c r="E168" s="16">
        <v>21298</v>
      </c>
      <c r="F168" s="15" t="s">
        <v>542</v>
      </c>
      <c r="G168" s="17">
        <v>0.97529999999999994</v>
      </c>
      <c r="H168" s="18">
        <v>0.9667</v>
      </c>
      <c r="I168" s="34">
        <v>1</v>
      </c>
      <c r="J168" s="34">
        <f t="shared" si="6"/>
        <v>2112</v>
      </c>
      <c r="K168" s="37">
        <f t="shared" si="7"/>
        <v>0.76220123738196022</v>
      </c>
      <c r="L168" s="37">
        <f t="shared" si="8"/>
        <v>0.75548029957668517</v>
      </c>
    </row>
    <row r="169" spans="1:12" x14ac:dyDescent="0.25">
      <c r="A169" s="15" t="s">
        <v>336</v>
      </c>
      <c r="B169" s="15" t="s">
        <v>184</v>
      </c>
      <c r="C169" s="16">
        <v>5</v>
      </c>
      <c r="D169" s="16">
        <v>10</v>
      </c>
      <c r="E169" s="16">
        <v>96</v>
      </c>
      <c r="F169" s="15" t="s">
        <v>185</v>
      </c>
      <c r="G169" s="17">
        <v>0.96660000000000001</v>
      </c>
      <c r="H169" s="18">
        <v>0.96660000000000001</v>
      </c>
      <c r="I169" s="34">
        <v>1</v>
      </c>
      <c r="J169" s="34">
        <f t="shared" si="6"/>
        <v>10</v>
      </c>
      <c r="K169" s="37">
        <f t="shared" si="7"/>
        <v>3.5767147212930348E-3</v>
      </c>
      <c r="L169" s="37">
        <f t="shared" si="8"/>
        <v>3.5767147212930348E-3</v>
      </c>
    </row>
    <row r="170" spans="1:12" x14ac:dyDescent="0.25">
      <c r="A170" s="15" t="s">
        <v>183</v>
      </c>
      <c r="B170" s="15" t="s">
        <v>184</v>
      </c>
      <c r="C170" s="16">
        <v>50</v>
      </c>
      <c r="D170" s="16">
        <v>214</v>
      </c>
      <c r="E170" s="16">
        <v>1802</v>
      </c>
      <c r="F170" s="15" t="s">
        <v>185</v>
      </c>
      <c r="G170" s="17">
        <v>0.98080000000000001</v>
      </c>
      <c r="H170" s="18">
        <v>0.96619999999999995</v>
      </c>
      <c r="I170" s="34">
        <v>1</v>
      </c>
      <c r="J170" s="34">
        <f t="shared" si="6"/>
        <v>214</v>
      </c>
      <c r="K170" s="37">
        <f t="shared" si="7"/>
        <v>7.766614369024008E-2</v>
      </c>
      <c r="L170" s="37">
        <f t="shared" si="8"/>
        <v>7.651002042568307E-2</v>
      </c>
    </row>
    <row r="171" spans="1:12" x14ac:dyDescent="0.25">
      <c r="A171" s="15" t="s">
        <v>398</v>
      </c>
      <c r="B171" s="15" t="s">
        <v>43</v>
      </c>
      <c r="C171" s="16">
        <v>64</v>
      </c>
      <c r="D171" s="16">
        <v>384</v>
      </c>
      <c r="E171" s="16">
        <v>6587</v>
      </c>
      <c r="F171" s="15" t="s">
        <v>442</v>
      </c>
      <c r="G171" s="17">
        <v>0.96530000000000005</v>
      </c>
      <c r="H171" s="18">
        <v>0.96530000000000005</v>
      </c>
      <c r="I171" s="34">
        <v>1</v>
      </c>
      <c r="J171" s="34">
        <f t="shared" si="6"/>
        <v>384</v>
      </c>
      <c r="K171" s="37">
        <f t="shared" si="7"/>
        <v>0.13716112607678874</v>
      </c>
      <c r="L171" s="37">
        <f t="shared" si="8"/>
        <v>0.13716112607678874</v>
      </c>
    </row>
    <row r="172" spans="1:12" x14ac:dyDescent="0.25">
      <c r="A172" s="15" t="s">
        <v>550</v>
      </c>
      <c r="B172" s="15" t="s">
        <v>43</v>
      </c>
      <c r="C172" s="16">
        <v>72</v>
      </c>
      <c r="D172" s="16">
        <v>432</v>
      </c>
      <c r="E172" s="16">
        <v>7411</v>
      </c>
      <c r="F172" s="15" t="s">
        <v>442</v>
      </c>
      <c r="G172" s="17">
        <v>0.96450000000000002</v>
      </c>
      <c r="H172" s="18">
        <v>0.96450000000000002</v>
      </c>
      <c r="I172" s="34">
        <v>1</v>
      </c>
      <c r="J172" s="34">
        <f t="shared" si="6"/>
        <v>432</v>
      </c>
      <c r="K172" s="37">
        <f t="shared" si="7"/>
        <v>0.15417838429886624</v>
      </c>
      <c r="L172" s="37">
        <f t="shared" si="8"/>
        <v>0.15417838429886624</v>
      </c>
    </row>
    <row r="173" spans="1:12" x14ac:dyDescent="0.25">
      <c r="A173" s="15" t="s">
        <v>261</v>
      </c>
      <c r="B173" s="15" t="s">
        <v>184</v>
      </c>
      <c r="C173" s="16">
        <v>20</v>
      </c>
      <c r="D173" s="16">
        <v>20</v>
      </c>
      <c r="E173" s="16">
        <v>144</v>
      </c>
      <c r="F173" s="15" t="s">
        <v>185</v>
      </c>
      <c r="G173" s="17">
        <v>0.96419999999999995</v>
      </c>
      <c r="H173" s="18">
        <v>0.96419999999999995</v>
      </c>
      <c r="I173" s="34">
        <v>1</v>
      </c>
      <c r="J173" s="34">
        <f t="shared" si="6"/>
        <v>20</v>
      </c>
      <c r="K173" s="37">
        <f t="shared" si="7"/>
        <v>7.1356679790414729E-3</v>
      </c>
      <c r="L173" s="37">
        <f t="shared" si="8"/>
        <v>7.1356679790414729E-3</v>
      </c>
    </row>
    <row r="174" spans="1:12" x14ac:dyDescent="0.25">
      <c r="A174" s="15" t="s">
        <v>462</v>
      </c>
      <c r="B174" s="15" t="s">
        <v>43</v>
      </c>
      <c r="C174" s="16">
        <v>64</v>
      </c>
      <c r="D174" s="16">
        <v>384</v>
      </c>
      <c r="E174" s="16">
        <v>6587</v>
      </c>
      <c r="F174" s="15" t="s">
        <v>442</v>
      </c>
      <c r="G174" s="17">
        <v>0.96389999999999998</v>
      </c>
      <c r="H174" s="18">
        <v>0.96389999999999998</v>
      </c>
      <c r="I174" s="34">
        <v>1</v>
      </c>
      <c r="J174" s="34">
        <f t="shared" si="6"/>
        <v>384</v>
      </c>
      <c r="K174" s="37">
        <f t="shared" si="7"/>
        <v>0.13696219768508927</v>
      </c>
      <c r="L174" s="37">
        <f t="shared" si="8"/>
        <v>0.13696219768508927</v>
      </c>
    </row>
    <row r="175" spans="1:12" x14ac:dyDescent="0.25">
      <c r="A175" s="15" t="s">
        <v>107</v>
      </c>
      <c r="B175" s="15" t="s">
        <v>74</v>
      </c>
      <c r="C175" s="16">
        <v>188</v>
      </c>
      <c r="D175" s="16">
        <v>816</v>
      </c>
      <c r="E175" s="16">
        <v>7811</v>
      </c>
      <c r="F175" s="15" t="s">
        <v>75</v>
      </c>
      <c r="G175" s="17">
        <v>0.96330000000000005</v>
      </c>
      <c r="H175" s="18">
        <v>0.96330000000000005</v>
      </c>
      <c r="I175" s="34">
        <v>1</v>
      </c>
      <c r="J175" s="34">
        <f t="shared" si="6"/>
        <v>816</v>
      </c>
      <c r="K175" s="37">
        <f t="shared" si="7"/>
        <v>0.2908635031526598</v>
      </c>
      <c r="L175" s="37">
        <f t="shared" si="8"/>
        <v>0.2908635031526598</v>
      </c>
    </row>
    <row r="176" spans="1:12" x14ac:dyDescent="0.25">
      <c r="A176" s="15" t="s">
        <v>428</v>
      </c>
      <c r="B176" s="15" t="s">
        <v>130</v>
      </c>
      <c r="C176" s="16">
        <v>124</v>
      </c>
      <c r="D176" s="16">
        <v>496</v>
      </c>
      <c r="E176" s="16">
        <v>6701</v>
      </c>
      <c r="F176" s="15" t="s">
        <v>131</v>
      </c>
      <c r="G176" s="17">
        <v>0.97140000000000004</v>
      </c>
      <c r="H176" s="18">
        <v>0.96309999999999996</v>
      </c>
      <c r="I176" s="34">
        <v>1</v>
      </c>
      <c r="J176" s="34">
        <f t="shared" si="6"/>
        <v>496</v>
      </c>
      <c r="K176" s="37">
        <f t="shared" si="7"/>
        <v>0.1782860187679465</v>
      </c>
      <c r="L176" s="37">
        <f t="shared" si="8"/>
        <v>0.17676267724460493</v>
      </c>
    </row>
    <row r="177" spans="1:12" x14ac:dyDescent="0.25">
      <c r="A177" s="15" t="s">
        <v>249</v>
      </c>
      <c r="B177" s="15" t="s">
        <v>46</v>
      </c>
      <c r="C177" s="16">
        <v>36</v>
      </c>
      <c r="D177" s="16">
        <v>36</v>
      </c>
      <c r="E177" s="16">
        <v>272</v>
      </c>
      <c r="F177" s="15" t="s">
        <v>515</v>
      </c>
      <c r="G177" s="17">
        <v>0.96309999999999996</v>
      </c>
      <c r="H177" s="18">
        <v>0.96309999999999996</v>
      </c>
      <c r="I177" s="34">
        <v>1</v>
      </c>
      <c r="J177" s="34">
        <f t="shared" si="6"/>
        <v>36</v>
      </c>
      <c r="K177" s="37">
        <f t="shared" si="7"/>
        <v>1.2829549154850359E-2</v>
      </c>
      <c r="L177" s="37">
        <f t="shared" si="8"/>
        <v>1.2829549154850359E-2</v>
      </c>
    </row>
    <row r="178" spans="1:12" x14ac:dyDescent="0.25">
      <c r="A178" s="15" t="s">
        <v>565</v>
      </c>
      <c r="B178" s="15" t="s">
        <v>43</v>
      </c>
      <c r="C178" s="16">
        <v>58</v>
      </c>
      <c r="D178" s="16">
        <v>116</v>
      </c>
      <c r="E178" s="16">
        <v>428</v>
      </c>
      <c r="F178" s="15" t="s">
        <v>442</v>
      </c>
      <c r="G178" s="17">
        <v>0.9627</v>
      </c>
      <c r="H178" s="18">
        <v>0.9627</v>
      </c>
      <c r="I178" s="34">
        <v>1</v>
      </c>
      <c r="J178" s="34">
        <f t="shared" si="6"/>
        <v>116</v>
      </c>
      <c r="K178" s="37">
        <f t="shared" si="7"/>
        <v>4.1322488973091383E-2</v>
      </c>
      <c r="L178" s="37">
        <f t="shared" si="8"/>
        <v>4.1322488973091383E-2</v>
      </c>
    </row>
    <row r="179" spans="1:12" x14ac:dyDescent="0.25">
      <c r="A179" s="15" t="s">
        <v>343</v>
      </c>
      <c r="B179" s="15" t="s">
        <v>255</v>
      </c>
      <c r="C179" s="16">
        <v>160</v>
      </c>
      <c r="D179" s="16">
        <v>640</v>
      </c>
      <c r="E179" s="16">
        <v>7520</v>
      </c>
      <c r="F179" s="15" t="s">
        <v>491</v>
      </c>
      <c r="G179" s="17">
        <v>0.9627</v>
      </c>
      <c r="H179" s="18">
        <v>0.9627</v>
      </c>
      <c r="I179" s="34">
        <v>1</v>
      </c>
      <c r="J179" s="34">
        <f t="shared" si="6"/>
        <v>640</v>
      </c>
      <c r="K179" s="37">
        <f t="shared" si="7"/>
        <v>0.2279861460584352</v>
      </c>
      <c r="L179" s="37">
        <f t="shared" si="8"/>
        <v>0.2279861460584352</v>
      </c>
    </row>
    <row r="180" spans="1:12" x14ac:dyDescent="0.25">
      <c r="A180" s="15" t="s">
        <v>270</v>
      </c>
      <c r="B180" s="15" t="s">
        <v>43</v>
      </c>
      <c r="C180" s="16">
        <v>286</v>
      </c>
      <c r="D180" s="16">
        <v>1144</v>
      </c>
      <c r="E180" s="16">
        <v>8471</v>
      </c>
      <c r="F180" s="15" t="s">
        <v>442</v>
      </c>
      <c r="G180" s="17">
        <v>0.96199999999999997</v>
      </c>
      <c r="H180" s="18">
        <v>0.96199999999999997</v>
      </c>
      <c r="I180" s="34">
        <v>1</v>
      </c>
      <c r="J180" s="34">
        <f t="shared" si="6"/>
        <v>1144</v>
      </c>
      <c r="K180" s="37">
        <f t="shared" si="7"/>
        <v>0.40722891566265057</v>
      </c>
      <c r="L180" s="37">
        <f t="shared" si="8"/>
        <v>0.40722891566265057</v>
      </c>
    </row>
    <row r="181" spans="1:12" x14ac:dyDescent="0.25">
      <c r="A181" s="15" t="s">
        <v>347</v>
      </c>
      <c r="B181" s="15" t="s">
        <v>46</v>
      </c>
      <c r="C181" s="16">
        <v>84</v>
      </c>
      <c r="D181" s="16">
        <v>168</v>
      </c>
      <c r="E181" s="16">
        <v>1331</v>
      </c>
      <c r="F181" s="15" t="s">
        <v>515</v>
      </c>
      <c r="G181" s="17">
        <v>0.96089999999999998</v>
      </c>
      <c r="H181" s="18">
        <v>0.96089999999999998</v>
      </c>
      <c r="I181" s="34">
        <v>1</v>
      </c>
      <c r="J181" s="34">
        <f t="shared" si="6"/>
        <v>168</v>
      </c>
      <c r="K181" s="37">
        <f t="shared" si="7"/>
        <v>5.9734466120008281E-2</v>
      </c>
      <c r="L181" s="37">
        <f t="shared" si="8"/>
        <v>5.9734466120008281E-2</v>
      </c>
    </row>
    <row r="182" spans="1:12" x14ac:dyDescent="0.25">
      <c r="A182" s="15" t="s">
        <v>148</v>
      </c>
      <c r="B182" s="15" t="s">
        <v>119</v>
      </c>
      <c r="C182" s="16">
        <v>62</v>
      </c>
      <c r="D182" s="16">
        <v>248</v>
      </c>
      <c r="E182" s="16">
        <v>2714</v>
      </c>
      <c r="F182" s="15" t="s">
        <v>120</v>
      </c>
      <c r="G182" s="17">
        <v>0.96009999999999995</v>
      </c>
      <c r="H182" s="18">
        <v>0.96009999999999995</v>
      </c>
      <c r="I182" s="34">
        <v>1</v>
      </c>
      <c r="J182" s="34">
        <f t="shared" si="6"/>
        <v>248</v>
      </c>
      <c r="K182" s="37">
        <f t="shared" si="7"/>
        <v>8.810603593736123E-2</v>
      </c>
      <c r="L182" s="37">
        <f t="shared" si="8"/>
        <v>8.810603593736123E-2</v>
      </c>
    </row>
    <row r="183" spans="1:12" x14ac:dyDescent="0.25">
      <c r="A183" s="15" t="s">
        <v>443</v>
      </c>
      <c r="B183" s="15" t="s">
        <v>100</v>
      </c>
      <c r="C183" s="16">
        <v>69</v>
      </c>
      <c r="D183" s="16">
        <v>89</v>
      </c>
      <c r="E183" s="16">
        <v>716</v>
      </c>
      <c r="F183" s="15" t="s">
        <v>520</v>
      </c>
      <c r="G183" s="17">
        <v>0.95979999999999999</v>
      </c>
      <c r="H183" s="18">
        <v>0.95979999999999999</v>
      </c>
      <c r="I183" s="34">
        <v>1</v>
      </c>
      <c r="J183" s="34">
        <f t="shared" si="6"/>
        <v>89</v>
      </c>
      <c r="K183" s="37">
        <f t="shared" si="7"/>
        <v>3.1608818566649897E-2</v>
      </c>
      <c r="L183" s="37">
        <f t="shared" si="8"/>
        <v>3.1608818566649897E-2</v>
      </c>
    </row>
    <row r="184" spans="1:12" x14ac:dyDescent="0.25">
      <c r="A184" s="15" t="s">
        <v>360</v>
      </c>
      <c r="B184" s="15" t="s">
        <v>51</v>
      </c>
      <c r="C184" s="16">
        <v>678</v>
      </c>
      <c r="D184" s="16">
        <v>3032</v>
      </c>
      <c r="E184" s="16">
        <v>33716</v>
      </c>
      <c r="F184" s="15" t="s">
        <v>440</v>
      </c>
      <c r="G184" s="17">
        <v>0.97529999999999994</v>
      </c>
      <c r="H184" s="18">
        <v>0.95940000000000003</v>
      </c>
      <c r="I184" s="34">
        <v>1</v>
      </c>
      <c r="J184" s="34">
        <f t="shared" si="6"/>
        <v>3032</v>
      </c>
      <c r="K184" s="37">
        <f t="shared" si="7"/>
        <v>1.0942207157869808</v>
      </c>
      <c r="L184" s="37">
        <f t="shared" si="8"/>
        <v>1.0763819898759657</v>
      </c>
    </row>
    <row r="185" spans="1:12" x14ac:dyDescent="0.25">
      <c r="A185" s="15" t="s">
        <v>317</v>
      </c>
      <c r="B185" s="15" t="s">
        <v>46</v>
      </c>
      <c r="C185" s="16">
        <v>424</v>
      </c>
      <c r="D185" s="16">
        <v>2998</v>
      </c>
      <c r="E185" s="16">
        <v>29980</v>
      </c>
      <c r="F185" s="15" t="s">
        <v>515</v>
      </c>
      <c r="G185" s="17">
        <v>0.95840000000000003</v>
      </c>
      <c r="H185" s="18">
        <v>0.95840000000000003</v>
      </c>
      <c r="I185" s="34">
        <v>1</v>
      </c>
      <c r="J185" s="34">
        <f t="shared" si="6"/>
        <v>2998</v>
      </c>
      <c r="K185" s="37">
        <f t="shared" si="7"/>
        <v>1.0632023918770908</v>
      </c>
      <c r="L185" s="37">
        <f t="shared" si="8"/>
        <v>1.0632023918770908</v>
      </c>
    </row>
    <row r="186" spans="1:12" x14ac:dyDescent="0.25">
      <c r="A186" s="15" t="s">
        <v>182</v>
      </c>
      <c r="B186" s="15" t="s">
        <v>59</v>
      </c>
      <c r="C186" s="16">
        <v>1010</v>
      </c>
      <c r="D186" s="16">
        <v>2770</v>
      </c>
      <c r="E186" s="16">
        <v>22264</v>
      </c>
      <c r="F186" s="15" t="s">
        <v>542</v>
      </c>
      <c r="G186" s="17">
        <v>0.95779999999999998</v>
      </c>
      <c r="H186" s="18">
        <v>0.95779999999999998</v>
      </c>
      <c r="I186" s="34">
        <v>1</v>
      </c>
      <c r="J186" s="34">
        <f t="shared" si="6"/>
        <v>2770</v>
      </c>
      <c r="K186" s="37">
        <f t="shared" si="7"/>
        <v>0.98173011456143977</v>
      </c>
      <c r="L186" s="37">
        <f t="shared" si="8"/>
        <v>0.98173011456143977</v>
      </c>
    </row>
    <row r="187" spans="1:12" x14ac:dyDescent="0.25">
      <c r="A187" s="15" t="s">
        <v>176</v>
      </c>
      <c r="B187" s="15" t="s">
        <v>130</v>
      </c>
      <c r="C187" s="16">
        <v>130</v>
      </c>
      <c r="D187" s="16">
        <v>130</v>
      </c>
      <c r="E187" s="16">
        <v>520</v>
      </c>
      <c r="F187" s="15" t="s">
        <v>131</v>
      </c>
      <c r="G187" s="17">
        <v>1</v>
      </c>
      <c r="H187" s="18">
        <v>0.95779999999999998</v>
      </c>
      <c r="I187" s="34">
        <v>1</v>
      </c>
      <c r="J187" s="34">
        <f t="shared" si="6"/>
        <v>130</v>
      </c>
      <c r="K187" s="37">
        <f t="shared" si="7"/>
        <v>4.8103963766614369E-2</v>
      </c>
      <c r="L187" s="37">
        <f t="shared" si="8"/>
        <v>4.6073976495663242E-2</v>
      </c>
    </row>
    <row r="188" spans="1:12" x14ac:dyDescent="0.25">
      <c r="A188" s="15" t="s">
        <v>335</v>
      </c>
      <c r="B188" s="15" t="s">
        <v>48</v>
      </c>
      <c r="C188" s="16">
        <v>57</v>
      </c>
      <c r="D188" s="16">
        <v>456</v>
      </c>
      <c r="E188" s="16">
        <v>6598</v>
      </c>
      <c r="F188" s="15" t="s">
        <v>49</v>
      </c>
      <c r="G188" s="17">
        <v>0.95740000000000003</v>
      </c>
      <c r="H188" s="18">
        <v>0.95740000000000003</v>
      </c>
      <c r="I188" s="34">
        <v>1</v>
      </c>
      <c r="J188" s="34">
        <f t="shared" si="6"/>
        <v>456</v>
      </c>
      <c r="K188" s="37">
        <f t="shared" si="7"/>
        <v>0.16154583937716469</v>
      </c>
      <c r="L188" s="37">
        <f t="shared" si="8"/>
        <v>0.16154583937716469</v>
      </c>
    </row>
    <row r="189" spans="1:12" x14ac:dyDescent="0.25">
      <c r="A189" s="15" t="s">
        <v>446</v>
      </c>
      <c r="B189" s="15" t="s">
        <v>447</v>
      </c>
      <c r="C189" s="16">
        <v>2</v>
      </c>
      <c r="D189" s="16">
        <v>8</v>
      </c>
      <c r="E189" s="16">
        <v>118</v>
      </c>
      <c r="F189" s="15" t="s">
        <v>49</v>
      </c>
      <c r="G189" s="17">
        <v>0.95720000000000005</v>
      </c>
      <c r="H189" s="18">
        <v>0.95720000000000005</v>
      </c>
      <c r="I189" s="34">
        <v>1</v>
      </c>
      <c r="J189" s="34">
        <f t="shared" si="6"/>
        <v>8</v>
      </c>
      <c r="K189" s="37">
        <f t="shared" si="7"/>
        <v>2.8335454841478939E-3</v>
      </c>
      <c r="L189" s="37">
        <f t="shared" si="8"/>
        <v>2.8335454841478939E-3</v>
      </c>
    </row>
    <row r="190" spans="1:12" x14ac:dyDescent="0.25">
      <c r="A190" s="15" t="s">
        <v>339</v>
      </c>
      <c r="B190" s="15" t="s">
        <v>62</v>
      </c>
      <c r="C190" s="16">
        <v>124</v>
      </c>
      <c r="D190" s="16">
        <v>496</v>
      </c>
      <c r="E190" s="16">
        <v>4836</v>
      </c>
      <c r="F190" s="15" t="s">
        <v>439</v>
      </c>
      <c r="G190" s="17">
        <v>0.95699999999999996</v>
      </c>
      <c r="H190" s="18">
        <v>0.95699999999999996</v>
      </c>
      <c r="I190" s="34">
        <v>1</v>
      </c>
      <c r="J190" s="34">
        <f t="shared" si="6"/>
        <v>496</v>
      </c>
      <c r="K190" s="37">
        <f t="shared" si="7"/>
        <v>0.17564311299251056</v>
      </c>
      <c r="L190" s="37">
        <f t="shared" si="8"/>
        <v>0.17564311299251056</v>
      </c>
    </row>
    <row r="191" spans="1:12" x14ac:dyDescent="0.25">
      <c r="A191" s="15" t="s">
        <v>410</v>
      </c>
      <c r="B191" s="15" t="s">
        <v>46</v>
      </c>
      <c r="C191" s="16">
        <v>62</v>
      </c>
      <c r="D191" s="16">
        <v>124</v>
      </c>
      <c r="E191" s="16">
        <v>982</v>
      </c>
      <c r="F191" s="15" t="s">
        <v>515</v>
      </c>
      <c r="G191" s="17">
        <v>0.95620000000000005</v>
      </c>
      <c r="H191" s="18">
        <v>0.95620000000000005</v>
      </c>
      <c r="I191" s="34">
        <v>1</v>
      </c>
      <c r="J191" s="34">
        <f t="shared" si="6"/>
        <v>124</v>
      </c>
      <c r="K191" s="37">
        <f t="shared" si="7"/>
        <v>4.387407122346882E-2</v>
      </c>
      <c r="L191" s="37">
        <f t="shared" si="8"/>
        <v>4.387407122346882E-2</v>
      </c>
    </row>
    <row r="192" spans="1:12" x14ac:dyDescent="0.25">
      <c r="A192" s="15" t="s">
        <v>401</v>
      </c>
      <c r="B192" s="15" t="s">
        <v>46</v>
      </c>
      <c r="C192" s="16">
        <v>100</v>
      </c>
      <c r="D192" s="16">
        <v>300</v>
      </c>
      <c r="E192" s="16">
        <v>2883</v>
      </c>
      <c r="F192" s="15" t="s">
        <v>515</v>
      </c>
      <c r="G192" s="17">
        <v>0.9758</v>
      </c>
      <c r="H192" s="18">
        <v>0.9546</v>
      </c>
      <c r="I192" s="34">
        <v>1</v>
      </c>
      <c r="J192" s="34">
        <f t="shared" si="6"/>
        <v>300</v>
      </c>
      <c r="K192" s="37">
        <f t="shared" si="7"/>
        <v>0.10832272579260531</v>
      </c>
      <c r="L192" s="37">
        <f t="shared" si="8"/>
        <v>0.10596933187294631</v>
      </c>
    </row>
    <row r="193" spans="1:12" x14ac:dyDescent="0.25">
      <c r="A193" s="15" t="s">
        <v>242</v>
      </c>
      <c r="B193" s="15" t="s">
        <v>59</v>
      </c>
      <c r="C193" s="16">
        <v>546</v>
      </c>
      <c r="D193" s="16">
        <v>2056</v>
      </c>
      <c r="E193" s="16">
        <v>19655</v>
      </c>
      <c r="F193" s="15" t="s">
        <v>542</v>
      </c>
      <c r="G193" s="17">
        <v>0.95279999999999998</v>
      </c>
      <c r="H193" s="18">
        <v>0.95279999999999998</v>
      </c>
      <c r="I193" s="34">
        <v>1</v>
      </c>
      <c r="J193" s="34">
        <f t="shared" si="6"/>
        <v>2056</v>
      </c>
      <c r="K193" s="37">
        <f t="shared" si="7"/>
        <v>0.72487374559663709</v>
      </c>
      <c r="L193" s="37">
        <f t="shared" si="8"/>
        <v>0.72487374559663709</v>
      </c>
    </row>
    <row r="194" spans="1:12" x14ac:dyDescent="0.25">
      <c r="A194" s="15" t="s">
        <v>127</v>
      </c>
      <c r="B194" s="15" t="s">
        <v>128</v>
      </c>
      <c r="C194" s="16">
        <v>8</v>
      </c>
      <c r="D194" s="16">
        <v>16</v>
      </c>
      <c r="E194" s="16">
        <v>1600</v>
      </c>
      <c r="F194" s="15" t="s">
        <v>49</v>
      </c>
      <c r="G194" s="17">
        <v>0.95169999999999999</v>
      </c>
      <c r="H194" s="18">
        <v>0.95169999999999999</v>
      </c>
      <c r="I194" s="34">
        <v>1</v>
      </c>
      <c r="J194" s="34">
        <f t="shared" si="6"/>
        <v>16</v>
      </c>
      <c r="K194" s="37">
        <f t="shared" si="7"/>
        <v>5.6345282851306949E-3</v>
      </c>
      <c r="L194" s="37">
        <f t="shared" si="8"/>
        <v>5.6345282851306949E-3</v>
      </c>
    </row>
    <row r="195" spans="1:12" x14ac:dyDescent="0.25">
      <c r="A195" s="15" t="s">
        <v>507</v>
      </c>
      <c r="B195" s="15" t="s">
        <v>43</v>
      </c>
      <c r="C195" s="16">
        <v>9</v>
      </c>
      <c r="D195" s="16">
        <v>18</v>
      </c>
      <c r="E195" s="16">
        <v>139</v>
      </c>
      <c r="F195" s="15" t="s">
        <v>442</v>
      </c>
      <c r="G195" s="17">
        <v>0.95120000000000005</v>
      </c>
      <c r="H195" s="18">
        <v>0.95120000000000005</v>
      </c>
      <c r="I195" s="34">
        <v>1</v>
      </c>
      <c r="J195" s="34">
        <f t="shared" si="6"/>
        <v>18</v>
      </c>
      <c r="K195" s="37">
        <f t="shared" si="7"/>
        <v>6.3355140463574192E-3</v>
      </c>
      <c r="L195" s="37">
        <f t="shared" si="8"/>
        <v>6.3355140463574192E-3</v>
      </c>
    </row>
    <row r="196" spans="1:12" x14ac:dyDescent="0.25">
      <c r="A196" s="15" t="s">
        <v>187</v>
      </c>
      <c r="B196" s="15" t="s">
        <v>48</v>
      </c>
      <c r="C196" s="16">
        <v>288</v>
      </c>
      <c r="D196" s="16">
        <v>1152</v>
      </c>
      <c r="E196" s="16">
        <v>16531</v>
      </c>
      <c r="F196" s="15" t="s">
        <v>49</v>
      </c>
      <c r="G196" s="17">
        <v>0.95009999999999994</v>
      </c>
      <c r="H196" s="18">
        <v>0.95009999999999994</v>
      </c>
      <c r="I196" s="34">
        <v>1</v>
      </c>
      <c r="J196" s="34">
        <f t="shared" si="6"/>
        <v>1152</v>
      </c>
      <c r="K196" s="37">
        <f t="shared" si="7"/>
        <v>0.40500399632929751</v>
      </c>
      <c r="L196" s="37">
        <f t="shared" si="8"/>
        <v>0.40500399632929751</v>
      </c>
    </row>
    <row r="197" spans="1:12" x14ac:dyDescent="0.25">
      <c r="A197" s="15" t="s">
        <v>232</v>
      </c>
      <c r="B197" s="15" t="s">
        <v>233</v>
      </c>
      <c r="C197" s="16">
        <v>62</v>
      </c>
      <c r="D197" s="16">
        <v>244</v>
      </c>
      <c r="E197" s="16">
        <v>1559</v>
      </c>
      <c r="F197" s="15" t="s">
        <v>234</v>
      </c>
      <c r="G197" s="17">
        <v>0.94830000000000003</v>
      </c>
      <c r="H197" s="18">
        <v>0.94830000000000003</v>
      </c>
      <c r="I197" s="34">
        <v>1</v>
      </c>
      <c r="J197" s="34">
        <f t="shared" ref="J197:J260" si="9">I197*IF(D197&gt;0,D197,1)</f>
        <v>244</v>
      </c>
      <c r="K197" s="37">
        <f t="shared" ref="K197:K260" si="10">G197*$J197/$O$5*100</f>
        <v>8.5619579053313993E-2</v>
      </c>
      <c r="L197" s="37">
        <f t="shared" ref="L197:L260" si="11">H197*$J197/$O$5*100</f>
        <v>8.5619579053313993E-2</v>
      </c>
    </row>
    <row r="198" spans="1:12" x14ac:dyDescent="0.25">
      <c r="A198" s="15" t="s">
        <v>365</v>
      </c>
      <c r="B198" s="15" t="s">
        <v>51</v>
      </c>
      <c r="C198" s="16">
        <v>164</v>
      </c>
      <c r="D198" s="16">
        <v>164</v>
      </c>
      <c r="E198" s="16">
        <v>-1</v>
      </c>
      <c r="F198" s="15" t="s">
        <v>440</v>
      </c>
      <c r="G198" s="17">
        <v>0.94620000000000004</v>
      </c>
      <c r="H198" s="18">
        <v>0.94620000000000004</v>
      </c>
      <c r="I198" s="34">
        <v>1</v>
      </c>
      <c r="J198" s="34">
        <f t="shared" si="9"/>
        <v>164</v>
      </c>
      <c r="K198" s="37">
        <f t="shared" si="10"/>
        <v>5.7420147420147429E-2</v>
      </c>
      <c r="L198" s="37">
        <f t="shared" si="11"/>
        <v>5.7420147420147429E-2</v>
      </c>
    </row>
    <row r="199" spans="1:12" x14ac:dyDescent="0.25">
      <c r="A199" s="15" t="s">
        <v>458</v>
      </c>
      <c r="B199" s="15" t="s">
        <v>43</v>
      </c>
      <c r="C199" s="16">
        <v>128</v>
      </c>
      <c r="D199" s="16">
        <v>512</v>
      </c>
      <c r="E199" s="16">
        <v>4557</v>
      </c>
      <c r="F199" s="15" t="s">
        <v>442</v>
      </c>
      <c r="G199" s="17">
        <v>0.9456</v>
      </c>
      <c r="H199" s="18">
        <v>0.9456</v>
      </c>
      <c r="I199" s="34">
        <v>1</v>
      </c>
      <c r="J199" s="34">
        <f t="shared" si="9"/>
        <v>512</v>
      </c>
      <c r="K199" s="37">
        <f t="shared" si="10"/>
        <v>0.17914922589621385</v>
      </c>
      <c r="L199" s="37">
        <f t="shared" si="11"/>
        <v>0.17914922589621385</v>
      </c>
    </row>
    <row r="200" spans="1:12" x14ac:dyDescent="0.25">
      <c r="A200" s="15" t="s">
        <v>73</v>
      </c>
      <c r="B200" s="15" t="s">
        <v>74</v>
      </c>
      <c r="C200" s="16">
        <v>-1</v>
      </c>
      <c r="D200" s="16">
        <v>-1</v>
      </c>
      <c r="E200" s="16">
        <v>-1</v>
      </c>
      <c r="F200" s="15" t="s">
        <v>75</v>
      </c>
      <c r="G200" s="17">
        <v>1</v>
      </c>
      <c r="H200" s="18">
        <v>0.94479999999999997</v>
      </c>
      <c r="I200" s="34">
        <v>1</v>
      </c>
      <c r="J200" s="34">
        <f t="shared" si="9"/>
        <v>1</v>
      </c>
      <c r="K200" s="37">
        <f t="shared" si="10"/>
        <v>3.7003049051241821E-4</v>
      </c>
      <c r="L200" s="37">
        <f t="shared" si="11"/>
        <v>3.4960480743613271E-4</v>
      </c>
    </row>
    <row r="201" spans="1:12" x14ac:dyDescent="0.25">
      <c r="A201" s="15" t="s">
        <v>231</v>
      </c>
      <c r="B201" s="15" t="s">
        <v>184</v>
      </c>
      <c r="C201" s="16">
        <v>326</v>
      </c>
      <c r="D201" s="16">
        <v>626</v>
      </c>
      <c r="E201" s="16">
        <v>4536</v>
      </c>
      <c r="F201" s="15" t="s">
        <v>185</v>
      </c>
      <c r="G201" s="17">
        <v>0.95289999999999997</v>
      </c>
      <c r="H201" s="18">
        <v>0.94469999999999998</v>
      </c>
      <c r="I201" s="34">
        <v>1</v>
      </c>
      <c r="J201" s="34">
        <f t="shared" si="9"/>
        <v>626</v>
      </c>
      <c r="K201" s="37">
        <f t="shared" si="10"/>
        <v>0.22072888606021135</v>
      </c>
      <c r="L201" s="37">
        <f t="shared" si="11"/>
        <v>0.21882944554631303</v>
      </c>
    </row>
    <row r="202" spans="1:12" x14ac:dyDescent="0.25">
      <c r="A202" s="15" t="s">
        <v>265</v>
      </c>
      <c r="B202" s="15" t="s">
        <v>84</v>
      </c>
      <c r="C202" s="16">
        <v>32</v>
      </c>
      <c r="D202" s="16">
        <v>64</v>
      </c>
      <c r="E202" s="16">
        <v>435</v>
      </c>
      <c r="F202" s="15" t="s">
        <v>445</v>
      </c>
      <c r="G202" s="17">
        <v>0.94369999999999998</v>
      </c>
      <c r="H202" s="18">
        <v>0.94369999999999998</v>
      </c>
      <c r="I202" s="34">
        <v>1</v>
      </c>
      <c r="J202" s="34">
        <f t="shared" si="9"/>
        <v>64</v>
      </c>
      <c r="K202" s="37">
        <f t="shared" si="10"/>
        <v>2.2348657529380419E-2</v>
      </c>
      <c r="L202" s="37">
        <f t="shared" si="11"/>
        <v>2.2348657529380419E-2</v>
      </c>
    </row>
    <row r="203" spans="1:12" x14ac:dyDescent="0.25">
      <c r="A203" s="15" t="s">
        <v>353</v>
      </c>
      <c r="B203" s="15" t="s">
        <v>74</v>
      </c>
      <c r="C203" s="16">
        <v>-1</v>
      </c>
      <c r="D203" s="16">
        <v>-1</v>
      </c>
      <c r="E203" s="16">
        <v>-1</v>
      </c>
      <c r="F203" s="15" t="s">
        <v>75</v>
      </c>
      <c r="G203" s="17">
        <v>0.99890000000000001</v>
      </c>
      <c r="H203" s="18">
        <v>0.94350000000000001</v>
      </c>
      <c r="I203" s="34">
        <v>1</v>
      </c>
      <c r="J203" s="34">
        <f t="shared" si="9"/>
        <v>1</v>
      </c>
      <c r="K203" s="37">
        <f t="shared" si="10"/>
        <v>3.6962345697285454E-4</v>
      </c>
      <c r="L203" s="37">
        <f t="shared" si="11"/>
        <v>3.4912376779846658E-4</v>
      </c>
    </row>
    <row r="204" spans="1:12" x14ac:dyDescent="0.25">
      <c r="A204" s="15" t="s">
        <v>174</v>
      </c>
      <c r="B204" s="15" t="s">
        <v>46</v>
      </c>
      <c r="C204" s="16">
        <v>14</v>
      </c>
      <c r="D204" s="16">
        <v>14</v>
      </c>
      <c r="E204" s="16">
        <v>46</v>
      </c>
      <c r="F204" s="15" t="s">
        <v>515</v>
      </c>
      <c r="G204" s="17">
        <v>0.94330000000000003</v>
      </c>
      <c r="H204" s="18">
        <v>0.94330000000000003</v>
      </c>
      <c r="I204" s="34">
        <v>1</v>
      </c>
      <c r="J204" s="34">
        <f t="shared" si="9"/>
        <v>14</v>
      </c>
      <c r="K204" s="37">
        <f t="shared" si="10"/>
        <v>4.886696663805098E-3</v>
      </c>
      <c r="L204" s="37">
        <f t="shared" si="11"/>
        <v>4.886696663805098E-3</v>
      </c>
    </row>
    <row r="205" spans="1:12" x14ac:dyDescent="0.25">
      <c r="A205" s="15" t="s">
        <v>374</v>
      </c>
      <c r="B205" s="15" t="s">
        <v>538</v>
      </c>
      <c r="C205" s="16">
        <v>62</v>
      </c>
      <c r="D205" s="16">
        <v>248</v>
      </c>
      <c r="E205" s="16">
        <v>9862</v>
      </c>
      <c r="F205" s="15" t="s">
        <v>49</v>
      </c>
      <c r="G205" s="17">
        <v>0.95540000000000003</v>
      </c>
      <c r="H205" s="18">
        <v>0.94259999999999999</v>
      </c>
      <c r="I205" s="34">
        <v>1</v>
      </c>
      <c r="J205" s="34">
        <f t="shared" si="9"/>
        <v>248</v>
      </c>
      <c r="K205" s="37">
        <f t="shared" si="10"/>
        <v>8.7674728397619958E-2</v>
      </c>
      <c r="L205" s="37">
        <f t="shared" si="11"/>
        <v>8.650010360853734E-2</v>
      </c>
    </row>
    <row r="206" spans="1:12" x14ac:dyDescent="0.25">
      <c r="A206" s="15" t="s">
        <v>181</v>
      </c>
      <c r="B206" s="15" t="s">
        <v>62</v>
      </c>
      <c r="C206" s="16">
        <v>588</v>
      </c>
      <c r="D206" s="16">
        <v>2352</v>
      </c>
      <c r="E206" s="16">
        <v>26578</v>
      </c>
      <c r="F206" s="15" t="s">
        <v>439</v>
      </c>
      <c r="G206" s="17">
        <v>0.96309999999999996</v>
      </c>
      <c r="H206" s="18">
        <v>0.94089999999999996</v>
      </c>
      <c r="I206" s="34">
        <v>1</v>
      </c>
      <c r="J206" s="34">
        <f t="shared" si="9"/>
        <v>2352</v>
      </c>
      <c r="K206" s="37">
        <f t="shared" si="10"/>
        <v>0.83819721145022341</v>
      </c>
      <c r="L206" s="37">
        <f t="shared" si="11"/>
        <v>0.81887629140641183</v>
      </c>
    </row>
    <row r="207" spans="1:12" x14ac:dyDescent="0.25">
      <c r="A207" s="15" t="s">
        <v>252</v>
      </c>
      <c r="B207" s="15" t="s">
        <v>529</v>
      </c>
      <c r="C207" s="16">
        <v>1019</v>
      </c>
      <c r="D207" s="16">
        <v>4076</v>
      </c>
      <c r="E207" s="16">
        <v>38760</v>
      </c>
      <c r="F207" s="15" t="s">
        <v>49</v>
      </c>
      <c r="G207" s="17">
        <v>0.94059999999999999</v>
      </c>
      <c r="H207" s="18">
        <v>0.94059999999999999</v>
      </c>
      <c r="I207" s="34">
        <v>1</v>
      </c>
      <c r="J207" s="34">
        <f t="shared" si="9"/>
        <v>4076</v>
      </c>
      <c r="K207" s="37">
        <f t="shared" si="10"/>
        <v>1.4186545691364969</v>
      </c>
      <c r="L207" s="37">
        <f t="shared" si="11"/>
        <v>1.4186545691364969</v>
      </c>
    </row>
    <row r="208" spans="1:12" x14ac:dyDescent="0.25">
      <c r="A208" s="15" t="s">
        <v>521</v>
      </c>
      <c r="B208" s="15" t="s">
        <v>46</v>
      </c>
      <c r="C208" s="16">
        <v>80</v>
      </c>
      <c r="D208" s="16">
        <v>320</v>
      </c>
      <c r="E208" s="16">
        <v>3861</v>
      </c>
      <c r="F208" s="15" t="s">
        <v>515</v>
      </c>
      <c r="G208" s="17">
        <v>0.94030000000000002</v>
      </c>
      <c r="H208" s="18">
        <v>0.94030000000000002</v>
      </c>
      <c r="I208" s="34">
        <v>1</v>
      </c>
      <c r="J208" s="34">
        <f t="shared" si="9"/>
        <v>320</v>
      </c>
      <c r="K208" s="37">
        <f t="shared" si="10"/>
        <v>0.11134069447322459</v>
      </c>
      <c r="L208" s="37">
        <f t="shared" si="11"/>
        <v>0.11134069447322459</v>
      </c>
    </row>
    <row r="209" spans="1:12" x14ac:dyDescent="0.25">
      <c r="A209" s="15" t="s">
        <v>332</v>
      </c>
      <c r="B209" s="15" t="s">
        <v>184</v>
      </c>
      <c r="C209" s="16">
        <v>12</v>
      </c>
      <c r="D209" s="16">
        <v>12</v>
      </c>
      <c r="E209" s="16">
        <v>38</v>
      </c>
      <c r="F209" s="15" t="s">
        <v>185</v>
      </c>
      <c r="G209" s="17">
        <v>0.93979999999999997</v>
      </c>
      <c r="H209" s="18">
        <v>0.93979999999999997</v>
      </c>
      <c r="I209" s="34">
        <v>1</v>
      </c>
      <c r="J209" s="34">
        <f t="shared" si="9"/>
        <v>12</v>
      </c>
      <c r="K209" s="37">
        <f t="shared" si="10"/>
        <v>4.173055859802848E-3</v>
      </c>
      <c r="L209" s="37">
        <f t="shared" si="11"/>
        <v>4.173055859802848E-3</v>
      </c>
    </row>
    <row r="210" spans="1:12" x14ac:dyDescent="0.25">
      <c r="A210" s="15" t="s">
        <v>260</v>
      </c>
      <c r="B210" s="15" t="s">
        <v>59</v>
      </c>
      <c r="C210" s="16">
        <v>224</v>
      </c>
      <c r="D210" s="16">
        <v>1792</v>
      </c>
      <c r="E210" s="16">
        <v>21555</v>
      </c>
      <c r="F210" s="15" t="s">
        <v>542</v>
      </c>
      <c r="G210" s="17">
        <v>0.95489999999999997</v>
      </c>
      <c r="H210" s="18">
        <v>0.93940000000000001</v>
      </c>
      <c r="I210" s="34">
        <v>1</v>
      </c>
      <c r="J210" s="34">
        <f t="shared" si="9"/>
        <v>1792</v>
      </c>
      <c r="K210" s="37">
        <f t="shared" si="10"/>
        <v>0.63318907077943221</v>
      </c>
      <c r="L210" s="37">
        <f t="shared" si="11"/>
        <v>0.62291110387495929</v>
      </c>
    </row>
    <row r="211" spans="1:12" x14ac:dyDescent="0.25">
      <c r="A211" s="15" t="s">
        <v>70</v>
      </c>
      <c r="B211" s="15" t="s">
        <v>62</v>
      </c>
      <c r="C211" s="16">
        <v>232</v>
      </c>
      <c r="D211" s="16">
        <v>928</v>
      </c>
      <c r="E211" s="16">
        <v>8064</v>
      </c>
      <c r="F211" s="15" t="s">
        <v>439</v>
      </c>
      <c r="G211" s="17">
        <v>0.93820000000000003</v>
      </c>
      <c r="H211" s="18">
        <v>0.93820000000000003</v>
      </c>
      <c r="I211" s="34">
        <v>1</v>
      </c>
      <c r="J211" s="34">
        <f t="shared" si="9"/>
        <v>928</v>
      </c>
      <c r="K211" s="37">
        <f t="shared" si="10"/>
        <v>0.32216689855244074</v>
      </c>
      <c r="L211" s="37">
        <f t="shared" si="11"/>
        <v>0.32216689855244074</v>
      </c>
    </row>
    <row r="212" spans="1:12" x14ac:dyDescent="0.25">
      <c r="A212" s="15" t="s">
        <v>155</v>
      </c>
      <c r="B212" s="15" t="s">
        <v>156</v>
      </c>
      <c r="C212" s="16">
        <v>19</v>
      </c>
      <c r="D212" s="16">
        <v>76</v>
      </c>
      <c r="E212" s="16">
        <v>608</v>
      </c>
      <c r="F212" s="15" t="s">
        <v>515</v>
      </c>
      <c r="G212" s="17">
        <v>0.93530000000000002</v>
      </c>
      <c r="H212" s="18">
        <v>0.93530000000000002</v>
      </c>
      <c r="I212" s="34">
        <v>1</v>
      </c>
      <c r="J212" s="34">
        <f t="shared" si="9"/>
        <v>76</v>
      </c>
      <c r="K212" s="37">
        <f t="shared" si="10"/>
        <v>2.6302803350996124E-2</v>
      </c>
      <c r="L212" s="37">
        <f t="shared" si="11"/>
        <v>2.6302803350996124E-2</v>
      </c>
    </row>
    <row r="213" spans="1:12" x14ac:dyDescent="0.25">
      <c r="A213" s="15" t="s">
        <v>333</v>
      </c>
      <c r="B213" s="15" t="s">
        <v>74</v>
      </c>
      <c r="C213" s="16">
        <v>240</v>
      </c>
      <c r="D213" s="16">
        <v>866</v>
      </c>
      <c r="E213" s="16">
        <v>7617</v>
      </c>
      <c r="F213" s="15" t="s">
        <v>75</v>
      </c>
      <c r="G213" s="17">
        <v>0.93459999999999999</v>
      </c>
      <c r="H213" s="18">
        <v>0.93459999999999999</v>
      </c>
      <c r="I213" s="34">
        <v>1</v>
      </c>
      <c r="J213" s="34">
        <f t="shared" si="9"/>
        <v>866</v>
      </c>
      <c r="K213" s="37">
        <f t="shared" si="10"/>
        <v>0.29948920991089667</v>
      </c>
      <c r="L213" s="37">
        <f t="shared" si="11"/>
        <v>0.29948920991089667</v>
      </c>
    </row>
    <row r="214" spans="1:12" x14ac:dyDescent="0.25">
      <c r="A214" s="15" t="s">
        <v>523</v>
      </c>
      <c r="B214" s="15" t="s">
        <v>526</v>
      </c>
      <c r="C214" s="16">
        <v>24</v>
      </c>
      <c r="D214" s="16">
        <v>144</v>
      </c>
      <c r="E214" s="16">
        <v>1032</v>
      </c>
      <c r="F214" s="15" t="s">
        <v>49</v>
      </c>
      <c r="G214" s="17">
        <v>0.94679999999999997</v>
      </c>
      <c r="H214" s="18">
        <v>0.93420000000000003</v>
      </c>
      <c r="I214" s="34">
        <v>1</v>
      </c>
      <c r="J214" s="34">
        <f t="shared" si="9"/>
        <v>144</v>
      </c>
      <c r="K214" s="37">
        <f t="shared" si="10"/>
        <v>5.0449661052070688E-2</v>
      </c>
      <c r="L214" s="37">
        <f t="shared" si="11"/>
        <v>4.9778277730084954E-2</v>
      </c>
    </row>
    <row r="215" spans="1:12" x14ac:dyDescent="0.25">
      <c r="A215" s="15" t="s">
        <v>453</v>
      </c>
      <c r="B215" s="15" t="s">
        <v>100</v>
      </c>
      <c r="C215" s="16">
        <v>37</v>
      </c>
      <c r="D215" s="16">
        <v>57</v>
      </c>
      <c r="E215" s="16">
        <v>458</v>
      </c>
      <c r="F215" s="15" t="s">
        <v>520</v>
      </c>
      <c r="G215" s="17">
        <v>0.93379999999999996</v>
      </c>
      <c r="H215" s="18">
        <v>0.93379999999999996</v>
      </c>
      <c r="I215" s="34">
        <v>1</v>
      </c>
      <c r="J215" s="34">
        <f t="shared" si="9"/>
        <v>57</v>
      </c>
      <c r="K215" s="37">
        <f t="shared" si="10"/>
        <v>1.9695464906308278E-2</v>
      </c>
      <c r="L215" s="37">
        <f t="shared" si="11"/>
        <v>1.9695464906308278E-2</v>
      </c>
    </row>
    <row r="216" spans="1:12" x14ac:dyDescent="0.25">
      <c r="A216" s="15" t="s">
        <v>389</v>
      </c>
      <c r="B216" s="15" t="s">
        <v>84</v>
      </c>
      <c r="C216" s="16">
        <v>160</v>
      </c>
      <c r="D216" s="16">
        <v>320</v>
      </c>
      <c r="E216" s="16">
        <v>2176</v>
      </c>
      <c r="F216" s="15" t="s">
        <v>445</v>
      </c>
      <c r="G216" s="17">
        <v>0.93369999999999997</v>
      </c>
      <c r="H216" s="18">
        <v>0.93369999999999997</v>
      </c>
      <c r="I216" s="34">
        <v>1</v>
      </c>
      <c r="J216" s="34">
        <f t="shared" si="9"/>
        <v>320</v>
      </c>
      <c r="K216" s="37">
        <f t="shared" si="10"/>
        <v>0.11055919007726235</v>
      </c>
      <c r="L216" s="37">
        <f t="shared" si="11"/>
        <v>0.11055919007726235</v>
      </c>
    </row>
    <row r="217" spans="1:12" x14ac:dyDescent="0.25">
      <c r="A217" s="15" t="s">
        <v>424</v>
      </c>
      <c r="B217" s="15" t="s">
        <v>128</v>
      </c>
      <c r="C217" s="16">
        <v>86</v>
      </c>
      <c r="D217" s="16">
        <v>344</v>
      </c>
      <c r="E217" s="16">
        <v>19406</v>
      </c>
      <c r="F217" s="15" t="s">
        <v>49</v>
      </c>
      <c r="G217" s="17">
        <v>0.93159999999999998</v>
      </c>
      <c r="H217" s="18">
        <v>0.93159999999999998</v>
      </c>
      <c r="I217" s="34">
        <v>1</v>
      </c>
      <c r="J217" s="34">
        <f t="shared" si="9"/>
        <v>344</v>
      </c>
      <c r="K217" s="37">
        <f t="shared" si="10"/>
        <v>0.11858381930671086</v>
      </c>
      <c r="L217" s="37">
        <f t="shared" si="11"/>
        <v>0.11858381930671086</v>
      </c>
    </row>
    <row r="218" spans="1:12" x14ac:dyDescent="0.25">
      <c r="A218" s="15" t="s">
        <v>93</v>
      </c>
      <c r="B218" s="15" t="s">
        <v>59</v>
      </c>
      <c r="C218" s="16">
        <v>568</v>
      </c>
      <c r="D218" s="16">
        <v>2896</v>
      </c>
      <c r="E218" s="16">
        <v>36113</v>
      </c>
      <c r="F218" s="15" t="s">
        <v>542</v>
      </c>
      <c r="G218" s="17">
        <v>0.93140000000000001</v>
      </c>
      <c r="H218" s="18">
        <v>0.93140000000000001</v>
      </c>
      <c r="I218" s="34">
        <v>1</v>
      </c>
      <c r="J218" s="34">
        <f t="shared" si="9"/>
        <v>2896</v>
      </c>
      <c r="K218" s="37">
        <f t="shared" si="10"/>
        <v>0.9980959711080194</v>
      </c>
      <c r="L218" s="37">
        <f t="shared" si="11"/>
        <v>0.9980959711080194</v>
      </c>
    </row>
    <row r="219" spans="1:12" x14ac:dyDescent="0.25">
      <c r="A219" s="15" t="s">
        <v>263</v>
      </c>
      <c r="B219" s="15" t="s">
        <v>264</v>
      </c>
      <c r="C219" s="16">
        <v>20</v>
      </c>
      <c r="D219" s="16">
        <v>40</v>
      </c>
      <c r="E219" s="16">
        <v>272</v>
      </c>
      <c r="F219" s="15" t="s">
        <v>209</v>
      </c>
      <c r="G219" s="17">
        <v>0.93120000000000003</v>
      </c>
      <c r="H219" s="18">
        <v>0.93120000000000003</v>
      </c>
      <c r="I219" s="34">
        <v>1</v>
      </c>
      <c r="J219" s="34">
        <f t="shared" si="9"/>
        <v>40</v>
      </c>
      <c r="K219" s="37">
        <f t="shared" si="10"/>
        <v>1.3782895710606556E-2</v>
      </c>
      <c r="L219" s="37">
        <f t="shared" si="11"/>
        <v>1.3782895710606556E-2</v>
      </c>
    </row>
    <row r="220" spans="1:12" x14ac:dyDescent="0.25">
      <c r="A220" s="15" t="s">
        <v>314</v>
      </c>
      <c r="B220" s="15" t="s">
        <v>74</v>
      </c>
      <c r="C220" s="16">
        <v>270</v>
      </c>
      <c r="D220" s="16">
        <v>760</v>
      </c>
      <c r="E220" s="16">
        <v>6217</v>
      </c>
      <c r="F220" s="15" t="s">
        <v>75</v>
      </c>
      <c r="G220" s="17">
        <v>0.93100000000000005</v>
      </c>
      <c r="H220" s="18">
        <v>0.93100000000000005</v>
      </c>
      <c r="I220" s="34">
        <v>1</v>
      </c>
      <c r="J220" s="34">
        <f t="shared" si="9"/>
        <v>760</v>
      </c>
      <c r="K220" s="37">
        <f t="shared" si="10"/>
        <v>0.26181877386696667</v>
      </c>
      <c r="L220" s="37">
        <f t="shared" si="11"/>
        <v>0.26181877386696667</v>
      </c>
    </row>
    <row r="221" spans="1:12" x14ac:dyDescent="0.25">
      <c r="A221" s="15" t="s">
        <v>320</v>
      </c>
      <c r="B221" s="15" t="s">
        <v>115</v>
      </c>
      <c r="C221" s="16">
        <v>9</v>
      </c>
      <c r="D221" s="16">
        <v>54</v>
      </c>
      <c r="E221" s="16">
        <v>1019</v>
      </c>
      <c r="F221" s="15" t="s">
        <v>442</v>
      </c>
      <c r="G221" s="17">
        <v>0.92749999999999999</v>
      </c>
      <c r="H221" s="18">
        <v>0.92749999999999999</v>
      </c>
      <c r="I221" s="34">
        <v>1</v>
      </c>
      <c r="J221" s="34">
        <f t="shared" si="9"/>
        <v>54</v>
      </c>
      <c r="K221" s="37">
        <f t="shared" si="10"/>
        <v>1.8532977117314466E-2</v>
      </c>
      <c r="L221" s="37">
        <f t="shared" si="11"/>
        <v>1.8532977117314466E-2</v>
      </c>
    </row>
    <row r="222" spans="1:12" x14ac:dyDescent="0.25">
      <c r="A222" s="15" t="s">
        <v>301</v>
      </c>
      <c r="B222" s="15" t="s">
        <v>302</v>
      </c>
      <c r="C222" s="16">
        <v>106</v>
      </c>
      <c r="D222" s="16">
        <v>524</v>
      </c>
      <c r="E222" s="16">
        <v>6365</v>
      </c>
      <c r="F222" s="15" t="s">
        <v>49</v>
      </c>
      <c r="G222" s="17">
        <v>0.94</v>
      </c>
      <c r="H222" s="18">
        <v>0.9274</v>
      </c>
      <c r="I222" s="34">
        <v>1</v>
      </c>
      <c r="J222" s="34">
        <f t="shared" si="9"/>
        <v>524</v>
      </c>
      <c r="K222" s="37">
        <f t="shared" si="10"/>
        <v>0.18226221840679668</v>
      </c>
      <c r="L222" s="37">
        <f t="shared" si="11"/>
        <v>0.17981912909623754</v>
      </c>
    </row>
    <row r="223" spans="1:12" x14ac:dyDescent="0.25">
      <c r="A223" s="15" t="s">
        <v>112</v>
      </c>
      <c r="B223" s="15" t="s">
        <v>46</v>
      </c>
      <c r="C223" s="16">
        <v>2</v>
      </c>
      <c r="D223" s="16">
        <v>4</v>
      </c>
      <c r="E223" s="16">
        <v>24</v>
      </c>
      <c r="F223" s="15" t="s">
        <v>515</v>
      </c>
      <c r="G223" s="17">
        <v>0.92689999999999995</v>
      </c>
      <c r="H223" s="18">
        <v>0.92689999999999995</v>
      </c>
      <c r="I223" s="34">
        <v>1</v>
      </c>
      <c r="J223" s="34">
        <f t="shared" si="9"/>
        <v>4</v>
      </c>
      <c r="K223" s="37">
        <f t="shared" si="10"/>
        <v>1.3719250466238417E-3</v>
      </c>
      <c r="L223" s="37">
        <f t="shared" si="11"/>
        <v>1.3719250466238417E-3</v>
      </c>
    </row>
    <row r="224" spans="1:12" x14ac:dyDescent="0.25">
      <c r="A224" s="15" t="s">
        <v>315</v>
      </c>
      <c r="B224" s="15" t="s">
        <v>184</v>
      </c>
      <c r="C224" s="16">
        <v>38</v>
      </c>
      <c r="D224" s="16">
        <v>128</v>
      </c>
      <c r="E224" s="16">
        <v>1523</v>
      </c>
      <c r="F224" s="15" t="s">
        <v>185</v>
      </c>
      <c r="G224" s="17">
        <v>0.92679999999999996</v>
      </c>
      <c r="H224" s="18">
        <v>0.92679999999999996</v>
      </c>
      <c r="I224" s="34">
        <v>1</v>
      </c>
      <c r="J224" s="34">
        <f t="shared" si="9"/>
        <v>128</v>
      </c>
      <c r="K224" s="37">
        <f t="shared" si="10"/>
        <v>4.3896865101684376E-2</v>
      </c>
      <c r="L224" s="37">
        <f t="shared" si="11"/>
        <v>4.3896865101684376E-2</v>
      </c>
    </row>
    <row r="225" spans="1:12" x14ac:dyDescent="0.25">
      <c r="A225" s="15" t="s">
        <v>218</v>
      </c>
      <c r="B225" s="15" t="s">
        <v>81</v>
      </c>
      <c r="C225" s="16">
        <v>16</v>
      </c>
      <c r="D225" s="16">
        <v>16</v>
      </c>
      <c r="E225" s="16">
        <v>171</v>
      </c>
      <c r="F225" s="15" t="s">
        <v>444</v>
      </c>
      <c r="G225" s="17">
        <v>0.9254</v>
      </c>
      <c r="H225" s="18">
        <v>0.9254</v>
      </c>
      <c r="I225" s="34">
        <v>1</v>
      </c>
      <c r="J225" s="34">
        <f t="shared" si="9"/>
        <v>16</v>
      </c>
      <c r="K225" s="37">
        <f t="shared" si="10"/>
        <v>5.4788194547230693E-3</v>
      </c>
      <c r="L225" s="37">
        <f t="shared" si="11"/>
        <v>5.4788194547230693E-3</v>
      </c>
    </row>
    <row r="226" spans="1:12" x14ac:dyDescent="0.25">
      <c r="A226" s="15" t="s">
        <v>246</v>
      </c>
      <c r="B226" s="15" t="s">
        <v>527</v>
      </c>
      <c r="C226" s="16">
        <v>68</v>
      </c>
      <c r="D226" s="16">
        <v>320</v>
      </c>
      <c r="E226" s="16">
        <v>4101</v>
      </c>
      <c r="F226" s="15" t="s">
        <v>122</v>
      </c>
      <c r="G226" s="17">
        <v>0.92490000000000006</v>
      </c>
      <c r="H226" s="18">
        <v>0.92490000000000006</v>
      </c>
      <c r="I226" s="34">
        <v>1</v>
      </c>
      <c r="J226" s="34">
        <f t="shared" si="9"/>
        <v>320</v>
      </c>
      <c r="K226" s="37">
        <f t="shared" si="10"/>
        <v>0.10951718421597939</v>
      </c>
      <c r="L226" s="37">
        <f t="shared" si="11"/>
        <v>0.10951718421597939</v>
      </c>
    </row>
    <row r="227" spans="1:12" x14ac:dyDescent="0.25">
      <c r="A227" s="15" t="s">
        <v>283</v>
      </c>
      <c r="B227" s="15" t="s">
        <v>284</v>
      </c>
      <c r="C227" s="16">
        <v>41</v>
      </c>
      <c r="D227" s="16">
        <v>164</v>
      </c>
      <c r="E227" s="16">
        <v>1927</v>
      </c>
      <c r="F227" s="15" t="s">
        <v>49</v>
      </c>
      <c r="G227" s="17">
        <v>0.92430000000000001</v>
      </c>
      <c r="H227" s="18">
        <v>0.92430000000000001</v>
      </c>
      <c r="I227" s="34">
        <v>1</v>
      </c>
      <c r="J227" s="34">
        <f t="shared" si="9"/>
        <v>164</v>
      </c>
      <c r="K227" s="37">
        <f t="shared" si="10"/>
        <v>5.6091145910423024E-2</v>
      </c>
      <c r="L227" s="37">
        <f t="shared" si="11"/>
        <v>5.6091145910423024E-2</v>
      </c>
    </row>
    <row r="228" spans="1:12" x14ac:dyDescent="0.25">
      <c r="A228" s="15" t="s">
        <v>511</v>
      </c>
      <c r="B228" s="15" t="s">
        <v>184</v>
      </c>
      <c r="C228" s="16">
        <v>16</v>
      </c>
      <c r="D228" s="16">
        <v>32</v>
      </c>
      <c r="E228" s="16">
        <v>426</v>
      </c>
      <c r="F228" s="15" t="s">
        <v>185</v>
      </c>
      <c r="G228" s="17">
        <v>0.92400000000000004</v>
      </c>
      <c r="H228" s="18">
        <v>0.92400000000000004</v>
      </c>
      <c r="I228" s="34">
        <v>1</v>
      </c>
      <c r="J228" s="34">
        <f t="shared" si="9"/>
        <v>32</v>
      </c>
      <c r="K228" s="37">
        <f t="shared" si="10"/>
        <v>1.0941061543471183E-2</v>
      </c>
      <c r="L228" s="37">
        <f t="shared" si="11"/>
        <v>1.0941061543471183E-2</v>
      </c>
    </row>
    <row r="229" spans="1:12" x14ac:dyDescent="0.25">
      <c r="A229" s="15" t="s">
        <v>102</v>
      </c>
      <c r="B229" s="15" t="s">
        <v>46</v>
      </c>
      <c r="C229" s="16">
        <v>7</v>
      </c>
      <c r="D229" s="16">
        <v>14</v>
      </c>
      <c r="E229" s="16">
        <v>74</v>
      </c>
      <c r="F229" s="15" t="s">
        <v>515</v>
      </c>
      <c r="G229" s="17">
        <v>0.92290000000000005</v>
      </c>
      <c r="H229" s="18">
        <v>0.92290000000000005</v>
      </c>
      <c r="I229" s="34">
        <v>1</v>
      </c>
      <c r="J229" s="34">
        <f t="shared" si="9"/>
        <v>14</v>
      </c>
      <c r="K229" s="37">
        <f t="shared" si="10"/>
        <v>4.7810159557147508E-3</v>
      </c>
      <c r="L229" s="37">
        <f t="shared" si="11"/>
        <v>4.7810159557147508E-3</v>
      </c>
    </row>
    <row r="230" spans="1:12" x14ac:dyDescent="0.25">
      <c r="A230" s="15" t="s">
        <v>544</v>
      </c>
      <c r="B230" s="15" t="s">
        <v>233</v>
      </c>
      <c r="C230" s="16">
        <v>8</v>
      </c>
      <c r="D230" s="16">
        <v>1</v>
      </c>
      <c r="E230" s="16">
        <v>-1</v>
      </c>
      <c r="F230" s="15" t="s">
        <v>234</v>
      </c>
      <c r="G230" s="17">
        <v>0.92220000000000002</v>
      </c>
      <c r="H230" s="18">
        <v>0.92220000000000002</v>
      </c>
      <c r="I230" s="34">
        <v>1</v>
      </c>
      <c r="J230" s="34">
        <f t="shared" si="9"/>
        <v>1</v>
      </c>
      <c r="K230" s="37">
        <f t="shared" si="10"/>
        <v>3.4124211835055213E-4</v>
      </c>
      <c r="L230" s="37">
        <f t="shared" si="11"/>
        <v>3.4124211835055213E-4</v>
      </c>
    </row>
    <row r="231" spans="1:12" x14ac:dyDescent="0.25">
      <c r="A231" s="15" t="s">
        <v>138</v>
      </c>
      <c r="B231" s="15" t="s">
        <v>115</v>
      </c>
      <c r="C231" s="16">
        <v>46</v>
      </c>
      <c r="D231" s="16">
        <v>184</v>
      </c>
      <c r="E231" s="16">
        <v>1879</v>
      </c>
      <c r="F231" s="15" t="s">
        <v>442</v>
      </c>
      <c r="G231" s="17">
        <v>0.92079999999999995</v>
      </c>
      <c r="H231" s="18">
        <v>0.92079999999999995</v>
      </c>
      <c r="I231" s="34">
        <v>1</v>
      </c>
      <c r="J231" s="34">
        <f t="shared" si="9"/>
        <v>184</v>
      </c>
      <c r="K231" s="37">
        <f t="shared" si="10"/>
        <v>6.2693229922145585E-2</v>
      </c>
      <c r="L231" s="37">
        <f t="shared" si="11"/>
        <v>6.2693229922145585E-2</v>
      </c>
    </row>
    <row r="232" spans="1:12" x14ac:dyDescent="0.25">
      <c r="A232" s="15" t="s">
        <v>186</v>
      </c>
      <c r="B232" s="15" t="s">
        <v>46</v>
      </c>
      <c r="C232" s="16">
        <v>139</v>
      </c>
      <c r="D232" s="16">
        <v>278</v>
      </c>
      <c r="E232" s="16">
        <v>1985</v>
      </c>
      <c r="F232" s="15" t="s">
        <v>515</v>
      </c>
      <c r="G232" s="17">
        <v>0.92059999999999997</v>
      </c>
      <c r="H232" s="18">
        <v>0.92059999999999997</v>
      </c>
      <c r="I232" s="34">
        <v>1</v>
      </c>
      <c r="J232" s="34">
        <f t="shared" si="9"/>
        <v>278</v>
      </c>
      <c r="K232" s="37">
        <f t="shared" si="10"/>
        <v>9.4700719339273542E-2</v>
      </c>
      <c r="L232" s="37">
        <f t="shared" si="11"/>
        <v>9.4700719339273542E-2</v>
      </c>
    </row>
    <row r="233" spans="1:12" x14ac:dyDescent="0.25">
      <c r="A233" s="15" t="s">
        <v>375</v>
      </c>
      <c r="B233" s="15" t="s">
        <v>311</v>
      </c>
      <c r="C233" s="16">
        <v>40</v>
      </c>
      <c r="D233" s="16">
        <v>320</v>
      </c>
      <c r="E233" s="16">
        <v>2582</v>
      </c>
      <c r="F233" s="15" t="s">
        <v>49</v>
      </c>
      <c r="G233" s="17">
        <v>0.92049999999999998</v>
      </c>
      <c r="H233" s="18">
        <v>0.92049999999999998</v>
      </c>
      <c r="I233" s="34">
        <v>1</v>
      </c>
      <c r="J233" s="34">
        <f t="shared" si="9"/>
        <v>320</v>
      </c>
      <c r="K233" s="37">
        <f t="shared" si="10"/>
        <v>0.10899618128533792</v>
      </c>
      <c r="L233" s="37">
        <f t="shared" si="11"/>
        <v>0.10899618128533792</v>
      </c>
    </row>
    <row r="234" spans="1:12" x14ac:dyDescent="0.25">
      <c r="A234" s="15" t="s">
        <v>368</v>
      </c>
      <c r="B234" s="15" t="s">
        <v>180</v>
      </c>
      <c r="C234" s="16">
        <v>104</v>
      </c>
      <c r="D234" s="16">
        <v>832</v>
      </c>
      <c r="E234" s="16">
        <v>7255</v>
      </c>
      <c r="F234" s="15" t="s">
        <v>475</v>
      </c>
      <c r="G234" s="17">
        <v>0.91890000000000005</v>
      </c>
      <c r="H234" s="18">
        <v>0.91890000000000005</v>
      </c>
      <c r="I234" s="34">
        <v>1</v>
      </c>
      <c r="J234" s="34">
        <f t="shared" si="9"/>
        <v>832</v>
      </c>
      <c r="K234" s="37">
        <f t="shared" si="10"/>
        <v>0.28289748675290843</v>
      </c>
      <c r="L234" s="37">
        <f t="shared" si="11"/>
        <v>0.28289748675290843</v>
      </c>
    </row>
    <row r="235" spans="1:12" x14ac:dyDescent="0.25">
      <c r="A235" s="15" t="s">
        <v>431</v>
      </c>
      <c r="B235" s="15" t="s">
        <v>180</v>
      </c>
      <c r="C235" s="16">
        <v>118</v>
      </c>
      <c r="D235" s="16">
        <v>416</v>
      </c>
      <c r="E235" s="16">
        <v>3627</v>
      </c>
      <c r="F235" s="15" t="s">
        <v>475</v>
      </c>
      <c r="G235" s="17">
        <v>0.91820000000000002</v>
      </c>
      <c r="H235" s="18">
        <v>0.91820000000000002</v>
      </c>
      <c r="I235" s="34">
        <v>1</v>
      </c>
      <c r="J235" s="34">
        <f t="shared" si="9"/>
        <v>416</v>
      </c>
      <c r="K235" s="37">
        <f t="shared" si="10"/>
        <v>0.141340990497617</v>
      </c>
      <c r="L235" s="37">
        <f t="shared" si="11"/>
        <v>0.141340990497617</v>
      </c>
    </row>
    <row r="236" spans="1:12" x14ac:dyDescent="0.25">
      <c r="A236" s="15" t="s">
        <v>370</v>
      </c>
      <c r="B236" s="15" t="s">
        <v>204</v>
      </c>
      <c r="C236" s="16">
        <v>216</v>
      </c>
      <c r="D236" s="16">
        <v>2592</v>
      </c>
      <c r="E236" s="16">
        <v>20607</v>
      </c>
      <c r="F236" s="15" t="s">
        <v>90</v>
      </c>
      <c r="G236" s="17">
        <v>0.9879</v>
      </c>
      <c r="H236" s="18">
        <v>0.9153</v>
      </c>
      <c r="I236" s="34">
        <v>1</v>
      </c>
      <c r="J236" s="34">
        <f t="shared" si="9"/>
        <v>2592</v>
      </c>
      <c r="K236" s="37">
        <f t="shared" si="10"/>
        <v>0.94751369112814898</v>
      </c>
      <c r="L236" s="37">
        <f t="shared" si="11"/>
        <v>0.87788164944791447</v>
      </c>
    </row>
    <row r="237" spans="1:12" x14ac:dyDescent="0.25">
      <c r="A237" s="15" t="s">
        <v>318</v>
      </c>
      <c r="B237" s="15" t="s">
        <v>277</v>
      </c>
      <c r="C237" s="16">
        <v>178</v>
      </c>
      <c r="D237" s="16">
        <v>1282</v>
      </c>
      <c r="E237" s="16">
        <v>11538</v>
      </c>
      <c r="F237" s="15" t="s">
        <v>440</v>
      </c>
      <c r="G237" s="17">
        <v>0.91059999999999997</v>
      </c>
      <c r="H237" s="18">
        <v>0.91059999999999997</v>
      </c>
      <c r="I237" s="34">
        <v>1</v>
      </c>
      <c r="J237" s="34">
        <f t="shared" si="9"/>
        <v>1282</v>
      </c>
      <c r="K237" s="37">
        <f t="shared" si="10"/>
        <v>0.43196959829489939</v>
      </c>
      <c r="L237" s="37">
        <f t="shared" si="11"/>
        <v>0.43196959829489939</v>
      </c>
    </row>
    <row r="238" spans="1:12" x14ac:dyDescent="0.25">
      <c r="A238" s="15" t="s">
        <v>227</v>
      </c>
      <c r="B238" s="15" t="s">
        <v>228</v>
      </c>
      <c r="C238" s="16">
        <v>1047</v>
      </c>
      <c r="D238" s="16">
        <v>3302</v>
      </c>
      <c r="E238" s="16">
        <v>32360</v>
      </c>
      <c r="F238" s="15" t="s">
        <v>229</v>
      </c>
      <c r="G238" s="17">
        <v>0.90939999999999999</v>
      </c>
      <c r="H238" s="18">
        <v>0.90939999999999999</v>
      </c>
      <c r="I238" s="34">
        <v>1</v>
      </c>
      <c r="J238" s="34">
        <f t="shared" si="9"/>
        <v>3302</v>
      </c>
      <c r="K238" s="37">
        <f t="shared" si="10"/>
        <v>1.1111419140937213</v>
      </c>
      <c r="L238" s="37">
        <f t="shared" si="11"/>
        <v>1.1111419140937213</v>
      </c>
    </row>
    <row r="239" spans="1:12" x14ac:dyDescent="0.25">
      <c r="A239" s="15" t="s">
        <v>552</v>
      </c>
      <c r="B239" s="15" t="s">
        <v>46</v>
      </c>
      <c r="C239" s="16">
        <v>8</v>
      </c>
      <c r="D239" s="16">
        <v>32</v>
      </c>
      <c r="E239" s="16">
        <v>208</v>
      </c>
      <c r="F239" s="15" t="s">
        <v>515</v>
      </c>
      <c r="G239" s="17">
        <v>0.90620000000000001</v>
      </c>
      <c r="H239" s="18">
        <v>0.90620000000000001</v>
      </c>
      <c r="I239" s="34">
        <v>1</v>
      </c>
      <c r="J239" s="34">
        <f t="shared" si="9"/>
        <v>32</v>
      </c>
      <c r="K239" s="37">
        <f t="shared" si="10"/>
        <v>1.0730292176075309E-2</v>
      </c>
      <c r="L239" s="37">
        <f t="shared" si="11"/>
        <v>1.0730292176075309E-2</v>
      </c>
    </row>
    <row r="240" spans="1:12" x14ac:dyDescent="0.25">
      <c r="A240" s="15" t="s">
        <v>377</v>
      </c>
      <c r="B240" s="15" t="s">
        <v>62</v>
      </c>
      <c r="C240" s="16">
        <v>536</v>
      </c>
      <c r="D240" s="16">
        <v>2896</v>
      </c>
      <c r="E240" s="16">
        <v>23342</v>
      </c>
      <c r="F240" s="15" t="s">
        <v>439</v>
      </c>
      <c r="G240" s="17">
        <v>0.90610000000000002</v>
      </c>
      <c r="H240" s="18">
        <v>0.90610000000000002</v>
      </c>
      <c r="I240" s="34">
        <v>1</v>
      </c>
      <c r="J240" s="34">
        <f t="shared" si="9"/>
        <v>2896</v>
      </c>
      <c r="K240" s="37">
        <f t="shared" si="10"/>
        <v>0.97098428110476298</v>
      </c>
      <c r="L240" s="37">
        <f t="shared" si="11"/>
        <v>0.97098428110476298</v>
      </c>
    </row>
    <row r="241" spans="1:12" x14ac:dyDescent="0.25">
      <c r="A241" s="15" t="s">
        <v>406</v>
      </c>
      <c r="B241" s="15" t="s">
        <v>233</v>
      </c>
      <c r="C241" s="16">
        <v>22</v>
      </c>
      <c r="D241" s="16">
        <v>22</v>
      </c>
      <c r="E241" s="16">
        <v>2200</v>
      </c>
      <c r="F241" s="15" t="s">
        <v>234</v>
      </c>
      <c r="G241" s="17">
        <v>0.90480000000000005</v>
      </c>
      <c r="H241" s="18">
        <v>0.90480000000000005</v>
      </c>
      <c r="I241" s="34">
        <v>1</v>
      </c>
      <c r="J241" s="34">
        <f t="shared" si="9"/>
        <v>22</v>
      </c>
      <c r="K241" s="37">
        <f t="shared" si="10"/>
        <v>7.3656789319439912E-3</v>
      </c>
      <c r="L241" s="37">
        <f t="shared" si="11"/>
        <v>7.3656789319439912E-3</v>
      </c>
    </row>
    <row r="242" spans="1:12" x14ac:dyDescent="0.25">
      <c r="A242" s="15" t="s">
        <v>486</v>
      </c>
      <c r="B242" s="15" t="s">
        <v>62</v>
      </c>
      <c r="C242" s="16">
        <v>-1</v>
      </c>
      <c r="D242" s="16">
        <v>-1</v>
      </c>
      <c r="E242" s="16">
        <v>-1</v>
      </c>
      <c r="F242" s="15" t="s">
        <v>439</v>
      </c>
      <c r="G242" s="17">
        <v>1</v>
      </c>
      <c r="H242" s="18">
        <v>0.90239999999999998</v>
      </c>
      <c r="I242" s="34">
        <v>1</v>
      </c>
      <c r="J242" s="34">
        <f t="shared" si="9"/>
        <v>1</v>
      </c>
      <c r="K242" s="37">
        <f t="shared" si="10"/>
        <v>3.7003049051241821E-4</v>
      </c>
      <c r="L242" s="37">
        <f t="shared" si="11"/>
        <v>3.3391551463840622E-4</v>
      </c>
    </row>
    <row r="243" spans="1:12" x14ac:dyDescent="0.25">
      <c r="A243" s="15" t="s">
        <v>562</v>
      </c>
      <c r="B243" s="15" t="s">
        <v>43</v>
      </c>
      <c r="C243" s="16">
        <v>2</v>
      </c>
      <c r="D243" s="16">
        <v>8</v>
      </c>
      <c r="E243" s="16">
        <v>76</v>
      </c>
      <c r="F243" s="15" t="s">
        <v>442</v>
      </c>
      <c r="G243" s="17">
        <v>0.90190000000000003</v>
      </c>
      <c r="H243" s="18">
        <v>0.90190000000000003</v>
      </c>
      <c r="I243" s="34">
        <v>1</v>
      </c>
      <c r="J243" s="34">
        <f t="shared" si="9"/>
        <v>8</v>
      </c>
      <c r="K243" s="37">
        <f t="shared" si="10"/>
        <v>2.6698439951452001E-3</v>
      </c>
      <c r="L243" s="37">
        <f t="shared" si="11"/>
        <v>2.6698439951452001E-3</v>
      </c>
    </row>
    <row r="244" spans="1:12" x14ac:dyDescent="0.25">
      <c r="A244" s="15" t="s">
        <v>325</v>
      </c>
      <c r="B244" s="15" t="s">
        <v>322</v>
      </c>
      <c r="C244" s="16">
        <v>58</v>
      </c>
      <c r="D244" s="16">
        <v>58</v>
      </c>
      <c r="E244" s="16">
        <v>-1</v>
      </c>
      <c r="F244" s="15" t="s">
        <v>90</v>
      </c>
      <c r="G244" s="17">
        <v>0.89929999999999999</v>
      </c>
      <c r="H244" s="18">
        <v>0.89929999999999999</v>
      </c>
      <c r="I244" s="34">
        <v>1</v>
      </c>
      <c r="J244" s="34">
        <f t="shared" si="9"/>
        <v>58</v>
      </c>
      <c r="K244" s="37">
        <f t="shared" si="10"/>
        <v>1.9300568366833425E-2</v>
      </c>
      <c r="L244" s="37">
        <f t="shared" si="11"/>
        <v>1.9300568366833425E-2</v>
      </c>
    </row>
    <row r="245" spans="1:12" x14ac:dyDescent="0.25">
      <c r="A245" s="15" t="s">
        <v>291</v>
      </c>
      <c r="B245" s="15" t="s">
        <v>62</v>
      </c>
      <c r="C245" s="16">
        <v>2</v>
      </c>
      <c r="D245" s="16">
        <v>16</v>
      </c>
      <c r="E245" s="16">
        <v>156</v>
      </c>
      <c r="F245" s="15" t="s">
        <v>439</v>
      </c>
      <c r="G245" s="17">
        <v>0.8931</v>
      </c>
      <c r="H245" s="18">
        <v>0.8931</v>
      </c>
      <c r="I245" s="34">
        <v>1</v>
      </c>
      <c r="J245" s="34">
        <f t="shared" si="9"/>
        <v>16</v>
      </c>
      <c r="K245" s="37">
        <f t="shared" si="10"/>
        <v>5.2875876972262514E-3</v>
      </c>
      <c r="L245" s="37">
        <f t="shared" si="11"/>
        <v>5.2875876972262514E-3</v>
      </c>
    </row>
    <row r="246" spans="1:12" x14ac:dyDescent="0.25">
      <c r="A246" s="15" t="s">
        <v>268</v>
      </c>
      <c r="B246" s="15" t="s">
        <v>527</v>
      </c>
      <c r="C246" s="16">
        <v>1051</v>
      </c>
      <c r="D246" s="16">
        <v>2102</v>
      </c>
      <c r="E246" s="16">
        <v>21080</v>
      </c>
      <c r="F246" s="15" t="s">
        <v>122</v>
      </c>
      <c r="G246" s="17">
        <v>1</v>
      </c>
      <c r="H246" s="18">
        <v>0.88970000000000005</v>
      </c>
      <c r="I246" s="34">
        <v>1</v>
      </c>
      <c r="J246" s="34">
        <f t="shared" si="9"/>
        <v>2102</v>
      </c>
      <c r="K246" s="37">
        <f t="shared" si="10"/>
        <v>0.77780409105710313</v>
      </c>
      <c r="L246" s="37">
        <f t="shared" si="11"/>
        <v>0.69201229981350465</v>
      </c>
    </row>
    <row r="247" spans="1:12" x14ac:dyDescent="0.25">
      <c r="A247" s="15" t="s">
        <v>39</v>
      </c>
      <c r="B247" s="15" t="s">
        <v>40</v>
      </c>
      <c r="C247" s="16">
        <v>12</v>
      </c>
      <c r="D247" s="16">
        <v>144</v>
      </c>
      <c r="E247" s="16">
        <v>1152</v>
      </c>
      <c r="F247" s="15" t="s">
        <v>41</v>
      </c>
      <c r="G247" s="17">
        <v>0.94899999999999995</v>
      </c>
      <c r="H247" s="18">
        <v>0.88690000000000002</v>
      </c>
      <c r="I247" s="34">
        <v>1</v>
      </c>
      <c r="J247" s="34">
        <f t="shared" si="9"/>
        <v>144</v>
      </c>
      <c r="K247" s="37">
        <f t="shared" si="10"/>
        <v>5.0566886711465031E-2</v>
      </c>
      <c r="L247" s="37">
        <f t="shared" si="11"/>
        <v>4.7257926053106775E-2</v>
      </c>
    </row>
    <row r="248" spans="1:12" x14ac:dyDescent="0.25">
      <c r="A248" s="15" t="s">
        <v>380</v>
      </c>
      <c r="B248" s="15" t="s">
        <v>180</v>
      </c>
      <c r="C248" s="16">
        <v>128</v>
      </c>
      <c r="D248" s="16">
        <v>1024</v>
      </c>
      <c r="E248" s="16">
        <v>8724</v>
      </c>
      <c r="F248" s="15" t="s">
        <v>475</v>
      </c>
      <c r="G248" s="17">
        <v>0.88549999999999995</v>
      </c>
      <c r="H248" s="18">
        <v>0.88549999999999995</v>
      </c>
      <c r="I248" s="34">
        <v>1</v>
      </c>
      <c r="J248" s="34">
        <f t="shared" si="9"/>
        <v>1024</v>
      </c>
      <c r="K248" s="37">
        <f t="shared" si="10"/>
        <v>0.33552588733311622</v>
      </c>
      <c r="L248" s="37">
        <f t="shared" si="11"/>
        <v>0.33552588733311622</v>
      </c>
    </row>
    <row r="249" spans="1:12" x14ac:dyDescent="0.25">
      <c r="A249" s="15" t="s">
        <v>86</v>
      </c>
      <c r="B249" s="15" t="s">
        <v>46</v>
      </c>
      <c r="C249" s="16">
        <v>80</v>
      </c>
      <c r="D249" s="16">
        <v>392</v>
      </c>
      <c r="E249" s="16">
        <v>3630</v>
      </c>
      <c r="F249" s="15" t="s">
        <v>515</v>
      </c>
      <c r="G249" s="17">
        <v>0.88449999999999995</v>
      </c>
      <c r="H249" s="18">
        <v>0.88449999999999995</v>
      </c>
      <c r="I249" s="34">
        <v>1</v>
      </c>
      <c r="J249" s="34">
        <f t="shared" si="9"/>
        <v>392</v>
      </c>
      <c r="K249" s="37">
        <f t="shared" si="10"/>
        <v>0.12829845179242769</v>
      </c>
      <c r="L249" s="37">
        <f t="shared" si="11"/>
        <v>0.12829845179242769</v>
      </c>
    </row>
    <row r="250" spans="1:12" x14ac:dyDescent="0.25">
      <c r="A250" s="15" t="s">
        <v>105</v>
      </c>
      <c r="B250" s="15" t="s">
        <v>46</v>
      </c>
      <c r="C250" s="16">
        <v>124</v>
      </c>
      <c r="D250" s="16">
        <v>248</v>
      </c>
      <c r="E250" s="16">
        <v>1771</v>
      </c>
      <c r="F250" s="15" t="s">
        <v>515</v>
      </c>
      <c r="G250" s="17">
        <v>0.88219999999999998</v>
      </c>
      <c r="H250" s="18">
        <v>0.88219999999999998</v>
      </c>
      <c r="I250" s="34">
        <v>1</v>
      </c>
      <c r="J250" s="34">
        <f t="shared" si="9"/>
        <v>248</v>
      </c>
      <c r="K250" s="37">
        <f t="shared" si="10"/>
        <v>8.0957342885053726E-2</v>
      </c>
      <c r="L250" s="37">
        <f t="shared" si="11"/>
        <v>8.0957342885053726E-2</v>
      </c>
    </row>
    <row r="251" spans="1:12" x14ac:dyDescent="0.25">
      <c r="A251" s="15" t="s">
        <v>452</v>
      </c>
      <c r="B251" s="15" t="s">
        <v>74</v>
      </c>
      <c r="C251" s="16">
        <v>28</v>
      </c>
      <c r="D251" s="16">
        <v>112</v>
      </c>
      <c r="E251" s="16">
        <v>1605</v>
      </c>
      <c r="F251" s="15" t="s">
        <v>75</v>
      </c>
      <c r="G251" s="17">
        <v>0.88170000000000004</v>
      </c>
      <c r="H251" s="18">
        <v>0.88170000000000004</v>
      </c>
      <c r="I251" s="34">
        <v>1</v>
      </c>
      <c r="J251" s="34">
        <f t="shared" si="9"/>
        <v>112</v>
      </c>
      <c r="K251" s="37">
        <f t="shared" si="10"/>
        <v>3.6540658950297504E-2</v>
      </c>
      <c r="L251" s="37">
        <f t="shared" si="11"/>
        <v>3.6540658950297504E-2</v>
      </c>
    </row>
    <row r="252" spans="1:12" x14ac:dyDescent="0.25">
      <c r="A252" s="15" t="s">
        <v>159</v>
      </c>
      <c r="B252" s="15" t="s">
        <v>51</v>
      </c>
      <c r="C252" s="16">
        <v>8</v>
      </c>
      <c r="D252" s="16">
        <v>16</v>
      </c>
      <c r="E252" s="16">
        <v>98</v>
      </c>
      <c r="F252" s="15" t="s">
        <v>440</v>
      </c>
      <c r="G252" s="17">
        <v>0.88170000000000004</v>
      </c>
      <c r="H252" s="18">
        <v>0.88170000000000004</v>
      </c>
      <c r="I252" s="34">
        <v>1</v>
      </c>
      <c r="J252" s="34">
        <f t="shared" si="9"/>
        <v>16</v>
      </c>
      <c r="K252" s="37">
        <f t="shared" si="10"/>
        <v>5.2200941357567867E-3</v>
      </c>
      <c r="L252" s="37">
        <f t="shared" si="11"/>
        <v>5.2200941357567867E-3</v>
      </c>
    </row>
    <row r="253" spans="1:12" x14ac:dyDescent="0.25">
      <c r="A253" s="15" t="s">
        <v>157</v>
      </c>
      <c r="B253" s="15" t="s">
        <v>100</v>
      </c>
      <c r="C253" s="16">
        <v>1</v>
      </c>
      <c r="D253" s="16">
        <v>1</v>
      </c>
      <c r="E253" s="16">
        <v>4</v>
      </c>
      <c r="F253" s="15" t="s">
        <v>520</v>
      </c>
      <c r="G253" s="17">
        <v>0.87880000000000003</v>
      </c>
      <c r="H253" s="18">
        <v>0.87880000000000003</v>
      </c>
      <c r="I253" s="34">
        <v>1</v>
      </c>
      <c r="J253" s="34">
        <f t="shared" si="9"/>
        <v>1</v>
      </c>
      <c r="K253" s="37">
        <f t="shared" si="10"/>
        <v>3.2518279506231316E-4</v>
      </c>
      <c r="L253" s="37">
        <f t="shared" si="11"/>
        <v>3.2518279506231316E-4</v>
      </c>
    </row>
    <row r="254" spans="1:12" x14ac:dyDescent="0.25">
      <c r="A254" s="15" t="s">
        <v>177</v>
      </c>
      <c r="B254" s="15" t="s">
        <v>43</v>
      </c>
      <c r="C254" s="16">
        <v>72</v>
      </c>
      <c r="D254" s="16">
        <v>576</v>
      </c>
      <c r="E254" s="16">
        <v>3410</v>
      </c>
      <c r="F254" s="15" t="s">
        <v>442</v>
      </c>
      <c r="G254" s="17">
        <v>0.87849999999999995</v>
      </c>
      <c r="H254" s="18">
        <v>0.87849999999999995</v>
      </c>
      <c r="I254" s="34">
        <v>1</v>
      </c>
      <c r="J254" s="34">
        <f t="shared" si="9"/>
        <v>576</v>
      </c>
      <c r="K254" s="37">
        <f t="shared" si="10"/>
        <v>0.1872413486871318</v>
      </c>
      <c r="L254" s="37">
        <f t="shared" si="11"/>
        <v>0.1872413486871318</v>
      </c>
    </row>
    <row r="255" spans="1:12" x14ac:dyDescent="0.25">
      <c r="A255" s="15" t="s">
        <v>241</v>
      </c>
      <c r="B255" s="15" t="s">
        <v>43</v>
      </c>
      <c r="C255" s="16">
        <v>14</v>
      </c>
      <c r="D255" s="16">
        <v>28</v>
      </c>
      <c r="E255" s="16">
        <v>-1</v>
      </c>
      <c r="F255" s="15" t="s">
        <v>442</v>
      </c>
      <c r="G255" s="17">
        <v>0.87609999999999999</v>
      </c>
      <c r="H255" s="18">
        <v>0.87609999999999999</v>
      </c>
      <c r="I255" s="34">
        <v>1</v>
      </c>
      <c r="J255" s="34">
        <f t="shared" si="9"/>
        <v>28</v>
      </c>
      <c r="K255" s="37">
        <f t="shared" si="10"/>
        <v>9.0771439566620284E-3</v>
      </c>
      <c r="L255" s="37">
        <f t="shared" si="11"/>
        <v>9.0771439566620284E-3</v>
      </c>
    </row>
    <row r="256" spans="1:12" x14ac:dyDescent="0.25">
      <c r="A256" s="15" t="s">
        <v>556</v>
      </c>
      <c r="B256" s="15" t="s">
        <v>264</v>
      </c>
      <c r="C256" s="16">
        <v>2</v>
      </c>
      <c r="D256" s="16">
        <v>8</v>
      </c>
      <c r="E256" s="16">
        <v>-1</v>
      </c>
      <c r="F256" s="15" t="s">
        <v>209</v>
      </c>
      <c r="G256" s="17">
        <v>0.876</v>
      </c>
      <c r="H256" s="18">
        <v>0.876</v>
      </c>
      <c r="I256" s="34">
        <v>1</v>
      </c>
      <c r="J256" s="34">
        <f t="shared" si="9"/>
        <v>8</v>
      </c>
      <c r="K256" s="37">
        <f t="shared" si="10"/>
        <v>2.5931736775110267E-3</v>
      </c>
      <c r="L256" s="37">
        <f t="shared" si="11"/>
        <v>2.5931736775110267E-3</v>
      </c>
    </row>
    <row r="257" spans="1:12" x14ac:dyDescent="0.25">
      <c r="A257" s="15" t="s">
        <v>247</v>
      </c>
      <c r="B257" s="15" t="s">
        <v>538</v>
      </c>
      <c r="C257" s="16">
        <v>154</v>
      </c>
      <c r="D257" s="16">
        <v>432</v>
      </c>
      <c r="E257" s="16">
        <v>4203</v>
      </c>
      <c r="F257" s="15" t="s">
        <v>49</v>
      </c>
      <c r="G257" s="17">
        <v>0.91539999999999999</v>
      </c>
      <c r="H257" s="18">
        <v>0.87</v>
      </c>
      <c r="I257" s="34">
        <v>1</v>
      </c>
      <c r="J257" s="34">
        <f t="shared" si="9"/>
        <v>432</v>
      </c>
      <c r="K257" s="37">
        <f t="shared" si="10"/>
        <v>0.14632959355850925</v>
      </c>
      <c r="L257" s="37">
        <f t="shared" si="11"/>
        <v>0.13907225955418726</v>
      </c>
    </row>
    <row r="258" spans="1:12" x14ac:dyDescent="0.25">
      <c r="A258" s="15" t="s">
        <v>266</v>
      </c>
      <c r="B258" s="15" t="s">
        <v>74</v>
      </c>
      <c r="C258" s="16">
        <v>136</v>
      </c>
      <c r="D258" s="16">
        <v>444</v>
      </c>
      <c r="E258" s="16">
        <v>3566</v>
      </c>
      <c r="F258" s="15" t="s">
        <v>75</v>
      </c>
      <c r="G258" s="17">
        <v>0.86899999999999999</v>
      </c>
      <c r="H258" s="18">
        <v>0.86899999999999999</v>
      </c>
      <c r="I258" s="34">
        <v>1</v>
      </c>
      <c r="J258" s="34">
        <f t="shared" si="9"/>
        <v>444</v>
      </c>
      <c r="K258" s="37">
        <f t="shared" si="10"/>
        <v>0.14277108433734942</v>
      </c>
      <c r="L258" s="37">
        <f t="shared" si="11"/>
        <v>0.14277108433734942</v>
      </c>
    </row>
    <row r="259" spans="1:12" x14ac:dyDescent="0.25">
      <c r="A259" s="15" t="s">
        <v>313</v>
      </c>
      <c r="B259" s="15" t="s">
        <v>180</v>
      </c>
      <c r="C259" s="16">
        <v>16</v>
      </c>
      <c r="D259" s="16">
        <v>64</v>
      </c>
      <c r="E259" s="16">
        <v>452</v>
      </c>
      <c r="F259" s="15" t="s">
        <v>475</v>
      </c>
      <c r="G259" s="17">
        <v>0.86719999999999997</v>
      </c>
      <c r="H259" s="18">
        <v>0.86719999999999997</v>
      </c>
      <c r="I259" s="34">
        <v>1</v>
      </c>
      <c r="J259" s="34">
        <f t="shared" si="9"/>
        <v>64</v>
      </c>
      <c r="K259" s="37">
        <f t="shared" si="10"/>
        <v>2.0536988247831619E-2</v>
      </c>
      <c r="L259" s="37">
        <f t="shared" si="11"/>
        <v>2.0536988247831619E-2</v>
      </c>
    </row>
    <row r="260" spans="1:12" x14ac:dyDescent="0.25">
      <c r="A260" s="15" t="s">
        <v>341</v>
      </c>
      <c r="B260" s="15" t="s">
        <v>43</v>
      </c>
      <c r="C260" s="16">
        <v>70</v>
      </c>
      <c r="D260" s="16">
        <v>274</v>
      </c>
      <c r="E260" s="16">
        <v>1918</v>
      </c>
      <c r="F260" s="15" t="s">
        <v>442</v>
      </c>
      <c r="G260" s="17">
        <v>0.86360000000000003</v>
      </c>
      <c r="H260" s="18">
        <v>0.86360000000000003</v>
      </c>
      <c r="I260" s="34">
        <v>1</v>
      </c>
      <c r="J260" s="34">
        <f t="shared" si="9"/>
        <v>274</v>
      </c>
      <c r="K260" s="37">
        <f t="shared" si="10"/>
        <v>8.7558982860187692E-2</v>
      </c>
      <c r="L260" s="37">
        <f t="shared" si="11"/>
        <v>8.7558982860187692E-2</v>
      </c>
    </row>
    <row r="261" spans="1:12" x14ac:dyDescent="0.25">
      <c r="A261" s="15" t="s">
        <v>259</v>
      </c>
      <c r="B261" s="15" t="s">
        <v>156</v>
      </c>
      <c r="C261" s="16">
        <v>39</v>
      </c>
      <c r="D261" s="16">
        <v>264</v>
      </c>
      <c r="E261" s="16">
        <v>2237</v>
      </c>
      <c r="F261" s="15" t="s">
        <v>515</v>
      </c>
      <c r="G261" s="17">
        <v>0.85299999999999998</v>
      </c>
      <c r="H261" s="18">
        <v>0.85299999999999998</v>
      </c>
      <c r="I261" s="34">
        <v>1</v>
      </c>
      <c r="J261" s="34">
        <f t="shared" ref="J261:J324" si="12">I261*IF(D261&gt;0,D261,1)</f>
        <v>264</v>
      </c>
      <c r="K261" s="37">
        <f t="shared" ref="K261:K326" si="13">G261*$J261/$O$5*100</f>
        <v>8.3327906219472489E-2</v>
      </c>
      <c r="L261" s="37">
        <f t="shared" ref="L261:L326" si="14">H261*$J261/$O$5*100</f>
        <v>8.3327906219472489E-2</v>
      </c>
    </row>
    <row r="262" spans="1:12" x14ac:dyDescent="0.25">
      <c r="A262" s="15" t="s">
        <v>286</v>
      </c>
      <c r="B262" s="15" t="s">
        <v>180</v>
      </c>
      <c r="C262" s="16">
        <v>62</v>
      </c>
      <c r="D262" s="16">
        <v>248</v>
      </c>
      <c r="E262" s="16">
        <v>2232</v>
      </c>
      <c r="F262" s="15" t="s">
        <v>475</v>
      </c>
      <c r="G262" s="17">
        <v>0.84930000000000005</v>
      </c>
      <c r="H262" s="18">
        <v>0.84930000000000005</v>
      </c>
      <c r="I262" s="34">
        <v>1</v>
      </c>
      <c r="J262" s="34">
        <f t="shared" si="12"/>
        <v>248</v>
      </c>
      <c r="K262" s="37">
        <f t="shared" si="13"/>
        <v>7.7938190106864813E-2</v>
      </c>
      <c r="L262" s="37">
        <f t="shared" si="14"/>
        <v>7.7938190106864813E-2</v>
      </c>
    </row>
    <row r="263" spans="1:12" x14ac:dyDescent="0.25">
      <c r="A263" s="15" t="s">
        <v>245</v>
      </c>
      <c r="B263" s="15" t="s">
        <v>180</v>
      </c>
      <c r="C263" s="16">
        <v>44</v>
      </c>
      <c r="D263" s="16">
        <v>264</v>
      </c>
      <c r="E263" s="16">
        <v>3168</v>
      </c>
      <c r="F263" s="15" t="s">
        <v>475</v>
      </c>
      <c r="G263" s="17">
        <v>0.84909999999999997</v>
      </c>
      <c r="H263" s="18">
        <v>0.84909999999999997</v>
      </c>
      <c r="I263" s="34">
        <v>1</v>
      </c>
      <c r="J263" s="34">
        <f t="shared" si="12"/>
        <v>264</v>
      </c>
      <c r="K263" s="37">
        <f t="shared" si="13"/>
        <v>8.2946922826440894E-2</v>
      </c>
      <c r="L263" s="37">
        <f t="shared" si="14"/>
        <v>8.2946922826440894E-2</v>
      </c>
    </row>
    <row r="264" spans="1:12" x14ac:dyDescent="0.25">
      <c r="A264" s="15" t="s">
        <v>117</v>
      </c>
      <c r="B264" s="15" t="s">
        <v>59</v>
      </c>
      <c r="C264" s="16">
        <v>192</v>
      </c>
      <c r="D264" s="16">
        <v>960</v>
      </c>
      <c r="E264" s="16">
        <v>9677</v>
      </c>
      <c r="F264" s="15" t="s">
        <v>542</v>
      </c>
      <c r="G264" s="17">
        <v>0.84860000000000002</v>
      </c>
      <c r="H264" s="18">
        <v>0.84860000000000002</v>
      </c>
      <c r="I264" s="34">
        <v>1</v>
      </c>
      <c r="J264" s="34">
        <f t="shared" si="12"/>
        <v>960</v>
      </c>
      <c r="K264" s="37">
        <f t="shared" si="13"/>
        <v>0.30144755927888461</v>
      </c>
      <c r="L264" s="37">
        <f t="shared" si="14"/>
        <v>0.30144755927888461</v>
      </c>
    </row>
    <row r="265" spans="1:12" x14ac:dyDescent="0.25">
      <c r="A265" s="15" t="s">
        <v>334</v>
      </c>
      <c r="B265" s="15" t="s">
        <v>59</v>
      </c>
      <c r="C265" s="16">
        <v>482</v>
      </c>
      <c r="D265" s="16">
        <v>3464</v>
      </c>
      <c r="E265" s="16">
        <v>28623</v>
      </c>
      <c r="F265" s="15" t="s">
        <v>542</v>
      </c>
      <c r="G265" s="17">
        <v>0.84850000000000003</v>
      </c>
      <c r="H265" s="18">
        <v>0.84850000000000003</v>
      </c>
      <c r="I265" s="34">
        <v>1</v>
      </c>
      <c r="J265" s="34">
        <f t="shared" si="12"/>
        <v>3464</v>
      </c>
      <c r="K265" s="37">
        <f t="shared" si="13"/>
        <v>1.0875950978360618</v>
      </c>
      <c r="L265" s="37">
        <f t="shared" si="14"/>
        <v>1.0875950978360618</v>
      </c>
    </row>
    <row r="266" spans="1:12" x14ac:dyDescent="0.25">
      <c r="A266" s="15" t="s">
        <v>328</v>
      </c>
      <c r="B266" s="15" t="s">
        <v>527</v>
      </c>
      <c r="C266" s="16">
        <v>154</v>
      </c>
      <c r="D266" s="16">
        <v>308</v>
      </c>
      <c r="E266" s="16">
        <v>3388</v>
      </c>
      <c r="F266" s="15" t="s">
        <v>122</v>
      </c>
      <c r="G266" s="17">
        <v>0.84740000000000004</v>
      </c>
      <c r="H266" s="18">
        <v>0.84740000000000004</v>
      </c>
      <c r="I266" s="34">
        <v>1</v>
      </c>
      <c r="J266" s="34">
        <f t="shared" si="12"/>
        <v>308</v>
      </c>
      <c r="K266" s="37">
        <f t="shared" si="13"/>
        <v>9.6577661999348752E-2</v>
      </c>
      <c r="L266" s="37">
        <f t="shared" si="14"/>
        <v>9.6577661999348752E-2</v>
      </c>
    </row>
    <row r="267" spans="1:12" x14ac:dyDescent="0.25">
      <c r="A267" s="15" t="s">
        <v>274</v>
      </c>
      <c r="B267" s="15" t="s">
        <v>275</v>
      </c>
      <c r="C267" s="16">
        <v>10</v>
      </c>
      <c r="D267" s="16">
        <v>10</v>
      </c>
      <c r="E267" s="16">
        <v>-1</v>
      </c>
      <c r="F267" s="15" t="s">
        <v>474</v>
      </c>
      <c r="G267" s="17">
        <v>0.84340000000000004</v>
      </c>
      <c r="H267" s="18">
        <v>0.84340000000000004</v>
      </c>
      <c r="I267" s="34">
        <v>1</v>
      </c>
      <c r="J267" s="34">
        <f t="shared" si="12"/>
        <v>10</v>
      </c>
      <c r="K267" s="37">
        <f t="shared" si="13"/>
        <v>3.1208371569817358E-3</v>
      </c>
      <c r="L267" s="37">
        <f t="shared" si="14"/>
        <v>3.1208371569817358E-3</v>
      </c>
    </row>
    <row r="268" spans="1:12" x14ac:dyDescent="0.25">
      <c r="A268" s="15" t="s">
        <v>276</v>
      </c>
      <c r="B268" s="15" t="s">
        <v>277</v>
      </c>
      <c r="C268" s="16">
        <v>158</v>
      </c>
      <c r="D268" s="16">
        <v>632</v>
      </c>
      <c r="E268" s="16">
        <v>4550</v>
      </c>
      <c r="F268" s="15" t="s">
        <v>440</v>
      </c>
      <c r="G268" s="17">
        <v>0.84330000000000005</v>
      </c>
      <c r="H268" s="18">
        <v>0.84330000000000005</v>
      </c>
      <c r="I268" s="34">
        <v>1</v>
      </c>
      <c r="J268" s="34">
        <f t="shared" si="12"/>
        <v>632</v>
      </c>
      <c r="K268" s="37">
        <f t="shared" si="13"/>
        <v>0.19721352239424531</v>
      </c>
      <c r="L268" s="37">
        <f t="shared" si="14"/>
        <v>0.19721352239424531</v>
      </c>
    </row>
    <row r="269" spans="1:12" x14ac:dyDescent="0.25">
      <c r="A269" s="15" t="s">
        <v>448</v>
      </c>
      <c r="B269" s="15" t="s">
        <v>43</v>
      </c>
      <c r="C269" s="16">
        <v>152</v>
      </c>
      <c r="D269" s="16">
        <v>344</v>
      </c>
      <c r="E269" s="16">
        <v>4150</v>
      </c>
      <c r="F269" s="15" t="s">
        <v>442</v>
      </c>
      <c r="G269" s="17">
        <v>0.84240000000000004</v>
      </c>
      <c r="H269" s="18">
        <v>0.84240000000000004</v>
      </c>
      <c r="I269" s="34">
        <v>1</v>
      </c>
      <c r="J269" s="34">
        <f t="shared" si="12"/>
        <v>344</v>
      </c>
      <c r="K269" s="37">
        <f t="shared" si="13"/>
        <v>0.10722950771143543</v>
      </c>
      <c r="L269" s="37">
        <f t="shared" si="14"/>
        <v>0.10722950771143543</v>
      </c>
    </row>
    <row r="270" spans="1:12" x14ac:dyDescent="0.25">
      <c r="A270" s="15" t="s">
        <v>425</v>
      </c>
      <c r="B270" s="15" t="s">
        <v>272</v>
      </c>
      <c r="C270" s="16">
        <v>104</v>
      </c>
      <c r="D270" s="16">
        <v>104</v>
      </c>
      <c r="E270" s="16">
        <v>586560</v>
      </c>
      <c r="F270" s="15" t="s">
        <v>273</v>
      </c>
      <c r="G270" s="17">
        <v>0.84060000000000001</v>
      </c>
      <c r="H270" s="18">
        <v>0.84060000000000001</v>
      </c>
      <c r="I270" s="34">
        <v>1</v>
      </c>
      <c r="J270" s="34">
        <f t="shared" si="12"/>
        <v>104</v>
      </c>
      <c r="K270" s="37">
        <f t="shared" si="13"/>
        <v>3.2348953553772833E-2</v>
      </c>
      <c r="L270" s="37">
        <f t="shared" si="14"/>
        <v>3.2348953553772833E-2</v>
      </c>
    </row>
    <row r="271" spans="1:12" x14ac:dyDescent="0.25">
      <c r="A271" s="15" t="s">
        <v>364</v>
      </c>
      <c r="B271" s="15" t="s">
        <v>130</v>
      </c>
      <c r="C271" s="16">
        <v>88</v>
      </c>
      <c r="D271" s="16">
        <v>352</v>
      </c>
      <c r="E271" s="16">
        <v>2851</v>
      </c>
      <c r="F271" s="15" t="s">
        <v>131</v>
      </c>
      <c r="G271" s="17">
        <v>0.93630000000000002</v>
      </c>
      <c r="H271" s="18">
        <v>0.8377</v>
      </c>
      <c r="I271" s="34">
        <v>1</v>
      </c>
      <c r="J271" s="34">
        <f t="shared" si="12"/>
        <v>352</v>
      </c>
      <c r="K271" s="37">
        <f t="shared" si="13"/>
        <v>0.12195376098990557</v>
      </c>
      <c r="L271" s="37">
        <f t="shared" si="14"/>
        <v>0.10911103874959298</v>
      </c>
    </row>
    <row r="272" spans="1:12" x14ac:dyDescent="0.25">
      <c r="A272" s="15" t="s">
        <v>281</v>
      </c>
      <c r="B272" s="15" t="s">
        <v>184</v>
      </c>
      <c r="C272" s="16">
        <v>120</v>
      </c>
      <c r="D272" s="16">
        <v>120</v>
      </c>
      <c r="E272" s="16">
        <v>926</v>
      </c>
      <c r="F272" s="15" t="s">
        <v>185</v>
      </c>
      <c r="G272" s="17">
        <v>0.83530000000000004</v>
      </c>
      <c r="H272" s="18">
        <v>0.83530000000000004</v>
      </c>
      <c r="I272" s="34">
        <v>1</v>
      </c>
      <c r="J272" s="34">
        <f t="shared" si="12"/>
        <v>120</v>
      </c>
      <c r="K272" s="37">
        <f t="shared" si="13"/>
        <v>3.7090376247002753E-2</v>
      </c>
      <c r="L272" s="37">
        <f t="shared" si="14"/>
        <v>3.7090376247002753E-2</v>
      </c>
    </row>
    <row r="273" spans="1:12" x14ac:dyDescent="0.25">
      <c r="A273" s="15" t="s">
        <v>509</v>
      </c>
      <c r="B273" s="15" t="s">
        <v>510</v>
      </c>
      <c r="C273" s="16">
        <v>102</v>
      </c>
      <c r="D273" s="16">
        <v>320</v>
      </c>
      <c r="E273" s="16">
        <v>2624</v>
      </c>
      <c r="F273" s="15" t="s">
        <v>122</v>
      </c>
      <c r="G273" s="17">
        <v>0.83299999999999996</v>
      </c>
      <c r="H273" s="18">
        <v>0.83299999999999996</v>
      </c>
      <c r="I273" s="34">
        <v>1</v>
      </c>
      <c r="J273" s="34">
        <f t="shared" si="12"/>
        <v>320</v>
      </c>
      <c r="K273" s="37">
        <f t="shared" si="13"/>
        <v>9.8635327550990193E-2</v>
      </c>
      <c r="L273" s="37">
        <f t="shared" si="14"/>
        <v>9.8635327550990193E-2</v>
      </c>
    </row>
    <row r="274" spans="1:12" x14ac:dyDescent="0.25">
      <c r="A274" s="15" t="s">
        <v>481</v>
      </c>
      <c r="B274" s="15" t="s">
        <v>228</v>
      </c>
      <c r="C274" s="16">
        <v>48</v>
      </c>
      <c r="D274" s="16">
        <v>288</v>
      </c>
      <c r="E274" s="16">
        <v>2822</v>
      </c>
      <c r="F274" s="15" t="s">
        <v>229</v>
      </c>
      <c r="G274" s="17">
        <v>0.84950000000000003</v>
      </c>
      <c r="H274" s="18">
        <v>0.8327</v>
      </c>
      <c r="I274" s="34">
        <v>1</v>
      </c>
      <c r="J274" s="34">
        <f t="shared" si="12"/>
        <v>288</v>
      </c>
      <c r="K274" s="37">
        <f t="shared" si="13"/>
        <v>9.0530179686806198E-2</v>
      </c>
      <c r="L274" s="37">
        <f t="shared" si="14"/>
        <v>8.8739824161510911E-2</v>
      </c>
    </row>
    <row r="275" spans="1:12" x14ac:dyDescent="0.25">
      <c r="A275" s="15" t="s">
        <v>402</v>
      </c>
      <c r="B275" s="15" t="s">
        <v>59</v>
      </c>
      <c r="C275" s="16">
        <v>72</v>
      </c>
      <c r="D275" s="16">
        <v>384</v>
      </c>
      <c r="E275" s="16">
        <v>3368</v>
      </c>
      <c r="F275" s="15" t="s">
        <v>542</v>
      </c>
      <c r="G275" s="17">
        <v>0.83040000000000003</v>
      </c>
      <c r="H275" s="18">
        <v>0.83040000000000003</v>
      </c>
      <c r="I275" s="34">
        <v>1</v>
      </c>
      <c r="J275" s="34">
        <f t="shared" si="12"/>
        <v>384</v>
      </c>
      <c r="K275" s="37">
        <f t="shared" si="13"/>
        <v>0.11799295461946063</v>
      </c>
      <c r="L275" s="37">
        <f t="shared" si="14"/>
        <v>0.11799295461946063</v>
      </c>
    </row>
    <row r="276" spans="1:12" x14ac:dyDescent="0.25">
      <c r="A276" s="15" t="s">
        <v>146</v>
      </c>
      <c r="B276" s="15" t="s">
        <v>147</v>
      </c>
      <c r="C276" s="16">
        <v>5</v>
      </c>
      <c r="D276" s="16">
        <v>20</v>
      </c>
      <c r="E276" s="16">
        <v>200</v>
      </c>
      <c r="F276" s="15" t="s">
        <v>451</v>
      </c>
      <c r="G276" s="17">
        <v>0.88049999999999995</v>
      </c>
      <c r="H276" s="18">
        <v>0.8286</v>
      </c>
      <c r="I276" s="34">
        <v>1</v>
      </c>
      <c r="J276" s="34">
        <f t="shared" si="12"/>
        <v>20</v>
      </c>
      <c r="K276" s="37">
        <f t="shared" si="13"/>
        <v>6.5162369379236848E-3</v>
      </c>
      <c r="L276" s="37">
        <f t="shared" si="14"/>
        <v>6.132145288771795E-3</v>
      </c>
    </row>
    <row r="277" spans="1:12" x14ac:dyDescent="0.25">
      <c r="A277" s="15" t="s">
        <v>382</v>
      </c>
      <c r="B277" s="15" t="s">
        <v>233</v>
      </c>
      <c r="C277" s="16">
        <v>48</v>
      </c>
      <c r="D277" s="16">
        <v>192</v>
      </c>
      <c r="E277" s="16">
        <v>2304</v>
      </c>
      <c r="F277" s="15" t="s">
        <v>209</v>
      </c>
      <c r="G277" s="17">
        <v>0.82299999999999995</v>
      </c>
      <c r="H277" s="18">
        <v>0.82299999999999995</v>
      </c>
      <c r="I277" s="34">
        <v>1</v>
      </c>
      <c r="J277" s="34">
        <f t="shared" si="12"/>
        <v>192</v>
      </c>
      <c r="K277" s="37">
        <f t="shared" si="13"/>
        <v>5.8470737988810272E-2</v>
      </c>
      <c r="L277" s="37">
        <f t="shared" si="14"/>
        <v>5.8470737988810272E-2</v>
      </c>
    </row>
    <row r="278" spans="1:12" x14ac:dyDescent="0.25">
      <c r="A278" s="15" t="s">
        <v>449</v>
      </c>
      <c r="B278" s="15" t="s">
        <v>450</v>
      </c>
      <c r="C278" s="16">
        <v>5</v>
      </c>
      <c r="D278" s="16">
        <v>10</v>
      </c>
      <c r="E278" s="16">
        <v>123</v>
      </c>
      <c r="F278" s="15" t="s">
        <v>234</v>
      </c>
      <c r="G278" s="17">
        <v>0.81699999999999995</v>
      </c>
      <c r="H278" s="18">
        <v>0.81699999999999995</v>
      </c>
      <c r="I278" s="34">
        <v>1</v>
      </c>
      <c r="J278" s="34">
        <f t="shared" si="12"/>
        <v>10</v>
      </c>
      <c r="K278" s="37">
        <f t="shared" si="13"/>
        <v>3.0231491074864569E-3</v>
      </c>
      <c r="L278" s="37">
        <f t="shared" si="14"/>
        <v>3.0231491074864569E-3</v>
      </c>
    </row>
    <row r="279" spans="1:12" x14ac:dyDescent="0.25">
      <c r="A279" s="15" t="s">
        <v>488</v>
      </c>
      <c r="B279" s="15" t="s">
        <v>529</v>
      </c>
      <c r="C279" s="16">
        <v>42</v>
      </c>
      <c r="D279" s="16">
        <v>2040</v>
      </c>
      <c r="E279" s="16">
        <v>62964</v>
      </c>
      <c r="F279" s="15" t="s">
        <v>49</v>
      </c>
      <c r="G279" s="17">
        <v>0.87649999999999995</v>
      </c>
      <c r="H279" s="18">
        <v>0.80589999999999995</v>
      </c>
      <c r="I279" s="34">
        <v>1</v>
      </c>
      <c r="J279" s="34">
        <f t="shared" si="12"/>
        <v>2040</v>
      </c>
      <c r="K279" s="37">
        <f t="shared" si="13"/>
        <v>0.66163671886563458</v>
      </c>
      <c r="L279" s="37">
        <f t="shared" si="14"/>
        <v>0.60834344750007396</v>
      </c>
    </row>
    <row r="280" spans="1:12" x14ac:dyDescent="0.25">
      <c r="A280" s="15" t="s">
        <v>123</v>
      </c>
      <c r="B280" s="15" t="s">
        <v>46</v>
      </c>
      <c r="C280" s="16">
        <v>12</v>
      </c>
      <c r="D280" s="16">
        <v>48</v>
      </c>
      <c r="E280" s="16">
        <v>4373</v>
      </c>
      <c r="F280" s="15" t="s">
        <v>515</v>
      </c>
      <c r="G280" s="17">
        <v>0.79449999999999998</v>
      </c>
      <c r="H280" s="18">
        <v>0.79449999999999998</v>
      </c>
      <c r="I280" s="34">
        <v>1</v>
      </c>
      <c r="J280" s="34">
        <f t="shared" si="12"/>
        <v>48</v>
      </c>
      <c r="K280" s="37">
        <f t="shared" si="13"/>
        <v>1.411148278618158E-2</v>
      </c>
      <c r="L280" s="37">
        <f t="shared" si="14"/>
        <v>1.411148278618158E-2</v>
      </c>
    </row>
    <row r="281" spans="1:12" x14ac:dyDescent="0.25">
      <c r="A281" s="15" t="s">
        <v>522</v>
      </c>
      <c r="B281" s="15" t="s">
        <v>510</v>
      </c>
      <c r="C281" s="16">
        <v>28</v>
      </c>
      <c r="D281" s="16">
        <v>56</v>
      </c>
      <c r="E281" s="16">
        <v>-1</v>
      </c>
      <c r="F281" s="15" t="s">
        <v>122</v>
      </c>
      <c r="G281" s="17">
        <v>0.79249999999999998</v>
      </c>
      <c r="H281" s="18">
        <v>0.79249999999999998</v>
      </c>
      <c r="I281" s="34">
        <v>1</v>
      </c>
      <c r="J281" s="34">
        <f t="shared" si="12"/>
        <v>56</v>
      </c>
      <c r="K281" s="37">
        <f t="shared" si="13"/>
        <v>1.6421953168941121E-2</v>
      </c>
      <c r="L281" s="37">
        <f t="shared" si="14"/>
        <v>1.6421953168941121E-2</v>
      </c>
    </row>
    <row r="282" spans="1:12" x14ac:dyDescent="0.25">
      <c r="A282" s="15" t="s">
        <v>287</v>
      </c>
      <c r="B282" s="15" t="s">
        <v>43</v>
      </c>
      <c r="C282" s="16">
        <v>90</v>
      </c>
      <c r="D282" s="16">
        <v>361</v>
      </c>
      <c r="E282" s="16">
        <v>2648</v>
      </c>
      <c r="F282" s="15" t="s">
        <v>442</v>
      </c>
      <c r="G282" s="17">
        <v>0.79679999999999995</v>
      </c>
      <c r="H282" s="18">
        <v>0.7923</v>
      </c>
      <c r="I282" s="34">
        <v>1</v>
      </c>
      <c r="J282" s="34">
        <f t="shared" si="12"/>
        <v>361</v>
      </c>
      <c r="K282" s="37">
        <f t="shared" si="13"/>
        <v>0.10643734643734644</v>
      </c>
      <c r="L282" s="37">
        <f t="shared" si="14"/>
        <v>0.10583623190550903</v>
      </c>
    </row>
    <row r="283" spans="1:12" x14ac:dyDescent="0.25">
      <c r="A283" s="15" t="s">
        <v>362</v>
      </c>
      <c r="B283" s="15" t="s">
        <v>275</v>
      </c>
      <c r="C283" s="16">
        <v>82</v>
      </c>
      <c r="D283" s="16">
        <v>82</v>
      </c>
      <c r="E283" s="16">
        <v>-1</v>
      </c>
      <c r="F283" s="15" t="s">
        <v>474</v>
      </c>
      <c r="G283" s="17">
        <v>0.77829999999999999</v>
      </c>
      <c r="H283" s="18">
        <v>0.77829999999999999</v>
      </c>
      <c r="I283" s="34">
        <v>1</v>
      </c>
      <c r="J283" s="34">
        <f t="shared" si="12"/>
        <v>82</v>
      </c>
      <c r="K283" s="37">
        <f t="shared" si="13"/>
        <v>2.3615567922796836E-2</v>
      </c>
      <c r="L283" s="37">
        <f t="shared" si="14"/>
        <v>2.3615567922796836E-2</v>
      </c>
    </row>
    <row r="284" spans="1:12" x14ac:dyDescent="0.25">
      <c r="A284" s="15" t="s">
        <v>545</v>
      </c>
      <c r="B284" s="15" t="s">
        <v>51</v>
      </c>
      <c r="C284" s="16">
        <v>52</v>
      </c>
      <c r="D284" s="16">
        <v>208</v>
      </c>
      <c r="E284" s="16">
        <v>2005</v>
      </c>
      <c r="F284" s="15" t="s">
        <v>440</v>
      </c>
      <c r="G284" s="17">
        <v>0.77780000000000005</v>
      </c>
      <c r="H284" s="18">
        <v>0.77780000000000005</v>
      </c>
      <c r="I284" s="34">
        <v>1</v>
      </c>
      <c r="J284" s="34">
        <f t="shared" si="12"/>
        <v>208</v>
      </c>
      <c r="K284" s="37">
        <f t="shared" si="13"/>
        <v>5.9864420828276255E-2</v>
      </c>
      <c r="L284" s="37">
        <f t="shared" si="14"/>
        <v>5.9864420828276255E-2</v>
      </c>
    </row>
    <row r="285" spans="1:12" x14ac:dyDescent="0.25">
      <c r="A285" s="15" t="s">
        <v>421</v>
      </c>
      <c r="B285" s="15" t="s">
        <v>62</v>
      </c>
      <c r="C285" s="16">
        <v>578</v>
      </c>
      <c r="D285" s="16">
        <v>2484</v>
      </c>
      <c r="E285" s="16">
        <v>25501</v>
      </c>
      <c r="F285" s="15" t="s">
        <v>439</v>
      </c>
      <c r="G285" s="17">
        <v>0.77359999999999995</v>
      </c>
      <c r="H285" s="18">
        <v>0.77359999999999995</v>
      </c>
      <c r="I285" s="34">
        <v>1</v>
      </c>
      <c r="J285" s="34">
        <f t="shared" si="12"/>
        <v>2484</v>
      </c>
      <c r="K285" s="37">
        <f t="shared" si="13"/>
        <v>0.71105887925165034</v>
      </c>
      <c r="L285" s="37">
        <f t="shared" si="14"/>
        <v>0.71105887925165034</v>
      </c>
    </row>
    <row r="286" spans="1:12" x14ac:dyDescent="0.25">
      <c r="A286" s="15" t="s">
        <v>390</v>
      </c>
      <c r="B286" s="15" t="s">
        <v>180</v>
      </c>
      <c r="C286" s="16">
        <v>10</v>
      </c>
      <c r="D286" s="16">
        <v>20</v>
      </c>
      <c r="E286" s="16">
        <v>-1</v>
      </c>
      <c r="F286" s="15" t="s">
        <v>475</v>
      </c>
      <c r="G286" s="17">
        <v>0.76890000000000003</v>
      </c>
      <c r="H286" s="18">
        <v>0.76890000000000003</v>
      </c>
      <c r="I286" s="34">
        <v>1</v>
      </c>
      <c r="J286" s="34">
        <f t="shared" si="12"/>
        <v>20</v>
      </c>
      <c r="K286" s="37">
        <f t="shared" si="13"/>
        <v>5.690328883099967E-3</v>
      </c>
      <c r="L286" s="37">
        <f t="shared" si="14"/>
        <v>5.690328883099967E-3</v>
      </c>
    </row>
    <row r="287" spans="1:12" x14ac:dyDescent="0.25">
      <c r="A287" s="15" t="s">
        <v>371</v>
      </c>
      <c r="B287" s="15" t="s">
        <v>295</v>
      </c>
      <c r="C287" s="16">
        <v>4</v>
      </c>
      <c r="D287" s="16">
        <v>16</v>
      </c>
      <c r="E287" s="16">
        <v>-1</v>
      </c>
      <c r="F287" s="15" t="s">
        <v>49</v>
      </c>
      <c r="G287" s="17">
        <v>0.76119999999999999</v>
      </c>
      <c r="H287" s="18">
        <v>0.76119999999999999</v>
      </c>
      <c r="I287" s="34">
        <v>1</v>
      </c>
      <c r="J287" s="34">
        <f t="shared" si="12"/>
        <v>16</v>
      </c>
      <c r="K287" s="37">
        <f t="shared" si="13"/>
        <v>4.506675350048844E-3</v>
      </c>
      <c r="L287" s="37">
        <f t="shared" si="14"/>
        <v>4.506675350048844E-3</v>
      </c>
    </row>
    <row r="288" spans="1:12" x14ac:dyDescent="0.25">
      <c r="A288" s="15" t="s">
        <v>77</v>
      </c>
      <c r="B288" s="15" t="s">
        <v>59</v>
      </c>
      <c r="C288" s="16">
        <v>70</v>
      </c>
      <c r="D288" s="16">
        <v>392</v>
      </c>
      <c r="E288" s="16">
        <v>3322</v>
      </c>
      <c r="F288" s="15" t="s">
        <v>542</v>
      </c>
      <c r="G288" s="17">
        <v>0.94650000000000001</v>
      </c>
      <c r="H288" s="18">
        <v>0.76060000000000005</v>
      </c>
      <c r="I288" s="34">
        <v>1</v>
      </c>
      <c r="J288" s="34">
        <f t="shared" si="12"/>
        <v>392</v>
      </c>
      <c r="K288" s="37">
        <f t="shared" si="13"/>
        <v>0.13729167283384153</v>
      </c>
      <c r="L288" s="37">
        <f t="shared" si="14"/>
        <v>0.11032651490482817</v>
      </c>
    </row>
    <row r="289" spans="1:12" x14ac:dyDescent="0.25">
      <c r="A289" s="15" t="s">
        <v>113</v>
      </c>
      <c r="B289" s="15" t="s">
        <v>48</v>
      </c>
      <c r="C289" s="16">
        <v>88</v>
      </c>
      <c r="D289" s="16">
        <v>448</v>
      </c>
      <c r="E289" s="16">
        <v>2531</v>
      </c>
      <c r="F289" s="15" t="s">
        <v>49</v>
      </c>
      <c r="G289" s="17">
        <v>0.8851</v>
      </c>
      <c r="H289" s="18">
        <v>0.75829999999999997</v>
      </c>
      <c r="I289" s="34">
        <v>1</v>
      </c>
      <c r="J289" s="34">
        <f t="shared" si="12"/>
        <v>448</v>
      </c>
      <c r="K289" s="37">
        <f t="shared" si="13"/>
        <v>0.14672626624433854</v>
      </c>
      <c r="L289" s="37">
        <f t="shared" si="14"/>
        <v>0.12570616618809388</v>
      </c>
    </row>
    <row r="290" spans="1:12" x14ac:dyDescent="0.25">
      <c r="A290" s="15" t="s">
        <v>161</v>
      </c>
      <c r="B290" s="15" t="s">
        <v>162</v>
      </c>
      <c r="C290" s="16">
        <v>2</v>
      </c>
      <c r="D290" s="16">
        <v>2</v>
      </c>
      <c r="E290" s="16">
        <v>20</v>
      </c>
      <c r="F290" s="15" t="s">
        <v>49</v>
      </c>
      <c r="G290" s="17">
        <v>0.74960000000000004</v>
      </c>
      <c r="H290" s="18">
        <v>0.74960000000000004</v>
      </c>
      <c r="I290" s="34">
        <v>1</v>
      </c>
      <c r="J290" s="34">
        <f t="shared" si="12"/>
        <v>2</v>
      </c>
      <c r="K290" s="37">
        <f t="shared" si="13"/>
        <v>5.5474971137621748E-4</v>
      </c>
      <c r="L290" s="37">
        <f t="shared" si="14"/>
        <v>5.5474971137621748E-4</v>
      </c>
    </row>
    <row r="291" spans="1:12" x14ac:dyDescent="0.25">
      <c r="A291" s="15" t="s">
        <v>278</v>
      </c>
      <c r="B291" s="15" t="s">
        <v>40</v>
      </c>
      <c r="C291" s="16">
        <v>20</v>
      </c>
      <c r="D291" s="16">
        <v>64</v>
      </c>
      <c r="E291" s="16">
        <v>416</v>
      </c>
      <c r="F291" s="15" t="s">
        <v>41</v>
      </c>
      <c r="G291" s="17">
        <v>0.748</v>
      </c>
      <c r="H291" s="18">
        <v>0.748</v>
      </c>
      <c r="I291" s="34">
        <v>1</v>
      </c>
      <c r="J291" s="34">
        <f t="shared" si="12"/>
        <v>64</v>
      </c>
      <c r="K291" s="37">
        <f t="shared" si="13"/>
        <v>1.7714099641810484E-2</v>
      </c>
      <c r="L291" s="37">
        <f t="shared" si="14"/>
        <v>1.7714099641810484E-2</v>
      </c>
    </row>
    <row r="292" spans="1:12" x14ac:dyDescent="0.25">
      <c r="A292" s="15" t="s">
        <v>479</v>
      </c>
      <c r="B292" s="15" t="s">
        <v>529</v>
      </c>
      <c r="C292" s="16">
        <v>24</v>
      </c>
      <c r="D292" s="16">
        <v>60</v>
      </c>
      <c r="E292" s="16">
        <v>1584</v>
      </c>
      <c r="F292" s="15" t="s">
        <v>49</v>
      </c>
      <c r="G292" s="17">
        <v>0.74419999999999997</v>
      </c>
      <c r="H292" s="18">
        <v>0.74419999999999997</v>
      </c>
      <c r="I292" s="34">
        <v>1</v>
      </c>
      <c r="J292" s="34">
        <f t="shared" si="12"/>
        <v>60</v>
      </c>
      <c r="K292" s="37">
        <f t="shared" si="13"/>
        <v>1.6522601462360498E-2</v>
      </c>
      <c r="L292" s="37">
        <f t="shared" si="14"/>
        <v>1.6522601462360498E-2</v>
      </c>
    </row>
    <row r="293" spans="1:12" x14ac:dyDescent="0.25">
      <c r="A293" s="15" t="s">
        <v>441</v>
      </c>
      <c r="B293" s="15" t="s">
        <v>62</v>
      </c>
      <c r="C293" s="16">
        <v>112</v>
      </c>
      <c r="D293" s="16">
        <v>448</v>
      </c>
      <c r="E293" s="16">
        <v>44800</v>
      </c>
      <c r="F293" s="15" t="s">
        <v>439</v>
      </c>
      <c r="G293" s="17">
        <v>0.74380000000000002</v>
      </c>
      <c r="H293" s="18">
        <v>0.74380000000000002</v>
      </c>
      <c r="I293" s="34">
        <v>1</v>
      </c>
      <c r="J293" s="34">
        <f t="shared" si="12"/>
        <v>448</v>
      </c>
      <c r="K293" s="37">
        <f t="shared" si="13"/>
        <v>0.12330244812172524</v>
      </c>
      <c r="L293" s="37">
        <f t="shared" si="14"/>
        <v>0.12330244812172524</v>
      </c>
    </row>
    <row r="294" spans="1:12" x14ac:dyDescent="0.25">
      <c r="A294" s="15" t="s">
        <v>305</v>
      </c>
      <c r="B294" s="15" t="s">
        <v>527</v>
      </c>
      <c r="C294" s="16">
        <v>24</v>
      </c>
      <c r="D294" s="16">
        <v>96</v>
      </c>
      <c r="E294" s="16">
        <v>-1</v>
      </c>
      <c r="F294" s="15" t="s">
        <v>122</v>
      </c>
      <c r="G294" s="17">
        <v>0.73670000000000002</v>
      </c>
      <c r="H294" s="18">
        <v>0.73670000000000002</v>
      </c>
      <c r="I294" s="34">
        <v>1</v>
      </c>
      <c r="J294" s="34">
        <f t="shared" si="12"/>
        <v>96</v>
      </c>
      <c r="K294" s="37">
        <f t="shared" si="13"/>
        <v>2.6169740386607857E-2</v>
      </c>
      <c r="L294" s="37">
        <f t="shared" si="14"/>
        <v>2.6169740386607857E-2</v>
      </c>
    </row>
    <row r="295" spans="1:12" x14ac:dyDescent="0.25">
      <c r="A295" s="15" t="s">
        <v>312</v>
      </c>
      <c r="B295" s="15" t="s">
        <v>510</v>
      </c>
      <c r="C295" s="16">
        <v>32</v>
      </c>
      <c r="D295" s="16">
        <v>74</v>
      </c>
      <c r="E295" s="16">
        <v>67</v>
      </c>
      <c r="F295" s="15" t="s">
        <v>122</v>
      </c>
      <c r="G295" s="17">
        <v>0.80630000000000002</v>
      </c>
      <c r="H295" s="18">
        <v>0.72970000000000002</v>
      </c>
      <c r="I295" s="34">
        <v>1</v>
      </c>
      <c r="J295" s="34">
        <f t="shared" si="12"/>
        <v>74</v>
      </c>
      <c r="K295" s="37">
        <f t="shared" si="13"/>
        <v>2.2078313253012051E-2</v>
      </c>
      <c r="L295" s="37">
        <f t="shared" si="14"/>
        <v>1.9980832420591454E-2</v>
      </c>
    </row>
    <row r="296" spans="1:12" x14ac:dyDescent="0.25">
      <c r="A296" s="15" t="s">
        <v>383</v>
      </c>
      <c r="B296" s="15" t="s">
        <v>46</v>
      </c>
      <c r="C296" s="16">
        <v>23</v>
      </c>
      <c r="D296" s="16">
        <v>368</v>
      </c>
      <c r="E296" s="16">
        <v>2392</v>
      </c>
      <c r="F296" s="15" t="s">
        <v>515</v>
      </c>
      <c r="G296" s="17">
        <v>1</v>
      </c>
      <c r="H296" s="18">
        <v>0.72919999999999996</v>
      </c>
      <c r="I296" s="34">
        <v>1</v>
      </c>
      <c r="J296" s="34">
        <f t="shared" si="12"/>
        <v>368</v>
      </c>
      <c r="K296" s="37">
        <f t="shared" si="13"/>
        <v>0.13617122050856989</v>
      </c>
      <c r="L296" s="37">
        <f t="shared" si="14"/>
        <v>9.929605399484917E-2</v>
      </c>
    </row>
    <row r="297" spans="1:12" x14ac:dyDescent="0.25">
      <c r="A297" s="15" t="s">
        <v>306</v>
      </c>
      <c r="B297" s="15" t="s">
        <v>46</v>
      </c>
      <c r="C297" s="16">
        <v>106</v>
      </c>
      <c r="D297" s="16">
        <v>382</v>
      </c>
      <c r="E297" s="16">
        <v>3300</v>
      </c>
      <c r="F297" s="15" t="s">
        <v>515</v>
      </c>
      <c r="G297" s="17">
        <v>0.72199999999999998</v>
      </c>
      <c r="H297" s="18">
        <v>0.72199999999999998</v>
      </c>
      <c r="I297" s="34">
        <v>1</v>
      </c>
      <c r="J297" s="34">
        <f t="shared" si="12"/>
        <v>382</v>
      </c>
      <c r="K297" s="37">
        <f t="shared" si="13"/>
        <v>0.102055889405287</v>
      </c>
      <c r="L297" s="37">
        <f t="shared" si="14"/>
        <v>0.102055889405287</v>
      </c>
    </row>
    <row r="298" spans="1:12" x14ac:dyDescent="0.25">
      <c r="A298" s="15" t="s">
        <v>376</v>
      </c>
      <c r="B298" s="15" t="s">
        <v>59</v>
      </c>
      <c r="C298" s="16">
        <v>64</v>
      </c>
      <c r="D298" s="16">
        <v>256</v>
      </c>
      <c r="E298" s="16">
        <v>2246</v>
      </c>
      <c r="F298" s="15" t="s">
        <v>542</v>
      </c>
      <c r="G298" s="17">
        <v>0.79690000000000005</v>
      </c>
      <c r="H298" s="18">
        <v>0.7208</v>
      </c>
      <c r="I298" s="34">
        <v>1</v>
      </c>
      <c r="J298" s="34">
        <f t="shared" si="12"/>
        <v>256</v>
      </c>
      <c r="K298" s="37">
        <f t="shared" si="13"/>
        <v>7.5488588259672598E-2</v>
      </c>
      <c r="L298" s="37">
        <f t="shared" si="14"/>
        <v>6.8279802255705874E-2</v>
      </c>
    </row>
    <row r="299" spans="1:12" x14ac:dyDescent="0.25">
      <c r="A299" s="15" t="s">
        <v>548</v>
      </c>
      <c r="B299" s="15" t="s">
        <v>74</v>
      </c>
      <c r="C299" s="16">
        <v>30</v>
      </c>
      <c r="D299" s="16">
        <v>30</v>
      </c>
      <c r="E299" s="16">
        <v>-1</v>
      </c>
      <c r="F299" s="15" t="s">
        <v>75</v>
      </c>
      <c r="G299" s="17">
        <v>0.74670000000000003</v>
      </c>
      <c r="H299" s="18">
        <v>0.71989999999999998</v>
      </c>
      <c r="I299" s="34">
        <v>1</v>
      </c>
      <c r="J299" s="34">
        <f t="shared" si="12"/>
        <v>30</v>
      </c>
      <c r="K299" s="37">
        <f t="shared" si="13"/>
        <v>8.2890530179686797E-3</v>
      </c>
      <c r="L299" s="37">
        <f t="shared" si="14"/>
        <v>7.9915485035966967E-3</v>
      </c>
    </row>
    <row r="300" spans="1:12" x14ac:dyDescent="0.25">
      <c r="A300" s="15" t="s">
        <v>464</v>
      </c>
      <c r="B300" s="15" t="s">
        <v>465</v>
      </c>
      <c r="C300" s="16">
        <v>20</v>
      </c>
      <c r="D300" s="16">
        <v>40</v>
      </c>
      <c r="E300" s="16">
        <v>4000</v>
      </c>
      <c r="F300" s="15" t="s">
        <v>495</v>
      </c>
      <c r="G300" s="17">
        <v>0.71730000000000005</v>
      </c>
      <c r="H300" s="18">
        <v>0.71730000000000005</v>
      </c>
      <c r="I300" s="34">
        <v>1</v>
      </c>
      <c r="J300" s="34">
        <f t="shared" si="12"/>
        <v>40</v>
      </c>
      <c r="K300" s="37">
        <f t="shared" si="13"/>
        <v>1.0616914833782303E-2</v>
      </c>
      <c r="L300" s="37">
        <f t="shared" si="14"/>
        <v>1.0616914833782303E-2</v>
      </c>
    </row>
    <row r="301" spans="1:12" x14ac:dyDescent="0.25">
      <c r="A301" s="15" t="s">
        <v>297</v>
      </c>
      <c r="B301" s="15" t="s">
        <v>46</v>
      </c>
      <c r="C301" s="16">
        <v>-1</v>
      </c>
      <c r="D301" s="16">
        <v>-1</v>
      </c>
      <c r="E301" s="16">
        <v>-1</v>
      </c>
      <c r="F301" s="15" t="s">
        <v>515</v>
      </c>
      <c r="G301" s="17">
        <v>0.7167</v>
      </c>
      <c r="H301" s="18">
        <v>0.7167</v>
      </c>
      <c r="I301" s="34">
        <v>1</v>
      </c>
      <c r="J301" s="34">
        <f t="shared" si="12"/>
        <v>1</v>
      </c>
      <c r="K301" s="37">
        <f t="shared" si="13"/>
        <v>2.6520085255025017E-4</v>
      </c>
      <c r="L301" s="37">
        <f t="shared" si="14"/>
        <v>2.6520085255025017E-4</v>
      </c>
    </row>
    <row r="302" spans="1:12" x14ac:dyDescent="0.25">
      <c r="A302" s="15" t="s">
        <v>566</v>
      </c>
      <c r="B302" s="15" t="s">
        <v>46</v>
      </c>
      <c r="C302" s="16">
        <v>-1</v>
      </c>
      <c r="D302" s="16">
        <v>-1</v>
      </c>
      <c r="E302" s="16">
        <v>-1</v>
      </c>
      <c r="F302" s="15" t="s">
        <v>515</v>
      </c>
      <c r="G302" s="17">
        <v>0.71199999999999997</v>
      </c>
      <c r="H302" s="18">
        <v>0.71199999999999997</v>
      </c>
      <c r="I302" s="34">
        <v>1</v>
      </c>
      <c r="J302" s="34">
        <f t="shared" si="12"/>
        <v>1</v>
      </c>
      <c r="K302" s="37">
        <f t="shared" si="13"/>
        <v>2.6346170924484172E-4</v>
      </c>
      <c r="L302" s="37">
        <f t="shared" si="14"/>
        <v>2.6346170924484172E-4</v>
      </c>
    </row>
    <row r="303" spans="1:12" x14ac:dyDescent="0.25">
      <c r="A303" s="15" t="s">
        <v>106</v>
      </c>
      <c r="B303" s="15" t="s">
        <v>62</v>
      </c>
      <c r="C303" s="16">
        <v>405</v>
      </c>
      <c r="D303" s="16">
        <v>1620</v>
      </c>
      <c r="E303" s="16">
        <v>14580</v>
      </c>
      <c r="F303" s="15" t="s">
        <v>439</v>
      </c>
      <c r="G303" s="17">
        <v>0.6905</v>
      </c>
      <c r="H303" s="18">
        <v>0.6905</v>
      </c>
      <c r="I303" s="34">
        <v>1</v>
      </c>
      <c r="J303" s="34">
        <f t="shared" si="12"/>
        <v>1620</v>
      </c>
      <c r="K303" s="37">
        <f t="shared" si="13"/>
        <v>0.41391980699209607</v>
      </c>
      <c r="L303" s="37">
        <f t="shared" si="14"/>
        <v>0.41391980699209607</v>
      </c>
    </row>
    <row r="304" spans="1:12" x14ac:dyDescent="0.25">
      <c r="A304" s="15" t="s">
        <v>304</v>
      </c>
      <c r="B304" s="15" t="s">
        <v>46</v>
      </c>
      <c r="C304" s="16">
        <v>10</v>
      </c>
      <c r="D304" s="16">
        <v>20</v>
      </c>
      <c r="E304" s="16">
        <v>83</v>
      </c>
      <c r="F304" s="15" t="s">
        <v>515</v>
      </c>
      <c r="G304" s="17">
        <v>0.93479999999999996</v>
      </c>
      <c r="H304" s="18">
        <v>0.68240000000000001</v>
      </c>
      <c r="I304" s="34">
        <v>1</v>
      </c>
      <c r="J304" s="34">
        <f t="shared" si="12"/>
        <v>20</v>
      </c>
      <c r="K304" s="37">
        <f t="shared" si="13"/>
        <v>6.9180900506201713E-3</v>
      </c>
      <c r="L304" s="37">
        <f t="shared" si="14"/>
        <v>5.0501761345134837E-3</v>
      </c>
    </row>
    <row r="305" spans="1:12" x14ac:dyDescent="0.25">
      <c r="A305" s="15" t="s">
        <v>207</v>
      </c>
      <c r="B305" s="15" t="s">
        <v>208</v>
      </c>
      <c r="C305" s="16">
        <v>47</v>
      </c>
      <c r="D305" s="16">
        <v>170</v>
      </c>
      <c r="E305" s="16">
        <v>5021</v>
      </c>
      <c r="F305" s="15" t="s">
        <v>209</v>
      </c>
      <c r="G305" s="17">
        <v>0.79969999999999997</v>
      </c>
      <c r="H305" s="18">
        <v>0.65380000000000005</v>
      </c>
      <c r="I305" s="34">
        <v>1</v>
      </c>
      <c r="J305" s="34">
        <f t="shared" si="12"/>
        <v>170</v>
      </c>
      <c r="K305" s="37">
        <f t="shared" si="13"/>
        <v>5.0305275154672736E-2</v>
      </c>
      <c r="L305" s="37">
        <f t="shared" si="14"/>
        <v>4.1127408898493242E-2</v>
      </c>
    </row>
    <row r="306" spans="1:12" x14ac:dyDescent="0.25">
      <c r="A306" s="15" t="s">
        <v>394</v>
      </c>
      <c r="B306" s="15" t="s">
        <v>184</v>
      </c>
      <c r="C306" s="16">
        <v>120</v>
      </c>
      <c r="D306" s="16">
        <v>120</v>
      </c>
      <c r="E306" s="16">
        <v>866</v>
      </c>
      <c r="F306" s="15" t="s">
        <v>185</v>
      </c>
      <c r="G306" s="17">
        <v>0.65349999999999997</v>
      </c>
      <c r="H306" s="18">
        <v>0.65349999999999997</v>
      </c>
      <c r="I306" s="34">
        <v>1</v>
      </c>
      <c r="J306" s="34">
        <f t="shared" si="12"/>
        <v>120</v>
      </c>
      <c r="K306" s="37">
        <f t="shared" si="13"/>
        <v>2.9017791065983838E-2</v>
      </c>
      <c r="L306" s="37">
        <f t="shared" si="14"/>
        <v>2.9017791065983838E-2</v>
      </c>
    </row>
    <row r="307" spans="1:12" x14ac:dyDescent="0.25">
      <c r="A307" s="15" t="s">
        <v>323</v>
      </c>
      <c r="B307" s="15" t="s">
        <v>538</v>
      </c>
      <c r="C307" s="16">
        <v>287</v>
      </c>
      <c r="D307" s="16">
        <v>1144</v>
      </c>
      <c r="E307" s="16">
        <v>11700</v>
      </c>
      <c r="F307" s="15" t="s">
        <v>49</v>
      </c>
      <c r="G307" s="17">
        <v>0.64329999999999998</v>
      </c>
      <c r="H307" s="18">
        <v>0.64329999999999998</v>
      </c>
      <c r="I307" s="34">
        <v>1</v>
      </c>
      <c r="J307" s="34">
        <f t="shared" si="12"/>
        <v>1144</v>
      </c>
      <c r="K307" s="37">
        <f t="shared" si="13"/>
        <v>0.2723184630413546</v>
      </c>
      <c r="L307" s="37">
        <f t="shared" si="14"/>
        <v>0.2723184630413546</v>
      </c>
    </row>
    <row r="308" spans="1:12" x14ac:dyDescent="0.25">
      <c r="A308" s="15" t="s">
        <v>179</v>
      </c>
      <c r="B308" s="15" t="s">
        <v>180</v>
      </c>
      <c r="C308" s="16">
        <v>54</v>
      </c>
      <c r="D308" s="16">
        <v>108</v>
      </c>
      <c r="E308" s="16">
        <v>10800</v>
      </c>
      <c r="F308" s="15" t="s">
        <v>475</v>
      </c>
      <c r="G308" s="17">
        <v>0.58779999999999999</v>
      </c>
      <c r="H308" s="18">
        <v>0.58779999999999999</v>
      </c>
      <c r="I308" s="34">
        <v>1</v>
      </c>
      <c r="J308" s="34">
        <f t="shared" si="12"/>
        <v>108</v>
      </c>
      <c r="K308" s="37">
        <f t="shared" si="13"/>
        <v>2.3490423610905538E-2</v>
      </c>
      <c r="L308" s="37">
        <f t="shared" si="14"/>
        <v>2.3490423610905538E-2</v>
      </c>
    </row>
    <row r="309" spans="1:12" x14ac:dyDescent="0.25">
      <c r="A309" s="15" t="s">
        <v>436</v>
      </c>
      <c r="B309" s="15" t="s">
        <v>531</v>
      </c>
      <c r="C309" s="16">
        <v>12</v>
      </c>
      <c r="D309" s="16">
        <v>48</v>
      </c>
      <c r="E309" s="16">
        <v>561</v>
      </c>
      <c r="F309" s="15" t="s">
        <v>234</v>
      </c>
      <c r="G309" s="17">
        <v>0.55569999999999997</v>
      </c>
      <c r="H309" s="18">
        <v>0.55569999999999997</v>
      </c>
      <c r="I309" s="34">
        <v>1</v>
      </c>
      <c r="J309" s="34">
        <f t="shared" si="12"/>
        <v>48</v>
      </c>
      <c r="K309" s="37">
        <f t="shared" si="13"/>
        <v>9.8700452917320387E-3</v>
      </c>
      <c r="L309" s="37">
        <f t="shared" si="14"/>
        <v>9.8700452917320387E-3</v>
      </c>
    </row>
    <row r="310" spans="1:12" x14ac:dyDescent="0.25">
      <c r="A310" s="15" t="s">
        <v>83</v>
      </c>
      <c r="B310" s="15" t="s">
        <v>84</v>
      </c>
      <c r="C310" s="16">
        <v>32</v>
      </c>
      <c r="D310" s="16">
        <v>64</v>
      </c>
      <c r="E310" s="16">
        <v>435</v>
      </c>
      <c r="F310" s="15" t="s">
        <v>445</v>
      </c>
      <c r="G310" s="17">
        <v>0.9365</v>
      </c>
      <c r="H310" s="18">
        <v>0.53879999999999995</v>
      </c>
      <c r="I310" s="34">
        <v>1</v>
      </c>
      <c r="J310" s="34">
        <f t="shared" si="12"/>
        <v>64</v>
      </c>
      <c r="K310" s="37">
        <f t="shared" si="13"/>
        <v>2.21781474793523E-2</v>
      </c>
      <c r="L310" s="37">
        <f t="shared" si="14"/>
        <v>1.2759835410437818E-2</v>
      </c>
    </row>
    <row r="311" spans="1:12" x14ac:dyDescent="0.25">
      <c r="A311" s="15" t="s">
        <v>405</v>
      </c>
      <c r="B311" s="15" t="s">
        <v>528</v>
      </c>
      <c r="C311" s="16">
        <v>12</v>
      </c>
      <c r="D311" s="16">
        <v>24</v>
      </c>
      <c r="E311" s="16">
        <v>96</v>
      </c>
      <c r="F311" s="15" t="s">
        <v>493</v>
      </c>
      <c r="G311" s="17">
        <v>0.52569999999999995</v>
      </c>
      <c r="H311" s="18">
        <v>0.52569999999999995</v>
      </c>
      <c r="I311" s="34">
        <v>1</v>
      </c>
      <c r="J311" s="34">
        <f t="shared" si="12"/>
        <v>24</v>
      </c>
      <c r="K311" s="37">
        <f t="shared" si="13"/>
        <v>4.6686006926970778E-3</v>
      </c>
      <c r="L311" s="37">
        <f t="shared" si="14"/>
        <v>4.6686006926970778E-3</v>
      </c>
    </row>
    <row r="312" spans="1:12" x14ac:dyDescent="0.25">
      <c r="A312" s="15" t="s">
        <v>555</v>
      </c>
      <c r="B312" s="15" t="s">
        <v>184</v>
      </c>
      <c r="C312" s="16">
        <v>1</v>
      </c>
      <c r="D312" s="16">
        <v>4</v>
      </c>
      <c r="E312" s="16">
        <v>33</v>
      </c>
      <c r="F312" s="15" t="s">
        <v>185</v>
      </c>
      <c r="G312" s="17">
        <v>0.65110000000000001</v>
      </c>
      <c r="H312" s="18">
        <v>0.50260000000000005</v>
      </c>
      <c r="I312" s="34">
        <v>1</v>
      </c>
      <c r="J312" s="34">
        <f t="shared" si="12"/>
        <v>4</v>
      </c>
      <c r="K312" s="37">
        <f t="shared" si="13"/>
        <v>9.6370740949054201E-4</v>
      </c>
      <c r="L312" s="37">
        <f t="shared" si="14"/>
        <v>7.4390929812616564E-4</v>
      </c>
    </row>
    <row r="313" spans="1:12" x14ac:dyDescent="0.25">
      <c r="A313" s="15" t="s">
        <v>354</v>
      </c>
      <c r="B313" s="15" t="s">
        <v>255</v>
      </c>
      <c r="C313" s="16">
        <v>34</v>
      </c>
      <c r="D313" s="16">
        <v>272</v>
      </c>
      <c r="E313" s="16">
        <v>3196</v>
      </c>
      <c r="F313" s="15" t="s">
        <v>491</v>
      </c>
      <c r="G313" s="17">
        <v>0.50439999999999996</v>
      </c>
      <c r="H313" s="18">
        <v>0.45810000000000001</v>
      </c>
      <c r="I313" s="34">
        <v>1</v>
      </c>
      <c r="J313" s="34">
        <f t="shared" si="12"/>
        <v>272</v>
      </c>
      <c r="K313" s="37">
        <f t="shared" si="13"/>
        <v>5.0766999200734138E-2</v>
      </c>
      <c r="L313" s="37">
        <f t="shared" si="14"/>
        <v>4.6106983215416952E-2</v>
      </c>
    </row>
    <row r="314" spans="1:12" x14ac:dyDescent="0.25">
      <c r="A314" s="15" t="s">
        <v>411</v>
      </c>
      <c r="B314" s="15" t="s">
        <v>180</v>
      </c>
      <c r="C314" s="16">
        <v>60</v>
      </c>
      <c r="D314" s="16">
        <v>240</v>
      </c>
      <c r="E314" s="16">
        <v>2160</v>
      </c>
      <c r="F314" s="15" t="s">
        <v>475</v>
      </c>
      <c r="G314" s="17">
        <v>0.44319999999999998</v>
      </c>
      <c r="H314" s="18">
        <v>0.44319999999999998</v>
      </c>
      <c r="I314" s="34">
        <v>1</v>
      </c>
      <c r="J314" s="34">
        <f t="shared" si="12"/>
        <v>240</v>
      </c>
      <c r="K314" s="37">
        <f t="shared" si="13"/>
        <v>3.9359403214824902E-2</v>
      </c>
      <c r="L314" s="37">
        <f t="shared" si="14"/>
        <v>3.9359403214824902E-2</v>
      </c>
    </row>
    <row r="315" spans="1:12" x14ac:dyDescent="0.25">
      <c r="A315" s="15" t="s">
        <v>330</v>
      </c>
      <c r="B315" s="15" t="s">
        <v>180</v>
      </c>
      <c r="C315" s="16">
        <v>28</v>
      </c>
      <c r="D315" s="16">
        <v>120</v>
      </c>
      <c r="E315" s="16">
        <v>1046</v>
      </c>
      <c r="F315" s="15" t="s">
        <v>475</v>
      </c>
      <c r="G315" s="17">
        <v>0.40860000000000002</v>
      </c>
      <c r="H315" s="18">
        <v>0.40860000000000002</v>
      </c>
      <c r="I315" s="34">
        <v>1</v>
      </c>
      <c r="J315" s="34">
        <f t="shared" si="12"/>
        <v>120</v>
      </c>
      <c r="K315" s="37">
        <f t="shared" si="13"/>
        <v>1.8143335010804892E-2</v>
      </c>
      <c r="L315" s="37">
        <f t="shared" si="14"/>
        <v>1.8143335010804892E-2</v>
      </c>
    </row>
    <row r="316" spans="1:12" x14ac:dyDescent="0.25">
      <c r="A316" s="15" t="s">
        <v>454</v>
      </c>
      <c r="B316" s="15" t="s">
        <v>46</v>
      </c>
      <c r="C316" s="16">
        <v>-1</v>
      </c>
      <c r="D316" s="16">
        <v>-1</v>
      </c>
      <c r="E316" s="16">
        <v>-1</v>
      </c>
      <c r="F316" s="15" t="s">
        <v>515</v>
      </c>
      <c r="G316" s="17">
        <v>0.3765</v>
      </c>
      <c r="H316" s="18">
        <v>0.3765</v>
      </c>
      <c r="I316" s="34">
        <v>1</v>
      </c>
      <c r="J316" s="34">
        <f t="shared" si="12"/>
        <v>1</v>
      </c>
      <c r="K316" s="37">
        <f t="shared" si="13"/>
        <v>1.3931647967792548E-4</v>
      </c>
      <c r="L316" s="37">
        <f t="shared" si="14"/>
        <v>1.3931647967792548E-4</v>
      </c>
    </row>
    <row r="317" spans="1:12" x14ac:dyDescent="0.25">
      <c r="A317" s="15" t="s">
        <v>356</v>
      </c>
      <c r="B317" s="15" t="s">
        <v>128</v>
      </c>
      <c r="C317" s="16">
        <v>6</v>
      </c>
      <c r="D317" s="16">
        <v>24</v>
      </c>
      <c r="E317" s="16">
        <v>1354</v>
      </c>
      <c r="F317" s="15" t="s">
        <v>49</v>
      </c>
      <c r="G317" s="17">
        <v>0.37069999999999997</v>
      </c>
      <c r="H317" s="18">
        <v>0.37069999999999997</v>
      </c>
      <c r="I317" s="34">
        <v>1</v>
      </c>
      <c r="J317" s="34">
        <f t="shared" si="12"/>
        <v>24</v>
      </c>
      <c r="K317" s="37">
        <f t="shared" si="13"/>
        <v>3.2920872679908821E-3</v>
      </c>
      <c r="L317" s="37">
        <f t="shared" si="14"/>
        <v>3.2920872679908821E-3</v>
      </c>
    </row>
    <row r="318" spans="1:12" x14ac:dyDescent="0.25">
      <c r="A318" s="15" t="s">
        <v>403</v>
      </c>
      <c r="B318" s="15" t="s">
        <v>128</v>
      </c>
      <c r="C318" s="16">
        <v>44</v>
      </c>
      <c r="D318" s="16">
        <v>112</v>
      </c>
      <c r="E318" s="16">
        <v>11200</v>
      </c>
      <c r="F318" s="15" t="s">
        <v>49</v>
      </c>
      <c r="G318" s="17">
        <v>0.3599</v>
      </c>
      <c r="H318" s="18">
        <v>0.3599</v>
      </c>
      <c r="I318" s="34">
        <v>1</v>
      </c>
      <c r="J318" s="34">
        <f t="shared" si="12"/>
        <v>112</v>
      </c>
      <c r="K318" s="37">
        <f t="shared" si="13"/>
        <v>1.4915485035966961E-2</v>
      </c>
      <c r="L318" s="37">
        <f t="shared" si="14"/>
        <v>1.4915485035966961E-2</v>
      </c>
    </row>
    <row r="319" spans="1:12" x14ac:dyDescent="0.25">
      <c r="A319" s="15" t="s">
        <v>294</v>
      </c>
      <c r="B319" s="15" t="s">
        <v>295</v>
      </c>
      <c r="C319" s="16">
        <v>8</v>
      </c>
      <c r="D319" s="16">
        <v>48</v>
      </c>
      <c r="E319" s="16">
        <v>4800</v>
      </c>
      <c r="F319" s="15" t="s">
        <v>49</v>
      </c>
      <c r="G319" s="17">
        <v>0.28920000000000001</v>
      </c>
      <c r="H319" s="18">
        <v>0.28920000000000001</v>
      </c>
      <c r="I319" s="34">
        <v>1</v>
      </c>
      <c r="J319" s="34">
        <f t="shared" si="12"/>
        <v>48</v>
      </c>
      <c r="K319" s="37">
        <f t="shared" si="13"/>
        <v>5.1366152570971853E-3</v>
      </c>
      <c r="L319" s="37">
        <f t="shared" si="14"/>
        <v>5.1366152570971853E-3</v>
      </c>
    </row>
    <row r="320" spans="1:12" x14ac:dyDescent="0.25">
      <c r="A320" s="15" t="s">
        <v>250</v>
      </c>
      <c r="B320" s="15" t="s">
        <v>528</v>
      </c>
      <c r="C320" s="16">
        <v>-1</v>
      </c>
      <c r="D320" s="16">
        <v>-1</v>
      </c>
      <c r="E320" s="16">
        <v>-1</v>
      </c>
      <c r="F320" s="15" t="s">
        <v>493</v>
      </c>
      <c r="G320" s="17">
        <v>0.28089999999999998</v>
      </c>
      <c r="H320" s="18">
        <v>0.28089999999999998</v>
      </c>
      <c r="I320" s="34">
        <v>1</v>
      </c>
      <c r="J320" s="34">
        <f t="shared" si="12"/>
        <v>1</v>
      </c>
      <c r="K320" s="37">
        <f t="shared" si="13"/>
        <v>1.0394156478493827E-4</v>
      </c>
      <c r="L320" s="37">
        <f t="shared" si="14"/>
        <v>1.0394156478493827E-4</v>
      </c>
    </row>
    <row r="321" spans="1:12" x14ac:dyDescent="0.25">
      <c r="A321" s="15" t="s">
        <v>418</v>
      </c>
      <c r="B321" s="15" t="s">
        <v>46</v>
      </c>
      <c r="C321" s="16">
        <v>30</v>
      </c>
      <c r="D321" s="16">
        <v>96</v>
      </c>
      <c r="E321" s="16">
        <v>873</v>
      </c>
      <c r="F321" s="15" t="s">
        <v>515</v>
      </c>
      <c r="G321" s="17">
        <v>0.2319</v>
      </c>
      <c r="H321" s="18">
        <v>0.2319</v>
      </c>
      <c r="I321" s="34">
        <v>1</v>
      </c>
      <c r="J321" s="34">
        <f t="shared" si="12"/>
        <v>96</v>
      </c>
      <c r="K321" s="37">
        <f t="shared" si="13"/>
        <v>8.237766791983658E-3</v>
      </c>
      <c r="L321" s="37">
        <f t="shared" si="14"/>
        <v>8.237766791983658E-3</v>
      </c>
    </row>
    <row r="322" spans="1:12" x14ac:dyDescent="0.25">
      <c r="A322" s="15" t="s">
        <v>549</v>
      </c>
      <c r="B322" s="15" t="s">
        <v>526</v>
      </c>
      <c r="C322" s="16">
        <v>10</v>
      </c>
      <c r="D322" s="16">
        <v>40</v>
      </c>
      <c r="E322" s="16">
        <v>400</v>
      </c>
      <c r="F322" s="15" t="s">
        <v>49</v>
      </c>
      <c r="G322" s="17">
        <v>0.2215</v>
      </c>
      <c r="H322" s="18">
        <v>0.2215</v>
      </c>
      <c r="I322" s="34">
        <v>1</v>
      </c>
      <c r="J322" s="34">
        <f t="shared" si="12"/>
        <v>40</v>
      </c>
      <c r="K322" s="37">
        <f t="shared" si="13"/>
        <v>3.2784701459400252E-3</v>
      </c>
      <c r="L322" s="37">
        <f t="shared" si="14"/>
        <v>3.2784701459400252E-3</v>
      </c>
    </row>
    <row r="323" spans="1:12" x14ac:dyDescent="0.25">
      <c r="A323" s="15" t="s">
        <v>416</v>
      </c>
      <c r="B323" s="15" t="s">
        <v>396</v>
      </c>
      <c r="C323" s="16">
        <v>12</v>
      </c>
      <c r="D323" s="16">
        <v>48</v>
      </c>
      <c r="E323" s="16">
        <v>440</v>
      </c>
      <c r="F323" s="15" t="s">
        <v>483</v>
      </c>
      <c r="G323" s="17">
        <v>0.18340000000000001</v>
      </c>
      <c r="H323" s="18">
        <v>0.18340000000000001</v>
      </c>
      <c r="I323" s="34">
        <v>1</v>
      </c>
      <c r="J323" s="34">
        <f t="shared" si="12"/>
        <v>48</v>
      </c>
      <c r="K323" s="37">
        <f t="shared" si="13"/>
        <v>3.2574524140789205E-3</v>
      </c>
      <c r="L323" s="37">
        <f t="shared" si="14"/>
        <v>3.2574524140789205E-3</v>
      </c>
    </row>
    <row r="324" spans="1:12" x14ac:dyDescent="0.25">
      <c r="A324" s="15" t="s">
        <v>310</v>
      </c>
      <c r="B324" s="15" t="s">
        <v>311</v>
      </c>
      <c r="C324" s="16">
        <v>94</v>
      </c>
      <c r="D324" s="16">
        <v>320</v>
      </c>
      <c r="E324" s="16">
        <v>12310</v>
      </c>
      <c r="F324" s="15" t="s">
        <v>49</v>
      </c>
      <c r="G324" s="17">
        <v>9.0499999999999997E-2</v>
      </c>
      <c r="H324" s="18">
        <v>9.0499999999999997E-2</v>
      </c>
      <c r="I324" s="34">
        <v>1</v>
      </c>
      <c r="J324" s="34">
        <f t="shared" si="12"/>
        <v>320</v>
      </c>
      <c r="K324" s="37">
        <f t="shared" si="13"/>
        <v>1.0716083005239633E-2</v>
      </c>
      <c r="L324" s="37">
        <f t="shared" si="14"/>
        <v>1.0716083005239633E-2</v>
      </c>
    </row>
    <row r="325" spans="1:12" x14ac:dyDescent="0.25">
      <c r="A325" s="15" t="s">
        <v>381</v>
      </c>
      <c r="B325" s="15" t="s">
        <v>46</v>
      </c>
      <c r="C325" s="16">
        <v>32</v>
      </c>
      <c r="D325" s="16">
        <v>32</v>
      </c>
      <c r="E325" s="16">
        <v>372</v>
      </c>
      <c r="F325" s="15" t="s">
        <v>515</v>
      </c>
      <c r="G325" s="17">
        <v>0</v>
      </c>
      <c r="H325" s="18">
        <v>0</v>
      </c>
      <c r="I325" s="34">
        <v>1</v>
      </c>
      <c r="J325" s="34">
        <f t="shared" ref="J325:J326" si="15">I325*IF(D325&gt;0,D325,1)</f>
        <v>32</v>
      </c>
      <c r="K325" s="37">
        <f t="shared" si="13"/>
        <v>0</v>
      </c>
      <c r="L325" s="37">
        <f t="shared" si="14"/>
        <v>0</v>
      </c>
    </row>
    <row r="326" spans="1:12" x14ac:dyDescent="0.25">
      <c r="A326" s="15" t="s">
        <v>345</v>
      </c>
      <c r="B326" s="15" t="s">
        <v>527</v>
      </c>
      <c r="C326" s="16">
        <v>180</v>
      </c>
      <c r="D326" s="16">
        <v>1104</v>
      </c>
      <c r="E326" s="16">
        <v>11705</v>
      </c>
      <c r="F326" s="15" t="s">
        <v>122</v>
      </c>
      <c r="G326" s="17">
        <v>0</v>
      </c>
      <c r="H326" s="18">
        <v>0</v>
      </c>
      <c r="I326" s="34">
        <v>1</v>
      </c>
      <c r="J326" s="34">
        <f t="shared" si="15"/>
        <v>1104</v>
      </c>
      <c r="K326" s="37">
        <f t="shared" si="13"/>
        <v>0</v>
      </c>
      <c r="L326" s="37">
        <f t="shared" si="14"/>
        <v>0</v>
      </c>
    </row>
    <row r="327" spans="1:12" x14ac:dyDescent="0.25">
      <c r="A327" s="15" t="s">
        <v>269</v>
      </c>
      <c r="B327" s="15" t="s">
        <v>168</v>
      </c>
      <c r="C327" s="16">
        <v>80</v>
      </c>
      <c r="D327" s="16">
        <v>80</v>
      </c>
      <c r="E327" s="16">
        <v>384</v>
      </c>
      <c r="F327" s="15" t="s">
        <v>490</v>
      </c>
      <c r="G327" s="26"/>
      <c r="H327" s="18">
        <v>-1</v>
      </c>
      <c r="I327" s="18"/>
      <c r="J327" s="18"/>
    </row>
    <row r="328" spans="1:12" x14ac:dyDescent="0.25">
      <c r="A328" s="15" t="s">
        <v>350</v>
      </c>
      <c r="B328" s="15" t="s">
        <v>168</v>
      </c>
      <c r="C328" s="16">
        <v>-1</v>
      </c>
      <c r="D328" s="16">
        <v>-1</v>
      </c>
      <c r="E328" s="16">
        <v>-1</v>
      </c>
      <c r="F328" s="15" t="s">
        <v>490</v>
      </c>
      <c r="G328" s="26"/>
      <c r="H328" s="18">
        <v>-1</v>
      </c>
      <c r="I328" s="18"/>
      <c r="J328" s="18"/>
    </row>
    <row r="329" spans="1:12" x14ac:dyDescent="0.25">
      <c r="A329" s="15" t="s">
        <v>299</v>
      </c>
      <c r="B329" s="15" t="s">
        <v>168</v>
      </c>
      <c r="C329" s="16">
        <v>24</v>
      </c>
      <c r="D329" s="16">
        <v>24</v>
      </c>
      <c r="E329" s="16">
        <v>312</v>
      </c>
      <c r="F329" s="15" t="s">
        <v>490</v>
      </c>
      <c r="G329" s="26"/>
      <c r="H329" s="18">
        <v>-1</v>
      </c>
      <c r="I329" s="18"/>
      <c r="J329" s="18"/>
    </row>
    <row r="330" spans="1:12" x14ac:dyDescent="0.25">
      <c r="A330" s="15" t="s">
        <v>167</v>
      </c>
      <c r="B330" s="15" t="s">
        <v>168</v>
      </c>
      <c r="C330" s="16">
        <v>50</v>
      </c>
      <c r="D330" s="16">
        <v>200</v>
      </c>
      <c r="E330" s="16">
        <v>2080</v>
      </c>
      <c r="F330" s="15" t="s">
        <v>490</v>
      </c>
      <c r="G330" s="26"/>
      <c r="H330" s="18">
        <v>-1</v>
      </c>
      <c r="I330" s="18"/>
      <c r="J330" s="18"/>
    </row>
    <row r="331" spans="1:12" x14ac:dyDescent="0.25">
      <c r="A331" s="15" t="s">
        <v>222</v>
      </c>
      <c r="B331" s="15" t="s">
        <v>168</v>
      </c>
      <c r="C331" s="16">
        <v>80</v>
      </c>
      <c r="D331" s="16">
        <v>80</v>
      </c>
      <c r="E331" s="16">
        <v>504</v>
      </c>
      <c r="F331" s="15" t="s">
        <v>490</v>
      </c>
      <c r="G331" s="26"/>
      <c r="H331" s="18">
        <v>-1</v>
      </c>
      <c r="I331" s="18"/>
      <c r="J331" s="18"/>
    </row>
    <row r="332" spans="1:12" x14ac:dyDescent="0.25">
      <c r="A332" s="15" t="s">
        <v>355</v>
      </c>
      <c r="B332" s="15" t="s">
        <v>168</v>
      </c>
      <c r="C332" s="16">
        <v>6</v>
      </c>
      <c r="D332" s="16">
        <v>24</v>
      </c>
      <c r="E332" s="16">
        <v>146</v>
      </c>
      <c r="F332" s="15" t="s">
        <v>490</v>
      </c>
      <c r="G332" s="26"/>
      <c r="H332" s="18">
        <v>-1</v>
      </c>
      <c r="I332" s="18"/>
      <c r="J332" s="18"/>
    </row>
    <row r="333" spans="1:12" x14ac:dyDescent="0.25">
      <c r="A333" s="15" t="s">
        <v>357</v>
      </c>
      <c r="B333" s="15" t="s">
        <v>168</v>
      </c>
      <c r="C333" s="16">
        <v>11</v>
      </c>
      <c r="D333" s="16">
        <v>44</v>
      </c>
      <c r="E333" s="16">
        <v>352</v>
      </c>
      <c r="F333" s="15" t="s">
        <v>490</v>
      </c>
      <c r="G333" s="26"/>
      <c r="H333" s="18">
        <v>-1</v>
      </c>
      <c r="I333" s="18"/>
      <c r="J333" s="18"/>
    </row>
    <row r="334" spans="1:12" x14ac:dyDescent="0.25">
      <c r="A334" s="15" t="s">
        <v>344</v>
      </c>
      <c r="B334" s="15" t="s">
        <v>168</v>
      </c>
      <c r="C334" s="16">
        <v>2</v>
      </c>
      <c r="D334" s="16">
        <v>8</v>
      </c>
      <c r="E334" s="16">
        <v>83</v>
      </c>
      <c r="F334" s="15" t="s">
        <v>490</v>
      </c>
      <c r="G334" s="26"/>
      <c r="H334" s="18">
        <v>-1</v>
      </c>
      <c r="I334" s="18"/>
      <c r="J334" s="18"/>
    </row>
    <row r="335" spans="1:12" x14ac:dyDescent="0.25">
      <c r="A335" s="15" t="s">
        <v>175</v>
      </c>
      <c r="B335" s="15" t="s">
        <v>168</v>
      </c>
      <c r="C335" s="16">
        <v>-1</v>
      </c>
      <c r="D335" s="16">
        <v>-1</v>
      </c>
      <c r="E335" s="16">
        <v>-1</v>
      </c>
      <c r="F335" s="15" t="s">
        <v>490</v>
      </c>
      <c r="G335" s="26"/>
      <c r="H335" s="18">
        <v>-1</v>
      </c>
      <c r="I335" s="18"/>
      <c r="J335" s="18"/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8"/>
  <sheetViews>
    <sheetView topLeftCell="E1" zoomScaleNormal="100" workbookViewId="0">
      <selection activeCell="M4" sqref="M4"/>
    </sheetView>
  </sheetViews>
  <sheetFormatPr defaultRowHeight="15" x14ac:dyDescent="0.25"/>
  <cols>
    <col min="1" max="1" width="21.5703125" style="26"/>
    <col min="2" max="2" width="19.42578125" style="26"/>
    <col min="3" max="3" width="8" style="26"/>
    <col min="4" max="4" width="7.85546875" style="26"/>
    <col min="5" max="5" width="5.5703125" style="26"/>
    <col min="6" max="6" width="10.28515625" style="26"/>
    <col min="7" max="7" width="7.7109375" style="26"/>
    <col min="8" max="8" width="8.5703125" style="26"/>
    <col min="9" max="9" width="5.7109375" style="26"/>
    <col min="10" max="15" width="8.5703125"/>
    <col min="16" max="1025" width="7.7109375"/>
  </cols>
  <sheetData>
    <row r="1" spans="1:15" ht="14.45" customHeight="1" x14ac:dyDescent="0.25">
      <c r="A1" s="80" t="s">
        <v>567</v>
      </c>
      <c r="B1" s="80"/>
      <c r="C1" s="80"/>
      <c r="D1" s="80"/>
      <c r="E1" s="80"/>
      <c r="F1" s="80"/>
      <c r="G1" s="80"/>
      <c r="H1" s="80"/>
    </row>
    <row r="2" spans="1:15" ht="14.45" customHeight="1" x14ac:dyDescent="0.25">
      <c r="A2" s="80"/>
      <c r="B2" s="80"/>
      <c r="C2" s="80"/>
      <c r="D2" s="80"/>
      <c r="E2" s="80"/>
      <c r="F2" s="80"/>
      <c r="G2" s="80"/>
      <c r="H2" s="80"/>
    </row>
    <row r="3" spans="1:15" ht="14.45" customHeight="1" x14ac:dyDescent="0.25">
      <c r="A3" s="80"/>
      <c r="B3" s="80"/>
      <c r="C3" s="80"/>
      <c r="D3" s="80"/>
      <c r="E3" s="80"/>
      <c r="F3" s="80"/>
      <c r="G3" s="80"/>
      <c r="H3" s="80"/>
    </row>
    <row r="4" spans="1:15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558</v>
      </c>
      <c r="J4" s="31" t="s">
        <v>559</v>
      </c>
      <c r="K4" s="31" t="s">
        <v>467</v>
      </c>
      <c r="L4" s="31" t="s">
        <v>468</v>
      </c>
      <c r="M4" s="33" t="s">
        <v>560</v>
      </c>
      <c r="N4" s="33" t="s">
        <v>561</v>
      </c>
      <c r="O4" s="33" t="s">
        <v>38</v>
      </c>
    </row>
    <row r="5" spans="1:15" x14ac:dyDescent="0.25">
      <c r="A5" s="15" t="s">
        <v>210</v>
      </c>
      <c r="B5" s="15" t="s">
        <v>200</v>
      </c>
      <c r="C5" s="16">
        <v>176</v>
      </c>
      <c r="D5" s="16">
        <v>704</v>
      </c>
      <c r="E5" s="16">
        <v>6758</v>
      </c>
      <c r="F5" s="15" t="s">
        <v>201</v>
      </c>
      <c r="G5" s="17">
        <v>1</v>
      </c>
      <c r="H5" s="18">
        <v>1</v>
      </c>
      <c r="I5" s="45">
        <v>1</v>
      </c>
      <c r="J5" s="34">
        <f t="shared" ref="J5:J68" si="0">I5*IF(D5&gt;0,D5,1)</f>
        <v>704</v>
      </c>
      <c r="K5" s="37">
        <f t="shared" ref="K5:K68" si="1">G5*$J5/$O$5*100</f>
        <v>0.246504641220198</v>
      </c>
      <c r="L5" s="37">
        <f t="shared" ref="L5:L68" si="2">H5*$J5/$O$5*100</f>
        <v>0.246504641220198</v>
      </c>
      <c r="M5" s="37">
        <f>SUM(K5:K337)</f>
        <v>96.169437241108753</v>
      </c>
      <c r="N5" s="37">
        <f>SUM(L5:L337)</f>
        <v>95.432473169860543</v>
      </c>
      <c r="O5" s="34">
        <f>SUM($J5:$J337)</f>
        <v>285593</v>
      </c>
    </row>
    <row r="6" spans="1:15" x14ac:dyDescent="0.25">
      <c r="A6" s="15" t="s">
        <v>477</v>
      </c>
      <c r="B6" s="15" t="s">
        <v>200</v>
      </c>
      <c r="C6" s="16">
        <v>12</v>
      </c>
      <c r="D6" s="16">
        <v>48</v>
      </c>
      <c r="E6" s="16">
        <v>346</v>
      </c>
      <c r="F6" s="15" t="s">
        <v>201</v>
      </c>
      <c r="G6" s="17">
        <v>1</v>
      </c>
      <c r="H6" s="18">
        <v>1</v>
      </c>
      <c r="I6" s="45">
        <v>1</v>
      </c>
      <c r="J6" s="34">
        <f t="shared" si="0"/>
        <v>48</v>
      </c>
      <c r="K6" s="37">
        <f t="shared" si="1"/>
        <v>1.6807134628649859E-2</v>
      </c>
      <c r="L6" s="37">
        <f t="shared" si="2"/>
        <v>1.6807134628649859E-2</v>
      </c>
    </row>
    <row r="7" spans="1:15" x14ac:dyDescent="0.25">
      <c r="A7" s="15" t="s">
        <v>216</v>
      </c>
      <c r="B7" s="15" t="s">
        <v>200</v>
      </c>
      <c r="C7" s="16">
        <v>64</v>
      </c>
      <c r="D7" s="16">
        <v>128</v>
      </c>
      <c r="E7" s="16">
        <v>481</v>
      </c>
      <c r="F7" s="15" t="s">
        <v>201</v>
      </c>
      <c r="G7" s="17">
        <v>1</v>
      </c>
      <c r="H7" s="18">
        <v>1</v>
      </c>
      <c r="I7" s="45">
        <v>1</v>
      </c>
      <c r="J7" s="34">
        <f t="shared" si="0"/>
        <v>128</v>
      </c>
      <c r="K7" s="37">
        <f t="shared" si="1"/>
        <v>4.4819025676399629E-2</v>
      </c>
      <c r="L7" s="37">
        <f t="shared" si="2"/>
        <v>4.4819025676399629E-2</v>
      </c>
    </row>
    <row r="8" spans="1:15" x14ac:dyDescent="0.25">
      <c r="A8" s="15" t="s">
        <v>550</v>
      </c>
      <c r="B8" s="15" t="s">
        <v>43</v>
      </c>
      <c r="C8" s="16">
        <v>72</v>
      </c>
      <c r="D8" s="16">
        <v>432</v>
      </c>
      <c r="E8" s="16">
        <v>7411</v>
      </c>
      <c r="F8" s="15" t="s">
        <v>442</v>
      </c>
      <c r="G8" s="17">
        <v>1</v>
      </c>
      <c r="H8" s="18">
        <v>1</v>
      </c>
      <c r="I8" s="45">
        <v>1</v>
      </c>
      <c r="J8" s="34">
        <f t="shared" si="0"/>
        <v>432</v>
      </c>
      <c r="K8" s="37">
        <f t="shared" si="1"/>
        <v>0.15126421165784876</v>
      </c>
      <c r="L8" s="37">
        <f t="shared" si="2"/>
        <v>0.15126421165784876</v>
      </c>
    </row>
    <row r="9" spans="1:15" x14ac:dyDescent="0.25">
      <c r="A9" s="15" t="s">
        <v>456</v>
      </c>
      <c r="B9" s="15" t="s">
        <v>457</v>
      </c>
      <c r="C9" s="16">
        <v>10</v>
      </c>
      <c r="D9" s="16">
        <v>40</v>
      </c>
      <c r="E9" s="16">
        <v>252</v>
      </c>
      <c r="F9" s="15" t="s">
        <v>492</v>
      </c>
      <c r="G9" s="17">
        <v>1</v>
      </c>
      <c r="H9" s="18">
        <v>1</v>
      </c>
      <c r="I9" s="45">
        <v>1</v>
      </c>
      <c r="J9" s="34">
        <f t="shared" si="0"/>
        <v>40</v>
      </c>
      <c r="K9" s="37">
        <f t="shared" si="1"/>
        <v>1.4005945523874885E-2</v>
      </c>
      <c r="L9" s="37">
        <f t="shared" si="2"/>
        <v>1.4005945523874885E-2</v>
      </c>
    </row>
    <row r="10" spans="1:15" x14ac:dyDescent="0.25">
      <c r="A10" s="15" t="s">
        <v>243</v>
      </c>
      <c r="B10" s="15" t="s">
        <v>162</v>
      </c>
      <c r="C10" s="16">
        <v>226</v>
      </c>
      <c r="D10" s="16">
        <v>904</v>
      </c>
      <c r="E10" s="16">
        <v>8885</v>
      </c>
      <c r="F10" s="15" t="s">
        <v>131</v>
      </c>
      <c r="G10" s="17">
        <v>1</v>
      </c>
      <c r="H10" s="18">
        <v>1</v>
      </c>
      <c r="I10" s="45">
        <v>1</v>
      </c>
      <c r="J10" s="34">
        <f t="shared" si="0"/>
        <v>904</v>
      </c>
      <c r="K10" s="37">
        <f t="shared" si="1"/>
        <v>0.31653436883957237</v>
      </c>
      <c r="L10" s="37">
        <f t="shared" si="2"/>
        <v>0.31653436883957237</v>
      </c>
    </row>
    <row r="11" spans="1:15" x14ac:dyDescent="0.25">
      <c r="A11" s="15" t="s">
        <v>398</v>
      </c>
      <c r="B11" s="15" t="s">
        <v>43</v>
      </c>
      <c r="C11" s="16">
        <v>64</v>
      </c>
      <c r="D11" s="16">
        <v>384</v>
      </c>
      <c r="E11" s="16">
        <v>6587</v>
      </c>
      <c r="F11" s="15" t="s">
        <v>442</v>
      </c>
      <c r="G11" s="17">
        <v>1</v>
      </c>
      <c r="H11" s="18">
        <v>1</v>
      </c>
      <c r="I11" s="45">
        <v>1</v>
      </c>
      <c r="J11" s="34">
        <f t="shared" si="0"/>
        <v>384</v>
      </c>
      <c r="K11" s="37">
        <f t="shared" si="1"/>
        <v>0.13445707702919887</v>
      </c>
      <c r="L11" s="37">
        <f t="shared" si="2"/>
        <v>0.13445707702919887</v>
      </c>
    </row>
    <row r="12" spans="1:15" x14ac:dyDescent="0.25">
      <c r="A12" s="15" t="s">
        <v>462</v>
      </c>
      <c r="B12" s="15" t="s">
        <v>43</v>
      </c>
      <c r="C12" s="16">
        <v>64</v>
      </c>
      <c r="D12" s="16">
        <v>384</v>
      </c>
      <c r="E12" s="16">
        <v>6587</v>
      </c>
      <c r="F12" s="15" t="s">
        <v>442</v>
      </c>
      <c r="G12" s="17">
        <v>1</v>
      </c>
      <c r="H12" s="18">
        <v>1</v>
      </c>
      <c r="I12" s="45">
        <v>1</v>
      </c>
      <c r="J12" s="34">
        <f t="shared" si="0"/>
        <v>384</v>
      </c>
      <c r="K12" s="37">
        <f t="shared" si="1"/>
        <v>0.13445707702919887</v>
      </c>
      <c r="L12" s="37">
        <f t="shared" si="2"/>
        <v>0.13445707702919887</v>
      </c>
    </row>
    <row r="13" spans="1:15" x14ac:dyDescent="0.25">
      <c r="A13" s="15" t="s">
        <v>256</v>
      </c>
      <c r="B13" s="15" t="s">
        <v>46</v>
      </c>
      <c r="C13" s="16">
        <v>8</v>
      </c>
      <c r="D13" s="16">
        <v>32</v>
      </c>
      <c r="E13" s="16">
        <v>288</v>
      </c>
      <c r="F13" s="15" t="s">
        <v>515</v>
      </c>
      <c r="G13" s="17">
        <v>1</v>
      </c>
      <c r="H13" s="18">
        <v>1</v>
      </c>
      <c r="I13" s="45">
        <v>1</v>
      </c>
      <c r="J13" s="34">
        <f t="shared" si="0"/>
        <v>32</v>
      </c>
      <c r="K13" s="37">
        <f t="shared" si="1"/>
        <v>1.1204756419099907E-2</v>
      </c>
      <c r="L13" s="37">
        <f t="shared" si="2"/>
        <v>1.1204756419099907E-2</v>
      </c>
    </row>
    <row r="14" spans="1:15" x14ac:dyDescent="0.25">
      <c r="A14" s="15" t="s">
        <v>158</v>
      </c>
      <c r="B14" s="15" t="s">
        <v>40</v>
      </c>
      <c r="C14" s="16">
        <v>1776</v>
      </c>
      <c r="D14" s="16">
        <v>10656</v>
      </c>
      <c r="E14" s="16">
        <v>151315</v>
      </c>
      <c r="F14" s="15" t="s">
        <v>41</v>
      </c>
      <c r="G14" s="17">
        <v>1</v>
      </c>
      <c r="H14" s="18">
        <v>1</v>
      </c>
      <c r="I14" s="45">
        <v>1</v>
      </c>
      <c r="J14" s="34">
        <f t="shared" si="0"/>
        <v>10656</v>
      </c>
      <c r="K14" s="37">
        <f t="shared" si="1"/>
        <v>3.7311838875602694</v>
      </c>
      <c r="L14" s="37">
        <f t="shared" si="2"/>
        <v>3.7311838875602694</v>
      </c>
    </row>
    <row r="15" spans="1:15" x14ac:dyDescent="0.25">
      <c r="A15" s="15" t="s">
        <v>198</v>
      </c>
      <c r="B15" s="15" t="s">
        <v>62</v>
      </c>
      <c r="C15" s="16">
        <v>240</v>
      </c>
      <c r="D15" s="16">
        <v>960</v>
      </c>
      <c r="E15" s="16">
        <v>13690</v>
      </c>
      <c r="F15" s="15" t="s">
        <v>439</v>
      </c>
      <c r="G15" s="17">
        <v>1</v>
      </c>
      <c r="H15" s="18">
        <v>1</v>
      </c>
      <c r="I15" s="45">
        <v>1</v>
      </c>
      <c r="J15" s="34">
        <f t="shared" si="0"/>
        <v>960</v>
      </c>
      <c r="K15" s="37">
        <f t="shared" si="1"/>
        <v>0.33614269257299723</v>
      </c>
      <c r="L15" s="37">
        <f t="shared" si="2"/>
        <v>0.33614269257299723</v>
      </c>
    </row>
    <row r="16" spans="1:15" x14ac:dyDescent="0.25">
      <c r="A16" s="15" t="s">
        <v>331</v>
      </c>
      <c r="B16" s="15" t="s">
        <v>59</v>
      </c>
      <c r="C16" s="16">
        <v>48</v>
      </c>
      <c r="D16" s="16">
        <v>192</v>
      </c>
      <c r="E16" s="16">
        <v>1327</v>
      </c>
      <c r="F16" s="15" t="s">
        <v>542</v>
      </c>
      <c r="G16" s="17">
        <v>1</v>
      </c>
      <c r="H16" s="18">
        <v>1</v>
      </c>
      <c r="I16" s="45">
        <v>1</v>
      </c>
      <c r="J16" s="34">
        <f t="shared" si="0"/>
        <v>192</v>
      </c>
      <c r="K16" s="37">
        <f t="shared" si="1"/>
        <v>6.7228538514599437E-2</v>
      </c>
      <c r="L16" s="37">
        <f t="shared" si="2"/>
        <v>6.7228538514599437E-2</v>
      </c>
    </row>
    <row r="17" spans="1:12" x14ac:dyDescent="0.25">
      <c r="A17" s="15" t="s">
        <v>241</v>
      </c>
      <c r="B17" s="15" t="s">
        <v>43</v>
      </c>
      <c r="C17" s="16">
        <v>14</v>
      </c>
      <c r="D17" s="16">
        <v>28</v>
      </c>
      <c r="E17" s="16">
        <v>-1</v>
      </c>
      <c r="F17" s="15" t="s">
        <v>442</v>
      </c>
      <c r="G17" s="17">
        <v>1</v>
      </c>
      <c r="H17" s="18">
        <v>1</v>
      </c>
      <c r="I17" s="45">
        <v>1</v>
      </c>
      <c r="J17" s="34">
        <f t="shared" si="0"/>
        <v>28</v>
      </c>
      <c r="K17" s="37">
        <f t="shared" si="1"/>
        <v>9.8041618667124193E-3</v>
      </c>
      <c r="L17" s="37">
        <f t="shared" si="2"/>
        <v>9.8041618667124193E-3</v>
      </c>
    </row>
    <row r="18" spans="1:12" x14ac:dyDescent="0.25">
      <c r="A18" s="15" t="s">
        <v>118</v>
      </c>
      <c r="B18" s="15" t="s">
        <v>119</v>
      </c>
      <c r="C18" s="16">
        <v>60</v>
      </c>
      <c r="D18" s="16">
        <v>240</v>
      </c>
      <c r="E18" s="16">
        <v>2326</v>
      </c>
      <c r="F18" s="15" t="s">
        <v>120</v>
      </c>
      <c r="G18" s="17">
        <v>1</v>
      </c>
      <c r="H18" s="18">
        <v>1</v>
      </c>
      <c r="I18" s="45">
        <v>1</v>
      </c>
      <c r="J18" s="34">
        <f t="shared" si="0"/>
        <v>240</v>
      </c>
      <c r="K18" s="37">
        <f t="shared" si="1"/>
        <v>8.4035673143249306E-2</v>
      </c>
      <c r="L18" s="37">
        <f t="shared" si="2"/>
        <v>8.4035673143249306E-2</v>
      </c>
    </row>
    <row r="19" spans="1:12" x14ac:dyDescent="0.25">
      <c r="A19" s="15" t="s">
        <v>486</v>
      </c>
      <c r="B19" s="15" t="s">
        <v>62</v>
      </c>
      <c r="C19" s="16">
        <v>-1</v>
      </c>
      <c r="D19" s="16">
        <v>-1</v>
      </c>
      <c r="E19" s="16">
        <v>-1</v>
      </c>
      <c r="F19" s="15" t="s">
        <v>439</v>
      </c>
      <c r="G19" s="17">
        <v>1</v>
      </c>
      <c r="H19" s="18">
        <v>1</v>
      </c>
      <c r="I19" s="45">
        <v>1</v>
      </c>
      <c r="J19" s="34">
        <f t="shared" si="0"/>
        <v>1</v>
      </c>
      <c r="K19" s="37">
        <f t="shared" si="1"/>
        <v>3.501486380968721E-4</v>
      </c>
      <c r="L19" s="37">
        <f t="shared" si="2"/>
        <v>3.501486380968721E-4</v>
      </c>
    </row>
    <row r="20" spans="1:12" x14ac:dyDescent="0.25">
      <c r="A20" s="15" t="s">
        <v>202</v>
      </c>
      <c r="B20" s="15" t="s">
        <v>46</v>
      </c>
      <c r="C20" s="16">
        <v>42</v>
      </c>
      <c r="D20" s="16">
        <v>52</v>
      </c>
      <c r="E20" s="16">
        <v>229</v>
      </c>
      <c r="F20" s="15" t="s">
        <v>515</v>
      </c>
      <c r="G20" s="17">
        <v>1</v>
      </c>
      <c r="H20" s="18">
        <v>1</v>
      </c>
      <c r="I20" s="45">
        <v>1</v>
      </c>
      <c r="J20" s="34">
        <f t="shared" si="0"/>
        <v>52</v>
      </c>
      <c r="K20" s="37">
        <f t="shared" si="1"/>
        <v>1.8207729181037351E-2</v>
      </c>
      <c r="L20" s="37">
        <f t="shared" si="2"/>
        <v>1.8207729181037351E-2</v>
      </c>
    </row>
    <row r="21" spans="1:12" x14ac:dyDescent="0.25">
      <c r="A21" s="15" t="s">
        <v>110</v>
      </c>
      <c r="B21" s="15" t="s">
        <v>46</v>
      </c>
      <c r="C21" s="16">
        <v>7</v>
      </c>
      <c r="D21" s="16">
        <v>14</v>
      </c>
      <c r="E21" s="16">
        <v>58</v>
      </c>
      <c r="F21" s="15" t="s">
        <v>515</v>
      </c>
      <c r="G21" s="17">
        <v>1</v>
      </c>
      <c r="H21" s="18">
        <v>1</v>
      </c>
      <c r="I21" s="45">
        <v>1</v>
      </c>
      <c r="J21" s="34">
        <f t="shared" si="0"/>
        <v>14</v>
      </c>
      <c r="K21" s="37">
        <f t="shared" si="1"/>
        <v>4.9020809333562097E-3</v>
      </c>
      <c r="L21" s="37">
        <f t="shared" si="2"/>
        <v>4.9020809333562097E-3</v>
      </c>
    </row>
    <row r="22" spans="1:12" x14ac:dyDescent="0.25">
      <c r="A22" s="15" t="s">
        <v>281</v>
      </c>
      <c r="B22" s="15" t="s">
        <v>184</v>
      </c>
      <c r="C22" s="16">
        <v>120</v>
      </c>
      <c r="D22" s="16">
        <v>120</v>
      </c>
      <c r="E22" s="16">
        <v>926</v>
      </c>
      <c r="F22" s="15" t="s">
        <v>185</v>
      </c>
      <c r="G22" s="17">
        <v>1</v>
      </c>
      <c r="H22" s="18">
        <v>1</v>
      </c>
      <c r="I22" s="45">
        <v>1</v>
      </c>
      <c r="J22" s="34">
        <f t="shared" si="0"/>
        <v>120</v>
      </c>
      <c r="K22" s="37">
        <f t="shared" si="1"/>
        <v>4.2017836571624653E-2</v>
      </c>
      <c r="L22" s="37">
        <f t="shared" si="2"/>
        <v>4.2017836571624653E-2</v>
      </c>
    </row>
    <row r="23" spans="1:12" x14ac:dyDescent="0.25">
      <c r="A23" s="15" t="s">
        <v>109</v>
      </c>
      <c r="B23" s="15" t="s">
        <v>74</v>
      </c>
      <c r="C23" s="16">
        <v>1698</v>
      </c>
      <c r="D23" s="16">
        <v>8613</v>
      </c>
      <c r="E23" s="16">
        <v>71618</v>
      </c>
      <c r="F23" s="15" t="s">
        <v>75</v>
      </c>
      <c r="G23" s="17">
        <v>1</v>
      </c>
      <c r="H23" s="18">
        <v>1</v>
      </c>
      <c r="I23" s="45">
        <v>1</v>
      </c>
      <c r="J23" s="34">
        <f t="shared" si="0"/>
        <v>8613</v>
      </c>
      <c r="K23" s="37">
        <f t="shared" si="1"/>
        <v>3.0158302199283593</v>
      </c>
      <c r="L23" s="37">
        <f t="shared" si="2"/>
        <v>3.0158302199283593</v>
      </c>
    </row>
    <row r="24" spans="1:12" x14ac:dyDescent="0.25">
      <c r="A24" s="15" t="s">
        <v>358</v>
      </c>
      <c r="B24" s="15" t="s">
        <v>46</v>
      </c>
      <c r="C24" s="16">
        <v>134</v>
      </c>
      <c r="D24" s="16">
        <v>268</v>
      </c>
      <c r="E24" s="16">
        <v>1914</v>
      </c>
      <c r="F24" s="15" t="s">
        <v>515</v>
      </c>
      <c r="G24" s="17">
        <v>1</v>
      </c>
      <c r="H24" s="18">
        <v>1</v>
      </c>
      <c r="I24" s="45">
        <v>1</v>
      </c>
      <c r="J24" s="34">
        <f t="shared" si="0"/>
        <v>268</v>
      </c>
      <c r="K24" s="37">
        <f t="shared" si="1"/>
        <v>9.3839835009961722E-2</v>
      </c>
      <c r="L24" s="37">
        <f t="shared" si="2"/>
        <v>9.3839835009961722E-2</v>
      </c>
    </row>
    <row r="25" spans="1:12" x14ac:dyDescent="0.25">
      <c r="A25" s="15" t="s">
        <v>316</v>
      </c>
      <c r="B25" s="15" t="s">
        <v>46</v>
      </c>
      <c r="C25" s="16">
        <v>54</v>
      </c>
      <c r="D25" s="16">
        <v>108</v>
      </c>
      <c r="E25" s="16">
        <v>771</v>
      </c>
      <c r="F25" s="15" t="s">
        <v>515</v>
      </c>
      <c r="G25" s="17">
        <v>1</v>
      </c>
      <c r="H25" s="18">
        <v>1</v>
      </c>
      <c r="I25" s="45">
        <v>1</v>
      </c>
      <c r="J25" s="34">
        <f t="shared" si="0"/>
        <v>108</v>
      </c>
      <c r="K25" s="37">
        <f t="shared" si="1"/>
        <v>3.7816052914462189E-2</v>
      </c>
      <c r="L25" s="37">
        <f t="shared" si="2"/>
        <v>3.7816052914462189E-2</v>
      </c>
    </row>
    <row r="26" spans="1:12" x14ac:dyDescent="0.25">
      <c r="A26" s="15" t="s">
        <v>105</v>
      </c>
      <c r="B26" s="15" t="s">
        <v>46</v>
      </c>
      <c r="C26" s="16">
        <v>124</v>
      </c>
      <c r="D26" s="16">
        <v>248</v>
      </c>
      <c r="E26" s="16">
        <v>1771</v>
      </c>
      <c r="F26" s="15" t="s">
        <v>515</v>
      </c>
      <c r="G26" s="17">
        <v>1</v>
      </c>
      <c r="H26" s="18">
        <v>1</v>
      </c>
      <c r="I26" s="45">
        <v>1</v>
      </c>
      <c r="J26" s="34">
        <f t="shared" si="0"/>
        <v>248</v>
      </c>
      <c r="K26" s="37">
        <f t="shared" si="1"/>
        <v>8.6836862248024282E-2</v>
      </c>
      <c r="L26" s="37">
        <f t="shared" si="2"/>
        <v>8.6836862248024282E-2</v>
      </c>
    </row>
    <row r="27" spans="1:12" x14ac:dyDescent="0.25">
      <c r="A27" s="15" t="s">
        <v>417</v>
      </c>
      <c r="B27" s="15" t="s">
        <v>46</v>
      </c>
      <c r="C27" s="16">
        <v>298</v>
      </c>
      <c r="D27" s="16">
        <v>596</v>
      </c>
      <c r="E27" s="16">
        <v>4255</v>
      </c>
      <c r="F27" s="15" t="s">
        <v>515</v>
      </c>
      <c r="G27" s="17">
        <v>1</v>
      </c>
      <c r="H27" s="18">
        <v>1</v>
      </c>
      <c r="I27" s="45">
        <v>1</v>
      </c>
      <c r="J27" s="34">
        <f t="shared" si="0"/>
        <v>596</v>
      </c>
      <c r="K27" s="37">
        <f t="shared" si="1"/>
        <v>0.20868858830573578</v>
      </c>
      <c r="L27" s="37">
        <f t="shared" si="2"/>
        <v>0.20868858830573578</v>
      </c>
    </row>
    <row r="28" spans="1:12" x14ac:dyDescent="0.25">
      <c r="A28" s="15" t="s">
        <v>160</v>
      </c>
      <c r="B28" s="15" t="s">
        <v>46</v>
      </c>
      <c r="C28" s="16">
        <v>24</v>
      </c>
      <c r="D28" s="16">
        <v>48</v>
      </c>
      <c r="E28" s="16">
        <v>235</v>
      </c>
      <c r="F28" s="15" t="s">
        <v>515</v>
      </c>
      <c r="G28" s="17">
        <v>1</v>
      </c>
      <c r="H28" s="18">
        <v>1</v>
      </c>
      <c r="I28" s="45">
        <v>1</v>
      </c>
      <c r="J28" s="34">
        <f t="shared" si="0"/>
        <v>48</v>
      </c>
      <c r="K28" s="37">
        <f t="shared" si="1"/>
        <v>1.6807134628649859E-2</v>
      </c>
      <c r="L28" s="37">
        <f t="shared" si="2"/>
        <v>1.6807134628649859E-2</v>
      </c>
    </row>
    <row r="29" spans="1:12" x14ac:dyDescent="0.25">
      <c r="A29" s="15" t="s">
        <v>171</v>
      </c>
      <c r="B29" s="15" t="s">
        <v>74</v>
      </c>
      <c r="C29" s="16">
        <v>174</v>
      </c>
      <c r="D29" s="16">
        <v>970</v>
      </c>
      <c r="E29" s="16">
        <v>8264</v>
      </c>
      <c r="F29" s="15" t="s">
        <v>75</v>
      </c>
      <c r="G29" s="17">
        <v>1</v>
      </c>
      <c r="H29" s="18">
        <v>1</v>
      </c>
      <c r="I29" s="45">
        <v>1</v>
      </c>
      <c r="J29" s="34">
        <f t="shared" si="0"/>
        <v>970</v>
      </c>
      <c r="K29" s="37">
        <f t="shared" si="1"/>
        <v>0.33964417895396593</v>
      </c>
      <c r="L29" s="37">
        <f t="shared" si="2"/>
        <v>0.33964417895396593</v>
      </c>
    </row>
    <row r="30" spans="1:12" x14ac:dyDescent="0.25">
      <c r="A30" s="15" t="s">
        <v>150</v>
      </c>
      <c r="B30" s="15" t="s">
        <v>46</v>
      </c>
      <c r="C30" s="16">
        <v>16</v>
      </c>
      <c r="D30" s="16">
        <v>80</v>
      </c>
      <c r="E30" s="16">
        <v>888</v>
      </c>
      <c r="F30" s="15" t="s">
        <v>515</v>
      </c>
      <c r="G30" s="17">
        <v>1</v>
      </c>
      <c r="H30" s="18">
        <v>1</v>
      </c>
      <c r="I30" s="45">
        <v>1</v>
      </c>
      <c r="J30" s="34">
        <f t="shared" si="0"/>
        <v>80</v>
      </c>
      <c r="K30" s="37">
        <f t="shared" si="1"/>
        <v>2.801189104774977E-2</v>
      </c>
      <c r="L30" s="37">
        <f t="shared" si="2"/>
        <v>2.801189104774977E-2</v>
      </c>
    </row>
    <row r="31" spans="1:12" x14ac:dyDescent="0.25">
      <c r="A31" s="15" t="s">
        <v>525</v>
      </c>
      <c r="B31" s="15" t="s">
        <v>46</v>
      </c>
      <c r="C31" s="16">
        <v>-1</v>
      </c>
      <c r="D31" s="16">
        <v>-1</v>
      </c>
      <c r="E31" s="16">
        <v>-1</v>
      </c>
      <c r="F31" s="15" t="s">
        <v>515</v>
      </c>
      <c r="G31" s="17">
        <v>1</v>
      </c>
      <c r="H31" s="18">
        <v>1</v>
      </c>
      <c r="I31" s="45">
        <v>1</v>
      </c>
      <c r="J31" s="34">
        <f t="shared" si="0"/>
        <v>1</v>
      </c>
      <c r="K31" s="37">
        <f t="shared" si="1"/>
        <v>3.501486380968721E-4</v>
      </c>
      <c r="L31" s="37">
        <f t="shared" si="2"/>
        <v>3.501486380968721E-4</v>
      </c>
    </row>
    <row r="32" spans="1:12" x14ac:dyDescent="0.25">
      <c r="A32" s="15" t="s">
        <v>226</v>
      </c>
      <c r="B32" s="15" t="s">
        <v>46</v>
      </c>
      <c r="C32" s="16">
        <v>254</v>
      </c>
      <c r="D32" s="16">
        <v>1542</v>
      </c>
      <c r="E32" s="16">
        <v>12611</v>
      </c>
      <c r="F32" s="15" t="s">
        <v>515</v>
      </c>
      <c r="G32" s="17">
        <v>1</v>
      </c>
      <c r="H32" s="18">
        <v>1</v>
      </c>
      <c r="I32" s="45">
        <v>1</v>
      </c>
      <c r="J32" s="34">
        <f t="shared" si="0"/>
        <v>1542</v>
      </c>
      <c r="K32" s="37">
        <f t="shared" si="1"/>
        <v>0.5399291999453768</v>
      </c>
      <c r="L32" s="37">
        <f t="shared" si="2"/>
        <v>0.5399291999453768</v>
      </c>
    </row>
    <row r="33" spans="1:12" x14ac:dyDescent="0.25">
      <c r="A33" s="15" t="s">
        <v>94</v>
      </c>
      <c r="B33" s="15" t="s">
        <v>46</v>
      </c>
      <c r="C33" s="16">
        <v>16</v>
      </c>
      <c r="D33" s="16">
        <v>172</v>
      </c>
      <c r="E33" s="16">
        <v>1555</v>
      </c>
      <c r="F33" s="15" t="s">
        <v>515</v>
      </c>
      <c r="G33" s="17">
        <v>1</v>
      </c>
      <c r="H33" s="18">
        <v>1</v>
      </c>
      <c r="I33" s="45">
        <v>1</v>
      </c>
      <c r="J33" s="34">
        <f t="shared" si="0"/>
        <v>172</v>
      </c>
      <c r="K33" s="37">
        <f t="shared" si="1"/>
        <v>6.0225565752662004E-2</v>
      </c>
      <c r="L33" s="37">
        <f t="shared" si="2"/>
        <v>6.0225565752662004E-2</v>
      </c>
    </row>
    <row r="34" spans="1:12" x14ac:dyDescent="0.25">
      <c r="A34" s="15" t="s">
        <v>463</v>
      </c>
      <c r="B34" s="15" t="s">
        <v>46</v>
      </c>
      <c r="C34" s="16">
        <v>10</v>
      </c>
      <c r="D34" s="16">
        <v>40</v>
      </c>
      <c r="E34" s="16">
        <v>450</v>
      </c>
      <c r="F34" s="15" t="s">
        <v>515</v>
      </c>
      <c r="G34" s="17">
        <v>1</v>
      </c>
      <c r="H34" s="18">
        <v>1</v>
      </c>
      <c r="I34" s="45">
        <v>1</v>
      </c>
      <c r="J34" s="34">
        <f t="shared" si="0"/>
        <v>40</v>
      </c>
      <c r="K34" s="37">
        <f t="shared" si="1"/>
        <v>1.4005945523874885E-2</v>
      </c>
      <c r="L34" s="37">
        <f t="shared" si="2"/>
        <v>1.4005945523874885E-2</v>
      </c>
    </row>
    <row r="35" spans="1:12" x14ac:dyDescent="0.25">
      <c r="A35" s="15" t="s">
        <v>236</v>
      </c>
      <c r="B35" s="15" t="s">
        <v>46</v>
      </c>
      <c r="C35" s="16">
        <v>96</v>
      </c>
      <c r="D35" s="16">
        <v>884</v>
      </c>
      <c r="E35" s="16">
        <v>7629</v>
      </c>
      <c r="F35" s="15" t="s">
        <v>515</v>
      </c>
      <c r="G35" s="17">
        <v>1</v>
      </c>
      <c r="H35" s="18">
        <v>1</v>
      </c>
      <c r="I35" s="45">
        <v>1</v>
      </c>
      <c r="J35" s="34">
        <f t="shared" si="0"/>
        <v>884</v>
      </c>
      <c r="K35" s="37">
        <f t="shared" si="1"/>
        <v>0.30953139607763497</v>
      </c>
      <c r="L35" s="37">
        <f t="shared" si="2"/>
        <v>0.30953139607763497</v>
      </c>
    </row>
    <row r="36" spans="1:12" x14ac:dyDescent="0.25">
      <c r="A36" s="15" t="s">
        <v>126</v>
      </c>
      <c r="B36" s="15" t="s">
        <v>46</v>
      </c>
      <c r="C36" s="16">
        <v>104</v>
      </c>
      <c r="D36" s="16">
        <v>416</v>
      </c>
      <c r="E36" s="16">
        <v>3257</v>
      </c>
      <c r="F36" s="15" t="s">
        <v>515</v>
      </c>
      <c r="G36" s="17">
        <v>1</v>
      </c>
      <c r="H36" s="18">
        <v>1</v>
      </c>
      <c r="I36" s="45">
        <v>1</v>
      </c>
      <c r="J36" s="34">
        <f t="shared" si="0"/>
        <v>416</v>
      </c>
      <c r="K36" s="37">
        <f t="shared" si="1"/>
        <v>0.14566183344829881</v>
      </c>
      <c r="L36" s="37">
        <f t="shared" si="2"/>
        <v>0.14566183344829881</v>
      </c>
    </row>
    <row r="37" spans="1:12" x14ac:dyDescent="0.25">
      <c r="A37" s="15" t="s">
        <v>378</v>
      </c>
      <c r="B37" s="15" t="s">
        <v>137</v>
      </c>
      <c r="C37" s="16">
        <v>18</v>
      </c>
      <c r="D37" s="16">
        <v>18</v>
      </c>
      <c r="E37" s="16">
        <v>1800</v>
      </c>
      <c r="F37" s="15" t="s">
        <v>90</v>
      </c>
      <c r="G37" s="17">
        <v>1</v>
      </c>
      <c r="H37" s="18">
        <v>1</v>
      </c>
      <c r="I37" s="45">
        <v>1</v>
      </c>
      <c r="J37" s="34">
        <f t="shared" si="0"/>
        <v>18</v>
      </c>
      <c r="K37" s="37">
        <f t="shared" si="1"/>
        <v>6.3026754857436976E-3</v>
      </c>
      <c r="L37" s="37">
        <f t="shared" si="2"/>
        <v>6.3026754857436976E-3</v>
      </c>
    </row>
    <row r="38" spans="1:12" x14ac:dyDescent="0.25">
      <c r="A38" s="15" t="s">
        <v>374</v>
      </c>
      <c r="B38" s="15" t="s">
        <v>538</v>
      </c>
      <c r="C38" s="16">
        <v>62</v>
      </c>
      <c r="D38" s="16">
        <v>248</v>
      </c>
      <c r="E38" s="16">
        <v>9862</v>
      </c>
      <c r="F38" s="15" t="s">
        <v>49</v>
      </c>
      <c r="G38" s="17">
        <v>1</v>
      </c>
      <c r="H38" s="18">
        <v>1</v>
      </c>
      <c r="I38" s="45">
        <v>1</v>
      </c>
      <c r="J38" s="34">
        <f t="shared" si="0"/>
        <v>248</v>
      </c>
      <c r="K38" s="37">
        <f t="shared" si="1"/>
        <v>8.6836862248024282E-2</v>
      </c>
      <c r="L38" s="37">
        <f t="shared" si="2"/>
        <v>8.6836862248024282E-2</v>
      </c>
    </row>
    <row r="39" spans="1:12" x14ac:dyDescent="0.25">
      <c r="A39" s="15" t="s">
        <v>134</v>
      </c>
      <c r="B39" s="15" t="s">
        <v>115</v>
      </c>
      <c r="C39" s="16">
        <v>139</v>
      </c>
      <c r="D39" s="16">
        <v>532</v>
      </c>
      <c r="E39" s="16">
        <v>5432</v>
      </c>
      <c r="F39" s="15" t="s">
        <v>442</v>
      </c>
      <c r="G39" s="17">
        <v>1</v>
      </c>
      <c r="H39" s="18">
        <v>1</v>
      </c>
      <c r="I39" s="45">
        <v>1</v>
      </c>
      <c r="J39" s="34">
        <f t="shared" si="0"/>
        <v>532</v>
      </c>
      <c r="K39" s="37">
        <f t="shared" si="1"/>
        <v>0.18627907546753597</v>
      </c>
      <c r="L39" s="37">
        <f t="shared" si="2"/>
        <v>0.18627907546753597</v>
      </c>
    </row>
    <row r="40" spans="1:12" x14ac:dyDescent="0.25">
      <c r="A40" s="15" t="s">
        <v>230</v>
      </c>
      <c r="B40" s="15" t="s">
        <v>51</v>
      </c>
      <c r="C40" s="16">
        <v>8</v>
      </c>
      <c r="D40" s="16">
        <v>32</v>
      </c>
      <c r="E40" s="16">
        <v>294</v>
      </c>
      <c r="F40" s="15" t="s">
        <v>440</v>
      </c>
      <c r="G40" s="17">
        <v>1</v>
      </c>
      <c r="H40" s="18">
        <v>1</v>
      </c>
      <c r="I40" s="45">
        <v>1</v>
      </c>
      <c r="J40" s="34">
        <f t="shared" si="0"/>
        <v>32</v>
      </c>
      <c r="K40" s="37">
        <f t="shared" si="1"/>
        <v>1.1204756419099907E-2</v>
      </c>
      <c r="L40" s="37">
        <f t="shared" si="2"/>
        <v>1.1204756419099907E-2</v>
      </c>
    </row>
    <row r="41" spans="1:12" x14ac:dyDescent="0.25">
      <c r="A41" s="15" t="s">
        <v>79</v>
      </c>
      <c r="B41" s="15" t="s">
        <v>51</v>
      </c>
      <c r="C41" s="16">
        <v>8</v>
      </c>
      <c r="D41" s="16">
        <v>32</v>
      </c>
      <c r="E41" s="16">
        <v>294</v>
      </c>
      <c r="F41" s="15" t="s">
        <v>440</v>
      </c>
      <c r="G41" s="17">
        <v>1</v>
      </c>
      <c r="H41" s="18">
        <v>1</v>
      </c>
      <c r="I41" s="45">
        <v>1</v>
      </c>
      <c r="J41" s="34">
        <f t="shared" si="0"/>
        <v>32</v>
      </c>
      <c r="K41" s="37">
        <f t="shared" si="1"/>
        <v>1.1204756419099907E-2</v>
      </c>
      <c r="L41" s="37">
        <f t="shared" si="2"/>
        <v>1.1204756419099907E-2</v>
      </c>
    </row>
    <row r="42" spans="1:12" x14ac:dyDescent="0.25">
      <c r="A42" s="15" t="s">
        <v>53</v>
      </c>
      <c r="B42" s="15" t="s">
        <v>51</v>
      </c>
      <c r="C42" s="16">
        <v>16</v>
      </c>
      <c r="D42" s="16">
        <v>16</v>
      </c>
      <c r="E42" s="16">
        <v>83</v>
      </c>
      <c r="F42" s="15" t="s">
        <v>440</v>
      </c>
      <c r="G42" s="17">
        <v>1</v>
      </c>
      <c r="H42" s="18">
        <v>1</v>
      </c>
      <c r="I42" s="45">
        <v>1</v>
      </c>
      <c r="J42" s="34">
        <f t="shared" si="0"/>
        <v>16</v>
      </c>
      <c r="K42" s="37">
        <f t="shared" si="1"/>
        <v>5.6023782095499536E-3</v>
      </c>
      <c r="L42" s="37">
        <f t="shared" si="2"/>
        <v>5.6023782095499536E-3</v>
      </c>
    </row>
    <row r="43" spans="1:12" x14ac:dyDescent="0.25">
      <c r="A43" s="15" t="s">
        <v>54</v>
      </c>
      <c r="B43" s="15" t="s">
        <v>51</v>
      </c>
      <c r="C43" s="16">
        <v>8</v>
      </c>
      <c r="D43" s="16">
        <v>16</v>
      </c>
      <c r="E43" s="16">
        <v>98</v>
      </c>
      <c r="F43" s="15" t="s">
        <v>440</v>
      </c>
      <c r="G43" s="17">
        <v>1</v>
      </c>
      <c r="H43" s="18">
        <v>1</v>
      </c>
      <c r="I43" s="45">
        <v>1</v>
      </c>
      <c r="J43" s="34">
        <f t="shared" si="0"/>
        <v>16</v>
      </c>
      <c r="K43" s="37">
        <f t="shared" si="1"/>
        <v>5.6023782095499536E-3</v>
      </c>
      <c r="L43" s="37">
        <f t="shared" si="2"/>
        <v>5.6023782095499536E-3</v>
      </c>
    </row>
    <row r="44" spans="1:12" x14ac:dyDescent="0.25">
      <c r="A44" s="15" t="s">
        <v>159</v>
      </c>
      <c r="B44" s="15" t="s">
        <v>51</v>
      </c>
      <c r="C44" s="16">
        <v>8</v>
      </c>
      <c r="D44" s="16">
        <v>16</v>
      </c>
      <c r="E44" s="16">
        <v>98</v>
      </c>
      <c r="F44" s="15" t="s">
        <v>440</v>
      </c>
      <c r="G44" s="17">
        <v>1</v>
      </c>
      <c r="H44" s="18">
        <v>1</v>
      </c>
      <c r="I44" s="45">
        <v>1</v>
      </c>
      <c r="J44" s="34">
        <f t="shared" si="0"/>
        <v>16</v>
      </c>
      <c r="K44" s="37">
        <f t="shared" si="1"/>
        <v>5.6023782095499536E-3</v>
      </c>
      <c r="L44" s="37">
        <f t="shared" si="2"/>
        <v>5.6023782095499536E-3</v>
      </c>
    </row>
    <row r="45" spans="1:12" x14ac:dyDescent="0.25">
      <c r="A45" s="15" t="s">
        <v>55</v>
      </c>
      <c r="B45" s="15" t="s">
        <v>51</v>
      </c>
      <c r="C45" s="16">
        <v>8</v>
      </c>
      <c r="D45" s="16">
        <v>32</v>
      </c>
      <c r="E45" s="16">
        <v>294</v>
      </c>
      <c r="F45" s="15" t="s">
        <v>440</v>
      </c>
      <c r="G45" s="17">
        <v>1</v>
      </c>
      <c r="H45" s="18">
        <v>1</v>
      </c>
      <c r="I45" s="45">
        <v>1</v>
      </c>
      <c r="J45" s="34">
        <f t="shared" si="0"/>
        <v>32</v>
      </c>
      <c r="K45" s="37">
        <f t="shared" si="1"/>
        <v>1.1204756419099907E-2</v>
      </c>
      <c r="L45" s="37">
        <f t="shared" si="2"/>
        <v>1.1204756419099907E-2</v>
      </c>
    </row>
    <row r="46" spans="1:12" x14ac:dyDescent="0.25">
      <c r="A46" s="15" t="s">
        <v>190</v>
      </c>
      <c r="B46" s="15" t="s">
        <v>51</v>
      </c>
      <c r="C46" s="16">
        <v>8</v>
      </c>
      <c r="D46" s="16">
        <v>16</v>
      </c>
      <c r="E46" s="16">
        <v>98</v>
      </c>
      <c r="F46" s="15" t="s">
        <v>440</v>
      </c>
      <c r="G46" s="17">
        <v>1</v>
      </c>
      <c r="H46" s="18">
        <v>1</v>
      </c>
      <c r="I46" s="45">
        <v>1</v>
      </c>
      <c r="J46" s="34">
        <f t="shared" si="0"/>
        <v>16</v>
      </c>
      <c r="K46" s="37">
        <f t="shared" si="1"/>
        <v>5.6023782095499536E-3</v>
      </c>
      <c r="L46" s="37">
        <f t="shared" si="2"/>
        <v>5.6023782095499536E-3</v>
      </c>
    </row>
    <row r="47" spans="1:12" x14ac:dyDescent="0.25">
      <c r="A47" s="15" t="s">
        <v>205</v>
      </c>
      <c r="B47" s="15" t="s">
        <v>74</v>
      </c>
      <c r="C47" s="16">
        <v>80</v>
      </c>
      <c r="D47" s="16">
        <v>432</v>
      </c>
      <c r="E47" s="16">
        <v>3629</v>
      </c>
      <c r="F47" s="15" t="s">
        <v>75</v>
      </c>
      <c r="G47" s="17">
        <v>1</v>
      </c>
      <c r="H47" s="18">
        <v>1</v>
      </c>
      <c r="I47" s="45">
        <v>1</v>
      </c>
      <c r="J47" s="34">
        <f t="shared" si="0"/>
        <v>432</v>
      </c>
      <c r="K47" s="37">
        <f t="shared" si="1"/>
        <v>0.15126421165784876</v>
      </c>
      <c r="L47" s="37">
        <f t="shared" si="2"/>
        <v>0.15126421165784876</v>
      </c>
    </row>
    <row r="48" spans="1:12" x14ac:dyDescent="0.25">
      <c r="A48" s="15" t="s">
        <v>144</v>
      </c>
      <c r="B48" s="15" t="s">
        <v>115</v>
      </c>
      <c r="C48" s="16">
        <v>312</v>
      </c>
      <c r="D48" s="16">
        <v>1248</v>
      </c>
      <c r="E48" s="16">
        <v>8524</v>
      </c>
      <c r="F48" s="15" t="s">
        <v>442</v>
      </c>
      <c r="G48" s="17">
        <v>1</v>
      </c>
      <c r="H48" s="18">
        <v>1</v>
      </c>
      <c r="I48" s="45">
        <v>1</v>
      </c>
      <c r="J48" s="34">
        <f t="shared" si="0"/>
        <v>1248</v>
      </c>
      <c r="K48" s="37">
        <f t="shared" si="1"/>
        <v>0.43698550034489642</v>
      </c>
      <c r="L48" s="37">
        <f t="shared" si="2"/>
        <v>0.43698550034489642</v>
      </c>
    </row>
    <row r="49" spans="1:12" x14ac:dyDescent="0.25">
      <c r="A49" s="15" t="s">
        <v>429</v>
      </c>
      <c r="B49" s="15" t="s">
        <v>430</v>
      </c>
      <c r="C49" s="16">
        <v>5460</v>
      </c>
      <c r="D49" s="16">
        <v>5460</v>
      </c>
      <c r="E49" s="16">
        <v>50945</v>
      </c>
      <c r="F49" s="15" t="s">
        <v>90</v>
      </c>
      <c r="G49" s="17">
        <v>1</v>
      </c>
      <c r="H49" s="18">
        <v>1</v>
      </c>
      <c r="I49" s="45">
        <v>1</v>
      </c>
      <c r="J49" s="34">
        <f t="shared" si="0"/>
        <v>5460</v>
      </c>
      <c r="K49" s="37">
        <f t="shared" si="1"/>
        <v>1.9118115640089219</v>
      </c>
      <c r="L49" s="37">
        <f t="shared" si="2"/>
        <v>1.9118115640089219</v>
      </c>
    </row>
    <row r="50" spans="1:12" x14ac:dyDescent="0.25">
      <c r="A50" s="15" t="s">
        <v>432</v>
      </c>
      <c r="B50" s="15" t="s">
        <v>322</v>
      </c>
      <c r="C50" s="16">
        <v>12</v>
      </c>
      <c r="D50" s="16">
        <v>48</v>
      </c>
      <c r="E50" s="16">
        <v>-1</v>
      </c>
      <c r="F50" s="15" t="s">
        <v>90</v>
      </c>
      <c r="G50" s="17">
        <v>1</v>
      </c>
      <c r="H50" s="18">
        <v>1</v>
      </c>
      <c r="I50" s="45">
        <v>1</v>
      </c>
      <c r="J50" s="34">
        <f t="shared" si="0"/>
        <v>48</v>
      </c>
      <c r="K50" s="37">
        <f t="shared" si="1"/>
        <v>1.6807134628649859E-2</v>
      </c>
      <c r="L50" s="37">
        <f t="shared" si="2"/>
        <v>1.6807134628649859E-2</v>
      </c>
    </row>
    <row r="51" spans="1:12" x14ac:dyDescent="0.25">
      <c r="A51" s="15" t="s">
        <v>346</v>
      </c>
      <c r="B51" s="15" t="s">
        <v>527</v>
      </c>
      <c r="C51" s="16">
        <v>50</v>
      </c>
      <c r="D51" s="16">
        <v>400</v>
      </c>
      <c r="E51" s="16">
        <v>4008</v>
      </c>
      <c r="F51" s="15" t="s">
        <v>122</v>
      </c>
      <c r="G51" s="17">
        <v>1</v>
      </c>
      <c r="H51" s="18">
        <v>1</v>
      </c>
      <c r="I51" s="45">
        <v>1</v>
      </c>
      <c r="J51" s="34">
        <f t="shared" si="0"/>
        <v>400</v>
      </c>
      <c r="K51" s="37">
        <f t="shared" si="1"/>
        <v>0.14005945523874885</v>
      </c>
      <c r="L51" s="37">
        <f t="shared" si="2"/>
        <v>0.14005945523874885</v>
      </c>
    </row>
    <row r="52" spans="1:12" x14ac:dyDescent="0.25">
      <c r="A52" s="15" t="s">
        <v>57</v>
      </c>
      <c r="B52" s="15" t="s">
        <v>43</v>
      </c>
      <c r="C52" s="16">
        <v>-1</v>
      </c>
      <c r="D52" s="16">
        <v>-1</v>
      </c>
      <c r="E52" s="16">
        <v>-1</v>
      </c>
      <c r="F52" s="15" t="s">
        <v>442</v>
      </c>
      <c r="G52" s="17">
        <v>1</v>
      </c>
      <c r="H52" s="18">
        <v>1</v>
      </c>
      <c r="I52" s="45">
        <v>1</v>
      </c>
      <c r="J52" s="34">
        <f t="shared" si="0"/>
        <v>1</v>
      </c>
      <c r="K52" s="37">
        <f t="shared" si="1"/>
        <v>3.501486380968721E-4</v>
      </c>
      <c r="L52" s="37">
        <f t="shared" si="2"/>
        <v>3.501486380968721E-4</v>
      </c>
    </row>
    <row r="53" spans="1:12" x14ac:dyDescent="0.25">
      <c r="A53" s="15" t="s">
        <v>227</v>
      </c>
      <c r="B53" s="15" t="s">
        <v>228</v>
      </c>
      <c r="C53" s="16">
        <v>335</v>
      </c>
      <c r="D53" s="16">
        <v>1162</v>
      </c>
      <c r="E53" s="16">
        <v>11388</v>
      </c>
      <c r="F53" s="15" t="s">
        <v>229</v>
      </c>
      <c r="G53" s="17">
        <v>1</v>
      </c>
      <c r="H53" s="18">
        <v>1</v>
      </c>
      <c r="I53" s="45">
        <v>1</v>
      </c>
      <c r="J53" s="34">
        <f t="shared" si="0"/>
        <v>1162</v>
      </c>
      <c r="K53" s="37">
        <f t="shared" si="1"/>
        <v>0.4068727174685654</v>
      </c>
      <c r="L53" s="37">
        <f t="shared" si="2"/>
        <v>0.4068727174685654</v>
      </c>
    </row>
    <row r="54" spans="1:12" x14ac:dyDescent="0.25">
      <c r="A54" s="15" t="s">
        <v>133</v>
      </c>
      <c r="B54" s="15" t="s">
        <v>59</v>
      </c>
      <c r="C54" s="16">
        <v>171</v>
      </c>
      <c r="D54" s="16">
        <v>701</v>
      </c>
      <c r="E54" s="16">
        <v>6909</v>
      </c>
      <c r="F54" s="15" t="s">
        <v>542</v>
      </c>
      <c r="G54" s="17">
        <v>1</v>
      </c>
      <c r="H54" s="18">
        <v>1</v>
      </c>
      <c r="I54" s="45">
        <v>1</v>
      </c>
      <c r="J54" s="34">
        <f t="shared" si="0"/>
        <v>701</v>
      </c>
      <c r="K54" s="37">
        <f t="shared" si="1"/>
        <v>0.24545419530590737</v>
      </c>
      <c r="L54" s="37">
        <f t="shared" si="2"/>
        <v>0.24545419530590737</v>
      </c>
    </row>
    <row r="55" spans="1:12" x14ac:dyDescent="0.25">
      <c r="A55" s="15" t="s">
        <v>334</v>
      </c>
      <c r="B55" s="15" t="s">
        <v>59</v>
      </c>
      <c r="C55" s="16">
        <v>482</v>
      </c>
      <c r="D55" s="16">
        <v>3464</v>
      </c>
      <c r="E55" s="16">
        <v>28623</v>
      </c>
      <c r="F55" s="15" t="s">
        <v>542</v>
      </c>
      <c r="G55" s="17">
        <v>1</v>
      </c>
      <c r="H55" s="18">
        <v>1</v>
      </c>
      <c r="I55" s="45">
        <v>1</v>
      </c>
      <c r="J55" s="34">
        <f t="shared" si="0"/>
        <v>3464</v>
      </c>
      <c r="K55" s="37">
        <f t="shared" si="1"/>
        <v>1.2129148823675651</v>
      </c>
      <c r="L55" s="37">
        <f t="shared" si="2"/>
        <v>1.2129148823675651</v>
      </c>
    </row>
    <row r="56" spans="1:12" x14ac:dyDescent="0.25">
      <c r="A56" s="15" t="s">
        <v>260</v>
      </c>
      <c r="B56" s="15" t="s">
        <v>59</v>
      </c>
      <c r="C56" s="16">
        <v>224</v>
      </c>
      <c r="D56" s="16">
        <v>1792</v>
      </c>
      <c r="E56" s="16">
        <v>21555</v>
      </c>
      <c r="F56" s="15" t="s">
        <v>542</v>
      </c>
      <c r="G56" s="17">
        <v>1</v>
      </c>
      <c r="H56" s="18">
        <v>1</v>
      </c>
      <c r="I56" s="45">
        <v>1</v>
      </c>
      <c r="J56" s="34">
        <f t="shared" si="0"/>
        <v>1792</v>
      </c>
      <c r="K56" s="37">
        <f t="shared" si="1"/>
        <v>0.62746635946959484</v>
      </c>
      <c r="L56" s="37">
        <f t="shared" si="2"/>
        <v>0.62746635946959484</v>
      </c>
    </row>
    <row r="57" spans="1:12" x14ac:dyDescent="0.25">
      <c r="A57" s="15" t="s">
        <v>98</v>
      </c>
      <c r="B57" s="15" t="s">
        <v>59</v>
      </c>
      <c r="C57" s="16">
        <v>145</v>
      </c>
      <c r="D57" s="16">
        <v>580</v>
      </c>
      <c r="E57" s="16">
        <v>8390</v>
      </c>
      <c r="F57" s="15" t="s">
        <v>542</v>
      </c>
      <c r="G57" s="17">
        <v>1</v>
      </c>
      <c r="H57" s="18">
        <v>1</v>
      </c>
      <c r="I57" s="45">
        <v>1</v>
      </c>
      <c r="J57" s="34">
        <f t="shared" si="0"/>
        <v>580</v>
      </c>
      <c r="K57" s="37">
        <f t="shared" si="1"/>
        <v>0.20308621009618583</v>
      </c>
      <c r="L57" s="37">
        <f t="shared" si="2"/>
        <v>0.20308621009618583</v>
      </c>
    </row>
    <row r="58" spans="1:12" x14ac:dyDescent="0.25">
      <c r="A58" s="15" t="s">
        <v>215</v>
      </c>
      <c r="B58" s="15" t="s">
        <v>59</v>
      </c>
      <c r="C58" s="16">
        <v>118</v>
      </c>
      <c r="D58" s="16">
        <v>472</v>
      </c>
      <c r="E58" s="16">
        <v>5475</v>
      </c>
      <c r="F58" s="15" t="s">
        <v>542</v>
      </c>
      <c r="G58" s="17">
        <v>1</v>
      </c>
      <c r="H58" s="18">
        <v>1</v>
      </c>
      <c r="I58" s="45">
        <v>1</v>
      </c>
      <c r="J58" s="34">
        <f t="shared" si="0"/>
        <v>472</v>
      </c>
      <c r="K58" s="37">
        <f t="shared" si="1"/>
        <v>0.16527015718172364</v>
      </c>
      <c r="L58" s="37">
        <f t="shared" si="2"/>
        <v>0.16527015718172364</v>
      </c>
    </row>
    <row r="59" spans="1:12" x14ac:dyDescent="0.25">
      <c r="A59" s="15" t="s">
        <v>178</v>
      </c>
      <c r="B59" s="15" t="s">
        <v>59</v>
      </c>
      <c r="C59" s="16">
        <v>61</v>
      </c>
      <c r="D59" s="16">
        <v>244</v>
      </c>
      <c r="E59" s="16">
        <v>2445</v>
      </c>
      <c r="F59" s="15" t="s">
        <v>542</v>
      </c>
      <c r="G59" s="17">
        <v>1</v>
      </c>
      <c r="H59" s="18">
        <v>1</v>
      </c>
      <c r="I59" s="45">
        <v>1</v>
      </c>
      <c r="J59" s="34">
        <f t="shared" si="0"/>
        <v>244</v>
      </c>
      <c r="K59" s="37">
        <f t="shared" si="1"/>
        <v>8.5436267695636808E-2</v>
      </c>
      <c r="L59" s="37">
        <f t="shared" si="2"/>
        <v>8.5436267695636808E-2</v>
      </c>
    </row>
    <row r="60" spans="1:12" x14ac:dyDescent="0.25">
      <c r="A60" s="15" t="s">
        <v>61</v>
      </c>
      <c r="B60" s="15" t="s">
        <v>62</v>
      </c>
      <c r="C60" s="16">
        <v>272</v>
      </c>
      <c r="D60" s="16">
        <v>1140</v>
      </c>
      <c r="E60" s="16">
        <v>10602</v>
      </c>
      <c r="F60" s="15" t="s">
        <v>439</v>
      </c>
      <c r="G60" s="17">
        <v>1</v>
      </c>
      <c r="H60" s="18">
        <v>1</v>
      </c>
      <c r="I60" s="45">
        <v>1</v>
      </c>
      <c r="J60" s="34">
        <f t="shared" si="0"/>
        <v>1140</v>
      </c>
      <c r="K60" s="37">
        <f t="shared" si="1"/>
        <v>0.3991694474304342</v>
      </c>
      <c r="L60" s="37">
        <f t="shared" si="2"/>
        <v>0.3991694474304342</v>
      </c>
    </row>
    <row r="61" spans="1:12" x14ac:dyDescent="0.25">
      <c r="A61" s="15" t="s">
        <v>194</v>
      </c>
      <c r="B61" s="15" t="s">
        <v>62</v>
      </c>
      <c r="C61" s="16">
        <v>-1</v>
      </c>
      <c r="D61" s="16">
        <v>-1</v>
      </c>
      <c r="E61" s="16">
        <v>-1</v>
      </c>
      <c r="F61" s="15" t="s">
        <v>439</v>
      </c>
      <c r="G61" s="17">
        <v>1</v>
      </c>
      <c r="H61" s="18">
        <v>1</v>
      </c>
      <c r="I61" s="45">
        <v>1</v>
      </c>
      <c r="J61" s="34">
        <f t="shared" si="0"/>
        <v>1</v>
      </c>
      <c r="K61" s="37">
        <f t="shared" si="1"/>
        <v>3.501486380968721E-4</v>
      </c>
      <c r="L61" s="37">
        <f t="shared" si="2"/>
        <v>3.501486380968721E-4</v>
      </c>
    </row>
    <row r="62" spans="1:12" x14ac:dyDescent="0.25">
      <c r="A62" s="15" t="s">
        <v>516</v>
      </c>
      <c r="B62" s="15" t="s">
        <v>66</v>
      </c>
      <c r="C62" s="16">
        <v>123</v>
      </c>
      <c r="D62" s="16">
        <v>495</v>
      </c>
      <c r="E62" s="16">
        <v>3420</v>
      </c>
      <c r="F62" s="15" t="s">
        <v>476</v>
      </c>
      <c r="G62" s="17">
        <v>1</v>
      </c>
      <c r="H62" s="18">
        <v>1</v>
      </c>
      <c r="I62" s="45">
        <v>1</v>
      </c>
      <c r="J62" s="34">
        <f t="shared" si="0"/>
        <v>495</v>
      </c>
      <c r="K62" s="37">
        <f t="shared" si="1"/>
        <v>0.17332357585795169</v>
      </c>
      <c r="L62" s="37">
        <f t="shared" si="2"/>
        <v>0.17332357585795169</v>
      </c>
    </row>
    <row r="63" spans="1:12" x14ac:dyDescent="0.25">
      <c r="A63" s="15" t="s">
        <v>415</v>
      </c>
      <c r="B63" s="15" t="s">
        <v>66</v>
      </c>
      <c r="C63" s="16">
        <v>-1</v>
      </c>
      <c r="D63" s="16">
        <v>-1</v>
      </c>
      <c r="E63" s="16">
        <v>-1</v>
      </c>
      <c r="F63" s="15" t="s">
        <v>476</v>
      </c>
      <c r="G63" s="17">
        <v>1</v>
      </c>
      <c r="H63" s="18">
        <v>1</v>
      </c>
      <c r="I63" s="45">
        <v>1</v>
      </c>
      <c r="J63" s="34">
        <f t="shared" si="0"/>
        <v>1</v>
      </c>
      <c r="K63" s="37">
        <f t="shared" si="1"/>
        <v>3.501486380968721E-4</v>
      </c>
      <c r="L63" s="37">
        <f t="shared" si="2"/>
        <v>3.501486380968721E-4</v>
      </c>
    </row>
    <row r="64" spans="1:12" x14ac:dyDescent="0.25">
      <c r="A64" s="15" t="s">
        <v>508</v>
      </c>
      <c r="B64" s="15" t="s">
        <v>74</v>
      </c>
      <c r="C64" s="16">
        <v>244</v>
      </c>
      <c r="D64" s="16">
        <v>662</v>
      </c>
      <c r="E64" s="16">
        <v>7944</v>
      </c>
      <c r="F64" s="15" t="s">
        <v>75</v>
      </c>
      <c r="G64" s="17">
        <v>1</v>
      </c>
      <c r="H64" s="18">
        <v>1</v>
      </c>
      <c r="I64" s="45">
        <v>1</v>
      </c>
      <c r="J64" s="34">
        <f t="shared" si="0"/>
        <v>662</v>
      </c>
      <c r="K64" s="37">
        <f t="shared" si="1"/>
        <v>0.23179839842012934</v>
      </c>
      <c r="L64" s="37">
        <f t="shared" si="2"/>
        <v>0.23179839842012934</v>
      </c>
    </row>
    <row r="65" spans="1:12" x14ac:dyDescent="0.25">
      <c r="A65" s="15" t="s">
        <v>176</v>
      </c>
      <c r="B65" s="15" t="s">
        <v>130</v>
      </c>
      <c r="C65" s="16">
        <v>130</v>
      </c>
      <c r="D65" s="16">
        <v>130</v>
      </c>
      <c r="E65" s="16">
        <v>520</v>
      </c>
      <c r="F65" s="15" t="s">
        <v>131</v>
      </c>
      <c r="G65" s="17">
        <v>1</v>
      </c>
      <c r="H65" s="18">
        <v>1</v>
      </c>
      <c r="I65" s="45">
        <v>1</v>
      </c>
      <c r="J65" s="34">
        <f t="shared" si="0"/>
        <v>130</v>
      </c>
      <c r="K65" s="37">
        <f t="shared" si="1"/>
        <v>4.5519322952593373E-2</v>
      </c>
      <c r="L65" s="37">
        <f t="shared" si="2"/>
        <v>4.5519322952593373E-2</v>
      </c>
    </row>
    <row r="66" spans="1:12" x14ac:dyDescent="0.25">
      <c r="A66" s="15" t="s">
        <v>170</v>
      </c>
      <c r="B66" s="15" t="s">
        <v>137</v>
      </c>
      <c r="C66" s="16">
        <v>72</v>
      </c>
      <c r="D66" s="16">
        <v>144</v>
      </c>
      <c r="E66" s="16">
        <v>864</v>
      </c>
      <c r="F66" s="15" t="s">
        <v>90</v>
      </c>
      <c r="G66" s="17">
        <v>1</v>
      </c>
      <c r="H66" s="18">
        <v>1</v>
      </c>
      <c r="I66" s="45">
        <v>1</v>
      </c>
      <c r="J66" s="34">
        <f t="shared" si="0"/>
        <v>144</v>
      </c>
      <c r="K66" s="37">
        <f t="shared" si="1"/>
        <v>5.0421403885949581E-2</v>
      </c>
      <c r="L66" s="37">
        <f t="shared" si="2"/>
        <v>5.0421403885949581E-2</v>
      </c>
    </row>
    <row r="67" spans="1:12" x14ac:dyDescent="0.25">
      <c r="A67" s="15" t="s">
        <v>453</v>
      </c>
      <c r="B67" s="15" t="s">
        <v>100</v>
      </c>
      <c r="C67" s="16">
        <v>37</v>
      </c>
      <c r="D67" s="16">
        <v>57</v>
      </c>
      <c r="E67" s="16">
        <v>458</v>
      </c>
      <c r="F67" s="15" t="s">
        <v>520</v>
      </c>
      <c r="G67" s="17">
        <v>1</v>
      </c>
      <c r="H67" s="18">
        <v>1</v>
      </c>
      <c r="I67" s="45">
        <v>1</v>
      </c>
      <c r="J67" s="34">
        <f t="shared" si="0"/>
        <v>57</v>
      </c>
      <c r="K67" s="37">
        <f t="shared" si="1"/>
        <v>1.9958472371521711E-2</v>
      </c>
      <c r="L67" s="37">
        <f t="shared" si="2"/>
        <v>1.9958472371521711E-2</v>
      </c>
    </row>
    <row r="68" spans="1:12" x14ac:dyDescent="0.25">
      <c r="A68" s="15" t="s">
        <v>425</v>
      </c>
      <c r="B68" s="15" t="s">
        <v>272</v>
      </c>
      <c r="C68" s="16">
        <v>104</v>
      </c>
      <c r="D68" s="16">
        <v>104</v>
      </c>
      <c r="E68" s="16">
        <v>624</v>
      </c>
      <c r="F68" s="15" t="s">
        <v>273</v>
      </c>
      <c r="G68" s="17">
        <v>1</v>
      </c>
      <c r="H68" s="18">
        <v>1</v>
      </c>
      <c r="I68" s="45">
        <v>1</v>
      </c>
      <c r="J68" s="34">
        <f t="shared" si="0"/>
        <v>104</v>
      </c>
      <c r="K68" s="37">
        <f t="shared" si="1"/>
        <v>3.6415458362074701E-2</v>
      </c>
      <c r="L68" s="37">
        <f t="shared" si="2"/>
        <v>3.6415458362074701E-2</v>
      </c>
    </row>
    <row r="69" spans="1:12" x14ac:dyDescent="0.25">
      <c r="A69" s="15" t="s">
        <v>271</v>
      </c>
      <c r="B69" s="15" t="s">
        <v>272</v>
      </c>
      <c r="C69" s="16">
        <v>168</v>
      </c>
      <c r="D69" s="16">
        <v>168</v>
      </c>
      <c r="E69" s="16">
        <v>1008</v>
      </c>
      <c r="F69" s="15" t="s">
        <v>273</v>
      </c>
      <c r="G69" s="17">
        <v>1</v>
      </c>
      <c r="H69" s="18">
        <v>1</v>
      </c>
      <c r="I69" s="45">
        <v>1</v>
      </c>
      <c r="J69" s="34">
        <f t="shared" ref="J69:J132" si="3">I69*IF(D69&gt;0,D69,1)</f>
        <v>168</v>
      </c>
      <c r="K69" s="37">
        <f t="shared" ref="K69:K132" si="4">G69*$J69/$O$5*100</f>
        <v>5.8824971200274516E-2</v>
      </c>
      <c r="L69" s="37">
        <f t="shared" ref="L69:L132" si="5">H69*$J69/$O$5*100</f>
        <v>5.8824971200274516E-2</v>
      </c>
    </row>
    <row r="70" spans="1:12" x14ac:dyDescent="0.25">
      <c r="A70" s="15" t="s">
        <v>99</v>
      </c>
      <c r="B70" s="15" t="s">
        <v>100</v>
      </c>
      <c r="C70" s="16">
        <v>2</v>
      </c>
      <c r="D70" s="16">
        <v>2</v>
      </c>
      <c r="E70" s="16">
        <v>8</v>
      </c>
      <c r="F70" s="15" t="s">
        <v>520</v>
      </c>
      <c r="G70" s="17">
        <v>1</v>
      </c>
      <c r="H70" s="18">
        <v>1</v>
      </c>
      <c r="I70" s="45">
        <v>1</v>
      </c>
      <c r="J70" s="34">
        <f t="shared" si="3"/>
        <v>2</v>
      </c>
      <c r="K70" s="37">
        <f t="shared" si="4"/>
        <v>7.0029727619374421E-4</v>
      </c>
      <c r="L70" s="37">
        <f t="shared" si="5"/>
        <v>7.0029727619374421E-4</v>
      </c>
    </row>
    <row r="71" spans="1:12" x14ac:dyDescent="0.25">
      <c r="A71" s="15" t="s">
        <v>206</v>
      </c>
      <c r="B71" s="15" t="s">
        <v>527</v>
      </c>
      <c r="C71" s="16">
        <v>218</v>
      </c>
      <c r="D71" s="16">
        <v>436</v>
      </c>
      <c r="E71" s="16">
        <v>4049</v>
      </c>
      <c r="F71" s="15" t="s">
        <v>122</v>
      </c>
      <c r="G71" s="17">
        <v>1</v>
      </c>
      <c r="H71" s="18">
        <v>1</v>
      </c>
      <c r="I71" s="45">
        <v>1</v>
      </c>
      <c r="J71" s="34">
        <f t="shared" si="3"/>
        <v>436</v>
      </c>
      <c r="K71" s="37">
        <f t="shared" si="4"/>
        <v>0.15266480621023626</v>
      </c>
      <c r="L71" s="37">
        <f t="shared" si="5"/>
        <v>0.15266480621023626</v>
      </c>
    </row>
    <row r="72" spans="1:12" x14ac:dyDescent="0.25">
      <c r="A72" s="15" t="s">
        <v>443</v>
      </c>
      <c r="B72" s="15" t="s">
        <v>100</v>
      </c>
      <c r="C72" s="16">
        <v>69</v>
      </c>
      <c r="D72" s="16">
        <v>89</v>
      </c>
      <c r="E72" s="16">
        <v>716</v>
      </c>
      <c r="F72" s="15" t="s">
        <v>520</v>
      </c>
      <c r="G72" s="17">
        <v>1</v>
      </c>
      <c r="H72" s="18">
        <v>1</v>
      </c>
      <c r="I72" s="45">
        <v>1</v>
      </c>
      <c r="J72" s="34">
        <f t="shared" si="3"/>
        <v>89</v>
      </c>
      <c r="K72" s="37">
        <f t="shared" si="4"/>
        <v>3.1163228790621618E-2</v>
      </c>
      <c r="L72" s="37">
        <f t="shared" si="5"/>
        <v>3.1163228790621618E-2</v>
      </c>
    </row>
    <row r="73" spans="1:12" x14ac:dyDescent="0.25">
      <c r="A73" s="15" t="s">
        <v>479</v>
      </c>
      <c r="B73" s="15" t="s">
        <v>529</v>
      </c>
      <c r="C73" s="16">
        <v>24</v>
      </c>
      <c r="D73" s="16">
        <v>60</v>
      </c>
      <c r="E73" s="16">
        <v>1584</v>
      </c>
      <c r="F73" s="15" t="s">
        <v>49</v>
      </c>
      <c r="G73" s="17">
        <v>0.99990000000000001</v>
      </c>
      <c r="H73" s="18">
        <v>0.99990000000000001</v>
      </c>
      <c r="I73" s="45">
        <v>1</v>
      </c>
      <c r="J73" s="34">
        <f t="shared" si="3"/>
        <v>60</v>
      </c>
      <c r="K73" s="37">
        <f t="shared" si="4"/>
        <v>2.1006817393983745E-2</v>
      </c>
      <c r="L73" s="37">
        <f t="shared" si="5"/>
        <v>2.1006817393983745E-2</v>
      </c>
    </row>
    <row r="74" spans="1:12" x14ac:dyDescent="0.25">
      <c r="A74" s="15" t="s">
        <v>187</v>
      </c>
      <c r="B74" s="15" t="s">
        <v>48</v>
      </c>
      <c r="C74" s="16">
        <v>288</v>
      </c>
      <c r="D74" s="16">
        <v>1152</v>
      </c>
      <c r="E74" s="16">
        <v>16531</v>
      </c>
      <c r="F74" s="15" t="s">
        <v>49</v>
      </c>
      <c r="G74" s="17">
        <v>0.99980000000000002</v>
      </c>
      <c r="H74" s="18">
        <v>0.99980000000000002</v>
      </c>
      <c r="I74" s="45">
        <v>1</v>
      </c>
      <c r="J74" s="34">
        <f t="shared" si="3"/>
        <v>1152</v>
      </c>
      <c r="K74" s="37">
        <f t="shared" si="4"/>
        <v>0.40329055684137916</v>
      </c>
      <c r="L74" s="37">
        <f t="shared" si="5"/>
        <v>0.40329055684137916</v>
      </c>
    </row>
    <row r="75" spans="1:12" x14ac:dyDescent="0.25">
      <c r="A75" s="15" t="s">
        <v>114</v>
      </c>
      <c r="B75" s="15" t="s">
        <v>115</v>
      </c>
      <c r="C75" s="16">
        <v>90</v>
      </c>
      <c r="D75" s="16">
        <v>90</v>
      </c>
      <c r="E75" s="16">
        <v>548</v>
      </c>
      <c r="F75" s="15" t="s">
        <v>442</v>
      </c>
      <c r="G75" s="17">
        <v>0.99970000000000003</v>
      </c>
      <c r="H75" s="18">
        <v>0.99970000000000003</v>
      </c>
      <c r="I75" s="45">
        <v>1</v>
      </c>
      <c r="J75" s="34">
        <f t="shared" si="3"/>
        <v>90</v>
      </c>
      <c r="K75" s="37">
        <f t="shared" si="4"/>
        <v>3.1503923415489875E-2</v>
      </c>
      <c r="L75" s="37">
        <f t="shared" si="5"/>
        <v>3.1503923415489875E-2</v>
      </c>
    </row>
    <row r="76" spans="1:12" x14ac:dyDescent="0.25">
      <c r="A76" s="15" t="s">
        <v>157</v>
      </c>
      <c r="B76" s="15" t="s">
        <v>100</v>
      </c>
      <c r="C76" s="16">
        <v>1</v>
      </c>
      <c r="D76" s="16">
        <v>1</v>
      </c>
      <c r="E76" s="16">
        <v>4</v>
      </c>
      <c r="F76" s="15" t="s">
        <v>520</v>
      </c>
      <c r="G76" s="17">
        <v>0.99950000000000006</v>
      </c>
      <c r="H76" s="18">
        <v>0.99950000000000006</v>
      </c>
      <c r="I76" s="45">
        <v>1</v>
      </c>
      <c r="J76" s="34">
        <f t="shared" si="3"/>
        <v>1</v>
      </c>
      <c r="K76" s="37">
        <f t="shared" si="4"/>
        <v>3.4997356377782369E-4</v>
      </c>
      <c r="L76" s="37">
        <f t="shared" si="5"/>
        <v>3.4997356377782369E-4</v>
      </c>
    </row>
    <row r="77" spans="1:12" x14ac:dyDescent="0.25">
      <c r="A77" s="15" t="s">
        <v>298</v>
      </c>
      <c r="B77" s="15" t="s">
        <v>59</v>
      </c>
      <c r="C77" s="16">
        <v>246</v>
      </c>
      <c r="D77" s="16">
        <v>984</v>
      </c>
      <c r="E77" s="16">
        <v>9035</v>
      </c>
      <c r="F77" s="15" t="s">
        <v>542</v>
      </c>
      <c r="G77" s="17">
        <v>0.99939999999999996</v>
      </c>
      <c r="H77" s="18">
        <v>0.99939999999999996</v>
      </c>
      <c r="I77" s="45">
        <v>1</v>
      </c>
      <c r="J77" s="34">
        <f t="shared" si="3"/>
        <v>984</v>
      </c>
      <c r="K77" s="37">
        <f t="shared" si="4"/>
        <v>0.34433953213138974</v>
      </c>
      <c r="L77" s="37">
        <f t="shared" si="5"/>
        <v>0.34433953213138974</v>
      </c>
    </row>
    <row r="78" spans="1:12" x14ac:dyDescent="0.25">
      <c r="A78" s="15" t="s">
        <v>192</v>
      </c>
      <c r="B78" s="15" t="s">
        <v>40</v>
      </c>
      <c r="C78" s="16">
        <v>808</v>
      </c>
      <c r="D78" s="16">
        <v>4848</v>
      </c>
      <c r="E78" s="16">
        <v>33936</v>
      </c>
      <c r="F78" s="15" t="s">
        <v>41</v>
      </c>
      <c r="G78" s="17">
        <v>0.99939999999999996</v>
      </c>
      <c r="H78" s="18">
        <v>0.99939999999999996</v>
      </c>
      <c r="I78" s="45">
        <v>1</v>
      </c>
      <c r="J78" s="34">
        <f t="shared" si="3"/>
        <v>4848</v>
      </c>
      <c r="K78" s="37">
        <f t="shared" si="4"/>
        <v>1.6965020851351396</v>
      </c>
      <c r="L78" s="37">
        <f t="shared" si="5"/>
        <v>1.6965020851351396</v>
      </c>
    </row>
    <row r="79" spans="1:12" x14ac:dyDescent="0.25">
      <c r="A79" s="15" t="s">
        <v>312</v>
      </c>
      <c r="B79" s="15" t="s">
        <v>510</v>
      </c>
      <c r="C79" s="16">
        <v>32</v>
      </c>
      <c r="D79" s="16">
        <v>74</v>
      </c>
      <c r="E79" s="16">
        <v>67</v>
      </c>
      <c r="F79" s="15" t="s">
        <v>122</v>
      </c>
      <c r="G79" s="17">
        <v>0.99909999999999999</v>
      </c>
      <c r="H79" s="18">
        <v>0.99909999999999999</v>
      </c>
      <c r="I79" s="45">
        <v>1</v>
      </c>
      <c r="J79" s="34">
        <f t="shared" si="3"/>
        <v>74</v>
      </c>
      <c r="K79" s="37">
        <f t="shared" si="4"/>
        <v>2.5887679319871289E-2</v>
      </c>
      <c r="L79" s="37">
        <f t="shared" si="5"/>
        <v>2.5887679319871289E-2</v>
      </c>
    </row>
    <row r="80" spans="1:12" x14ac:dyDescent="0.25">
      <c r="A80" s="15" t="s">
        <v>544</v>
      </c>
      <c r="B80" s="15" t="s">
        <v>233</v>
      </c>
      <c r="C80" s="16">
        <v>8</v>
      </c>
      <c r="D80" s="16">
        <v>1</v>
      </c>
      <c r="E80" s="16">
        <v>-1</v>
      </c>
      <c r="F80" s="15" t="s">
        <v>234</v>
      </c>
      <c r="G80" s="17">
        <v>0.99870000000000003</v>
      </c>
      <c r="H80" s="18">
        <v>0.99870000000000003</v>
      </c>
      <c r="I80" s="45">
        <v>1</v>
      </c>
      <c r="J80" s="34">
        <f t="shared" si="3"/>
        <v>1</v>
      </c>
      <c r="K80" s="37">
        <f t="shared" si="4"/>
        <v>3.4969344486734618E-4</v>
      </c>
      <c r="L80" s="37">
        <f t="shared" si="5"/>
        <v>3.4969344486734618E-4</v>
      </c>
    </row>
    <row r="81" spans="1:12" x14ac:dyDescent="0.25">
      <c r="A81" s="15" t="s">
        <v>91</v>
      </c>
      <c r="B81" s="15" t="s">
        <v>43</v>
      </c>
      <c r="C81" s="16">
        <v>316</v>
      </c>
      <c r="D81" s="16">
        <v>944</v>
      </c>
      <c r="E81" s="16">
        <v>11064</v>
      </c>
      <c r="F81" s="15" t="s">
        <v>442</v>
      </c>
      <c r="G81" s="17">
        <v>0.99870000000000003</v>
      </c>
      <c r="H81" s="18">
        <v>0.99870000000000003</v>
      </c>
      <c r="I81" s="45">
        <v>1</v>
      </c>
      <c r="J81" s="34">
        <f t="shared" si="3"/>
        <v>944</v>
      </c>
      <c r="K81" s="37">
        <f t="shared" si="4"/>
        <v>0.33011061195477481</v>
      </c>
      <c r="L81" s="37">
        <f t="shared" si="5"/>
        <v>0.33011061195477481</v>
      </c>
    </row>
    <row r="82" spans="1:12" x14ac:dyDescent="0.25">
      <c r="A82" s="15" t="s">
        <v>300</v>
      </c>
      <c r="B82" s="15" t="s">
        <v>272</v>
      </c>
      <c r="C82" s="16">
        <v>96</v>
      </c>
      <c r="D82" s="16">
        <v>96</v>
      </c>
      <c r="E82" s="16">
        <v>576</v>
      </c>
      <c r="F82" s="15" t="s">
        <v>273</v>
      </c>
      <c r="G82" s="17">
        <v>0.99870000000000003</v>
      </c>
      <c r="H82" s="18">
        <v>0.99870000000000003</v>
      </c>
      <c r="I82" s="45">
        <v>1</v>
      </c>
      <c r="J82" s="34">
        <f t="shared" si="3"/>
        <v>96</v>
      </c>
      <c r="K82" s="37">
        <f t="shared" si="4"/>
        <v>3.357057070726524E-2</v>
      </c>
      <c r="L82" s="37">
        <f t="shared" si="5"/>
        <v>3.357057070726524E-2</v>
      </c>
    </row>
    <row r="83" spans="1:12" x14ac:dyDescent="0.25">
      <c r="A83" s="15" t="s">
        <v>484</v>
      </c>
      <c r="B83" s="15" t="s">
        <v>141</v>
      </c>
      <c r="F83" s="15" t="s">
        <v>90</v>
      </c>
      <c r="G83" s="17">
        <v>0.99870000000000003</v>
      </c>
      <c r="H83" s="18">
        <v>0.99870000000000003</v>
      </c>
      <c r="I83" s="45">
        <v>1</v>
      </c>
      <c r="J83" s="34">
        <f t="shared" si="3"/>
        <v>1</v>
      </c>
      <c r="K83" s="37">
        <f t="shared" si="4"/>
        <v>3.4969344486734618E-4</v>
      </c>
      <c r="L83" s="37">
        <f t="shared" si="5"/>
        <v>3.4969344486734618E-4</v>
      </c>
    </row>
    <row r="84" spans="1:12" x14ac:dyDescent="0.25">
      <c r="A84" s="15" t="s">
        <v>391</v>
      </c>
      <c r="B84" s="15" t="s">
        <v>59</v>
      </c>
      <c r="C84" s="16">
        <v>180</v>
      </c>
      <c r="D84" s="16">
        <v>880</v>
      </c>
      <c r="E84" s="16">
        <v>9592</v>
      </c>
      <c r="F84" s="15" t="s">
        <v>542</v>
      </c>
      <c r="G84" s="17">
        <v>0.99870000000000003</v>
      </c>
      <c r="H84" s="18">
        <v>0.99870000000000003</v>
      </c>
      <c r="I84" s="45">
        <v>1</v>
      </c>
      <c r="J84" s="34">
        <f t="shared" si="3"/>
        <v>880</v>
      </c>
      <c r="K84" s="37">
        <f t="shared" si="4"/>
        <v>0.30773023148326467</v>
      </c>
      <c r="L84" s="37">
        <f t="shared" si="5"/>
        <v>0.30773023148326467</v>
      </c>
    </row>
    <row r="85" spans="1:12" x14ac:dyDescent="0.25">
      <c r="A85" s="15" t="s">
        <v>161</v>
      </c>
      <c r="B85" s="15" t="s">
        <v>162</v>
      </c>
      <c r="C85" s="16">
        <v>2</v>
      </c>
      <c r="D85" s="16">
        <v>2</v>
      </c>
      <c r="E85" s="16">
        <v>20</v>
      </c>
      <c r="F85" s="15" t="s">
        <v>49</v>
      </c>
      <c r="G85" s="17">
        <v>0.99860000000000004</v>
      </c>
      <c r="H85" s="18">
        <v>0.99860000000000004</v>
      </c>
      <c r="I85" s="45">
        <v>1</v>
      </c>
      <c r="J85" s="34">
        <f t="shared" si="3"/>
        <v>2</v>
      </c>
      <c r="K85" s="37">
        <f t="shared" si="4"/>
        <v>6.99316860007073E-4</v>
      </c>
      <c r="L85" s="37">
        <f t="shared" si="5"/>
        <v>6.99316860007073E-4</v>
      </c>
    </row>
    <row r="86" spans="1:12" x14ac:dyDescent="0.25">
      <c r="A86" s="15" t="s">
        <v>407</v>
      </c>
      <c r="B86" s="15" t="s">
        <v>51</v>
      </c>
      <c r="C86" s="16">
        <v>8</v>
      </c>
      <c r="D86" s="16">
        <v>32</v>
      </c>
      <c r="E86" s="16">
        <v>294</v>
      </c>
      <c r="F86" s="15" t="s">
        <v>440</v>
      </c>
      <c r="G86" s="17">
        <v>0.99839999999999995</v>
      </c>
      <c r="H86" s="18">
        <v>0.99839999999999995</v>
      </c>
      <c r="I86" s="45">
        <v>1</v>
      </c>
      <c r="J86" s="34">
        <f t="shared" si="3"/>
        <v>32</v>
      </c>
      <c r="K86" s="37">
        <f t="shared" si="4"/>
        <v>1.1186828808829348E-2</v>
      </c>
      <c r="L86" s="37">
        <f t="shared" si="5"/>
        <v>1.1186828808829348E-2</v>
      </c>
    </row>
    <row r="87" spans="1:12" x14ac:dyDescent="0.25">
      <c r="A87" s="15" t="s">
        <v>154</v>
      </c>
      <c r="B87" s="15" t="s">
        <v>59</v>
      </c>
      <c r="C87" s="16">
        <v>517</v>
      </c>
      <c r="D87" s="16">
        <v>2068</v>
      </c>
      <c r="E87" s="16">
        <v>17164</v>
      </c>
      <c r="F87" s="15" t="s">
        <v>542</v>
      </c>
      <c r="G87" s="17">
        <v>0.99829999999999997</v>
      </c>
      <c r="H87" s="18">
        <v>0.99829999999999997</v>
      </c>
      <c r="I87" s="45">
        <v>1</v>
      </c>
      <c r="J87" s="34">
        <f t="shared" si="3"/>
        <v>2068</v>
      </c>
      <c r="K87" s="37">
        <f t="shared" si="4"/>
        <v>0.72287640103223816</v>
      </c>
      <c r="L87" s="37">
        <f t="shared" si="5"/>
        <v>0.72287640103223816</v>
      </c>
    </row>
    <row r="88" spans="1:12" x14ac:dyDescent="0.25">
      <c r="A88" s="15" t="s">
        <v>189</v>
      </c>
      <c r="B88" s="15" t="s">
        <v>46</v>
      </c>
      <c r="C88" s="16">
        <v>240</v>
      </c>
      <c r="D88" s="16">
        <v>1048</v>
      </c>
      <c r="E88" s="16">
        <v>12283</v>
      </c>
      <c r="F88" s="15" t="s">
        <v>515</v>
      </c>
      <c r="G88" s="17">
        <v>0.99809999999999999</v>
      </c>
      <c r="H88" s="18">
        <v>0.99809999999999999</v>
      </c>
      <c r="I88" s="45">
        <v>1</v>
      </c>
      <c r="J88" s="34">
        <f t="shared" si="3"/>
        <v>1048</v>
      </c>
      <c r="K88" s="37">
        <f t="shared" si="4"/>
        <v>0.36625855675734353</v>
      </c>
      <c r="L88" s="37">
        <f t="shared" si="5"/>
        <v>0.36625855675734353</v>
      </c>
    </row>
    <row r="89" spans="1:12" x14ac:dyDescent="0.25">
      <c r="A89" s="15" t="s">
        <v>469</v>
      </c>
      <c r="B89" s="15" t="s">
        <v>470</v>
      </c>
      <c r="C89" s="16">
        <v>6</v>
      </c>
      <c r="D89" s="16">
        <v>12</v>
      </c>
      <c r="E89" s="16">
        <v>120</v>
      </c>
      <c r="F89" s="15" t="s">
        <v>494</v>
      </c>
      <c r="G89" s="17">
        <v>0.99790000000000001</v>
      </c>
      <c r="H89" s="18">
        <v>0.99790000000000001</v>
      </c>
      <c r="I89" s="45">
        <v>1</v>
      </c>
      <c r="J89" s="34">
        <f t="shared" si="3"/>
        <v>12</v>
      </c>
      <c r="K89" s="37">
        <f t="shared" si="4"/>
        <v>4.1929599114824247E-3</v>
      </c>
      <c r="L89" s="37">
        <f t="shared" si="5"/>
        <v>4.1929599114824247E-3</v>
      </c>
    </row>
    <row r="90" spans="1:12" x14ac:dyDescent="0.25">
      <c r="A90" s="15" t="s">
        <v>93</v>
      </c>
      <c r="B90" s="15" t="s">
        <v>59</v>
      </c>
      <c r="C90" s="16">
        <v>568</v>
      </c>
      <c r="D90" s="16">
        <v>2896</v>
      </c>
      <c r="E90" s="16">
        <v>36113</v>
      </c>
      <c r="F90" s="15" t="s">
        <v>542</v>
      </c>
      <c r="G90" s="17">
        <v>0.99780000000000002</v>
      </c>
      <c r="H90" s="18">
        <v>0.99780000000000002</v>
      </c>
      <c r="I90" s="45">
        <v>1</v>
      </c>
      <c r="J90" s="34">
        <f t="shared" si="3"/>
        <v>2896</v>
      </c>
      <c r="K90" s="37">
        <f t="shared" si="4"/>
        <v>1.0117995889254989</v>
      </c>
      <c r="L90" s="37">
        <f t="shared" si="5"/>
        <v>1.0117995889254989</v>
      </c>
    </row>
    <row r="91" spans="1:12" x14ac:dyDescent="0.25">
      <c r="A91" s="15" t="s">
        <v>78</v>
      </c>
      <c r="B91" s="15" t="s">
        <v>62</v>
      </c>
      <c r="C91" s="16">
        <v>2494</v>
      </c>
      <c r="D91" s="16">
        <v>13672</v>
      </c>
      <c r="E91" s="16">
        <v>106946</v>
      </c>
      <c r="F91" s="15" t="s">
        <v>439</v>
      </c>
      <c r="G91" s="17">
        <v>0.99780000000000002</v>
      </c>
      <c r="H91" s="18">
        <v>0.99780000000000002</v>
      </c>
      <c r="I91" s="45">
        <v>1</v>
      </c>
      <c r="J91" s="34">
        <f t="shared" si="3"/>
        <v>13672</v>
      </c>
      <c r="K91" s="37">
        <f t="shared" si="4"/>
        <v>4.7767002692643032</v>
      </c>
      <c r="L91" s="37">
        <f t="shared" si="5"/>
        <v>4.7767002692643032</v>
      </c>
    </row>
    <row r="92" spans="1:12" x14ac:dyDescent="0.25">
      <c r="A92" s="15" t="s">
        <v>545</v>
      </c>
      <c r="B92" s="15" t="s">
        <v>51</v>
      </c>
      <c r="C92" s="16">
        <v>52</v>
      </c>
      <c r="D92" s="16">
        <v>208</v>
      </c>
      <c r="E92" s="16">
        <v>2005</v>
      </c>
      <c r="F92" s="15" t="s">
        <v>440</v>
      </c>
      <c r="G92" s="17">
        <v>1</v>
      </c>
      <c r="H92" s="18">
        <v>0.99729999999999996</v>
      </c>
      <c r="I92" s="45">
        <v>1</v>
      </c>
      <c r="J92" s="34">
        <f t="shared" si="3"/>
        <v>208</v>
      </c>
      <c r="K92" s="37">
        <f t="shared" si="4"/>
        <v>7.2830916724149403E-2</v>
      </c>
      <c r="L92" s="37">
        <f t="shared" si="5"/>
        <v>7.2634273248994199E-2</v>
      </c>
    </row>
    <row r="93" spans="1:12" x14ac:dyDescent="0.25">
      <c r="A93" s="15" t="s">
        <v>125</v>
      </c>
      <c r="B93" s="15" t="s">
        <v>51</v>
      </c>
      <c r="C93" s="16">
        <v>412</v>
      </c>
      <c r="D93" s="16">
        <v>1648</v>
      </c>
      <c r="E93" s="16">
        <v>12795</v>
      </c>
      <c r="F93" s="15" t="s">
        <v>440</v>
      </c>
      <c r="G93" s="17">
        <v>0.997</v>
      </c>
      <c r="H93" s="18">
        <v>0.997</v>
      </c>
      <c r="I93" s="45">
        <v>1</v>
      </c>
      <c r="J93" s="34">
        <f t="shared" si="3"/>
        <v>1648</v>
      </c>
      <c r="K93" s="37">
        <f t="shared" si="4"/>
        <v>0.5753138207168943</v>
      </c>
      <c r="L93" s="37">
        <f t="shared" si="5"/>
        <v>0.5753138207168943</v>
      </c>
    </row>
    <row r="94" spans="1:12" x14ac:dyDescent="0.25">
      <c r="A94" s="15" t="s">
        <v>116</v>
      </c>
      <c r="B94" s="15" t="s">
        <v>46</v>
      </c>
      <c r="C94" s="16">
        <v>164</v>
      </c>
      <c r="D94" s="16">
        <v>1312</v>
      </c>
      <c r="E94" s="16">
        <v>9879</v>
      </c>
      <c r="F94" s="15" t="s">
        <v>515</v>
      </c>
      <c r="G94" s="17">
        <v>0.99690000000000001</v>
      </c>
      <c r="H94" s="18">
        <v>0.99690000000000001</v>
      </c>
      <c r="I94" s="45">
        <v>1</v>
      </c>
      <c r="J94" s="34">
        <f t="shared" si="3"/>
        <v>1312</v>
      </c>
      <c r="K94" s="37">
        <f t="shared" si="4"/>
        <v>0.45797088864222862</v>
      </c>
      <c r="L94" s="37">
        <f t="shared" si="5"/>
        <v>0.45797088864222862</v>
      </c>
    </row>
    <row r="95" spans="1:12" x14ac:dyDescent="0.25">
      <c r="A95" s="15" t="s">
        <v>164</v>
      </c>
      <c r="B95" s="15" t="s">
        <v>165</v>
      </c>
      <c r="C95" s="16">
        <v>20</v>
      </c>
      <c r="D95" s="16">
        <v>80</v>
      </c>
      <c r="E95" s="16">
        <v>657</v>
      </c>
      <c r="F95" s="15" t="s">
        <v>166</v>
      </c>
      <c r="G95" s="17">
        <v>0.99670000000000003</v>
      </c>
      <c r="H95" s="18">
        <v>0.99670000000000003</v>
      </c>
      <c r="I95" s="45">
        <v>1</v>
      </c>
      <c r="J95" s="34">
        <f t="shared" si="3"/>
        <v>80</v>
      </c>
      <c r="K95" s="37">
        <f t="shared" si="4"/>
        <v>2.79194518072922E-2</v>
      </c>
      <c r="L95" s="37">
        <f t="shared" si="5"/>
        <v>2.79194518072922E-2</v>
      </c>
    </row>
    <row r="96" spans="1:12" x14ac:dyDescent="0.25">
      <c r="A96" s="15" t="s">
        <v>87</v>
      </c>
      <c r="B96" s="15" t="s">
        <v>59</v>
      </c>
      <c r="C96" s="16">
        <v>510</v>
      </c>
      <c r="D96" s="16">
        <v>2112</v>
      </c>
      <c r="E96" s="16">
        <v>21298</v>
      </c>
      <c r="F96" s="15" t="s">
        <v>542</v>
      </c>
      <c r="G96" s="17">
        <v>0.99650000000000005</v>
      </c>
      <c r="H96" s="18">
        <v>0.99650000000000005</v>
      </c>
      <c r="I96" s="45">
        <v>1</v>
      </c>
      <c r="J96" s="34">
        <f t="shared" si="3"/>
        <v>2112</v>
      </c>
      <c r="K96" s="37">
        <f t="shared" si="4"/>
        <v>0.73692562492778191</v>
      </c>
      <c r="L96" s="37">
        <f t="shared" si="5"/>
        <v>0.73692562492778191</v>
      </c>
    </row>
    <row r="97" spans="1:12" x14ac:dyDescent="0.25">
      <c r="A97" s="15" t="s">
        <v>56</v>
      </c>
      <c r="B97" s="15" t="s">
        <v>51</v>
      </c>
      <c r="C97" s="16">
        <v>6</v>
      </c>
      <c r="D97" s="16">
        <v>12</v>
      </c>
      <c r="E97" s="16">
        <v>73</v>
      </c>
      <c r="F97" s="15" t="s">
        <v>440</v>
      </c>
      <c r="G97" s="17">
        <v>0.996</v>
      </c>
      <c r="H97" s="18">
        <v>0.996</v>
      </c>
      <c r="I97" s="45">
        <v>1</v>
      </c>
      <c r="J97" s="34">
        <f t="shared" si="3"/>
        <v>12</v>
      </c>
      <c r="K97" s="37">
        <f t="shared" si="4"/>
        <v>4.1849765225338157E-3</v>
      </c>
      <c r="L97" s="37">
        <f t="shared" si="5"/>
        <v>4.1849765225338157E-3</v>
      </c>
    </row>
    <row r="98" spans="1:12" x14ac:dyDescent="0.25">
      <c r="A98" s="15" t="s">
        <v>76</v>
      </c>
      <c r="B98" s="15" t="s">
        <v>74</v>
      </c>
      <c r="C98" s="16">
        <v>146</v>
      </c>
      <c r="D98" s="16">
        <v>328</v>
      </c>
      <c r="E98" s="16">
        <v>2130</v>
      </c>
      <c r="F98" s="15" t="s">
        <v>75</v>
      </c>
      <c r="G98" s="17">
        <v>0.99590000000000001</v>
      </c>
      <c r="H98" s="18">
        <v>0.99590000000000001</v>
      </c>
      <c r="I98" s="45">
        <v>1</v>
      </c>
      <c r="J98" s="34">
        <f t="shared" si="3"/>
        <v>328</v>
      </c>
      <c r="K98" s="37">
        <f t="shared" si="4"/>
        <v>0.11437787340726137</v>
      </c>
      <c r="L98" s="37">
        <f t="shared" si="5"/>
        <v>0.11437787340726137</v>
      </c>
    </row>
    <row r="99" spans="1:12" x14ac:dyDescent="0.25">
      <c r="A99" s="15" t="s">
        <v>140</v>
      </c>
      <c r="B99" s="15" t="s">
        <v>538</v>
      </c>
      <c r="C99" s="16">
        <v>12896</v>
      </c>
      <c r="D99" s="16">
        <v>12896</v>
      </c>
      <c r="E99" s="16">
        <v>113785</v>
      </c>
      <c r="F99" s="15" t="s">
        <v>90</v>
      </c>
      <c r="G99" s="17">
        <v>0.99760000000000004</v>
      </c>
      <c r="H99" s="18">
        <v>0.99560000000000004</v>
      </c>
      <c r="I99" s="45">
        <v>1</v>
      </c>
      <c r="J99" s="34">
        <f t="shared" si="3"/>
        <v>12896</v>
      </c>
      <c r="K99" s="37">
        <f t="shared" si="4"/>
        <v>4.5046795964887094</v>
      </c>
      <c r="L99" s="37">
        <f t="shared" si="5"/>
        <v>4.4956485628149156</v>
      </c>
    </row>
    <row r="100" spans="1:12" x14ac:dyDescent="0.25">
      <c r="A100" s="15" t="s">
        <v>543</v>
      </c>
      <c r="B100" s="15" t="s">
        <v>208</v>
      </c>
      <c r="C100" s="16">
        <v>74</v>
      </c>
      <c r="D100" s="16">
        <v>148</v>
      </c>
      <c r="E100" s="16">
        <v>-1</v>
      </c>
      <c r="F100" s="15" t="s">
        <v>209</v>
      </c>
      <c r="G100" s="17">
        <v>0.995</v>
      </c>
      <c r="H100" s="18">
        <v>0.995</v>
      </c>
      <c r="I100" s="45">
        <v>1</v>
      </c>
      <c r="J100" s="34">
        <f t="shared" si="3"/>
        <v>148</v>
      </c>
      <c r="K100" s="37">
        <f t="shared" si="4"/>
        <v>5.1562888446145393E-2</v>
      </c>
      <c r="L100" s="37">
        <f t="shared" si="5"/>
        <v>5.1562888446145393E-2</v>
      </c>
    </row>
    <row r="101" spans="1:12" x14ac:dyDescent="0.25">
      <c r="A101" s="15" t="s">
        <v>292</v>
      </c>
      <c r="B101" s="15" t="s">
        <v>184</v>
      </c>
      <c r="C101" s="16">
        <v>64</v>
      </c>
      <c r="D101" s="16">
        <v>64</v>
      </c>
      <c r="E101" s="16">
        <v>372</v>
      </c>
      <c r="F101" s="15" t="s">
        <v>185</v>
      </c>
      <c r="G101" s="17">
        <v>0.995</v>
      </c>
      <c r="H101" s="18">
        <v>0.995</v>
      </c>
      <c r="I101" s="45">
        <v>1</v>
      </c>
      <c r="J101" s="34">
        <f t="shared" si="3"/>
        <v>64</v>
      </c>
      <c r="K101" s="37">
        <f t="shared" si="4"/>
        <v>2.2297465274008815E-2</v>
      </c>
      <c r="L101" s="37">
        <f t="shared" si="5"/>
        <v>2.2297465274008815E-2</v>
      </c>
    </row>
    <row r="102" spans="1:12" x14ac:dyDescent="0.25">
      <c r="A102" s="15" t="s">
        <v>64</v>
      </c>
      <c r="B102" s="15" t="s">
        <v>46</v>
      </c>
      <c r="C102" s="16">
        <v>64</v>
      </c>
      <c r="D102" s="16">
        <v>256</v>
      </c>
      <c r="E102" s="16">
        <v>1920</v>
      </c>
      <c r="F102" s="15" t="s">
        <v>515</v>
      </c>
      <c r="G102" s="17">
        <v>0.99490000000000001</v>
      </c>
      <c r="H102" s="18">
        <v>0.99490000000000001</v>
      </c>
      <c r="I102" s="45">
        <v>1</v>
      </c>
      <c r="J102" s="34">
        <f t="shared" si="3"/>
        <v>256</v>
      </c>
      <c r="K102" s="37">
        <f t="shared" si="4"/>
        <v>8.9180897290899994E-2</v>
      </c>
      <c r="L102" s="37">
        <f t="shared" si="5"/>
        <v>8.9180897290899994E-2</v>
      </c>
    </row>
    <row r="103" spans="1:12" x14ac:dyDescent="0.25">
      <c r="A103" s="15" t="s">
        <v>318</v>
      </c>
      <c r="B103" s="15" t="s">
        <v>277</v>
      </c>
      <c r="C103" s="16">
        <v>178</v>
      </c>
      <c r="D103" s="16">
        <v>1322</v>
      </c>
      <c r="E103" s="16">
        <v>11898</v>
      </c>
      <c r="F103" s="15" t="s">
        <v>440</v>
      </c>
      <c r="G103" s="17">
        <v>0.99460000000000004</v>
      </c>
      <c r="H103" s="18">
        <v>0.99460000000000004</v>
      </c>
      <c r="I103" s="45">
        <v>1</v>
      </c>
      <c r="J103" s="34">
        <f t="shared" si="3"/>
        <v>1322</v>
      </c>
      <c r="K103" s="37">
        <f t="shared" si="4"/>
        <v>0.46039685846641903</v>
      </c>
      <c r="L103" s="37">
        <f t="shared" si="5"/>
        <v>0.46039685846641903</v>
      </c>
    </row>
    <row r="104" spans="1:12" x14ac:dyDescent="0.25">
      <c r="A104" s="15" t="s">
        <v>214</v>
      </c>
      <c r="B104" s="15" t="s">
        <v>130</v>
      </c>
      <c r="C104" s="16">
        <v>434</v>
      </c>
      <c r="D104" s="16">
        <v>2296</v>
      </c>
      <c r="E104" s="16">
        <v>32946</v>
      </c>
      <c r="F104" s="15" t="s">
        <v>131</v>
      </c>
      <c r="G104" s="17">
        <v>1</v>
      </c>
      <c r="H104" s="18">
        <v>0.99460000000000004</v>
      </c>
      <c r="I104" s="45">
        <v>1</v>
      </c>
      <c r="J104" s="34">
        <f t="shared" si="3"/>
        <v>2296</v>
      </c>
      <c r="K104" s="37">
        <f t="shared" si="4"/>
        <v>0.80394127307041841</v>
      </c>
      <c r="L104" s="37">
        <f t="shared" si="5"/>
        <v>0.79959999019583816</v>
      </c>
    </row>
    <row r="105" spans="1:12" x14ac:dyDescent="0.25">
      <c r="A105" s="15" t="s">
        <v>50</v>
      </c>
      <c r="B105" s="15" t="s">
        <v>51</v>
      </c>
      <c r="C105" s="16">
        <v>8</v>
      </c>
      <c r="D105" s="16">
        <v>32</v>
      </c>
      <c r="E105" s="16">
        <v>294</v>
      </c>
      <c r="F105" s="15" t="s">
        <v>440</v>
      </c>
      <c r="G105" s="17">
        <v>0.99450000000000005</v>
      </c>
      <c r="H105" s="18">
        <v>0.99450000000000005</v>
      </c>
      <c r="I105" s="45">
        <v>1</v>
      </c>
      <c r="J105" s="34">
        <f t="shared" si="3"/>
        <v>32</v>
      </c>
      <c r="K105" s="37">
        <f t="shared" si="4"/>
        <v>1.114313025879486E-2</v>
      </c>
      <c r="L105" s="37">
        <f t="shared" si="5"/>
        <v>1.114313025879486E-2</v>
      </c>
    </row>
    <row r="106" spans="1:12" x14ac:dyDescent="0.25">
      <c r="A106" s="15" t="s">
        <v>446</v>
      </c>
      <c r="B106" s="15" t="s">
        <v>447</v>
      </c>
      <c r="C106" s="16">
        <v>2</v>
      </c>
      <c r="D106" s="16">
        <v>8</v>
      </c>
      <c r="E106" s="16">
        <v>118</v>
      </c>
      <c r="F106" s="15" t="s">
        <v>49</v>
      </c>
      <c r="G106" s="17">
        <v>0.99429999999999996</v>
      </c>
      <c r="H106" s="18">
        <v>0.99429999999999996</v>
      </c>
      <c r="I106" s="45">
        <v>1</v>
      </c>
      <c r="J106" s="34">
        <f t="shared" si="3"/>
        <v>8</v>
      </c>
      <c r="K106" s="37">
        <f t="shared" si="4"/>
        <v>2.7852223268777596E-3</v>
      </c>
      <c r="L106" s="37">
        <f t="shared" si="5"/>
        <v>2.7852223268777596E-3</v>
      </c>
    </row>
    <row r="107" spans="1:12" x14ac:dyDescent="0.25">
      <c r="A107" s="15" t="s">
        <v>282</v>
      </c>
      <c r="B107" s="15" t="s">
        <v>43</v>
      </c>
      <c r="C107" s="16">
        <v>656</v>
      </c>
      <c r="D107" s="16">
        <v>2900</v>
      </c>
      <c r="E107" s="16">
        <v>33808</v>
      </c>
      <c r="F107" s="15" t="s">
        <v>442</v>
      </c>
      <c r="G107" s="17">
        <v>0.99490000000000001</v>
      </c>
      <c r="H107" s="18">
        <v>0.99350000000000005</v>
      </c>
      <c r="I107" s="45">
        <v>1</v>
      </c>
      <c r="J107" s="34">
        <f t="shared" si="3"/>
        <v>2900</v>
      </c>
      <c r="K107" s="37">
        <f t="shared" si="4"/>
        <v>1.0102523521234763</v>
      </c>
      <c r="L107" s="37">
        <f t="shared" si="5"/>
        <v>1.008830748652803</v>
      </c>
    </row>
    <row r="108" spans="1:12" x14ac:dyDescent="0.25">
      <c r="A108" s="15" t="s">
        <v>393</v>
      </c>
      <c r="B108" s="15" t="s">
        <v>40</v>
      </c>
      <c r="C108" s="16">
        <v>2</v>
      </c>
      <c r="D108" s="16">
        <v>4</v>
      </c>
      <c r="E108" s="16">
        <v>16</v>
      </c>
      <c r="F108" s="15" t="s">
        <v>41</v>
      </c>
      <c r="G108" s="17">
        <v>0.99739999999999995</v>
      </c>
      <c r="H108" s="18">
        <v>0.99339999999999995</v>
      </c>
      <c r="I108" s="45">
        <v>1</v>
      </c>
      <c r="J108" s="34">
        <f t="shared" si="3"/>
        <v>4</v>
      </c>
      <c r="K108" s="37">
        <f t="shared" si="4"/>
        <v>1.3969530065512808E-3</v>
      </c>
      <c r="L108" s="37">
        <f t="shared" si="5"/>
        <v>1.391350628341731E-3</v>
      </c>
    </row>
    <row r="109" spans="1:12" x14ac:dyDescent="0.25">
      <c r="A109" s="15" t="s">
        <v>290</v>
      </c>
      <c r="B109" s="15" t="s">
        <v>165</v>
      </c>
      <c r="C109" s="16">
        <v>562</v>
      </c>
      <c r="D109" s="16">
        <v>2956</v>
      </c>
      <c r="E109" s="16">
        <v>24417</v>
      </c>
      <c r="F109" s="15" t="s">
        <v>166</v>
      </c>
      <c r="G109" s="17">
        <v>1</v>
      </c>
      <c r="H109" s="18">
        <v>0.99329999999999996</v>
      </c>
      <c r="I109" s="45">
        <v>1</v>
      </c>
      <c r="J109" s="34">
        <f t="shared" si="3"/>
        <v>2956</v>
      </c>
      <c r="K109" s="37">
        <f t="shared" si="4"/>
        <v>1.035039374214354</v>
      </c>
      <c r="L109" s="37">
        <f t="shared" si="5"/>
        <v>1.0281046104071176</v>
      </c>
    </row>
    <row r="110" spans="1:12" x14ac:dyDescent="0.25">
      <c r="A110" s="15" t="s">
        <v>287</v>
      </c>
      <c r="B110" s="15" t="s">
        <v>43</v>
      </c>
      <c r="C110" s="16">
        <v>90</v>
      </c>
      <c r="D110" s="16">
        <v>361</v>
      </c>
      <c r="E110" s="16">
        <v>2648</v>
      </c>
      <c r="F110" s="15" t="s">
        <v>442</v>
      </c>
      <c r="G110" s="17">
        <v>0.99629999999999996</v>
      </c>
      <c r="H110" s="18">
        <v>0.99299999999999999</v>
      </c>
      <c r="I110" s="45">
        <v>1</v>
      </c>
      <c r="J110" s="34">
        <f t="shared" si="3"/>
        <v>361</v>
      </c>
      <c r="K110" s="37">
        <f t="shared" si="4"/>
        <v>0.12593596481706482</v>
      </c>
      <c r="L110" s="37">
        <f t="shared" si="5"/>
        <v>0.12551883274450004</v>
      </c>
    </row>
    <row r="111" spans="1:12" x14ac:dyDescent="0.25">
      <c r="A111" s="15" t="s">
        <v>371</v>
      </c>
      <c r="B111" s="15" t="s">
        <v>295</v>
      </c>
      <c r="C111" s="16">
        <v>4</v>
      </c>
      <c r="D111" s="16">
        <v>16</v>
      </c>
      <c r="E111" s="16">
        <v>-1</v>
      </c>
      <c r="F111" s="15" t="s">
        <v>49</v>
      </c>
      <c r="G111" s="17">
        <v>0.99280000000000002</v>
      </c>
      <c r="H111" s="18">
        <v>0.99280000000000002</v>
      </c>
      <c r="I111" s="45">
        <v>1</v>
      </c>
      <c r="J111" s="34">
        <f t="shared" si="3"/>
        <v>16</v>
      </c>
      <c r="K111" s="37">
        <f t="shared" si="4"/>
        <v>5.5620410864411947E-3</v>
      </c>
      <c r="L111" s="37">
        <f t="shared" si="5"/>
        <v>5.5620410864411947E-3</v>
      </c>
    </row>
    <row r="112" spans="1:12" x14ac:dyDescent="0.25">
      <c r="A112" s="15" t="s">
        <v>367</v>
      </c>
      <c r="B112" s="15" t="s">
        <v>46</v>
      </c>
      <c r="C112" s="16">
        <v>274</v>
      </c>
      <c r="D112" s="16">
        <v>1000</v>
      </c>
      <c r="E112" s="16">
        <v>10440</v>
      </c>
      <c r="F112" s="15" t="s">
        <v>515</v>
      </c>
      <c r="G112" s="17">
        <v>0.99270000000000003</v>
      </c>
      <c r="H112" s="18">
        <v>0.99270000000000003</v>
      </c>
      <c r="I112" s="45">
        <v>1</v>
      </c>
      <c r="J112" s="34">
        <f t="shared" si="3"/>
        <v>1000</v>
      </c>
      <c r="K112" s="37">
        <f t="shared" si="4"/>
        <v>0.34759255303876496</v>
      </c>
      <c r="L112" s="37">
        <f t="shared" si="5"/>
        <v>0.34759255303876496</v>
      </c>
    </row>
    <row r="113" spans="1:12" x14ac:dyDescent="0.25">
      <c r="A113" s="15" t="s">
        <v>244</v>
      </c>
      <c r="B113" s="15" t="s">
        <v>130</v>
      </c>
      <c r="C113" s="16">
        <v>114</v>
      </c>
      <c r="D113" s="16">
        <v>456</v>
      </c>
      <c r="E113" s="16">
        <v>5510</v>
      </c>
      <c r="F113" s="15" t="s">
        <v>131</v>
      </c>
      <c r="G113" s="17">
        <v>0.99270000000000003</v>
      </c>
      <c r="H113" s="18">
        <v>0.99270000000000003</v>
      </c>
      <c r="I113" s="45">
        <v>1</v>
      </c>
      <c r="J113" s="34">
        <f t="shared" si="3"/>
        <v>456</v>
      </c>
      <c r="K113" s="37">
        <f t="shared" si="4"/>
        <v>0.15850220418567681</v>
      </c>
      <c r="L113" s="37">
        <f t="shared" si="5"/>
        <v>0.15850220418567681</v>
      </c>
    </row>
    <row r="114" spans="1:12" x14ac:dyDescent="0.25">
      <c r="A114" s="15" t="s">
        <v>509</v>
      </c>
      <c r="B114" s="15" t="s">
        <v>510</v>
      </c>
      <c r="C114" s="16">
        <v>102</v>
      </c>
      <c r="D114" s="16">
        <v>320</v>
      </c>
      <c r="E114" s="16">
        <v>2624</v>
      </c>
      <c r="F114" s="15" t="s">
        <v>122</v>
      </c>
      <c r="G114" s="17">
        <v>0.99260000000000004</v>
      </c>
      <c r="H114" s="18">
        <v>0.99260000000000004</v>
      </c>
      <c r="I114" s="45">
        <v>1</v>
      </c>
      <c r="J114" s="34">
        <f t="shared" si="3"/>
        <v>320</v>
      </c>
      <c r="K114" s="37">
        <f t="shared" si="4"/>
        <v>0.11121841221598569</v>
      </c>
      <c r="L114" s="37">
        <f t="shared" si="5"/>
        <v>0.11121841221598569</v>
      </c>
    </row>
    <row r="115" spans="1:12" x14ac:dyDescent="0.25">
      <c r="A115" s="15" t="s">
        <v>517</v>
      </c>
      <c r="B115" s="15" t="s">
        <v>240</v>
      </c>
      <c r="C115" s="16">
        <v>228</v>
      </c>
      <c r="D115" s="16">
        <v>1168</v>
      </c>
      <c r="E115" s="16">
        <v>11535</v>
      </c>
      <c r="F115" s="15" t="s">
        <v>90</v>
      </c>
      <c r="G115" s="17">
        <v>0.99199999999999999</v>
      </c>
      <c r="H115" s="18">
        <v>0.99199999999999999</v>
      </c>
      <c r="I115" s="45">
        <v>1</v>
      </c>
      <c r="J115" s="34">
        <f t="shared" si="3"/>
        <v>1168</v>
      </c>
      <c r="K115" s="37">
        <f t="shared" si="4"/>
        <v>0.40570182042276948</v>
      </c>
      <c r="L115" s="37">
        <f t="shared" si="5"/>
        <v>0.40570182042276948</v>
      </c>
    </row>
    <row r="116" spans="1:12" x14ac:dyDescent="0.25">
      <c r="A116" s="15" t="s">
        <v>239</v>
      </c>
      <c r="B116" s="15" t="s">
        <v>240</v>
      </c>
      <c r="C116" s="16">
        <v>-1</v>
      </c>
      <c r="D116" s="16">
        <v>-1</v>
      </c>
      <c r="E116" s="16">
        <v>-1</v>
      </c>
      <c r="F116" s="15" t="s">
        <v>535</v>
      </c>
      <c r="G116" s="17">
        <v>0.99199999999999999</v>
      </c>
      <c r="H116" s="18">
        <v>0.99199999999999999</v>
      </c>
      <c r="I116" s="45">
        <v>1</v>
      </c>
      <c r="J116" s="34">
        <f t="shared" si="3"/>
        <v>1</v>
      </c>
      <c r="K116" s="37">
        <f t="shared" si="4"/>
        <v>3.473474489920971E-4</v>
      </c>
      <c r="L116" s="37">
        <f t="shared" si="5"/>
        <v>3.473474489920971E-4</v>
      </c>
    </row>
    <row r="117" spans="1:12" x14ac:dyDescent="0.25">
      <c r="A117" s="15" t="s">
        <v>513</v>
      </c>
      <c r="B117" s="15" t="s">
        <v>74</v>
      </c>
      <c r="C117" s="16">
        <v>2</v>
      </c>
      <c r="D117" s="16">
        <v>8</v>
      </c>
      <c r="E117" s="16">
        <v>96</v>
      </c>
      <c r="F117" s="15" t="s">
        <v>75</v>
      </c>
      <c r="G117" s="17">
        <v>1</v>
      </c>
      <c r="H117" s="18">
        <v>0.9919</v>
      </c>
      <c r="I117" s="45">
        <v>1</v>
      </c>
      <c r="J117" s="34">
        <f t="shared" si="3"/>
        <v>8</v>
      </c>
      <c r="K117" s="37">
        <f t="shared" si="4"/>
        <v>2.8011891047749768E-3</v>
      </c>
      <c r="L117" s="37">
        <f t="shared" si="5"/>
        <v>2.7784994730262998E-3</v>
      </c>
    </row>
    <row r="118" spans="1:12" x14ac:dyDescent="0.25">
      <c r="A118" s="15" t="s">
        <v>285</v>
      </c>
      <c r="B118" s="15" t="s">
        <v>200</v>
      </c>
      <c r="C118" s="16">
        <v>14</v>
      </c>
      <c r="D118" s="16">
        <v>56</v>
      </c>
      <c r="E118" s="16">
        <v>538</v>
      </c>
      <c r="F118" s="15" t="s">
        <v>201</v>
      </c>
      <c r="G118" s="17">
        <v>0.99180000000000001</v>
      </c>
      <c r="H118" s="18">
        <v>0.99180000000000001</v>
      </c>
      <c r="I118" s="45">
        <v>1</v>
      </c>
      <c r="J118" s="34">
        <f t="shared" si="3"/>
        <v>56</v>
      </c>
      <c r="K118" s="37">
        <f t="shared" si="4"/>
        <v>1.9447535478810757E-2</v>
      </c>
      <c r="L118" s="37">
        <f t="shared" si="5"/>
        <v>1.9447535478810757E-2</v>
      </c>
    </row>
    <row r="119" spans="1:12" x14ac:dyDescent="0.25">
      <c r="A119" s="15" t="s">
        <v>262</v>
      </c>
      <c r="B119" s="15" t="s">
        <v>43</v>
      </c>
      <c r="C119" s="16">
        <v>722</v>
      </c>
      <c r="D119" s="16">
        <v>3218</v>
      </c>
      <c r="E119" s="16">
        <v>36422</v>
      </c>
      <c r="F119" s="15" t="s">
        <v>442</v>
      </c>
      <c r="G119" s="17">
        <v>0.99299999999999999</v>
      </c>
      <c r="H119" s="18">
        <v>0.99170000000000003</v>
      </c>
      <c r="I119" s="45">
        <v>1</v>
      </c>
      <c r="J119" s="34">
        <f t="shared" si="3"/>
        <v>3218</v>
      </c>
      <c r="K119" s="37">
        <f t="shared" si="4"/>
        <v>1.1188908691739643</v>
      </c>
      <c r="L119" s="37">
        <f t="shared" si="5"/>
        <v>1.1174260573613501</v>
      </c>
    </row>
    <row r="120" spans="1:12" x14ac:dyDescent="0.25">
      <c r="A120" s="15" t="s">
        <v>257</v>
      </c>
      <c r="B120" s="15" t="s">
        <v>100</v>
      </c>
      <c r="C120" s="16">
        <v>289</v>
      </c>
      <c r="D120" s="16">
        <v>1297</v>
      </c>
      <c r="E120" s="16">
        <v>10179</v>
      </c>
      <c r="F120" s="15" t="s">
        <v>520</v>
      </c>
      <c r="G120" s="17">
        <v>0.99160000000000004</v>
      </c>
      <c r="H120" s="18">
        <v>0.99160000000000004</v>
      </c>
      <c r="I120" s="45">
        <v>1</v>
      </c>
      <c r="J120" s="34">
        <f t="shared" si="3"/>
        <v>1297</v>
      </c>
      <c r="K120" s="37">
        <f t="shared" si="4"/>
        <v>0.45032798422930537</v>
      </c>
      <c r="L120" s="37">
        <f t="shared" si="5"/>
        <v>0.45032798422930537</v>
      </c>
    </row>
    <row r="121" spans="1:12" x14ac:dyDescent="0.25">
      <c r="A121" s="15" t="s">
        <v>279</v>
      </c>
      <c r="B121" s="15" t="s">
        <v>46</v>
      </c>
      <c r="C121" s="16">
        <v>48</v>
      </c>
      <c r="D121" s="16">
        <v>336</v>
      </c>
      <c r="E121" s="16">
        <v>2537</v>
      </c>
      <c r="F121" s="15" t="s">
        <v>515</v>
      </c>
      <c r="G121" s="17">
        <v>0.99950000000000006</v>
      </c>
      <c r="H121" s="18">
        <v>0.99129999999999996</v>
      </c>
      <c r="I121" s="45">
        <v>1</v>
      </c>
      <c r="J121" s="34">
        <f t="shared" si="3"/>
        <v>336</v>
      </c>
      <c r="K121" s="37">
        <f t="shared" si="4"/>
        <v>0.11759111742934876</v>
      </c>
      <c r="L121" s="37">
        <f t="shared" si="5"/>
        <v>0.11662638790166426</v>
      </c>
    </row>
    <row r="122" spans="1:12" x14ac:dyDescent="0.25">
      <c r="A122" s="15" t="s">
        <v>360</v>
      </c>
      <c r="B122" s="15" t="s">
        <v>51</v>
      </c>
      <c r="C122" s="16">
        <v>678</v>
      </c>
      <c r="D122" s="16">
        <v>3032</v>
      </c>
      <c r="E122" s="16">
        <v>33716</v>
      </c>
      <c r="F122" s="15" t="s">
        <v>440</v>
      </c>
      <c r="G122" s="17">
        <v>0.99099999999999999</v>
      </c>
      <c r="H122" s="18">
        <v>0.99099999999999999</v>
      </c>
      <c r="I122" s="45">
        <v>1</v>
      </c>
      <c r="J122" s="34">
        <f t="shared" si="3"/>
        <v>3032</v>
      </c>
      <c r="K122" s="37">
        <f t="shared" si="4"/>
        <v>1.0520958146733288</v>
      </c>
      <c r="L122" s="37">
        <f t="shared" si="5"/>
        <v>1.0520958146733288</v>
      </c>
    </row>
    <row r="123" spans="1:12" x14ac:dyDescent="0.25">
      <c r="A123" s="15" t="s">
        <v>197</v>
      </c>
      <c r="B123" s="15" t="s">
        <v>119</v>
      </c>
      <c r="C123" s="16">
        <v>4</v>
      </c>
      <c r="D123" s="16">
        <v>8</v>
      </c>
      <c r="E123" s="16">
        <v>49</v>
      </c>
      <c r="F123" s="15" t="s">
        <v>120</v>
      </c>
      <c r="G123" s="17">
        <v>0.99080000000000001</v>
      </c>
      <c r="H123" s="18">
        <v>0.99080000000000001</v>
      </c>
      <c r="I123" s="45">
        <v>1</v>
      </c>
      <c r="J123" s="34">
        <f t="shared" si="3"/>
        <v>8</v>
      </c>
      <c r="K123" s="37">
        <f t="shared" si="4"/>
        <v>2.7754181650110473E-3</v>
      </c>
      <c r="L123" s="37">
        <f t="shared" si="5"/>
        <v>2.7754181650110473E-3</v>
      </c>
    </row>
    <row r="124" spans="1:12" x14ac:dyDescent="0.25">
      <c r="A124" s="15" t="s">
        <v>69</v>
      </c>
      <c r="B124" s="15" t="s">
        <v>46</v>
      </c>
      <c r="C124" s="16">
        <v>756</v>
      </c>
      <c r="D124" s="16">
        <v>3024</v>
      </c>
      <c r="E124" s="16">
        <v>26460</v>
      </c>
      <c r="F124" s="15" t="s">
        <v>515</v>
      </c>
      <c r="G124" s="17">
        <v>0.99080000000000001</v>
      </c>
      <c r="H124" s="18">
        <v>0.99080000000000001</v>
      </c>
      <c r="I124" s="45">
        <v>1</v>
      </c>
      <c r="J124" s="34">
        <f t="shared" si="3"/>
        <v>3024</v>
      </c>
      <c r="K124" s="37">
        <f t="shared" si="4"/>
        <v>1.0491080663741759</v>
      </c>
      <c r="L124" s="37">
        <f t="shared" si="5"/>
        <v>1.0491080663741759</v>
      </c>
    </row>
    <row r="125" spans="1:12" x14ac:dyDescent="0.25">
      <c r="A125" s="15" t="s">
        <v>111</v>
      </c>
      <c r="B125" s="15" t="s">
        <v>62</v>
      </c>
      <c r="C125" s="16">
        <v>62</v>
      </c>
      <c r="D125" s="16">
        <v>92</v>
      </c>
      <c r="E125" s="16">
        <v>656</v>
      </c>
      <c r="F125" s="15" t="s">
        <v>439</v>
      </c>
      <c r="G125" s="17">
        <v>0.99070000000000003</v>
      </c>
      <c r="H125" s="18">
        <v>0.99070000000000003</v>
      </c>
      <c r="I125" s="45">
        <v>1</v>
      </c>
      <c r="J125" s="34">
        <f t="shared" si="3"/>
        <v>92</v>
      </c>
      <c r="K125" s="37">
        <f t="shared" si="4"/>
        <v>3.1914087530156551E-2</v>
      </c>
      <c r="L125" s="37">
        <f t="shared" si="5"/>
        <v>3.1914087530156551E-2</v>
      </c>
    </row>
    <row r="126" spans="1:12" x14ac:dyDescent="0.25">
      <c r="A126" s="15" t="s">
        <v>73</v>
      </c>
      <c r="B126" s="15" t="s">
        <v>74</v>
      </c>
      <c r="C126" s="16">
        <v>2000</v>
      </c>
      <c r="D126" s="16">
        <v>12489</v>
      </c>
      <c r="E126" s="16">
        <v>108292</v>
      </c>
      <c r="F126" s="15" t="s">
        <v>75</v>
      </c>
      <c r="G126" s="17">
        <v>0.98980000000000001</v>
      </c>
      <c r="H126" s="18">
        <v>0.98980000000000001</v>
      </c>
      <c r="I126" s="45">
        <v>1</v>
      </c>
      <c r="J126" s="34">
        <f t="shared" si="3"/>
        <v>12489</v>
      </c>
      <c r="K126" s="37">
        <f t="shared" si="4"/>
        <v>4.3284016765116791</v>
      </c>
      <c r="L126" s="37">
        <f t="shared" si="5"/>
        <v>4.3284016765116791</v>
      </c>
    </row>
    <row r="127" spans="1:12" x14ac:dyDescent="0.25">
      <c r="A127" s="15" t="s">
        <v>193</v>
      </c>
      <c r="B127" s="15" t="s">
        <v>51</v>
      </c>
      <c r="C127" s="16">
        <v>866</v>
      </c>
      <c r="D127" s="16">
        <v>3604</v>
      </c>
      <c r="E127" s="16">
        <v>39860</v>
      </c>
      <c r="F127" s="15" t="s">
        <v>440</v>
      </c>
      <c r="G127" s="17">
        <v>0.99339999999999995</v>
      </c>
      <c r="H127" s="18">
        <v>0.98939999999999995</v>
      </c>
      <c r="I127" s="45">
        <v>1</v>
      </c>
      <c r="J127" s="34">
        <f t="shared" si="3"/>
        <v>3604</v>
      </c>
      <c r="K127" s="37">
        <f t="shared" si="4"/>
        <v>1.2536069161358998</v>
      </c>
      <c r="L127" s="37">
        <f t="shared" si="5"/>
        <v>1.2485591733690951</v>
      </c>
    </row>
    <row r="128" spans="1:12" x14ac:dyDescent="0.25">
      <c r="A128" s="15" t="s">
        <v>132</v>
      </c>
      <c r="B128" s="15" t="s">
        <v>74</v>
      </c>
      <c r="C128" s="16">
        <v>274</v>
      </c>
      <c r="D128" s="16">
        <v>1400</v>
      </c>
      <c r="E128" s="16">
        <v>11514</v>
      </c>
      <c r="F128" s="15" t="s">
        <v>75</v>
      </c>
      <c r="G128" s="17">
        <v>1</v>
      </c>
      <c r="H128" s="18">
        <v>0.98919999999999997</v>
      </c>
      <c r="I128" s="45">
        <v>1</v>
      </c>
      <c r="J128" s="34">
        <f t="shared" si="3"/>
        <v>1400</v>
      </c>
      <c r="K128" s="37">
        <f t="shared" si="4"/>
        <v>0.49020809333562099</v>
      </c>
      <c r="L128" s="37">
        <f t="shared" si="5"/>
        <v>0.48491384592759623</v>
      </c>
    </row>
    <row r="129" spans="1:12" x14ac:dyDescent="0.25">
      <c r="A129" s="15" t="s">
        <v>267</v>
      </c>
      <c r="B129" s="15" t="s">
        <v>46</v>
      </c>
      <c r="C129" s="16">
        <v>2118</v>
      </c>
      <c r="D129" s="16">
        <v>9216</v>
      </c>
      <c r="E129" s="16">
        <v>96206</v>
      </c>
      <c r="F129" s="15" t="s">
        <v>515</v>
      </c>
      <c r="G129" s="17">
        <v>0.98870000000000002</v>
      </c>
      <c r="H129" s="18">
        <v>0.98870000000000002</v>
      </c>
      <c r="I129" s="45">
        <v>1</v>
      </c>
      <c r="J129" s="34">
        <f t="shared" si="3"/>
        <v>9216</v>
      </c>
      <c r="K129" s="37">
        <f t="shared" si="4"/>
        <v>3.190505089410455</v>
      </c>
      <c r="L129" s="37">
        <f t="shared" si="5"/>
        <v>3.190505089410455</v>
      </c>
    </row>
    <row r="130" spans="1:12" x14ac:dyDescent="0.25">
      <c r="A130" s="15" t="s">
        <v>65</v>
      </c>
      <c r="B130" s="15" t="s">
        <v>66</v>
      </c>
      <c r="C130" s="16">
        <v>212</v>
      </c>
      <c r="D130" s="16">
        <v>1392</v>
      </c>
      <c r="E130" s="16">
        <v>13488</v>
      </c>
      <c r="F130" s="15" t="s">
        <v>476</v>
      </c>
      <c r="G130" s="17">
        <v>0.98829999999999996</v>
      </c>
      <c r="H130" s="18">
        <v>0.98829999999999996</v>
      </c>
      <c r="I130" s="45">
        <v>1</v>
      </c>
      <c r="J130" s="34">
        <f t="shared" si="3"/>
        <v>1392</v>
      </c>
      <c r="K130" s="37">
        <f t="shared" si="4"/>
        <v>0.4817042434513451</v>
      </c>
      <c r="L130" s="37">
        <f t="shared" si="5"/>
        <v>0.4817042434513451</v>
      </c>
    </row>
    <row r="131" spans="1:12" x14ac:dyDescent="0.25">
      <c r="A131" s="15" t="s">
        <v>254</v>
      </c>
      <c r="B131" s="15" t="s">
        <v>255</v>
      </c>
      <c r="C131" s="16">
        <v>50</v>
      </c>
      <c r="D131" s="16">
        <v>464</v>
      </c>
      <c r="E131" s="16">
        <v>5452</v>
      </c>
      <c r="F131" s="15" t="s">
        <v>491</v>
      </c>
      <c r="G131" s="17">
        <v>0.9879</v>
      </c>
      <c r="H131" s="18">
        <v>0.9879</v>
      </c>
      <c r="I131" s="45">
        <v>1</v>
      </c>
      <c r="J131" s="34">
        <f t="shared" si="3"/>
        <v>464</v>
      </c>
      <c r="K131" s="37">
        <f t="shared" si="4"/>
        <v>0.16050309356321757</v>
      </c>
      <c r="L131" s="37">
        <f t="shared" si="5"/>
        <v>0.16050309356321757</v>
      </c>
    </row>
    <row r="132" spans="1:12" x14ac:dyDescent="0.25">
      <c r="A132" s="15" t="s">
        <v>382</v>
      </c>
      <c r="B132" s="15" t="s">
        <v>233</v>
      </c>
      <c r="C132" s="16">
        <v>48</v>
      </c>
      <c r="D132" s="16">
        <v>192</v>
      </c>
      <c r="E132" s="16">
        <v>2304</v>
      </c>
      <c r="F132" s="15" t="s">
        <v>209</v>
      </c>
      <c r="G132" s="17">
        <v>0.99429999999999996</v>
      </c>
      <c r="H132" s="18">
        <v>0.98750000000000004</v>
      </c>
      <c r="I132" s="45">
        <v>1</v>
      </c>
      <c r="J132" s="34">
        <f t="shared" si="3"/>
        <v>192</v>
      </c>
      <c r="K132" s="37">
        <f t="shared" si="4"/>
        <v>6.6845335845066231E-2</v>
      </c>
      <c r="L132" s="37">
        <f t="shared" si="5"/>
        <v>6.6388181783166966E-2</v>
      </c>
    </row>
    <row r="133" spans="1:12" x14ac:dyDescent="0.25">
      <c r="A133" s="15" t="s">
        <v>211</v>
      </c>
      <c r="B133" s="15" t="s">
        <v>46</v>
      </c>
      <c r="C133" s="16">
        <v>250</v>
      </c>
      <c r="D133" s="16">
        <v>2500</v>
      </c>
      <c r="E133" s="16">
        <v>50000</v>
      </c>
      <c r="F133" s="15" t="s">
        <v>515</v>
      </c>
      <c r="G133" s="17">
        <v>0.98740000000000006</v>
      </c>
      <c r="H133" s="18">
        <v>0.98740000000000006</v>
      </c>
      <c r="I133" s="45">
        <v>1</v>
      </c>
      <c r="J133" s="34">
        <f t="shared" ref="J133:J196" si="6">I133*IF(D133&gt;0,D133,1)</f>
        <v>2500</v>
      </c>
      <c r="K133" s="37">
        <f t="shared" ref="K133:K196" si="7">G133*$J133/$O$5*100</f>
        <v>0.86434191314212883</v>
      </c>
      <c r="L133" s="37">
        <f t="shared" ref="L133:L196" si="8">H133*$J133/$O$5*100</f>
        <v>0.86434191314212883</v>
      </c>
    </row>
    <row r="134" spans="1:12" x14ac:dyDescent="0.25">
      <c r="A134" s="15" t="s">
        <v>67</v>
      </c>
      <c r="B134" s="15" t="s">
        <v>66</v>
      </c>
      <c r="C134" s="16">
        <v>5156</v>
      </c>
      <c r="D134" s="16">
        <v>26782</v>
      </c>
      <c r="E134" s="16">
        <v>532903</v>
      </c>
      <c r="F134" s="15" t="s">
        <v>68</v>
      </c>
      <c r="G134" s="17">
        <v>0.99629999999999996</v>
      </c>
      <c r="H134" s="18">
        <v>0.98699999999999999</v>
      </c>
      <c r="I134" s="45">
        <v>1</v>
      </c>
      <c r="J134" s="34">
        <f t="shared" si="6"/>
        <v>26782</v>
      </c>
      <c r="K134" s="37">
        <f t="shared" si="7"/>
        <v>9.3429834064560406</v>
      </c>
      <c r="L134" s="37">
        <f t="shared" si="8"/>
        <v>9.2557709747787928</v>
      </c>
    </row>
    <row r="135" spans="1:12" x14ac:dyDescent="0.25">
      <c r="A135" s="15" t="s">
        <v>261</v>
      </c>
      <c r="B135" s="15" t="s">
        <v>184</v>
      </c>
      <c r="C135" s="16">
        <v>20</v>
      </c>
      <c r="D135" s="16">
        <v>20</v>
      </c>
      <c r="E135" s="16">
        <v>144</v>
      </c>
      <c r="F135" s="15" t="s">
        <v>185</v>
      </c>
      <c r="G135" s="17">
        <v>0.98650000000000004</v>
      </c>
      <c r="H135" s="18">
        <v>0.98650000000000004</v>
      </c>
      <c r="I135" s="45">
        <v>1</v>
      </c>
      <c r="J135" s="34">
        <f t="shared" si="6"/>
        <v>20</v>
      </c>
      <c r="K135" s="37">
        <f t="shared" si="7"/>
        <v>6.9084326296512868E-3</v>
      </c>
      <c r="L135" s="37">
        <f t="shared" si="8"/>
        <v>6.9084326296512868E-3</v>
      </c>
    </row>
    <row r="136" spans="1:12" x14ac:dyDescent="0.25">
      <c r="A136" s="15" t="s">
        <v>428</v>
      </c>
      <c r="B136" s="15" t="s">
        <v>130</v>
      </c>
      <c r="C136" s="16">
        <v>124</v>
      </c>
      <c r="D136" s="16">
        <v>496</v>
      </c>
      <c r="E136" s="16">
        <v>6701</v>
      </c>
      <c r="F136" s="15" t="s">
        <v>131</v>
      </c>
      <c r="G136" s="17">
        <v>0.99829999999999997</v>
      </c>
      <c r="H136" s="18">
        <v>0.98609999999999998</v>
      </c>
      <c r="I136" s="45">
        <v>1</v>
      </c>
      <c r="J136" s="34">
        <f t="shared" si="6"/>
        <v>496</v>
      </c>
      <c r="K136" s="37">
        <f t="shared" si="7"/>
        <v>0.17337847916440527</v>
      </c>
      <c r="L136" s="37">
        <f t="shared" si="8"/>
        <v>0.17125965972555349</v>
      </c>
    </row>
    <row r="137" spans="1:12" x14ac:dyDescent="0.25">
      <c r="A137" s="15" t="s">
        <v>231</v>
      </c>
      <c r="B137" s="15" t="s">
        <v>184</v>
      </c>
      <c r="C137" s="16">
        <v>326</v>
      </c>
      <c r="D137" s="16">
        <v>626</v>
      </c>
      <c r="E137" s="16">
        <v>4536</v>
      </c>
      <c r="F137" s="15" t="s">
        <v>185</v>
      </c>
      <c r="G137" s="17">
        <v>0.98599999999999999</v>
      </c>
      <c r="H137" s="18">
        <v>0.98599999999999999</v>
      </c>
      <c r="I137" s="45">
        <v>1</v>
      </c>
      <c r="J137" s="34">
        <f t="shared" si="6"/>
        <v>626</v>
      </c>
      <c r="K137" s="37">
        <f t="shared" si="7"/>
        <v>0.21612434478436096</v>
      </c>
      <c r="L137" s="37">
        <f t="shared" si="8"/>
        <v>0.21612434478436096</v>
      </c>
    </row>
    <row r="138" spans="1:12" x14ac:dyDescent="0.25">
      <c r="A138" s="15" t="s">
        <v>436</v>
      </c>
      <c r="B138" s="15" t="s">
        <v>531</v>
      </c>
      <c r="C138" s="16">
        <v>12</v>
      </c>
      <c r="D138" s="16">
        <v>48</v>
      </c>
      <c r="E138" s="16">
        <v>561</v>
      </c>
      <c r="F138" s="15" t="s">
        <v>234</v>
      </c>
      <c r="G138" s="17">
        <v>0.98560000000000003</v>
      </c>
      <c r="H138" s="18">
        <v>0.98560000000000003</v>
      </c>
      <c r="I138" s="45">
        <v>1</v>
      </c>
      <c r="J138" s="34">
        <f t="shared" si="6"/>
        <v>48</v>
      </c>
      <c r="K138" s="37">
        <f t="shared" si="7"/>
        <v>1.6565111889997305E-2</v>
      </c>
      <c r="L138" s="37">
        <f t="shared" si="8"/>
        <v>1.6565111889997305E-2</v>
      </c>
    </row>
    <row r="139" spans="1:12" x14ac:dyDescent="0.25">
      <c r="A139" s="15" t="s">
        <v>39</v>
      </c>
      <c r="B139" s="15" t="s">
        <v>40</v>
      </c>
      <c r="C139" s="16">
        <v>12</v>
      </c>
      <c r="D139" s="16">
        <v>144</v>
      </c>
      <c r="E139" s="16">
        <v>1152</v>
      </c>
      <c r="F139" s="15" t="s">
        <v>41</v>
      </c>
      <c r="G139" s="17">
        <v>0.98499999999999999</v>
      </c>
      <c r="H139" s="18">
        <v>0.98499999999999999</v>
      </c>
      <c r="I139" s="45">
        <v>1</v>
      </c>
      <c r="J139" s="34">
        <f t="shared" si="6"/>
        <v>144</v>
      </c>
      <c r="K139" s="37">
        <f t="shared" si="7"/>
        <v>4.9665082827660342E-2</v>
      </c>
      <c r="L139" s="37">
        <f t="shared" si="8"/>
        <v>4.9665082827660342E-2</v>
      </c>
    </row>
    <row r="140" spans="1:12" x14ac:dyDescent="0.25">
      <c r="A140" s="15" t="s">
        <v>188</v>
      </c>
      <c r="B140" s="15" t="s">
        <v>184</v>
      </c>
      <c r="C140" s="16">
        <v>120</v>
      </c>
      <c r="D140" s="16">
        <v>120</v>
      </c>
      <c r="E140" s="16">
        <v>866</v>
      </c>
      <c r="F140" s="15" t="s">
        <v>185</v>
      </c>
      <c r="G140" s="17">
        <v>0.98470000000000002</v>
      </c>
      <c r="H140" s="18">
        <v>0.98470000000000002</v>
      </c>
      <c r="I140" s="45">
        <v>1</v>
      </c>
      <c r="J140" s="34">
        <f t="shared" si="6"/>
        <v>120</v>
      </c>
      <c r="K140" s="37">
        <f t="shared" si="7"/>
        <v>4.1374963672078803E-2</v>
      </c>
      <c r="L140" s="37">
        <f t="shared" si="8"/>
        <v>4.1374963672078803E-2</v>
      </c>
    </row>
    <row r="141" spans="1:12" x14ac:dyDescent="0.25">
      <c r="A141" s="15" t="s">
        <v>353</v>
      </c>
      <c r="B141" s="15" t="s">
        <v>74</v>
      </c>
      <c r="C141" s="16">
        <v>440</v>
      </c>
      <c r="D141" s="16">
        <v>2743</v>
      </c>
      <c r="E141" s="16">
        <v>23785</v>
      </c>
      <c r="F141" s="15" t="s">
        <v>75</v>
      </c>
      <c r="G141" s="17">
        <v>0.98370000000000002</v>
      </c>
      <c r="H141" s="18">
        <v>0.98370000000000002</v>
      </c>
      <c r="I141" s="45">
        <v>1</v>
      </c>
      <c r="J141" s="34">
        <f t="shared" si="6"/>
        <v>2743</v>
      </c>
      <c r="K141" s="37">
        <f t="shared" si="7"/>
        <v>0.94480225355663483</v>
      </c>
      <c r="L141" s="37">
        <f t="shared" si="8"/>
        <v>0.94480225355663483</v>
      </c>
    </row>
    <row r="142" spans="1:12" x14ac:dyDescent="0.25">
      <c r="A142" s="15" t="s">
        <v>478</v>
      </c>
      <c r="B142" s="15" t="s">
        <v>277</v>
      </c>
      <c r="C142" s="16">
        <v>18</v>
      </c>
      <c r="D142" s="16">
        <v>36</v>
      </c>
      <c r="E142" s="16">
        <v>281</v>
      </c>
      <c r="F142" s="15" t="s">
        <v>440</v>
      </c>
      <c r="G142" s="17">
        <v>0.98329999999999995</v>
      </c>
      <c r="H142" s="18">
        <v>0.98329999999999995</v>
      </c>
      <c r="I142" s="45">
        <v>1</v>
      </c>
      <c r="J142" s="34">
        <f t="shared" si="6"/>
        <v>36</v>
      </c>
      <c r="K142" s="37">
        <f t="shared" si="7"/>
        <v>1.2394841610263559E-2</v>
      </c>
      <c r="L142" s="37">
        <f t="shared" si="8"/>
        <v>1.2394841610263559E-2</v>
      </c>
    </row>
    <row r="143" spans="1:12" x14ac:dyDescent="0.25">
      <c r="A143" s="15" t="s">
        <v>97</v>
      </c>
      <c r="B143" s="15" t="s">
        <v>40</v>
      </c>
      <c r="C143" s="16">
        <v>652</v>
      </c>
      <c r="D143" s="16">
        <v>4680</v>
      </c>
      <c r="E143" s="16">
        <v>56364</v>
      </c>
      <c r="F143" s="15" t="s">
        <v>41</v>
      </c>
      <c r="G143" s="17">
        <v>0.99650000000000005</v>
      </c>
      <c r="H143" s="18">
        <v>0.98299999999999998</v>
      </c>
      <c r="I143" s="45">
        <v>1</v>
      </c>
      <c r="J143" s="34">
        <f t="shared" si="6"/>
        <v>4680</v>
      </c>
      <c r="K143" s="37">
        <f t="shared" si="7"/>
        <v>1.6329601916013348</v>
      </c>
      <c r="L143" s="37">
        <f t="shared" si="8"/>
        <v>1.6108378006463742</v>
      </c>
    </row>
    <row r="144" spans="1:12" x14ac:dyDescent="0.25">
      <c r="A144" s="15" t="s">
        <v>323</v>
      </c>
      <c r="B144" s="15" t="s">
        <v>538</v>
      </c>
      <c r="C144" s="16">
        <v>287</v>
      </c>
      <c r="D144" s="16">
        <v>1144</v>
      </c>
      <c r="E144" s="16">
        <v>11700</v>
      </c>
      <c r="F144" s="15" t="s">
        <v>49</v>
      </c>
      <c r="G144" s="17">
        <v>0.99370000000000003</v>
      </c>
      <c r="H144" s="18">
        <v>0.98280000000000001</v>
      </c>
      <c r="I144" s="45">
        <v>1</v>
      </c>
      <c r="J144" s="34">
        <f t="shared" si="6"/>
        <v>1144</v>
      </c>
      <c r="K144" s="37">
        <f t="shared" si="7"/>
        <v>0.39804645071832995</v>
      </c>
      <c r="L144" s="37">
        <f t="shared" si="8"/>
        <v>0.39368023726071721</v>
      </c>
    </row>
    <row r="145" spans="1:12" x14ac:dyDescent="0.25">
      <c r="A145" s="15" t="s">
        <v>280</v>
      </c>
      <c r="B145" s="15" t="s">
        <v>46</v>
      </c>
      <c r="C145" s="16">
        <v>32</v>
      </c>
      <c r="D145" s="16">
        <v>128</v>
      </c>
      <c r="E145" s="16">
        <v>1080</v>
      </c>
      <c r="F145" s="15" t="s">
        <v>515</v>
      </c>
      <c r="G145" s="17">
        <v>0.98260000000000003</v>
      </c>
      <c r="H145" s="18">
        <v>0.98260000000000003</v>
      </c>
      <c r="I145" s="45">
        <v>1</v>
      </c>
      <c r="J145" s="34">
        <f t="shared" si="6"/>
        <v>128</v>
      </c>
      <c r="K145" s="37">
        <f t="shared" si="7"/>
        <v>4.4039174629630279E-2</v>
      </c>
      <c r="L145" s="37">
        <f t="shared" si="8"/>
        <v>4.4039174629630279E-2</v>
      </c>
    </row>
    <row r="146" spans="1:12" x14ac:dyDescent="0.25">
      <c r="A146" s="15" t="s">
        <v>402</v>
      </c>
      <c r="B146" s="15" t="s">
        <v>59</v>
      </c>
      <c r="C146" s="16">
        <v>72</v>
      </c>
      <c r="D146" s="16">
        <v>384</v>
      </c>
      <c r="E146" s="16">
        <v>3368</v>
      </c>
      <c r="F146" s="15" t="s">
        <v>542</v>
      </c>
      <c r="G146" s="17">
        <v>0.98219999999999996</v>
      </c>
      <c r="H146" s="18">
        <v>0.98219999999999996</v>
      </c>
      <c r="I146" s="45">
        <v>1</v>
      </c>
      <c r="J146" s="34">
        <f t="shared" si="6"/>
        <v>384</v>
      </c>
      <c r="K146" s="37">
        <f t="shared" si="7"/>
        <v>0.13206374105807916</v>
      </c>
      <c r="L146" s="37">
        <f t="shared" si="8"/>
        <v>0.13206374105807916</v>
      </c>
    </row>
    <row r="147" spans="1:12" x14ac:dyDescent="0.25">
      <c r="A147" s="15" t="s">
        <v>332</v>
      </c>
      <c r="B147" s="15" t="s">
        <v>184</v>
      </c>
      <c r="C147" s="16">
        <v>12</v>
      </c>
      <c r="D147" s="16">
        <v>12</v>
      </c>
      <c r="E147" s="16">
        <v>38</v>
      </c>
      <c r="F147" s="15" t="s">
        <v>185</v>
      </c>
      <c r="G147" s="17">
        <v>0.9819</v>
      </c>
      <c r="H147" s="18">
        <v>0.9819</v>
      </c>
      <c r="I147" s="45">
        <v>1</v>
      </c>
      <c r="J147" s="34">
        <f t="shared" si="6"/>
        <v>12</v>
      </c>
      <c r="K147" s="37">
        <f t="shared" si="7"/>
        <v>4.1257313729678256E-3</v>
      </c>
      <c r="L147" s="37">
        <f t="shared" si="8"/>
        <v>4.1257313729678256E-3</v>
      </c>
    </row>
    <row r="148" spans="1:12" x14ac:dyDescent="0.25">
      <c r="A148" s="15" t="s">
        <v>511</v>
      </c>
      <c r="B148" s="15" t="s">
        <v>184</v>
      </c>
      <c r="C148" s="16">
        <v>16</v>
      </c>
      <c r="D148" s="16">
        <v>32</v>
      </c>
      <c r="E148" s="16">
        <v>426</v>
      </c>
      <c r="F148" s="15" t="s">
        <v>185</v>
      </c>
      <c r="G148" s="17">
        <v>0.98660000000000003</v>
      </c>
      <c r="H148" s="18">
        <v>0.9819</v>
      </c>
      <c r="I148" s="45">
        <v>1</v>
      </c>
      <c r="J148" s="34">
        <f t="shared" si="6"/>
        <v>32</v>
      </c>
      <c r="K148" s="37">
        <f t="shared" si="7"/>
        <v>1.105461268308397E-2</v>
      </c>
      <c r="L148" s="37">
        <f t="shared" si="8"/>
        <v>1.1001950327914199E-2</v>
      </c>
    </row>
    <row r="149" spans="1:12" x14ac:dyDescent="0.25">
      <c r="A149" s="15" t="s">
        <v>249</v>
      </c>
      <c r="B149" s="15" t="s">
        <v>46</v>
      </c>
      <c r="C149" s="16">
        <v>36</v>
      </c>
      <c r="D149" s="16">
        <v>36</v>
      </c>
      <c r="E149" s="16">
        <v>272</v>
      </c>
      <c r="F149" s="15" t="s">
        <v>515</v>
      </c>
      <c r="G149" s="17">
        <v>0.98180000000000001</v>
      </c>
      <c r="H149" s="18">
        <v>0.98180000000000001</v>
      </c>
      <c r="I149" s="45">
        <v>1</v>
      </c>
      <c r="J149" s="34">
        <f t="shared" si="6"/>
        <v>36</v>
      </c>
      <c r="K149" s="37">
        <f t="shared" si="7"/>
        <v>1.2375933583806325E-2</v>
      </c>
      <c r="L149" s="37">
        <f t="shared" si="8"/>
        <v>1.2375933583806325E-2</v>
      </c>
    </row>
    <row r="150" spans="1:12" x14ac:dyDescent="0.25">
      <c r="A150" s="15" t="s">
        <v>149</v>
      </c>
      <c r="B150" s="15" t="s">
        <v>119</v>
      </c>
      <c r="C150" s="16">
        <v>50</v>
      </c>
      <c r="D150" s="16">
        <v>168</v>
      </c>
      <c r="E150" s="16">
        <v>1961</v>
      </c>
      <c r="F150" s="15" t="s">
        <v>120</v>
      </c>
      <c r="G150" s="17">
        <v>0.99970000000000003</v>
      </c>
      <c r="H150" s="18">
        <v>0.98140000000000005</v>
      </c>
      <c r="I150" s="45">
        <v>1</v>
      </c>
      <c r="J150" s="34">
        <f t="shared" si="6"/>
        <v>168</v>
      </c>
      <c r="K150" s="37">
        <f t="shared" si="7"/>
        <v>5.8807323708914436E-2</v>
      </c>
      <c r="L150" s="37">
        <f t="shared" si="8"/>
        <v>5.7730826735949411E-2</v>
      </c>
    </row>
    <row r="151" spans="1:12" x14ac:dyDescent="0.25">
      <c r="A151" s="15" t="s">
        <v>361</v>
      </c>
      <c r="B151" s="15" t="s">
        <v>43</v>
      </c>
      <c r="C151" s="16">
        <v>436</v>
      </c>
      <c r="D151" s="16">
        <v>2320</v>
      </c>
      <c r="E151" s="16">
        <v>19534</v>
      </c>
      <c r="F151" s="15" t="s">
        <v>442</v>
      </c>
      <c r="G151" s="17">
        <v>1</v>
      </c>
      <c r="H151" s="18">
        <v>0.98089999999999999</v>
      </c>
      <c r="I151" s="45">
        <v>1</v>
      </c>
      <c r="J151" s="34">
        <f t="shared" si="6"/>
        <v>2320</v>
      </c>
      <c r="K151" s="37">
        <f t="shared" si="7"/>
        <v>0.81234484038474331</v>
      </c>
      <c r="L151" s="37">
        <f t="shared" si="8"/>
        <v>0.79682905393339487</v>
      </c>
    </row>
    <row r="152" spans="1:12" x14ac:dyDescent="0.25">
      <c r="A152" s="15" t="s">
        <v>305</v>
      </c>
      <c r="B152" s="15" t="s">
        <v>527</v>
      </c>
      <c r="C152" s="16">
        <v>24</v>
      </c>
      <c r="D152" s="16">
        <v>96</v>
      </c>
      <c r="E152" s="16">
        <v>-1</v>
      </c>
      <c r="F152" s="15" t="s">
        <v>122</v>
      </c>
      <c r="G152" s="17">
        <v>0.98070000000000002</v>
      </c>
      <c r="H152" s="18">
        <v>0.98070000000000002</v>
      </c>
      <c r="I152" s="45">
        <v>1</v>
      </c>
      <c r="J152" s="34">
        <f t="shared" si="6"/>
        <v>96</v>
      </c>
      <c r="K152" s="37">
        <f t="shared" si="7"/>
        <v>3.2965513860633837E-2</v>
      </c>
      <c r="L152" s="37">
        <f t="shared" si="8"/>
        <v>3.2965513860633837E-2</v>
      </c>
    </row>
    <row r="153" spans="1:12" x14ac:dyDescent="0.25">
      <c r="A153" s="15" t="s">
        <v>212</v>
      </c>
      <c r="B153" s="15" t="s">
        <v>40</v>
      </c>
      <c r="C153" s="16">
        <v>516</v>
      </c>
      <c r="D153" s="16">
        <v>3104</v>
      </c>
      <c r="E153" s="16">
        <v>27919</v>
      </c>
      <c r="F153" s="15" t="s">
        <v>41</v>
      </c>
      <c r="G153" s="17">
        <v>0.98029999999999995</v>
      </c>
      <c r="H153" s="18">
        <v>0.98029999999999995</v>
      </c>
      <c r="I153" s="45">
        <v>1</v>
      </c>
      <c r="J153" s="34">
        <f t="shared" si="6"/>
        <v>3104</v>
      </c>
      <c r="K153" s="37">
        <f t="shared" si="7"/>
        <v>1.0654502036114331</v>
      </c>
      <c r="L153" s="37">
        <f t="shared" si="8"/>
        <v>1.0654502036114331</v>
      </c>
    </row>
    <row r="154" spans="1:12" x14ac:dyDescent="0.25">
      <c r="A154" s="15" t="s">
        <v>337</v>
      </c>
      <c r="B154" s="15" t="s">
        <v>338</v>
      </c>
      <c r="C154" s="16">
        <v>54</v>
      </c>
      <c r="D154" s="16">
        <v>216</v>
      </c>
      <c r="E154" s="16">
        <v>1944</v>
      </c>
      <c r="F154" s="15" t="s">
        <v>209</v>
      </c>
      <c r="G154" s="17">
        <v>0.97940000000000005</v>
      </c>
      <c r="H154" s="18">
        <v>0.97940000000000005</v>
      </c>
      <c r="I154" s="45">
        <v>1</v>
      </c>
      <c r="J154" s="34">
        <f t="shared" si="6"/>
        <v>216</v>
      </c>
      <c r="K154" s="37">
        <f t="shared" si="7"/>
        <v>7.4074084448848554E-2</v>
      </c>
      <c r="L154" s="37">
        <f t="shared" si="8"/>
        <v>7.4074084448848554E-2</v>
      </c>
    </row>
    <row r="155" spans="1:12" x14ac:dyDescent="0.25">
      <c r="A155" s="15" t="s">
        <v>401</v>
      </c>
      <c r="B155" s="15" t="s">
        <v>46</v>
      </c>
      <c r="C155" s="16">
        <v>100</v>
      </c>
      <c r="D155" s="16">
        <v>300</v>
      </c>
      <c r="E155" s="16">
        <v>2883</v>
      </c>
      <c r="F155" s="15" t="s">
        <v>515</v>
      </c>
      <c r="G155" s="17">
        <v>0.97919999999999996</v>
      </c>
      <c r="H155" s="18">
        <v>0.97919999999999996</v>
      </c>
      <c r="I155" s="45">
        <v>1</v>
      </c>
      <c r="J155" s="34">
        <f t="shared" si="6"/>
        <v>300</v>
      </c>
      <c r="K155" s="37">
        <f t="shared" si="7"/>
        <v>0.10285966392733716</v>
      </c>
      <c r="L155" s="37">
        <f t="shared" si="8"/>
        <v>0.10285966392733716</v>
      </c>
    </row>
    <row r="156" spans="1:12" x14ac:dyDescent="0.25">
      <c r="A156" s="15" t="s">
        <v>523</v>
      </c>
      <c r="B156" s="15" t="s">
        <v>526</v>
      </c>
      <c r="C156" s="16">
        <v>24</v>
      </c>
      <c r="D156" s="16">
        <v>144</v>
      </c>
      <c r="E156" s="16">
        <v>1032</v>
      </c>
      <c r="F156" s="15" t="s">
        <v>49</v>
      </c>
      <c r="G156" s="17">
        <v>0.97909999999999997</v>
      </c>
      <c r="H156" s="18">
        <v>0.97909999999999997</v>
      </c>
      <c r="I156" s="45">
        <v>1</v>
      </c>
      <c r="J156" s="34">
        <f t="shared" si="6"/>
        <v>144</v>
      </c>
      <c r="K156" s="37">
        <f t="shared" si="7"/>
        <v>4.9367596544733237E-2</v>
      </c>
      <c r="L156" s="37">
        <f t="shared" si="8"/>
        <v>4.9367596544733237E-2</v>
      </c>
    </row>
    <row r="157" spans="1:12" x14ac:dyDescent="0.25">
      <c r="A157" s="15" t="s">
        <v>365</v>
      </c>
      <c r="B157" s="15" t="s">
        <v>51</v>
      </c>
      <c r="C157" s="16">
        <v>164</v>
      </c>
      <c r="D157" s="16">
        <v>164</v>
      </c>
      <c r="E157" s="16">
        <v>-1</v>
      </c>
      <c r="F157" s="15" t="s">
        <v>440</v>
      </c>
      <c r="G157" s="17">
        <v>0.97909999999999997</v>
      </c>
      <c r="H157" s="18">
        <v>0.97909999999999997</v>
      </c>
      <c r="I157" s="45">
        <v>1</v>
      </c>
      <c r="J157" s="34">
        <f t="shared" si="6"/>
        <v>164</v>
      </c>
      <c r="K157" s="37">
        <f t="shared" si="7"/>
        <v>5.6224207175946186E-2</v>
      </c>
      <c r="L157" s="37">
        <f t="shared" si="8"/>
        <v>5.6224207175946186E-2</v>
      </c>
    </row>
    <row r="158" spans="1:12" x14ac:dyDescent="0.25">
      <c r="A158" s="15" t="s">
        <v>386</v>
      </c>
      <c r="B158" s="15" t="s">
        <v>527</v>
      </c>
      <c r="C158" s="16">
        <v>128</v>
      </c>
      <c r="D158" s="16">
        <v>272</v>
      </c>
      <c r="E158" s="16">
        <v>3646</v>
      </c>
      <c r="F158" s="15" t="s">
        <v>122</v>
      </c>
      <c r="G158" s="17">
        <v>0.97889999999999999</v>
      </c>
      <c r="H158" s="18">
        <v>0.97889999999999999</v>
      </c>
      <c r="I158" s="45">
        <v>1</v>
      </c>
      <c r="J158" s="34">
        <f t="shared" si="6"/>
        <v>272</v>
      </c>
      <c r="K158" s="37">
        <f t="shared" si="7"/>
        <v>9.3230856498583647E-2</v>
      </c>
      <c r="L158" s="37">
        <f t="shared" si="8"/>
        <v>9.3230856498583647E-2</v>
      </c>
    </row>
    <row r="159" spans="1:12" x14ac:dyDescent="0.25">
      <c r="A159" s="15" t="s">
        <v>566</v>
      </c>
      <c r="B159" s="15" t="s">
        <v>46</v>
      </c>
      <c r="C159" s="16">
        <v>-1</v>
      </c>
      <c r="D159" s="16">
        <v>-1</v>
      </c>
      <c r="E159" s="16">
        <v>-1</v>
      </c>
      <c r="F159" s="15" t="s">
        <v>515</v>
      </c>
      <c r="G159" s="17">
        <v>0.97850000000000004</v>
      </c>
      <c r="H159" s="18">
        <v>0.97850000000000004</v>
      </c>
      <c r="I159" s="45">
        <v>1</v>
      </c>
      <c r="J159" s="34">
        <f t="shared" si="6"/>
        <v>1</v>
      </c>
      <c r="K159" s="37">
        <f t="shared" si="7"/>
        <v>3.4262044237778937E-4</v>
      </c>
      <c r="L159" s="37">
        <f t="shared" si="8"/>
        <v>3.4262044237778937E-4</v>
      </c>
    </row>
    <row r="160" spans="1:12" x14ac:dyDescent="0.25">
      <c r="A160" s="15" t="s">
        <v>121</v>
      </c>
      <c r="B160" s="15" t="s">
        <v>527</v>
      </c>
      <c r="C160" s="16">
        <v>50</v>
      </c>
      <c r="D160" s="16">
        <v>100</v>
      </c>
      <c r="E160" s="16">
        <v>800</v>
      </c>
      <c r="F160" s="15" t="s">
        <v>122</v>
      </c>
      <c r="G160" s="17">
        <v>0.97819999999999996</v>
      </c>
      <c r="H160" s="18">
        <v>0.97819999999999996</v>
      </c>
      <c r="I160" s="45">
        <v>1</v>
      </c>
      <c r="J160" s="34">
        <f t="shared" si="6"/>
        <v>100</v>
      </c>
      <c r="K160" s="37">
        <f t="shared" si="7"/>
        <v>3.4251539778636028E-2</v>
      </c>
      <c r="L160" s="37">
        <f t="shared" si="8"/>
        <v>3.4251539778636028E-2</v>
      </c>
    </row>
    <row r="161" spans="1:12" x14ac:dyDescent="0.25">
      <c r="A161" s="15" t="s">
        <v>441</v>
      </c>
      <c r="B161" s="15" t="s">
        <v>62</v>
      </c>
      <c r="C161" s="16">
        <v>112</v>
      </c>
      <c r="D161" s="16">
        <v>448</v>
      </c>
      <c r="E161" s="16">
        <v>44800</v>
      </c>
      <c r="F161" s="15" t="s">
        <v>439</v>
      </c>
      <c r="G161" s="17">
        <v>0.97789999999999999</v>
      </c>
      <c r="H161" s="18">
        <v>0.97789999999999999</v>
      </c>
      <c r="I161" s="45">
        <v>1</v>
      </c>
      <c r="J161" s="34">
        <f t="shared" si="6"/>
        <v>448</v>
      </c>
      <c r="K161" s="37">
        <f t="shared" si="7"/>
        <v>0.15339983823132919</v>
      </c>
      <c r="L161" s="37">
        <f t="shared" si="8"/>
        <v>0.15339983823132919</v>
      </c>
    </row>
    <row r="162" spans="1:12" x14ac:dyDescent="0.25">
      <c r="A162" s="15" t="s">
        <v>301</v>
      </c>
      <c r="B162" s="15" t="s">
        <v>302</v>
      </c>
      <c r="C162" s="16">
        <v>106</v>
      </c>
      <c r="D162" s="16">
        <v>524</v>
      </c>
      <c r="E162" s="16">
        <v>6365</v>
      </c>
      <c r="F162" s="15" t="s">
        <v>49</v>
      </c>
      <c r="G162" s="17">
        <v>0.98829999999999996</v>
      </c>
      <c r="H162" s="18">
        <v>0.97750000000000004</v>
      </c>
      <c r="I162" s="45">
        <v>1</v>
      </c>
      <c r="J162" s="34">
        <f t="shared" si="6"/>
        <v>524</v>
      </c>
      <c r="K162" s="37">
        <f t="shared" si="7"/>
        <v>0.18133119509231668</v>
      </c>
      <c r="L162" s="37">
        <f t="shared" si="8"/>
        <v>0.17934963391959888</v>
      </c>
    </row>
    <row r="163" spans="1:12" x14ac:dyDescent="0.25">
      <c r="A163" s="15" t="s">
        <v>245</v>
      </c>
      <c r="B163" s="15" t="s">
        <v>180</v>
      </c>
      <c r="C163" s="16">
        <v>44</v>
      </c>
      <c r="D163" s="16">
        <v>264</v>
      </c>
      <c r="E163" s="16">
        <v>3168</v>
      </c>
      <c r="F163" s="15" t="s">
        <v>475</v>
      </c>
      <c r="G163" s="17">
        <v>0.97729999999999995</v>
      </c>
      <c r="H163" s="18">
        <v>0.97729999999999995</v>
      </c>
      <c r="I163" s="45">
        <v>1</v>
      </c>
      <c r="J163" s="34">
        <f t="shared" si="6"/>
        <v>264</v>
      </c>
      <c r="K163" s="37">
        <f t="shared" si="7"/>
        <v>9.0340869699187309E-2</v>
      </c>
      <c r="L163" s="37">
        <f t="shared" si="8"/>
        <v>9.0340869699187309E-2</v>
      </c>
    </row>
    <row r="164" spans="1:12" x14ac:dyDescent="0.25">
      <c r="A164" s="15" t="s">
        <v>221</v>
      </c>
      <c r="B164" s="15" t="s">
        <v>62</v>
      </c>
      <c r="C164" s="16">
        <v>586</v>
      </c>
      <c r="D164" s="16">
        <v>2129</v>
      </c>
      <c r="E164" s="16">
        <v>17032</v>
      </c>
      <c r="F164" s="15" t="s">
        <v>439</v>
      </c>
      <c r="G164" s="17">
        <v>0.97660000000000002</v>
      </c>
      <c r="H164" s="18">
        <v>0.97660000000000002</v>
      </c>
      <c r="I164" s="45">
        <v>1</v>
      </c>
      <c r="J164" s="34">
        <f t="shared" si="6"/>
        <v>2129</v>
      </c>
      <c r="K164" s="37">
        <f t="shared" si="7"/>
        <v>0.72802253556634788</v>
      </c>
      <c r="L164" s="37">
        <f t="shared" si="8"/>
        <v>0.72802253556634788</v>
      </c>
    </row>
    <row r="165" spans="1:12" x14ac:dyDescent="0.25">
      <c r="A165" s="15" t="s">
        <v>283</v>
      </c>
      <c r="B165" s="15" t="s">
        <v>284</v>
      </c>
      <c r="C165" s="16">
        <v>41</v>
      </c>
      <c r="D165" s="16">
        <v>164</v>
      </c>
      <c r="E165" s="16">
        <v>1927</v>
      </c>
      <c r="F165" s="15" t="s">
        <v>49</v>
      </c>
      <c r="G165" s="17">
        <v>0.97629999999999995</v>
      </c>
      <c r="H165" s="18">
        <v>0.97629999999999995</v>
      </c>
      <c r="I165" s="45">
        <v>1</v>
      </c>
      <c r="J165" s="34">
        <f t="shared" si="6"/>
        <v>164</v>
      </c>
      <c r="K165" s="37">
        <f t="shared" si="7"/>
        <v>5.6063418921332098E-2</v>
      </c>
      <c r="L165" s="37">
        <f t="shared" si="8"/>
        <v>5.6063418921332098E-2</v>
      </c>
    </row>
    <row r="166" spans="1:12" x14ac:dyDescent="0.25">
      <c r="A166" s="15" t="s">
        <v>458</v>
      </c>
      <c r="B166" s="15" t="s">
        <v>43</v>
      </c>
      <c r="C166" s="16">
        <v>128</v>
      </c>
      <c r="D166" s="16">
        <v>512</v>
      </c>
      <c r="E166" s="16">
        <v>4557</v>
      </c>
      <c r="F166" s="15" t="s">
        <v>442</v>
      </c>
      <c r="G166" s="17">
        <v>0.97470000000000001</v>
      </c>
      <c r="H166" s="18">
        <v>0.97470000000000001</v>
      </c>
      <c r="I166" s="45">
        <v>1</v>
      </c>
      <c r="J166" s="34">
        <f t="shared" si="6"/>
        <v>512</v>
      </c>
      <c r="K166" s="37">
        <f t="shared" si="7"/>
        <v>0.17474041730714687</v>
      </c>
      <c r="L166" s="37">
        <f t="shared" si="8"/>
        <v>0.17474041730714687</v>
      </c>
    </row>
    <row r="167" spans="1:12" x14ac:dyDescent="0.25">
      <c r="A167" s="15" t="s">
        <v>96</v>
      </c>
      <c r="B167" s="15" t="s">
        <v>46</v>
      </c>
      <c r="C167" s="16">
        <v>160</v>
      </c>
      <c r="D167" s="16">
        <v>320</v>
      </c>
      <c r="E167" s="16">
        <v>2240</v>
      </c>
      <c r="F167" s="15" t="s">
        <v>515</v>
      </c>
      <c r="G167" s="17">
        <v>0.97440000000000004</v>
      </c>
      <c r="H167" s="18">
        <v>0.97440000000000004</v>
      </c>
      <c r="I167" s="45">
        <v>1</v>
      </c>
      <c r="J167" s="34">
        <f t="shared" si="6"/>
        <v>320</v>
      </c>
      <c r="K167" s="37">
        <f t="shared" si="7"/>
        <v>0.10917914654770949</v>
      </c>
      <c r="L167" s="37">
        <f t="shared" si="8"/>
        <v>0.10917914654770949</v>
      </c>
    </row>
    <row r="168" spans="1:12" x14ac:dyDescent="0.25">
      <c r="A168" s="15" t="s">
        <v>452</v>
      </c>
      <c r="B168" s="15" t="s">
        <v>74</v>
      </c>
      <c r="C168" s="16">
        <v>28</v>
      </c>
      <c r="D168" s="16">
        <v>112</v>
      </c>
      <c r="E168" s="16">
        <v>1605</v>
      </c>
      <c r="F168" s="15" t="s">
        <v>75</v>
      </c>
      <c r="G168" s="17">
        <v>0.97419999999999995</v>
      </c>
      <c r="H168" s="18">
        <v>0.97419999999999995</v>
      </c>
      <c r="I168" s="45">
        <v>1</v>
      </c>
      <c r="J168" s="34">
        <f t="shared" si="6"/>
        <v>112</v>
      </c>
      <c r="K168" s="37">
        <f t="shared" si="7"/>
        <v>3.8204857962204956E-2</v>
      </c>
      <c r="L168" s="37">
        <f t="shared" si="8"/>
        <v>3.8204857962204956E-2</v>
      </c>
    </row>
    <row r="169" spans="1:12" x14ac:dyDescent="0.25">
      <c r="A169" s="15" t="s">
        <v>314</v>
      </c>
      <c r="B169" s="15" t="s">
        <v>74</v>
      </c>
      <c r="C169" s="16">
        <v>270</v>
      </c>
      <c r="D169" s="16">
        <v>760</v>
      </c>
      <c r="E169" s="16">
        <v>6217</v>
      </c>
      <c r="F169" s="15" t="s">
        <v>75</v>
      </c>
      <c r="G169" s="17">
        <v>0.97399999999999998</v>
      </c>
      <c r="H169" s="18">
        <v>0.97399999999999998</v>
      </c>
      <c r="I169" s="45">
        <v>1</v>
      </c>
      <c r="J169" s="34">
        <f t="shared" si="6"/>
        <v>760</v>
      </c>
      <c r="K169" s="37">
        <f t="shared" si="7"/>
        <v>0.25919402786482865</v>
      </c>
      <c r="L169" s="37">
        <f t="shared" si="8"/>
        <v>0.25919402786482865</v>
      </c>
    </row>
    <row r="170" spans="1:12" x14ac:dyDescent="0.25">
      <c r="A170" s="15" t="s">
        <v>289</v>
      </c>
      <c r="B170" s="15" t="s">
        <v>100</v>
      </c>
      <c r="C170" s="16">
        <v>1</v>
      </c>
      <c r="D170" s="16">
        <v>1</v>
      </c>
      <c r="E170" s="16">
        <v>4</v>
      </c>
      <c r="F170" s="15" t="s">
        <v>520</v>
      </c>
      <c r="G170" s="17">
        <v>0.97370000000000001</v>
      </c>
      <c r="H170" s="18">
        <v>0.97370000000000001</v>
      </c>
      <c r="I170" s="45">
        <v>1</v>
      </c>
      <c r="J170" s="34">
        <f t="shared" si="6"/>
        <v>1</v>
      </c>
      <c r="K170" s="37">
        <f t="shared" si="7"/>
        <v>3.4093972891492441E-4</v>
      </c>
      <c r="L170" s="37">
        <f t="shared" si="8"/>
        <v>3.4093972891492441E-4</v>
      </c>
    </row>
    <row r="171" spans="1:12" x14ac:dyDescent="0.25">
      <c r="A171" s="15" t="s">
        <v>263</v>
      </c>
      <c r="B171" s="15" t="s">
        <v>264</v>
      </c>
      <c r="C171" s="16">
        <v>20</v>
      </c>
      <c r="D171" s="16">
        <v>40</v>
      </c>
      <c r="E171" s="16">
        <v>272</v>
      </c>
      <c r="F171" s="15" t="s">
        <v>209</v>
      </c>
      <c r="G171" s="17">
        <v>0.97330000000000005</v>
      </c>
      <c r="H171" s="18">
        <v>0.97330000000000005</v>
      </c>
      <c r="I171" s="45">
        <v>1</v>
      </c>
      <c r="J171" s="34">
        <f t="shared" si="6"/>
        <v>40</v>
      </c>
      <c r="K171" s="37">
        <f t="shared" si="7"/>
        <v>1.3631986778387426E-2</v>
      </c>
      <c r="L171" s="37">
        <f t="shared" si="8"/>
        <v>1.3631986778387426E-2</v>
      </c>
    </row>
    <row r="172" spans="1:12" x14ac:dyDescent="0.25">
      <c r="A172" s="15" t="s">
        <v>104</v>
      </c>
      <c r="B172" s="15" t="s">
        <v>46</v>
      </c>
      <c r="C172" s="16">
        <v>128</v>
      </c>
      <c r="D172" s="16">
        <v>512</v>
      </c>
      <c r="E172" s="16">
        <v>-1</v>
      </c>
      <c r="F172" s="15" t="s">
        <v>515</v>
      </c>
      <c r="G172" s="17">
        <v>0.97050000000000003</v>
      </c>
      <c r="H172" s="18">
        <v>0.97050000000000003</v>
      </c>
      <c r="I172" s="45">
        <v>1</v>
      </c>
      <c r="J172" s="34">
        <f t="shared" si="6"/>
        <v>512</v>
      </c>
      <c r="K172" s="37">
        <f t="shared" si="7"/>
        <v>0.17398745767578339</v>
      </c>
      <c r="L172" s="37">
        <f t="shared" si="8"/>
        <v>0.17398745767578339</v>
      </c>
    </row>
    <row r="173" spans="1:12" x14ac:dyDescent="0.25">
      <c r="A173" s="15" t="s">
        <v>145</v>
      </c>
      <c r="B173" s="15" t="s">
        <v>46</v>
      </c>
      <c r="C173" s="16">
        <v>9</v>
      </c>
      <c r="D173" s="16">
        <v>9</v>
      </c>
      <c r="E173" s="16">
        <v>53</v>
      </c>
      <c r="F173" s="15" t="s">
        <v>515</v>
      </c>
      <c r="G173" s="17">
        <v>0.97050000000000003</v>
      </c>
      <c r="H173" s="18">
        <v>0.97050000000000003</v>
      </c>
      <c r="I173" s="45">
        <v>1</v>
      </c>
      <c r="J173" s="34">
        <f t="shared" si="6"/>
        <v>9</v>
      </c>
      <c r="K173" s="37">
        <f t="shared" si="7"/>
        <v>3.0583732794571294E-3</v>
      </c>
      <c r="L173" s="37">
        <f t="shared" si="8"/>
        <v>3.0583732794571294E-3</v>
      </c>
    </row>
    <row r="174" spans="1:12" x14ac:dyDescent="0.25">
      <c r="A174" s="15" t="s">
        <v>186</v>
      </c>
      <c r="B174" s="15" t="s">
        <v>46</v>
      </c>
      <c r="C174" s="16">
        <v>139</v>
      </c>
      <c r="D174" s="16">
        <v>278</v>
      </c>
      <c r="E174" s="16">
        <v>1985</v>
      </c>
      <c r="F174" s="15" t="s">
        <v>515</v>
      </c>
      <c r="G174" s="17">
        <v>0.97009999999999996</v>
      </c>
      <c r="H174" s="18">
        <v>0.97009999999999996</v>
      </c>
      <c r="I174" s="45">
        <v>1</v>
      </c>
      <c r="J174" s="34">
        <f t="shared" si="6"/>
        <v>278</v>
      </c>
      <c r="K174" s="37">
        <f t="shared" si="7"/>
        <v>9.4430815881341626E-2</v>
      </c>
      <c r="L174" s="37">
        <f t="shared" si="8"/>
        <v>9.4430815881341626E-2</v>
      </c>
    </row>
    <row r="175" spans="1:12" x14ac:dyDescent="0.25">
      <c r="A175" s="15" t="s">
        <v>258</v>
      </c>
      <c r="B175" s="15" t="s">
        <v>184</v>
      </c>
      <c r="C175" s="16">
        <v>120</v>
      </c>
      <c r="D175" s="16">
        <v>120</v>
      </c>
      <c r="E175" s="16">
        <v>866</v>
      </c>
      <c r="F175" s="15" t="s">
        <v>185</v>
      </c>
      <c r="G175" s="17">
        <v>0.9698</v>
      </c>
      <c r="H175" s="18">
        <v>0.9698</v>
      </c>
      <c r="I175" s="45">
        <v>1</v>
      </c>
      <c r="J175" s="34">
        <f t="shared" si="6"/>
        <v>120</v>
      </c>
      <c r="K175" s="37">
        <f t="shared" si="7"/>
        <v>4.0748897907161588E-2</v>
      </c>
      <c r="L175" s="37">
        <f t="shared" si="8"/>
        <v>4.0748897907161588E-2</v>
      </c>
    </row>
    <row r="176" spans="1:12" x14ac:dyDescent="0.25">
      <c r="A176" s="15" t="s">
        <v>80</v>
      </c>
      <c r="B176" s="15" t="s">
        <v>81</v>
      </c>
      <c r="C176" s="16">
        <v>16</v>
      </c>
      <c r="D176" s="16">
        <v>36</v>
      </c>
      <c r="E176" s="16">
        <v>-1</v>
      </c>
      <c r="F176" s="15" t="s">
        <v>444</v>
      </c>
      <c r="G176" s="17">
        <v>0.96950000000000003</v>
      </c>
      <c r="H176" s="18">
        <v>0.96950000000000003</v>
      </c>
      <c r="I176" s="45">
        <v>1</v>
      </c>
      <c r="J176" s="34">
        <f t="shared" si="6"/>
        <v>36</v>
      </c>
      <c r="K176" s="37">
        <f t="shared" si="7"/>
        <v>1.2220887766857031E-2</v>
      </c>
      <c r="L176" s="37">
        <f t="shared" si="8"/>
        <v>1.2220887766857031E-2</v>
      </c>
    </row>
    <row r="177" spans="1:12" x14ac:dyDescent="0.25">
      <c r="A177" s="15" t="s">
        <v>388</v>
      </c>
      <c r="B177" s="15" t="s">
        <v>46</v>
      </c>
      <c r="C177" s="16">
        <v>10</v>
      </c>
      <c r="D177" s="16">
        <v>10</v>
      </c>
      <c r="E177" s="16">
        <v>183</v>
      </c>
      <c r="F177" s="15" t="s">
        <v>515</v>
      </c>
      <c r="G177" s="17">
        <v>0.96870000000000001</v>
      </c>
      <c r="H177" s="18">
        <v>0.96870000000000001</v>
      </c>
      <c r="I177" s="45">
        <v>1</v>
      </c>
      <c r="J177" s="34">
        <f t="shared" si="6"/>
        <v>10</v>
      </c>
      <c r="K177" s="37">
        <f t="shared" si="7"/>
        <v>3.3918898572444E-3</v>
      </c>
      <c r="L177" s="37">
        <f t="shared" si="8"/>
        <v>3.3918898572444E-3</v>
      </c>
    </row>
    <row r="178" spans="1:12" x14ac:dyDescent="0.25">
      <c r="A178" s="15" t="s">
        <v>328</v>
      </c>
      <c r="B178" s="15" t="s">
        <v>527</v>
      </c>
      <c r="C178" s="16">
        <v>154</v>
      </c>
      <c r="D178" s="16">
        <v>308</v>
      </c>
      <c r="E178" s="16">
        <v>3388</v>
      </c>
      <c r="F178" s="15" t="s">
        <v>122</v>
      </c>
      <c r="G178" s="17">
        <v>0.98419999999999996</v>
      </c>
      <c r="H178" s="18">
        <v>0.96830000000000005</v>
      </c>
      <c r="I178" s="45">
        <v>1</v>
      </c>
      <c r="J178" s="34">
        <f t="shared" si="6"/>
        <v>308</v>
      </c>
      <c r="K178" s="37">
        <f t="shared" si="7"/>
        <v>0.10614181720140199</v>
      </c>
      <c r="L178" s="37">
        <f t="shared" si="8"/>
        <v>0.104427069290914</v>
      </c>
    </row>
    <row r="179" spans="1:12" x14ac:dyDescent="0.25">
      <c r="A179" s="15" t="s">
        <v>123</v>
      </c>
      <c r="B179" s="15" t="s">
        <v>46</v>
      </c>
      <c r="C179" s="16">
        <v>24</v>
      </c>
      <c r="D179" s="16">
        <v>96</v>
      </c>
      <c r="E179" s="16">
        <v>8746</v>
      </c>
      <c r="F179" s="15" t="s">
        <v>515</v>
      </c>
      <c r="G179" s="17">
        <v>0.96730000000000005</v>
      </c>
      <c r="H179" s="18">
        <v>0.96730000000000005</v>
      </c>
      <c r="I179" s="45">
        <v>1</v>
      </c>
      <c r="J179" s="34">
        <f t="shared" si="6"/>
        <v>96</v>
      </c>
      <c r="K179" s="37">
        <f t="shared" si="7"/>
        <v>3.2515082652586028E-2</v>
      </c>
      <c r="L179" s="37">
        <f t="shared" si="8"/>
        <v>3.2515082652586028E-2</v>
      </c>
    </row>
    <row r="180" spans="1:12" x14ac:dyDescent="0.25">
      <c r="A180" s="15" t="s">
        <v>155</v>
      </c>
      <c r="B180" s="15" t="s">
        <v>156</v>
      </c>
      <c r="C180" s="16">
        <v>19</v>
      </c>
      <c r="D180" s="16">
        <v>76</v>
      </c>
      <c r="E180" s="16">
        <v>608</v>
      </c>
      <c r="F180" s="15" t="s">
        <v>515</v>
      </c>
      <c r="G180" s="17">
        <v>0.96630000000000005</v>
      </c>
      <c r="H180" s="18">
        <v>0.96630000000000005</v>
      </c>
      <c r="I180" s="45">
        <v>1</v>
      </c>
      <c r="J180" s="34">
        <f t="shared" si="6"/>
        <v>76</v>
      </c>
      <c r="K180" s="37">
        <f t="shared" si="7"/>
        <v>2.571449580346857E-2</v>
      </c>
      <c r="L180" s="37">
        <f t="shared" si="8"/>
        <v>2.571449580346857E-2</v>
      </c>
    </row>
    <row r="181" spans="1:12" x14ac:dyDescent="0.25">
      <c r="A181" s="15" t="s">
        <v>199</v>
      </c>
      <c r="B181" s="15" t="s">
        <v>200</v>
      </c>
      <c r="C181" s="16">
        <v>32</v>
      </c>
      <c r="D181" s="16">
        <v>64</v>
      </c>
      <c r="E181" s="16">
        <v>563</v>
      </c>
      <c r="F181" s="15" t="s">
        <v>201</v>
      </c>
      <c r="G181" s="17">
        <v>0.96589999999999998</v>
      </c>
      <c r="H181" s="18">
        <v>0.96589999999999998</v>
      </c>
      <c r="I181" s="45">
        <v>1</v>
      </c>
      <c r="J181" s="34">
        <f t="shared" si="6"/>
        <v>64</v>
      </c>
      <c r="K181" s="37">
        <f t="shared" si="7"/>
        <v>2.1645348450417202E-2</v>
      </c>
      <c r="L181" s="37">
        <f t="shared" si="8"/>
        <v>2.1645348450417202E-2</v>
      </c>
    </row>
    <row r="182" spans="1:12" x14ac:dyDescent="0.25">
      <c r="A182" s="15" t="s">
        <v>203</v>
      </c>
      <c r="B182" s="15" t="s">
        <v>204</v>
      </c>
      <c r="C182" s="16">
        <v>60</v>
      </c>
      <c r="D182" s="16">
        <v>210</v>
      </c>
      <c r="E182" s="16">
        <v>1996</v>
      </c>
      <c r="F182" s="15" t="s">
        <v>90</v>
      </c>
      <c r="G182" s="17">
        <v>0.96440000000000003</v>
      </c>
      <c r="H182" s="18">
        <v>0.96440000000000003</v>
      </c>
      <c r="I182" s="45">
        <v>1</v>
      </c>
      <c r="J182" s="34">
        <f t="shared" si="6"/>
        <v>210</v>
      </c>
      <c r="K182" s="37">
        <f t="shared" si="7"/>
        <v>7.0913502781930926E-2</v>
      </c>
      <c r="L182" s="37">
        <f t="shared" si="8"/>
        <v>7.0913502781930926E-2</v>
      </c>
    </row>
    <row r="183" spans="1:12" x14ac:dyDescent="0.25">
      <c r="A183" s="15" t="s">
        <v>195</v>
      </c>
      <c r="B183" s="15" t="s">
        <v>40</v>
      </c>
      <c r="C183" s="16">
        <v>1270</v>
      </c>
      <c r="D183" s="16">
        <v>5952</v>
      </c>
      <c r="E183" s="16">
        <v>56544</v>
      </c>
      <c r="F183" s="15" t="s">
        <v>41</v>
      </c>
      <c r="G183" s="17">
        <v>0.9627</v>
      </c>
      <c r="H183" s="18">
        <v>0.9627</v>
      </c>
      <c r="I183" s="45">
        <v>1</v>
      </c>
      <c r="J183" s="34">
        <f t="shared" si="6"/>
        <v>5952</v>
      </c>
      <c r="K183" s="37">
        <f t="shared" si="7"/>
        <v>2.0063483348681515</v>
      </c>
      <c r="L183" s="37">
        <f t="shared" si="8"/>
        <v>2.0063483348681515</v>
      </c>
    </row>
    <row r="184" spans="1:12" x14ac:dyDescent="0.25">
      <c r="A184" s="15" t="s">
        <v>217</v>
      </c>
      <c r="B184" s="15" t="s">
        <v>74</v>
      </c>
      <c r="C184" s="16">
        <v>84</v>
      </c>
      <c r="D184" s="16">
        <v>336</v>
      </c>
      <c r="E184" s="16">
        <v>3858</v>
      </c>
      <c r="F184" s="15" t="s">
        <v>75</v>
      </c>
      <c r="G184" s="17">
        <v>0.9637</v>
      </c>
      <c r="H184" s="18">
        <v>0.96240000000000003</v>
      </c>
      <c r="I184" s="45">
        <v>1</v>
      </c>
      <c r="J184" s="34">
        <f t="shared" si="6"/>
        <v>336</v>
      </c>
      <c r="K184" s="37">
        <f t="shared" si="7"/>
        <v>0.11337924949140911</v>
      </c>
      <c r="L184" s="37">
        <f t="shared" si="8"/>
        <v>0.11322630456628839</v>
      </c>
    </row>
    <row r="185" spans="1:12" x14ac:dyDescent="0.25">
      <c r="A185" s="15" t="s">
        <v>246</v>
      </c>
      <c r="B185" s="15" t="s">
        <v>527</v>
      </c>
      <c r="C185" s="16">
        <v>94</v>
      </c>
      <c r="D185" s="16">
        <v>444</v>
      </c>
      <c r="E185" s="16">
        <v>5643</v>
      </c>
      <c r="F185" s="15" t="s">
        <v>122</v>
      </c>
      <c r="G185" s="17">
        <v>0.97660000000000002</v>
      </c>
      <c r="H185" s="18">
        <v>0.96220000000000006</v>
      </c>
      <c r="I185" s="45">
        <v>1</v>
      </c>
      <c r="J185" s="34">
        <f t="shared" si="6"/>
        <v>444</v>
      </c>
      <c r="K185" s="37">
        <f t="shared" si="7"/>
        <v>0.15182809102463996</v>
      </c>
      <c r="L185" s="37">
        <f t="shared" si="8"/>
        <v>0.14958938069210381</v>
      </c>
    </row>
    <row r="186" spans="1:12" x14ac:dyDescent="0.25">
      <c r="A186" s="15" t="s">
        <v>347</v>
      </c>
      <c r="B186" s="15" t="s">
        <v>46</v>
      </c>
      <c r="C186" s="16">
        <v>84</v>
      </c>
      <c r="D186" s="16">
        <v>168</v>
      </c>
      <c r="E186" s="16">
        <v>1331</v>
      </c>
      <c r="F186" s="15" t="s">
        <v>515</v>
      </c>
      <c r="G186" s="17">
        <v>0.95989999999999998</v>
      </c>
      <c r="H186" s="18">
        <v>0.95989999999999998</v>
      </c>
      <c r="I186" s="45">
        <v>1</v>
      </c>
      <c r="J186" s="34">
        <f t="shared" si="6"/>
        <v>168</v>
      </c>
      <c r="K186" s="37">
        <f t="shared" si="7"/>
        <v>5.6466089855143502E-2</v>
      </c>
      <c r="L186" s="37">
        <f t="shared" si="8"/>
        <v>5.6466089855143502E-2</v>
      </c>
    </row>
    <row r="187" spans="1:12" x14ac:dyDescent="0.25">
      <c r="A187" s="15" t="s">
        <v>507</v>
      </c>
      <c r="B187" s="15" t="s">
        <v>43</v>
      </c>
      <c r="C187" s="16">
        <v>9</v>
      </c>
      <c r="D187" s="16">
        <v>18</v>
      </c>
      <c r="E187" s="16">
        <v>139</v>
      </c>
      <c r="F187" s="15" t="s">
        <v>442</v>
      </c>
      <c r="G187" s="17">
        <v>0.95789999999999997</v>
      </c>
      <c r="H187" s="18">
        <v>0.95789999999999997</v>
      </c>
      <c r="I187" s="45">
        <v>1</v>
      </c>
      <c r="J187" s="34">
        <f t="shared" si="6"/>
        <v>18</v>
      </c>
      <c r="K187" s="37">
        <f t="shared" si="7"/>
        <v>6.0373328477938883E-3</v>
      </c>
      <c r="L187" s="37">
        <f t="shared" si="8"/>
        <v>6.0373328477938883E-3</v>
      </c>
    </row>
    <row r="188" spans="1:12" x14ac:dyDescent="0.25">
      <c r="A188" s="15" t="s">
        <v>143</v>
      </c>
      <c r="B188" s="15" t="s">
        <v>81</v>
      </c>
      <c r="C188" s="16">
        <v>125</v>
      </c>
      <c r="D188" s="16">
        <v>500</v>
      </c>
      <c r="E188" s="16">
        <v>5350</v>
      </c>
      <c r="F188" s="15" t="s">
        <v>444</v>
      </c>
      <c r="G188" s="17">
        <v>0.96660000000000001</v>
      </c>
      <c r="H188" s="18">
        <v>0.95669999999999999</v>
      </c>
      <c r="I188" s="45">
        <v>1</v>
      </c>
      <c r="J188" s="34">
        <f t="shared" si="6"/>
        <v>500</v>
      </c>
      <c r="K188" s="37">
        <f t="shared" si="7"/>
        <v>0.16922683679221831</v>
      </c>
      <c r="L188" s="37">
        <f t="shared" si="8"/>
        <v>0.16749360103363878</v>
      </c>
    </row>
    <row r="189" spans="1:12" x14ac:dyDescent="0.25">
      <c r="A189" s="15" t="s">
        <v>71</v>
      </c>
      <c r="B189" s="15" t="s">
        <v>59</v>
      </c>
      <c r="C189" s="16">
        <v>1548</v>
      </c>
      <c r="D189" s="16">
        <v>6192</v>
      </c>
      <c r="E189" s="16">
        <v>63963</v>
      </c>
      <c r="F189" s="15" t="s">
        <v>542</v>
      </c>
      <c r="G189" s="17">
        <v>0.98240000000000005</v>
      </c>
      <c r="H189" s="18">
        <v>0.95599999999999996</v>
      </c>
      <c r="I189" s="45">
        <v>1</v>
      </c>
      <c r="J189" s="34">
        <f t="shared" si="6"/>
        <v>6192</v>
      </c>
      <c r="K189" s="37">
        <f t="shared" si="7"/>
        <v>2.1299614486349454</v>
      </c>
      <c r="L189" s="37">
        <f t="shared" si="8"/>
        <v>2.0727230709436153</v>
      </c>
    </row>
    <row r="190" spans="1:12" x14ac:dyDescent="0.25">
      <c r="A190" s="15" t="s">
        <v>411</v>
      </c>
      <c r="B190" s="15" t="s">
        <v>180</v>
      </c>
      <c r="C190" s="16">
        <v>60</v>
      </c>
      <c r="D190" s="16">
        <v>240</v>
      </c>
      <c r="E190" s="16">
        <v>2160</v>
      </c>
      <c r="F190" s="15" t="s">
        <v>475</v>
      </c>
      <c r="G190" s="17">
        <v>0.95550000000000002</v>
      </c>
      <c r="H190" s="18">
        <v>0.95550000000000002</v>
      </c>
      <c r="I190" s="45">
        <v>1</v>
      </c>
      <c r="J190" s="34">
        <f t="shared" si="6"/>
        <v>240</v>
      </c>
      <c r="K190" s="37">
        <f t="shared" si="7"/>
        <v>8.0296085688374708E-2</v>
      </c>
      <c r="L190" s="37">
        <f t="shared" si="8"/>
        <v>8.0296085688374708E-2</v>
      </c>
    </row>
    <row r="191" spans="1:12" x14ac:dyDescent="0.25">
      <c r="A191" s="15" t="s">
        <v>555</v>
      </c>
      <c r="B191" s="15" t="s">
        <v>184</v>
      </c>
      <c r="C191" s="16">
        <v>1</v>
      </c>
      <c r="D191" s="16">
        <v>4</v>
      </c>
      <c r="E191" s="16">
        <v>33</v>
      </c>
      <c r="F191" s="15" t="s">
        <v>185</v>
      </c>
      <c r="G191" s="17">
        <v>0.9546</v>
      </c>
      <c r="H191" s="18">
        <v>0.9546</v>
      </c>
      <c r="I191" s="45">
        <v>1</v>
      </c>
      <c r="J191" s="34">
        <f t="shared" si="6"/>
        <v>4</v>
      </c>
      <c r="K191" s="37">
        <f t="shared" si="7"/>
        <v>1.3370075597090966E-3</v>
      </c>
      <c r="L191" s="37">
        <f t="shared" si="8"/>
        <v>1.3370075597090966E-3</v>
      </c>
    </row>
    <row r="192" spans="1:12" x14ac:dyDescent="0.25">
      <c r="A192" s="15" t="s">
        <v>342</v>
      </c>
      <c r="B192" s="15" t="s">
        <v>84</v>
      </c>
      <c r="C192" s="16">
        <v>448</v>
      </c>
      <c r="D192" s="16">
        <v>5376</v>
      </c>
      <c r="E192" s="16">
        <v>45320</v>
      </c>
      <c r="F192" s="15" t="s">
        <v>445</v>
      </c>
      <c r="G192" s="17">
        <v>0.95409999999999995</v>
      </c>
      <c r="H192" s="18">
        <v>0.95409999999999995</v>
      </c>
      <c r="I192" s="45">
        <v>1</v>
      </c>
      <c r="J192" s="34">
        <f t="shared" si="6"/>
        <v>5376</v>
      </c>
      <c r="K192" s="37">
        <f t="shared" si="7"/>
        <v>1.7959969607098212</v>
      </c>
      <c r="L192" s="37">
        <f t="shared" si="8"/>
        <v>1.7959969607098212</v>
      </c>
    </row>
    <row r="193" spans="1:12" x14ac:dyDescent="0.25">
      <c r="A193" s="15" t="s">
        <v>276</v>
      </c>
      <c r="B193" s="15" t="s">
        <v>277</v>
      </c>
      <c r="C193" s="16">
        <v>158</v>
      </c>
      <c r="D193" s="16">
        <v>632</v>
      </c>
      <c r="E193" s="16">
        <v>4550</v>
      </c>
      <c r="F193" s="15" t="s">
        <v>440</v>
      </c>
      <c r="G193" s="17">
        <v>0.95879999999999999</v>
      </c>
      <c r="H193" s="18">
        <v>0.9536</v>
      </c>
      <c r="I193" s="45">
        <v>1</v>
      </c>
      <c r="J193" s="34">
        <f t="shared" si="6"/>
        <v>632</v>
      </c>
      <c r="K193" s="37">
        <f t="shared" si="7"/>
        <v>0.21217662897900161</v>
      </c>
      <c r="L193" s="37">
        <f t="shared" si="8"/>
        <v>0.21102590049476003</v>
      </c>
    </row>
    <row r="194" spans="1:12" x14ac:dyDescent="0.25">
      <c r="A194" s="15" t="s">
        <v>448</v>
      </c>
      <c r="B194" s="15" t="s">
        <v>43</v>
      </c>
      <c r="C194" s="16">
        <v>152</v>
      </c>
      <c r="D194" s="16">
        <v>344</v>
      </c>
      <c r="E194" s="16">
        <v>4150</v>
      </c>
      <c r="F194" s="15" t="s">
        <v>442</v>
      </c>
      <c r="G194" s="17">
        <v>0.95350000000000001</v>
      </c>
      <c r="H194" s="18">
        <v>0.95350000000000001</v>
      </c>
      <c r="I194" s="45">
        <v>1</v>
      </c>
      <c r="J194" s="34">
        <f t="shared" si="6"/>
        <v>344</v>
      </c>
      <c r="K194" s="37">
        <f t="shared" si="7"/>
        <v>0.11485015389032646</v>
      </c>
      <c r="L194" s="37">
        <f t="shared" si="8"/>
        <v>0.11485015389032646</v>
      </c>
    </row>
    <row r="195" spans="1:12" x14ac:dyDescent="0.25">
      <c r="A195" s="15" t="s">
        <v>459</v>
      </c>
      <c r="B195" s="15" t="s">
        <v>43</v>
      </c>
      <c r="C195" s="16">
        <v>120</v>
      </c>
      <c r="D195" s="16">
        <v>480</v>
      </c>
      <c r="E195" s="16">
        <v>4046</v>
      </c>
      <c r="F195" s="15" t="s">
        <v>442</v>
      </c>
      <c r="G195" s="17">
        <v>0.99119999999999997</v>
      </c>
      <c r="H195" s="18">
        <v>0.95340000000000003</v>
      </c>
      <c r="I195" s="45">
        <v>1</v>
      </c>
      <c r="J195" s="34">
        <f t="shared" si="6"/>
        <v>480</v>
      </c>
      <c r="K195" s="37">
        <f t="shared" si="7"/>
        <v>0.16659231843917743</v>
      </c>
      <c r="L195" s="37">
        <f t="shared" si="8"/>
        <v>0.16023922154954778</v>
      </c>
    </row>
    <row r="196" spans="1:12" x14ac:dyDescent="0.25">
      <c r="A196" s="15" t="s">
        <v>554</v>
      </c>
      <c r="B196" s="15" t="s">
        <v>43</v>
      </c>
      <c r="C196" s="16">
        <v>28</v>
      </c>
      <c r="D196" s="16">
        <v>112</v>
      </c>
      <c r="E196" s="16">
        <v>1064</v>
      </c>
      <c r="F196" s="15" t="s">
        <v>442</v>
      </c>
      <c r="G196" s="17">
        <v>0.96079999999999999</v>
      </c>
      <c r="H196" s="18">
        <v>0.95309999999999995</v>
      </c>
      <c r="I196" s="45">
        <v>1</v>
      </c>
      <c r="J196" s="34">
        <f t="shared" si="6"/>
        <v>112</v>
      </c>
      <c r="K196" s="37">
        <f t="shared" si="7"/>
        <v>3.7679354886149166E-2</v>
      </c>
      <c r="L196" s="37">
        <f t="shared" si="8"/>
        <v>3.7377386700654422E-2</v>
      </c>
    </row>
    <row r="197" spans="1:12" x14ac:dyDescent="0.25">
      <c r="A197" s="15" t="s">
        <v>308</v>
      </c>
      <c r="B197" s="15" t="s">
        <v>200</v>
      </c>
      <c r="C197" s="16">
        <v>16</v>
      </c>
      <c r="D197" s="16">
        <v>64</v>
      </c>
      <c r="E197" s="16">
        <v>614</v>
      </c>
      <c r="F197" s="15" t="s">
        <v>201</v>
      </c>
      <c r="G197" s="17">
        <v>0.95289999999999997</v>
      </c>
      <c r="H197" s="18">
        <v>0.95289999999999997</v>
      </c>
      <c r="I197" s="45">
        <v>1</v>
      </c>
      <c r="J197" s="34">
        <f t="shared" ref="J197:J260" si="9">I197*IF(D197&gt;0,D197,1)</f>
        <v>64</v>
      </c>
      <c r="K197" s="37">
        <f t="shared" ref="K197:K260" si="10">G197*$J197/$O$5*100</f>
        <v>2.1354024783520605E-2</v>
      </c>
      <c r="L197" s="37">
        <f t="shared" ref="L197:L260" si="11">H197*$J197/$O$5*100</f>
        <v>2.1354024783520605E-2</v>
      </c>
    </row>
    <row r="198" spans="1:12" x14ac:dyDescent="0.25">
      <c r="A198" s="15" t="s">
        <v>181</v>
      </c>
      <c r="B198" s="15" t="s">
        <v>62</v>
      </c>
      <c r="C198" s="16">
        <v>588</v>
      </c>
      <c r="D198" s="16">
        <v>2352</v>
      </c>
      <c r="E198" s="16">
        <v>26578</v>
      </c>
      <c r="F198" s="15" t="s">
        <v>439</v>
      </c>
      <c r="G198" s="17">
        <v>0.95289999999999997</v>
      </c>
      <c r="H198" s="18">
        <v>0.95289999999999997</v>
      </c>
      <c r="I198" s="45">
        <v>1</v>
      </c>
      <c r="J198" s="34">
        <f t="shared" si="9"/>
        <v>2352</v>
      </c>
      <c r="K198" s="37">
        <f t="shared" si="10"/>
        <v>0.78476041079438219</v>
      </c>
      <c r="L198" s="37">
        <f t="shared" si="11"/>
        <v>0.78476041079438219</v>
      </c>
    </row>
    <row r="199" spans="1:12" x14ac:dyDescent="0.25">
      <c r="A199" s="15" t="s">
        <v>250</v>
      </c>
      <c r="B199" s="15" t="s">
        <v>528</v>
      </c>
      <c r="C199" s="16">
        <v>48</v>
      </c>
      <c r="D199" s="16">
        <v>72</v>
      </c>
      <c r="E199" s="16">
        <v>645</v>
      </c>
      <c r="F199" s="15" t="s">
        <v>493</v>
      </c>
      <c r="G199" s="17">
        <v>0.95269999999999999</v>
      </c>
      <c r="H199" s="18">
        <v>0.95269999999999999</v>
      </c>
      <c r="I199" s="45">
        <v>1</v>
      </c>
      <c r="J199" s="34">
        <f t="shared" si="9"/>
        <v>72</v>
      </c>
      <c r="K199" s="37">
        <f t="shared" si="10"/>
        <v>2.4018235741072085E-2</v>
      </c>
      <c r="L199" s="37">
        <f t="shared" si="11"/>
        <v>2.4018235741072085E-2</v>
      </c>
    </row>
    <row r="200" spans="1:12" x14ac:dyDescent="0.25">
      <c r="A200" s="15" t="s">
        <v>266</v>
      </c>
      <c r="B200" s="15" t="s">
        <v>74</v>
      </c>
      <c r="C200" s="16">
        <v>136</v>
      </c>
      <c r="D200" s="16">
        <v>444</v>
      </c>
      <c r="E200" s="16">
        <v>3566</v>
      </c>
      <c r="F200" s="15" t="s">
        <v>75</v>
      </c>
      <c r="G200" s="17">
        <v>0.95369999999999999</v>
      </c>
      <c r="H200" s="18">
        <v>0.95209999999999995</v>
      </c>
      <c r="I200" s="45">
        <v>1</v>
      </c>
      <c r="J200" s="34">
        <f t="shared" si="9"/>
        <v>444</v>
      </c>
      <c r="K200" s="37">
        <f t="shared" si="10"/>
        <v>0.14826791973192621</v>
      </c>
      <c r="L200" s="37">
        <f t="shared" si="11"/>
        <v>0.1480191741394222</v>
      </c>
    </row>
    <row r="201" spans="1:12" x14ac:dyDescent="0.25">
      <c r="A201" s="15" t="s">
        <v>325</v>
      </c>
      <c r="B201" s="15" t="s">
        <v>322</v>
      </c>
      <c r="C201" s="16">
        <v>20</v>
      </c>
      <c r="D201" s="16">
        <v>20</v>
      </c>
      <c r="E201" s="16">
        <v>-1</v>
      </c>
      <c r="F201" s="15" t="s">
        <v>90</v>
      </c>
      <c r="G201" s="17">
        <v>0.95209999999999995</v>
      </c>
      <c r="H201" s="18">
        <v>0.95209999999999995</v>
      </c>
      <c r="I201" s="45">
        <v>1</v>
      </c>
      <c r="J201" s="34">
        <f t="shared" si="9"/>
        <v>20</v>
      </c>
      <c r="K201" s="37">
        <f t="shared" si="10"/>
        <v>6.6675303666406385E-3</v>
      </c>
      <c r="L201" s="37">
        <f t="shared" si="11"/>
        <v>6.6675303666406385E-3</v>
      </c>
    </row>
    <row r="202" spans="1:12" x14ac:dyDescent="0.25">
      <c r="A202" s="15" t="s">
        <v>286</v>
      </c>
      <c r="B202" s="15" t="s">
        <v>180</v>
      </c>
      <c r="C202" s="16">
        <v>62</v>
      </c>
      <c r="D202" s="16">
        <v>248</v>
      </c>
      <c r="E202" s="16">
        <v>2232</v>
      </c>
      <c r="F202" s="15" t="s">
        <v>475</v>
      </c>
      <c r="G202" s="17">
        <v>0.95140000000000002</v>
      </c>
      <c r="H202" s="18">
        <v>0.95140000000000002</v>
      </c>
      <c r="I202" s="45">
        <v>1</v>
      </c>
      <c r="J202" s="34">
        <f t="shared" si="9"/>
        <v>248</v>
      </c>
      <c r="K202" s="37">
        <f t="shared" si="10"/>
        <v>8.2616590742770307E-2</v>
      </c>
      <c r="L202" s="37">
        <f t="shared" si="11"/>
        <v>8.2616590742770307E-2</v>
      </c>
    </row>
    <row r="203" spans="1:12" x14ac:dyDescent="0.25">
      <c r="A203" s="15" t="s">
        <v>548</v>
      </c>
      <c r="B203" s="15" t="s">
        <v>74</v>
      </c>
      <c r="C203" s="16">
        <v>32</v>
      </c>
      <c r="D203" s="16">
        <v>32</v>
      </c>
      <c r="E203" s="16">
        <v>-1</v>
      </c>
      <c r="F203" s="15" t="s">
        <v>75</v>
      </c>
      <c r="G203" s="17">
        <v>0.95520000000000005</v>
      </c>
      <c r="H203" s="18">
        <v>0.95130000000000003</v>
      </c>
      <c r="I203" s="45">
        <v>1</v>
      </c>
      <c r="J203" s="34">
        <f t="shared" si="9"/>
        <v>32</v>
      </c>
      <c r="K203" s="37">
        <f t="shared" si="10"/>
        <v>1.0702783331524232E-2</v>
      </c>
      <c r="L203" s="37">
        <f t="shared" si="11"/>
        <v>1.0659084781489742E-2</v>
      </c>
    </row>
    <row r="204" spans="1:12" x14ac:dyDescent="0.25">
      <c r="A204" s="15" t="s">
        <v>333</v>
      </c>
      <c r="B204" s="15" t="s">
        <v>74</v>
      </c>
      <c r="C204" s="16">
        <v>240</v>
      </c>
      <c r="D204" s="16">
        <v>866</v>
      </c>
      <c r="E204" s="16">
        <v>7617</v>
      </c>
      <c r="F204" s="15" t="s">
        <v>75</v>
      </c>
      <c r="G204" s="17">
        <v>0.94950000000000001</v>
      </c>
      <c r="H204" s="18">
        <v>0.94950000000000001</v>
      </c>
      <c r="I204" s="45">
        <v>1</v>
      </c>
      <c r="J204" s="34">
        <f t="shared" si="9"/>
        <v>866</v>
      </c>
      <c r="K204" s="37">
        <f t="shared" si="10"/>
        <v>0.28791567020200076</v>
      </c>
      <c r="L204" s="37">
        <f t="shared" si="11"/>
        <v>0.28791567020200076</v>
      </c>
    </row>
    <row r="205" spans="1:12" x14ac:dyDescent="0.25">
      <c r="A205" s="15" t="s">
        <v>183</v>
      </c>
      <c r="B205" s="15" t="s">
        <v>184</v>
      </c>
      <c r="C205" s="16">
        <v>50</v>
      </c>
      <c r="D205" s="16">
        <v>214</v>
      </c>
      <c r="E205" s="16">
        <v>1802</v>
      </c>
      <c r="F205" s="15" t="s">
        <v>185</v>
      </c>
      <c r="G205" s="17">
        <v>0.94930000000000003</v>
      </c>
      <c r="H205" s="18">
        <v>0.94930000000000003</v>
      </c>
      <c r="I205" s="45">
        <v>1</v>
      </c>
      <c r="J205" s="34">
        <f t="shared" si="9"/>
        <v>214</v>
      </c>
      <c r="K205" s="37">
        <f t="shared" si="10"/>
        <v>7.1132765859107203E-2</v>
      </c>
      <c r="L205" s="37">
        <f t="shared" si="11"/>
        <v>7.1132765859107203E-2</v>
      </c>
    </row>
    <row r="206" spans="1:12" x14ac:dyDescent="0.25">
      <c r="A206" s="15" t="s">
        <v>315</v>
      </c>
      <c r="B206" s="15" t="s">
        <v>184</v>
      </c>
      <c r="C206" s="16">
        <v>-1</v>
      </c>
      <c r="D206" s="16">
        <v>-1</v>
      </c>
      <c r="E206" s="16">
        <v>-1</v>
      </c>
      <c r="F206" s="15" t="s">
        <v>185</v>
      </c>
      <c r="G206" s="17">
        <v>0.999</v>
      </c>
      <c r="H206" s="18">
        <v>0.94910000000000005</v>
      </c>
      <c r="I206" s="45">
        <v>1</v>
      </c>
      <c r="J206" s="34">
        <f t="shared" si="9"/>
        <v>1</v>
      </c>
      <c r="K206" s="37">
        <f t="shared" si="10"/>
        <v>3.4979848945877528E-4</v>
      </c>
      <c r="L206" s="37">
        <f t="shared" si="11"/>
        <v>3.3232607241774132E-4</v>
      </c>
    </row>
    <row r="207" spans="1:12" x14ac:dyDescent="0.25">
      <c r="A207" s="15" t="s">
        <v>368</v>
      </c>
      <c r="B207" s="15" t="s">
        <v>180</v>
      </c>
      <c r="C207" s="16">
        <v>53</v>
      </c>
      <c r="D207" s="16">
        <v>424</v>
      </c>
      <c r="E207" s="16">
        <v>3697</v>
      </c>
      <c r="F207" s="15" t="s">
        <v>475</v>
      </c>
      <c r="G207" s="17">
        <v>0.94799999999999995</v>
      </c>
      <c r="H207" s="18">
        <v>0.94799999999999995</v>
      </c>
      <c r="I207" s="45">
        <v>1</v>
      </c>
      <c r="J207" s="34">
        <f t="shared" si="9"/>
        <v>424</v>
      </c>
      <c r="K207" s="37">
        <f t="shared" si="10"/>
        <v>0.14074294538031393</v>
      </c>
      <c r="L207" s="37">
        <f t="shared" si="11"/>
        <v>0.14074294538031393</v>
      </c>
    </row>
    <row r="208" spans="1:12" x14ac:dyDescent="0.25">
      <c r="A208" s="15" t="s">
        <v>139</v>
      </c>
      <c r="B208" s="15" t="s">
        <v>62</v>
      </c>
      <c r="C208" s="16">
        <v>8</v>
      </c>
      <c r="D208" s="16">
        <v>32</v>
      </c>
      <c r="E208" s="16">
        <v>294</v>
      </c>
      <c r="F208" s="15" t="s">
        <v>439</v>
      </c>
      <c r="G208" s="17">
        <v>0.94750000000000001</v>
      </c>
      <c r="H208" s="18">
        <v>0.94750000000000001</v>
      </c>
      <c r="I208" s="45">
        <v>1</v>
      </c>
      <c r="J208" s="34">
        <f t="shared" si="9"/>
        <v>32</v>
      </c>
      <c r="K208" s="37">
        <f t="shared" si="10"/>
        <v>1.0616506707097163E-2</v>
      </c>
      <c r="L208" s="37">
        <f t="shared" si="11"/>
        <v>1.0616506707097163E-2</v>
      </c>
    </row>
    <row r="209" spans="1:12" x14ac:dyDescent="0.25">
      <c r="A209" s="15" t="s">
        <v>320</v>
      </c>
      <c r="B209" s="15" t="s">
        <v>115</v>
      </c>
      <c r="C209" s="16">
        <v>9</v>
      </c>
      <c r="D209" s="16">
        <v>54</v>
      </c>
      <c r="E209" s="16">
        <v>1019</v>
      </c>
      <c r="F209" s="15" t="s">
        <v>442</v>
      </c>
      <c r="G209" s="17">
        <v>0.94730000000000003</v>
      </c>
      <c r="H209" s="18">
        <v>0.94730000000000003</v>
      </c>
      <c r="I209" s="45">
        <v>1</v>
      </c>
      <c r="J209" s="34">
        <f t="shared" si="9"/>
        <v>54</v>
      </c>
      <c r="K209" s="37">
        <f t="shared" si="10"/>
        <v>1.7911573462935017E-2</v>
      </c>
      <c r="L209" s="37">
        <f t="shared" si="11"/>
        <v>1.7911573462935017E-2</v>
      </c>
    </row>
    <row r="210" spans="1:12" x14ac:dyDescent="0.25">
      <c r="A210" s="15" t="s">
        <v>556</v>
      </c>
      <c r="B210" s="15" t="s">
        <v>264</v>
      </c>
      <c r="C210" s="16">
        <v>2</v>
      </c>
      <c r="D210" s="16">
        <v>8</v>
      </c>
      <c r="E210" s="16">
        <v>-1</v>
      </c>
      <c r="F210" s="15" t="s">
        <v>209</v>
      </c>
      <c r="G210" s="17">
        <v>0.94610000000000005</v>
      </c>
      <c r="H210" s="18">
        <v>0.94610000000000005</v>
      </c>
      <c r="I210" s="45">
        <v>1</v>
      </c>
      <c r="J210" s="34">
        <f t="shared" si="9"/>
        <v>8</v>
      </c>
      <c r="K210" s="37">
        <f t="shared" si="10"/>
        <v>2.6502050120276056E-3</v>
      </c>
      <c r="L210" s="37">
        <f t="shared" si="11"/>
        <v>2.6502050120276056E-3</v>
      </c>
    </row>
    <row r="211" spans="1:12" x14ac:dyDescent="0.25">
      <c r="A211" s="15" t="s">
        <v>431</v>
      </c>
      <c r="B211" s="15" t="s">
        <v>180</v>
      </c>
      <c r="C211" s="16">
        <v>118</v>
      </c>
      <c r="D211" s="16">
        <v>416</v>
      </c>
      <c r="E211" s="16">
        <v>3627</v>
      </c>
      <c r="F211" s="15" t="s">
        <v>475</v>
      </c>
      <c r="G211" s="17">
        <v>0.94510000000000005</v>
      </c>
      <c r="H211" s="18">
        <v>0.94510000000000005</v>
      </c>
      <c r="I211" s="45">
        <v>1</v>
      </c>
      <c r="J211" s="34">
        <f t="shared" si="9"/>
        <v>416</v>
      </c>
      <c r="K211" s="37">
        <f t="shared" si="10"/>
        <v>0.13766499879198721</v>
      </c>
      <c r="L211" s="37">
        <f t="shared" si="11"/>
        <v>0.13766499879198721</v>
      </c>
    </row>
    <row r="212" spans="1:12" x14ac:dyDescent="0.25">
      <c r="A212" s="15" t="s">
        <v>86</v>
      </c>
      <c r="B212" s="15" t="s">
        <v>46</v>
      </c>
      <c r="C212" s="16">
        <v>80</v>
      </c>
      <c r="D212" s="16">
        <v>392</v>
      </c>
      <c r="E212" s="16">
        <v>3630</v>
      </c>
      <c r="F212" s="15" t="s">
        <v>515</v>
      </c>
      <c r="G212" s="17">
        <v>0.94469999999999998</v>
      </c>
      <c r="H212" s="18">
        <v>0.94469999999999998</v>
      </c>
      <c r="I212" s="45">
        <v>1</v>
      </c>
      <c r="J212" s="34">
        <f t="shared" si="9"/>
        <v>392</v>
      </c>
      <c r="K212" s="37">
        <f t="shared" si="10"/>
        <v>0.12966788401676513</v>
      </c>
      <c r="L212" s="37">
        <f t="shared" si="11"/>
        <v>0.12966788401676513</v>
      </c>
    </row>
    <row r="213" spans="1:12" x14ac:dyDescent="0.25">
      <c r="A213" s="15" t="s">
        <v>384</v>
      </c>
      <c r="B213" s="15" t="s">
        <v>115</v>
      </c>
      <c r="C213" s="16">
        <v>5</v>
      </c>
      <c r="D213" s="16">
        <v>10</v>
      </c>
      <c r="E213" s="16">
        <v>89</v>
      </c>
      <c r="F213" s="15" t="s">
        <v>442</v>
      </c>
      <c r="G213" s="17">
        <v>0.99609999999999999</v>
      </c>
      <c r="H213" s="18">
        <v>0.9446</v>
      </c>
      <c r="I213" s="45">
        <v>1</v>
      </c>
      <c r="J213" s="34">
        <f t="shared" si="9"/>
        <v>10</v>
      </c>
      <c r="K213" s="37">
        <f t="shared" si="10"/>
        <v>3.4878305840829434E-3</v>
      </c>
      <c r="L213" s="37">
        <f t="shared" si="11"/>
        <v>3.3075040354630537E-3</v>
      </c>
    </row>
    <row r="214" spans="1:12" x14ac:dyDescent="0.25">
      <c r="A214" s="15" t="s">
        <v>552</v>
      </c>
      <c r="B214" s="15" t="s">
        <v>46</v>
      </c>
      <c r="C214" s="16">
        <v>8</v>
      </c>
      <c r="D214" s="16">
        <v>32</v>
      </c>
      <c r="E214" s="16">
        <v>208</v>
      </c>
      <c r="F214" s="15" t="s">
        <v>515</v>
      </c>
      <c r="G214" s="17">
        <v>0.94420000000000004</v>
      </c>
      <c r="H214" s="18">
        <v>0.94420000000000004</v>
      </c>
      <c r="I214" s="45">
        <v>1</v>
      </c>
      <c r="J214" s="34">
        <f t="shared" si="9"/>
        <v>32</v>
      </c>
      <c r="K214" s="37">
        <f t="shared" si="10"/>
        <v>1.0579531010914134E-2</v>
      </c>
      <c r="L214" s="37">
        <f t="shared" si="11"/>
        <v>1.0579531010914134E-2</v>
      </c>
    </row>
    <row r="215" spans="1:12" x14ac:dyDescent="0.25">
      <c r="A215" s="15" t="s">
        <v>303</v>
      </c>
      <c r="B215" s="15" t="s">
        <v>81</v>
      </c>
      <c r="C215" s="16">
        <v>2</v>
      </c>
      <c r="D215" s="16">
        <v>8</v>
      </c>
      <c r="E215" s="16">
        <v>28</v>
      </c>
      <c r="F215" s="15" t="s">
        <v>444</v>
      </c>
      <c r="G215" s="17">
        <v>0.94399999999999995</v>
      </c>
      <c r="H215" s="18">
        <v>0.94399999999999995</v>
      </c>
      <c r="I215" s="45">
        <v>1</v>
      </c>
      <c r="J215" s="34">
        <f t="shared" si="9"/>
        <v>8</v>
      </c>
      <c r="K215" s="37">
        <f t="shared" si="10"/>
        <v>2.6443225149075781E-3</v>
      </c>
      <c r="L215" s="37">
        <f t="shared" si="11"/>
        <v>2.6443225149075781E-3</v>
      </c>
    </row>
    <row r="216" spans="1:12" x14ac:dyDescent="0.25">
      <c r="A216" s="15" t="s">
        <v>274</v>
      </c>
      <c r="B216" s="15" t="s">
        <v>275</v>
      </c>
      <c r="C216" s="16">
        <v>10</v>
      </c>
      <c r="D216" s="16">
        <v>10</v>
      </c>
      <c r="E216" s="16">
        <v>-1</v>
      </c>
      <c r="F216" s="15" t="s">
        <v>474</v>
      </c>
      <c r="G216" s="17">
        <v>0.94359999999999999</v>
      </c>
      <c r="H216" s="18">
        <v>0.94359999999999999</v>
      </c>
      <c r="I216" s="45">
        <v>1</v>
      </c>
      <c r="J216" s="34">
        <f t="shared" si="9"/>
        <v>10</v>
      </c>
      <c r="K216" s="37">
        <f t="shared" si="10"/>
        <v>3.3040025490820857E-3</v>
      </c>
      <c r="L216" s="37">
        <f t="shared" si="11"/>
        <v>3.3040025490820857E-3</v>
      </c>
    </row>
    <row r="217" spans="1:12" x14ac:dyDescent="0.25">
      <c r="A217" s="15" t="s">
        <v>92</v>
      </c>
      <c r="B217" s="15" t="s">
        <v>51</v>
      </c>
      <c r="C217" s="16">
        <v>8</v>
      </c>
      <c r="D217" s="16">
        <v>16</v>
      </c>
      <c r="E217" s="16">
        <v>98</v>
      </c>
      <c r="F217" s="15" t="s">
        <v>440</v>
      </c>
      <c r="G217" s="17">
        <v>0.94310000000000005</v>
      </c>
      <c r="H217" s="18">
        <v>0.94310000000000005</v>
      </c>
      <c r="I217" s="45">
        <v>1</v>
      </c>
      <c r="J217" s="34">
        <f t="shared" si="9"/>
        <v>16</v>
      </c>
      <c r="K217" s="37">
        <f t="shared" si="10"/>
        <v>5.2836028894265611E-3</v>
      </c>
      <c r="L217" s="37">
        <f t="shared" si="11"/>
        <v>5.2836028894265611E-3</v>
      </c>
    </row>
    <row r="218" spans="1:12" x14ac:dyDescent="0.25">
      <c r="A218" s="15" t="s">
        <v>102</v>
      </c>
      <c r="B218" s="15" t="s">
        <v>46</v>
      </c>
      <c r="C218" s="16">
        <v>7</v>
      </c>
      <c r="D218" s="16">
        <v>14</v>
      </c>
      <c r="E218" s="16">
        <v>74</v>
      </c>
      <c r="F218" s="15" t="s">
        <v>515</v>
      </c>
      <c r="G218" s="17">
        <v>0.94269999999999998</v>
      </c>
      <c r="H218" s="18">
        <v>0.94269999999999998</v>
      </c>
      <c r="I218" s="45">
        <v>1</v>
      </c>
      <c r="J218" s="34">
        <f t="shared" si="9"/>
        <v>14</v>
      </c>
      <c r="K218" s="37">
        <f t="shared" si="10"/>
        <v>4.6211916958748987E-3</v>
      </c>
      <c r="L218" s="37">
        <f t="shared" si="11"/>
        <v>4.6211916958748987E-3</v>
      </c>
    </row>
    <row r="219" spans="1:12" x14ac:dyDescent="0.25">
      <c r="A219" s="15" t="s">
        <v>148</v>
      </c>
      <c r="B219" s="15" t="s">
        <v>119</v>
      </c>
      <c r="C219" s="16">
        <v>62</v>
      </c>
      <c r="D219" s="16">
        <v>248</v>
      </c>
      <c r="E219" s="16">
        <v>2714</v>
      </c>
      <c r="F219" s="15" t="s">
        <v>120</v>
      </c>
      <c r="G219" s="17">
        <v>0.9425</v>
      </c>
      <c r="H219" s="18">
        <v>0.9425</v>
      </c>
      <c r="I219" s="45">
        <v>1</v>
      </c>
      <c r="J219" s="34">
        <f t="shared" si="9"/>
        <v>248</v>
      </c>
      <c r="K219" s="37">
        <f t="shared" si="10"/>
        <v>8.1843742668762889E-2</v>
      </c>
      <c r="L219" s="37">
        <f t="shared" si="11"/>
        <v>8.1843742668762889E-2</v>
      </c>
    </row>
    <row r="220" spans="1:12" x14ac:dyDescent="0.25">
      <c r="A220" s="15" t="s">
        <v>324</v>
      </c>
      <c r="B220" s="15" t="s">
        <v>130</v>
      </c>
      <c r="C220" s="16">
        <v>268</v>
      </c>
      <c r="D220" s="16">
        <v>1072</v>
      </c>
      <c r="E220" s="16">
        <v>13400</v>
      </c>
      <c r="F220" s="15" t="s">
        <v>131</v>
      </c>
      <c r="G220" s="17">
        <v>0.98770000000000002</v>
      </c>
      <c r="H220" s="18">
        <v>0.94089999999999996</v>
      </c>
      <c r="I220" s="45">
        <v>1</v>
      </c>
      <c r="J220" s="34">
        <f t="shared" si="9"/>
        <v>1072</v>
      </c>
      <c r="K220" s="37">
        <f t="shared" si="10"/>
        <v>0.37074242015735676</v>
      </c>
      <c r="L220" s="37">
        <f t="shared" si="11"/>
        <v>0.35317560304349194</v>
      </c>
    </row>
    <row r="221" spans="1:12" x14ac:dyDescent="0.25">
      <c r="A221" s="15" t="s">
        <v>88</v>
      </c>
      <c r="B221" s="15" t="s">
        <v>89</v>
      </c>
      <c r="C221" s="16">
        <v>-1</v>
      </c>
      <c r="D221" s="16">
        <v>-1</v>
      </c>
      <c r="E221" s="16">
        <v>-1</v>
      </c>
      <c r="F221" s="15" t="s">
        <v>90</v>
      </c>
      <c r="G221" s="17">
        <v>0.94179999999999997</v>
      </c>
      <c r="H221" s="18">
        <v>0.93930000000000002</v>
      </c>
      <c r="I221" s="45">
        <v>1</v>
      </c>
      <c r="J221" s="34">
        <f t="shared" si="9"/>
        <v>1</v>
      </c>
      <c r="K221" s="37">
        <f t="shared" si="10"/>
        <v>3.2976998735963415E-4</v>
      </c>
      <c r="L221" s="37">
        <f t="shared" si="11"/>
        <v>3.2889461576439199E-4</v>
      </c>
    </row>
    <row r="222" spans="1:12" x14ac:dyDescent="0.25">
      <c r="A222" s="15" t="s">
        <v>291</v>
      </c>
      <c r="B222" s="15" t="s">
        <v>62</v>
      </c>
      <c r="C222" s="16">
        <v>2</v>
      </c>
      <c r="D222" s="16">
        <v>16</v>
      </c>
      <c r="E222" s="16">
        <v>156</v>
      </c>
      <c r="F222" s="15" t="s">
        <v>439</v>
      </c>
      <c r="G222" s="17">
        <v>0.93920000000000003</v>
      </c>
      <c r="H222" s="18">
        <v>0.93920000000000003</v>
      </c>
      <c r="I222" s="45">
        <v>1</v>
      </c>
      <c r="J222" s="34">
        <f t="shared" si="9"/>
        <v>16</v>
      </c>
      <c r="K222" s="37">
        <f t="shared" si="10"/>
        <v>5.2617536144093169E-3</v>
      </c>
      <c r="L222" s="37">
        <f t="shared" si="11"/>
        <v>5.2617536144093169E-3</v>
      </c>
    </row>
    <row r="223" spans="1:12" x14ac:dyDescent="0.25">
      <c r="A223" s="15" t="s">
        <v>278</v>
      </c>
      <c r="B223" s="15" t="s">
        <v>40</v>
      </c>
      <c r="C223" s="16">
        <v>20</v>
      </c>
      <c r="D223" s="16">
        <v>64</v>
      </c>
      <c r="E223" s="16">
        <v>416</v>
      </c>
      <c r="F223" s="15" t="s">
        <v>41</v>
      </c>
      <c r="G223" s="17">
        <v>0.93730000000000002</v>
      </c>
      <c r="H223" s="18">
        <v>0.93730000000000002</v>
      </c>
      <c r="I223" s="45">
        <v>1</v>
      </c>
      <c r="J223" s="34">
        <f t="shared" si="9"/>
        <v>64</v>
      </c>
      <c r="K223" s="37">
        <f t="shared" si="10"/>
        <v>2.1004436383244687E-2</v>
      </c>
      <c r="L223" s="37">
        <f t="shared" si="11"/>
        <v>2.1004436383244687E-2</v>
      </c>
    </row>
    <row r="224" spans="1:12" x14ac:dyDescent="0.25">
      <c r="A224" s="15" t="s">
        <v>405</v>
      </c>
      <c r="B224" s="15" t="s">
        <v>528</v>
      </c>
      <c r="C224" s="16">
        <v>12</v>
      </c>
      <c r="D224" s="16">
        <v>24</v>
      </c>
      <c r="E224" s="16">
        <v>96</v>
      </c>
      <c r="F224" s="15" t="s">
        <v>493</v>
      </c>
      <c r="G224" s="17">
        <v>0.93489999999999995</v>
      </c>
      <c r="H224" s="18">
        <v>0.93489999999999995</v>
      </c>
      <c r="I224" s="45">
        <v>1</v>
      </c>
      <c r="J224" s="34">
        <f t="shared" si="9"/>
        <v>24</v>
      </c>
      <c r="K224" s="37">
        <f t="shared" si="10"/>
        <v>7.8564950821623774E-3</v>
      </c>
      <c r="L224" s="37">
        <f t="shared" si="11"/>
        <v>7.8564950821623774E-3</v>
      </c>
    </row>
    <row r="225" spans="1:12" x14ac:dyDescent="0.25">
      <c r="A225" s="15" t="s">
        <v>481</v>
      </c>
      <c r="B225" s="15" t="s">
        <v>228</v>
      </c>
      <c r="C225" s="16">
        <v>90</v>
      </c>
      <c r="D225" s="16">
        <v>1312</v>
      </c>
      <c r="E225" s="16">
        <v>12857</v>
      </c>
      <c r="F225" s="15" t="s">
        <v>229</v>
      </c>
      <c r="G225" s="17">
        <v>0.93120000000000003</v>
      </c>
      <c r="H225" s="18">
        <v>0.93120000000000003</v>
      </c>
      <c r="I225" s="45">
        <v>1</v>
      </c>
      <c r="J225" s="34">
        <f t="shared" si="9"/>
        <v>1312</v>
      </c>
      <c r="K225" s="37">
        <f t="shared" si="10"/>
        <v>0.4277886362760992</v>
      </c>
      <c r="L225" s="37">
        <f t="shared" si="11"/>
        <v>0.4277886362760992</v>
      </c>
    </row>
    <row r="226" spans="1:12" x14ac:dyDescent="0.25">
      <c r="A226" s="15" t="s">
        <v>521</v>
      </c>
      <c r="B226" s="15" t="s">
        <v>46</v>
      </c>
      <c r="C226" s="16">
        <v>80</v>
      </c>
      <c r="D226" s="16">
        <v>320</v>
      </c>
      <c r="E226" s="16">
        <v>3861</v>
      </c>
      <c r="F226" s="15" t="s">
        <v>515</v>
      </c>
      <c r="G226" s="17">
        <v>0.93100000000000005</v>
      </c>
      <c r="H226" s="18">
        <v>0.93100000000000005</v>
      </c>
      <c r="I226" s="45">
        <v>1</v>
      </c>
      <c r="J226" s="34">
        <f t="shared" si="9"/>
        <v>320</v>
      </c>
      <c r="K226" s="37">
        <f t="shared" si="10"/>
        <v>0.10431628226182015</v>
      </c>
      <c r="L226" s="37">
        <f t="shared" si="11"/>
        <v>0.10431628226182015</v>
      </c>
    </row>
    <row r="227" spans="1:12" x14ac:dyDescent="0.25">
      <c r="A227" s="15" t="s">
        <v>319</v>
      </c>
      <c r="B227" s="15" t="s">
        <v>74</v>
      </c>
      <c r="C227" s="16">
        <v>288</v>
      </c>
      <c r="D227" s="16">
        <v>1504</v>
      </c>
      <c r="E227" s="16">
        <v>14017</v>
      </c>
      <c r="F227" s="15" t="s">
        <v>75</v>
      </c>
      <c r="G227" s="17">
        <v>0.97699999999999998</v>
      </c>
      <c r="H227" s="18">
        <v>0.92979999999999996</v>
      </c>
      <c r="I227" s="45">
        <v>1</v>
      </c>
      <c r="J227" s="34">
        <f t="shared" si="9"/>
        <v>1504</v>
      </c>
      <c r="K227" s="37">
        <f t="shared" si="10"/>
        <v>0.51451121000864863</v>
      </c>
      <c r="L227" s="37">
        <f t="shared" si="11"/>
        <v>0.48965457836851745</v>
      </c>
    </row>
    <row r="228" spans="1:12" x14ac:dyDescent="0.25">
      <c r="A228" s="15" t="s">
        <v>339</v>
      </c>
      <c r="B228" s="15" t="s">
        <v>62</v>
      </c>
      <c r="C228" s="16">
        <v>124</v>
      </c>
      <c r="D228" s="16">
        <v>496</v>
      </c>
      <c r="E228" s="16">
        <v>4836</v>
      </c>
      <c r="F228" s="15" t="s">
        <v>439</v>
      </c>
      <c r="G228" s="17">
        <v>0.92920000000000003</v>
      </c>
      <c r="H228" s="18">
        <v>0.92920000000000003</v>
      </c>
      <c r="I228" s="45">
        <v>1</v>
      </c>
      <c r="J228" s="34">
        <f t="shared" si="9"/>
        <v>496</v>
      </c>
      <c r="K228" s="37">
        <f t="shared" si="10"/>
        <v>0.16137762480172832</v>
      </c>
      <c r="L228" s="37">
        <f t="shared" si="11"/>
        <v>0.16137762480172832</v>
      </c>
    </row>
    <row r="229" spans="1:12" x14ac:dyDescent="0.25">
      <c r="A229" s="15" t="s">
        <v>539</v>
      </c>
      <c r="B229" s="15" t="s">
        <v>130</v>
      </c>
      <c r="C229" s="16">
        <v>80</v>
      </c>
      <c r="D229" s="16">
        <v>480</v>
      </c>
      <c r="E229" s="16">
        <v>6960</v>
      </c>
      <c r="F229" s="15" t="s">
        <v>131</v>
      </c>
      <c r="G229" s="17">
        <v>0.96020000000000005</v>
      </c>
      <c r="H229" s="18">
        <v>0.92910000000000004</v>
      </c>
      <c r="I229" s="45">
        <v>1</v>
      </c>
      <c r="J229" s="34">
        <f t="shared" si="9"/>
        <v>480</v>
      </c>
      <c r="K229" s="37">
        <f t="shared" si="10"/>
        <v>0.16138210670429598</v>
      </c>
      <c r="L229" s="37">
        <f t="shared" si="11"/>
        <v>0.15615508783478588</v>
      </c>
    </row>
    <row r="230" spans="1:12" x14ac:dyDescent="0.25">
      <c r="A230" s="15" t="s">
        <v>177</v>
      </c>
      <c r="B230" s="15" t="s">
        <v>43</v>
      </c>
      <c r="C230" s="16">
        <v>72</v>
      </c>
      <c r="D230" s="16">
        <v>576</v>
      </c>
      <c r="E230" s="16">
        <v>3410</v>
      </c>
      <c r="F230" s="15" t="s">
        <v>442</v>
      </c>
      <c r="G230" s="17">
        <v>0.93920000000000003</v>
      </c>
      <c r="H230" s="18">
        <v>0.92889999999999995</v>
      </c>
      <c r="I230" s="45">
        <v>1</v>
      </c>
      <c r="J230" s="34">
        <f t="shared" si="9"/>
        <v>576</v>
      </c>
      <c r="K230" s="37">
        <f t="shared" si="10"/>
        <v>0.18942313011873541</v>
      </c>
      <c r="L230" s="37">
        <f t="shared" si="11"/>
        <v>0.18734576827863428</v>
      </c>
    </row>
    <row r="231" spans="1:12" x14ac:dyDescent="0.25">
      <c r="A231" s="15" t="s">
        <v>169</v>
      </c>
      <c r="B231" s="15" t="s">
        <v>62</v>
      </c>
      <c r="C231" s="16">
        <v>1</v>
      </c>
      <c r="D231" s="16">
        <v>1</v>
      </c>
      <c r="E231" s="16">
        <v>-1</v>
      </c>
      <c r="F231" s="15" t="s">
        <v>439</v>
      </c>
      <c r="G231" s="17">
        <v>0.92610000000000003</v>
      </c>
      <c r="H231" s="18">
        <v>0.92610000000000003</v>
      </c>
      <c r="I231" s="45">
        <v>1</v>
      </c>
      <c r="J231" s="34">
        <f t="shared" si="9"/>
        <v>1</v>
      </c>
      <c r="K231" s="37">
        <f t="shared" si="10"/>
        <v>3.242726537415133E-4</v>
      </c>
      <c r="L231" s="37">
        <f t="shared" si="11"/>
        <v>3.242726537415133E-4</v>
      </c>
    </row>
    <row r="232" spans="1:12" x14ac:dyDescent="0.25">
      <c r="A232" s="15" t="s">
        <v>113</v>
      </c>
      <c r="B232" s="15" t="s">
        <v>48</v>
      </c>
      <c r="C232" s="16">
        <v>88</v>
      </c>
      <c r="D232" s="16">
        <v>448</v>
      </c>
      <c r="E232" s="16">
        <v>2531</v>
      </c>
      <c r="F232" s="15" t="s">
        <v>49</v>
      </c>
      <c r="G232" s="17">
        <v>0.9405</v>
      </c>
      <c r="H232" s="18">
        <v>0.92500000000000004</v>
      </c>
      <c r="I232" s="45">
        <v>1</v>
      </c>
      <c r="J232" s="34">
        <f t="shared" si="9"/>
        <v>448</v>
      </c>
      <c r="K232" s="37">
        <f t="shared" si="10"/>
        <v>0.14753302777028848</v>
      </c>
      <c r="L232" s="37">
        <f t="shared" si="11"/>
        <v>0.14510159562734382</v>
      </c>
    </row>
    <row r="233" spans="1:12" x14ac:dyDescent="0.25">
      <c r="A233" s="15" t="s">
        <v>108</v>
      </c>
      <c r="B233" s="15" t="s">
        <v>62</v>
      </c>
      <c r="C233" s="16">
        <v>8</v>
      </c>
      <c r="D233" s="16">
        <v>32</v>
      </c>
      <c r="E233" s="16">
        <v>399</v>
      </c>
      <c r="F233" s="15" t="s">
        <v>439</v>
      </c>
      <c r="G233" s="17">
        <v>0.92359999999999998</v>
      </c>
      <c r="H233" s="18">
        <v>0.92359999999999998</v>
      </c>
      <c r="I233" s="45">
        <v>1</v>
      </c>
      <c r="J233" s="34">
        <f t="shared" si="9"/>
        <v>32</v>
      </c>
      <c r="K233" s="37">
        <f t="shared" si="10"/>
        <v>1.0348713028680675E-2</v>
      </c>
      <c r="L233" s="37">
        <f t="shared" si="11"/>
        <v>1.0348713028680675E-2</v>
      </c>
    </row>
    <row r="234" spans="1:12" x14ac:dyDescent="0.25">
      <c r="A234" s="15" t="s">
        <v>568</v>
      </c>
      <c r="B234" s="15" t="s">
        <v>46</v>
      </c>
      <c r="C234" s="16">
        <v>12</v>
      </c>
      <c r="D234" s="16">
        <v>12</v>
      </c>
      <c r="E234" s="16">
        <v>75</v>
      </c>
      <c r="F234" s="15" t="s">
        <v>515</v>
      </c>
      <c r="G234" s="17">
        <v>0.92290000000000005</v>
      </c>
      <c r="H234" s="18">
        <v>0.92290000000000005</v>
      </c>
      <c r="I234" s="45">
        <v>1</v>
      </c>
      <c r="J234" s="34">
        <f t="shared" si="9"/>
        <v>12</v>
      </c>
      <c r="K234" s="37">
        <f t="shared" si="10"/>
        <v>3.8778261371952396E-3</v>
      </c>
      <c r="L234" s="37">
        <f t="shared" si="11"/>
        <v>3.8778261371952396E-3</v>
      </c>
    </row>
    <row r="235" spans="1:12" x14ac:dyDescent="0.25">
      <c r="A235" s="15" t="s">
        <v>435</v>
      </c>
      <c r="B235" s="15" t="s">
        <v>46</v>
      </c>
      <c r="C235" s="16">
        <v>66</v>
      </c>
      <c r="D235" s="16">
        <v>296</v>
      </c>
      <c r="E235" s="16">
        <v>2578</v>
      </c>
      <c r="F235" s="15" t="s">
        <v>515</v>
      </c>
      <c r="G235" s="17">
        <v>0.92130000000000001</v>
      </c>
      <c r="H235" s="18">
        <v>0.92130000000000001</v>
      </c>
      <c r="I235" s="45">
        <v>1</v>
      </c>
      <c r="J235" s="34">
        <f t="shared" si="9"/>
        <v>296</v>
      </c>
      <c r="K235" s="37">
        <f t="shared" si="10"/>
        <v>9.5487214322479877E-2</v>
      </c>
      <c r="L235" s="37">
        <f t="shared" si="11"/>
        <v>9.5487214322479877E-2</v>
      </c>
    </row>
    <row r="236" spans="1:12" x14ac:dyDescent="0.25">
      <c r="A236" s="15" t="s">
        <v>392</v>
      </c>
      <c r="B236" s="15" t="s">
        <v>43</v>
      </c>
      <c r="C236" s="16">
        <v>26</v>
      </c>
      <c r="D236" s="16">
        <v>208</v>
      </c>
      <c r="E236" s="16">
        <v>2579</v>
      </c>
      <c r="F236" s="15" t="s">
        <v>442</v>
      </c>
      <c r="G236" s="17">
        <v>0.92120000000000002</v>
      </c>
      <c r="H236" s="18">
        <v>0.92120000000000002</v>
      </c>
      <c r="I236" s="45">
        <v>1</v>
      </c>
      <c r="J236" s="34">
        <f t="shared" si="9"/>
        <v>208</v>
      </c>
      <c r="K236" s="37">
        <f t="shared" si="10"/>
        <v>6.7091840486286428E-2</v>
      </c>
      <c r="L236" s="37">
        <f t="shared" si="11"/>
        <v>6.7091840486286428E-2</v>
      </c>
    </row>
    <row r="237" spans="1:12" x14ac:dyDescent="0.25">
      <c r="A237" s="15" t="s">
        <v>387</v>
      </c>
      <c r="B237" s="15" t="s">
        <v>147</v>
      </c>
      <c r="C237" s="16">
        <v>24</v>
      </c>
      <c r="D237" s="16">
        <v>32</v>
      </c>
      <c r="E237" s="16">
        <v>320</v>
      </c>
      <c r="F237" s="15" t="s">
        <v>451</v>
      </c>
      <c r="G237" s="17">
        <v>0.92030000000000001</v>
      </c>
      <c r="H237" s="18">
        <v>0.92030000000000001</v>
      </c>
      <c r="I237" s="45">
        <v>1</v>
      </c>
      <c r="J237" s="34">
        <f t="shared" si="9"/>
        <v>32</v>
      </c>
      <c r="K237" s="37">
        <f t="shared" si="10"/>
        <v>1.0311737332497645E-2</v>
      </c>
      <c r="L237" s="37">
        <f t="shared" si="11"/>
        <v>1.0311737332497645E-2</v>
      </c>
    </row>
    <row r="238" spans="1:12" x14ac:dyDescent="0.25">
      <c r="A238" s="15" t="s">
        <v>153</v>
      </c>
      <c r="B238" s="15" t="s">
        <v>46</v>
      </c>
      <c r="C238" s="16">
        <v>26</v>
      </c>
      <c r="D238" s="16">
        <v>92</v>
      </c>
      <c r="E238" s="16">
        <v>765</v>
      </c>
      <c r="F238" s="15" t="s">
        <v>515</v>
      </c>
      <c r="G238" s="17">
        <v>0.9194</v>
      </c>
      <c r="H238" s="18">
        <v>0.9194</v>
      </c>
      <c r="I238" s="45">
        <v>1</v>
      </c>
      <c r="J238" s="34">
        <f t="shared" si="9"/>
        <v>92</v>
      </c>
      <c r="K238" s="37">
        <f t="shared" si="10"/>
        <v>2.9617252523696312E-2</v>
      </c>
      <c r="L238" s="37">
        <f t="shared" si="11"/>
        <v>2.9617252523696312E-2</v>
      </c>
    </row>
    <row r="239" spans="1:12" x14ac:dyDescent="0.25">
      <c r="A239" s="15" t="s">
        <v>107</v>
      </c>
      <c r="B239" s="15" t="s">
        <v>74</v>
      </c>
      <c r="C239" s="16">
        <v>188</v>
      </c>
      <c r="D239" s="16">
        <v>816</v>
      </c>
      <c r="E239" s="16">
        <v>7811</v>
      </c>
      <c r="F239" s="15" t="s">
        <v>75</v>
      </c>
      <c r="G239" s="17">
        <v>1</v>
      </c>
      <c r="H239" s="18">
        <v>0.9194</v>
      </c>
      <c r="I239" s="45">
        <v>1</v>
      </c>
      <c r="J239" s="34">
        <f t="shared" si="9"/>
        <v>816</v>
      </c>
      <c r="K239" s="37">
        <f t="shared" si="10"/>
        <v>0.28572128868704766</v>
      </c>
      <c r="L239" s="37">
        <f t="shared" si="11"/>
        <v>0.26269215281887165</v>
      </c>
    </row>
    <row r="240" spans="1:12" x14ac:dyDescent="0.25">
      <c r="A240" s="15" t="s">
        <v>191</v>
      </c>
      <c r="B240" s="15" t="s">
        <v>74</v>
      </c>
      <c r="C240" s="16">
        <v>46</v>
      </c>
      <c r="D240" s="16">
        <v>200</v>
      </c>
      <c r="E240" s="16">
        <v>1580</v>
      </c>
      <c r="F240" s="15" t="s">
        <v>75</v>
      </c>
      <c r="G240" s="17">
        <v>0.9173</v>
      </c>
      <c r="H240" s="18">
        <v>0.9173</v>
      </c>
      <c r="I240" s="45">
        <v>1</v>
      </c>
      <c r="J240" s="34">
        <f t="shared" si="9"/>
        <v>200</v>
      </c>
      <c r="K240" s="37">
        <f t="shared" si="10"/>
        <v>6.4238269145252158E-2</v>
      </c>
      <c r="L240" s="37">
        <f t="shared" si="11"/>
        <v>6.4238269145252158E-2</v>
      </c>
    </row>
    <row r="241" spans="1:12" x14ac:dyDescent="0.25">
      <c r="A241" s="15" t="s">
        <v>423</v>
      </c>
      <c r="B241" s="15" t="s">
        <v>43</v>
      </c>
      <c r="C241" s="16">
        <v>14</v>
      </c>
      <c r="D241" s="16">
        <v>14</v>
      </c>
      <c r="E241" s="16">
        <v>114</v>
      </c>
      <c r="F241" s="15" t="s">
        <v>442</v>
      </c>
      <c r="G241" s="17">
        <v>0.91669999999999996</v>
      </c>
      <c r="H241" s="18">
        <v>0.91669999999999996</v>
      </c>
      <c r="I241" s="45">
        <v>1</v>
      </c>
      <c r="J241" s="34">
        <f t="shared" si="9"/>
        <v>14</v>
      </c>
      <c r="K241" s="37">
        <f t="shared" si="10"/>
        <v>4.4937375916076381E-3</v>
      </c>
      <c r="L241" s="37">
        <f t="shared" si="11"/>
        <v>4.4937375916076381E-3</v>
      </c>
    </row>
    <row r="242" spans="1:12" x14ac:dyDescent="0.25">
      <c r="A242" s="15" t="s">
        <v>313</v>
      </c>
      <c r="B242" s="15" t="s">
        <v>180</v>
      </c>
      <c r="C242" s="16">
        <v>16</v>
      </c>
      <c r="D242" s="16">
        <v>64</v>
      </c>
      <c r="E242" s="16">
        <v>452</v>
      </c>
      <c r="F242" s="15" t="s">
        <v>475</v>
      </c>
      <c r="G242" s="17">
        <v>0.91539999999999999</v>
      </c>
      <c r="H242" s="18">
        <v>0.91539999999999999</v>
      </c>
      <c r="I242" s="45">
        <v>1</v>
      </c>
      <c r="J242" s="34">
        <f t="shared" si="9"/>
        <v>64</v>
      </c>
      <c r="K242" s="37">
        <f t="shared" si="10"/>
        <v>2.0513668052088114E-2</v>
      </c>
      <c r="L242" s="37">
        <f t="shared" si="11"/>
        <v>2.0513668052088114E-2</v>
      </c>
    </row>
    <row r="243" spans="1:12" x14ac:dyDescent="0.25">
      <c r="A243" s="15" t="s">
        <v>410</v>
      </c>
      <c r="B243" s="15" t="s">
        <v>46</v>
      </c>
      <c r="C243" s="16">
        <v>62</v>
      </c>
      <c r="D243" s="16">
        <v>124</v>
      </c>
      <c r="E243" s="16">
        <v>982</v>
      </c>
      <c r="F243" s="15" t="s">
        <v>515</v>
      </c>
      <c r="G243" s="17">
        <v>0.91510000000000002</v>
      </c>
      <c r="H243" s="18">
        <v>0.91510000000000002</v>
      </c>
      <c r="I243" s="45">
        <v>1</v>
      </c>
      <c r="J243" s="34">
        <f t="shared" si="9"/>
        <v>124</v>
      </c>
      <c r="K243" s="37">
        <f t="shared" si="10"/>
        <v>3.9732206321583516E-2</v>
      </c>
      <c r="L243" s="37">
        <f t="shared" si="11"/>
        <v>3.9732206321583516E-2</v>
      </c>
    </row>
    <row r="244" spans="1:12" x14ac:dyDescent="0.25">
      <c r="A244" s="15" t="s">
        <v>309</v>
      </c>
      <c r="B244" s="15" t="s">
        <v>46</v>
      </c>
      <c r="C244" s="16">
        <v>200</v>
      </c>
      <c r="D244" s="16">
        <v>896</v>
      </c>
      <c r="E244" s="16">
        <v>8064</v>
      </c>
      <c r="F244" s="15" t="s">
        <v>515</v>
      </c>
      <c r="G244" s="17">
        <v>1</v>
      </c>
      <c r="H244" s="18">
        <v>0.91300000000000003</v>
      </c>
      <c r="I244" s="45">
        <v>1</v>
      </c>
      <c r="J244" s="34">
        <f t="shared" si="9"/>
        <v>896</v>
      </c>
      <c r="K244" s="37">
        <f t="shared" si="10"/>
        <v>0.31373317973479742</v>
      </c>
      <c r="L244" s="37">
        <f t="shared" si="11"/>
        <v>0.28643839309787006</v>
      </c>
    </row>
    <row r="245" spans="1:12" x14ac:dyDescent="0.25">
      <c r="A245" s="15" t="s">
        <v>349</v>
      </c>
      <c r="B245" s="15" t="s">
        <v>84</v>
      </c>
      <c r="C245" s="16">
        <v>156</v>
      </c>
      <c r="D245" s="16">
        <v>312</v>
      </c>
      <c r="E245" s="16">
        <v>2122</v>
      </c>
      <c r="F245" s="15" t="s">
        <v>445</v>
      </c>
      <c r="G245" s="17">
        <v>0.91259999999999997</v>
      </c>
      <c r="H245" s="18">
        <v>0.91259999999999997</v>
      </c>
      <c r="I245" s="45">
        <v>1</v>
      </c>
      <c r="J245" s="34">
        <f t="shared" si="9"/>
        <v>312</v>
      </c>
      <c r="K245" s="37">
        <f t="shared" si="10"/>
        <v>9.9698241903688117E-2</v>
      </c>
      <c r="L245" s="37">
        <f t="shared" si="11"/>
        <v>9.9698241903688117E-2</v>
      </c>
    </row>
    <row r="246" spans="1:12" x14ac:dyDescent="0.25">
      <c r="A246" s="15" t="s">
        <v>424</v>
      </c>
      <c r="B246" s="15" t="s">
        <v>128</v>
      </c>
      <c r="C246" s="16">
        <v>86</v>
      </c>
      <c r="D246" s="16">
        <v>344</v>
      </c>
      <c r="E246" s="16">
        <v>19406</v>
      </c>
      <c r="F246" s="15" t="s">
        <v>49</v>
      </c>
      <c r="G246" s="17">
        <v>0.91239999999999999</v>
      </c>
      <c r="H246" s="18">
        <v>0.91239999999999999</v>
      </c>
      <c r="I246" s="45">
        <v>1</v>
      </c>
      <c r="J246" s="34">
        <f t="shared" si="9"/>
        <v>344</v>
      </c>
      <c r="K246" s="37">
        <f t="shared" si="10"/>
        <v>0.10989961238545762</v>
      </c>
      <c r="L246" s="37">
        <f t="shared" si="11"/>
        <v>0.10989961238545762</v>
      </c>
    </row>
    <row r="247" spans="1:12" x14ac:dyDescent="0.25">
      <c r="A247" s="15" t="s">
        <v>383</v>
      </c>
      <c r="B247" s="15" t="s">
        <v>46</v>
      </c>
      <c r="C247" s="16">
        <v>23</v>
      </c>
      <c r="D247" s="16">
        <v>368</v>
      </c>
      <c r="E247" s="16">
        <v>2392</v>
      </c>
      <c r="F247" s="15" t="s">
        <v>515</v>
      </c>
      <c r="G247" s="17">
        <v>1</v>
      </c>
      <c r="H247" s="18">
        <v>0.90800000000000003</v>
      </c>
      <c r="I247" s="45">
        <v>1</v>
      </c>
      <c r="J247" s="34">
        <f t="shared" si="9"/>
        <v>368</v>
      </c>
      <c r="K247" s="37">
        <f t="shared" si="10"/>
        <v>0.12885469881964895</v>
      </c>
      <c r="L247" s="37">
        <f t="shared" si="11"/>
        <v>0.11700006652824123</v>
      </c>
    </row>
    <row r="248" spans="1:12" x14ac:dyDescent="0.25">
      <c r="A248" s="15" t="s">
        <v>163</v>
      </c>
      <c r="B248" s="15" t="s">
        <v>62</v>
      </c>
      <c r="C248" s="16">
        <v>808</v>
      </c>
      <c r="D248" s="16">
        <v>4784</v>
      </c>
      <c r="E248" s="16">
        <v>37937</v>
      </c>
      <c r="F248" s="15" t="s">
        <v>439</v>
      </c>
      <c r="G248" s="17">
        <v>0.90529999999999999</v>
      </c>
      <c r="H248" s="18">
        <v>0.90529999999999999</v>
      </c>
      <c r="I248" s="45">
        <v>1</v>
      </c>
      <c r="J248" s="34">
        <f t="shared" si="9"/>
        <v>4784</v>
      </c>
      <c r="K248" s="37">
        <f t="shared" si="10"/>
        <v>1.5164780649385665</v>
      </c>
      <c r="L248" s="37">
        <f t="shared" si="11"/>
        <v>1.5164780649385665</v>
      </c>
    </row>
    <row r="249" spans="1:12" x14ac:dyDescent="0.25">
      <c r="A249" s="15" t="s">
        <v>341</v>
      </c>
      <c r="B249" s="15" t="s">
        <v>43</v>
      </c>
      <c r="C249" s="16">
        <v>70</v>
      </c>
      <c r="D249" s="16">
        <v>274</v>
      </c>
      <c r="E249" s="16">
        <v>1918</v>
      </c>
      <c r="F249" s="15" t="s">
        <v>442</v>
      </c>
      <c r="G249" s="17">
        <v>0.90449999999999997</v>
      </c>
      <c r="H249" s="18">
        <v>0.90449999999999997</v>
      </c>
      <c r="I249" s="45">
        <v>1</v>
      </c>
      <c r="J249" s="34">
        <f t="shared" si="9"/>
        <v>274</v>
      </c>
      <c r="K249" s="37">
        <f t="shared" si="10"/>
        <v>8.6778387425462108E-2</v>
      </c>
      <c r="L249" s="37">
        <f t="shared" si="11"/>
        <v>8.6778387425462108E-2</v>
      </c>
    </row>
    <row r="250" spans="1:12" x14ac:dyDescent="0.25">
      <c r="A250" s="15" t="s">
        <v>72</v>
      </c>
      <c r="B250" s="15" t="s">
        <v>66</v>
      </c>
      <c r="F250" s="15" t="s">
        <v>476</v>
      </c>
      <c r="G250" s="17">
        <v>1</v>
      </c>
      <c r="H250" s="18">
        <v>0.9032</v>
      </c>
      <c r="I250" s="45">
        <v>1</v>
      </c>
      <c r="J250" s="34">
        <f t="shared" si="9"/>
        <v>1</v>
      </c>
      <c r="K250" s="37">
        <f t="shared" si="10"/>
        <v>3.501486380968721E-4</v>
      </c>
      <c r="L250" s="37">
        <f t="shared" si="11"/>
        <v>3.1625424992909491E-4</v>
      </c>
    </row>
    <row r="251" spans="1:12" x14ac:dyDescent="0.25">
      <c r="A251" s="15" t="s">
        <v>174</v>
      </c>
      <c r="B251" s="15" t="s">
        <v>46</v>
      </c>
      <c r="C251" s="16">
        <v>14</v>
      </c>
      <c r="D251" s="16">
        <v>14</v>
      </c>
      <c r="E251" s="16">
        <v>46</v>
      </c>
      <c r="F251" s="15" t="s">
        <v>515</v>
      </c>
      <c r="G251" s="17">
        <v>0.90069999999999995</v>
      </c>
      <c r="H251" s="18">
        <v>0.90069999999999995</v>
      </c>
      <c r="I251" s="45">
        <v>1</v>
      </c>
      <c r="J251" s="34">
        <f t="shared" si="9"/>
        <v>14</v>
      </c>
      <c r="K251" s="37">
        <f t="shared" si="10"/>
        <v>4.4153042966739381E-3</v>
      </c>
      <c r="L251" s="37">
        <f t="shared" si="11"/>
        <v>4.4153042966739381E-3</v>
      </c>
    </row>
    <row r="252" spans="1:12" x14ac:dyDescent="0.25">
      <c r="A252" s="15" t="s">
        <v>553</v>
      </c>
      <c r="B252" s="15" t="s">
        <v>40</v>
      </c>
      <c r="C252" s="16">
        <v>16</v>
      </c>
      <c r="D252" s="16">
        <v>64</v>
      </c>
      <c r="E252" s="16">
        <v>448</v>
      </c>
      <c r="F252" s="15" t="s">
        <v>41</v>
      </c>
      <c r="G252" s="17">
        <v>0.90010000000000001</v>
      </c>
      <c r="H252" s="18">
        <v>0.90010000000000001</v>
      </c>
      <c r="I252" s="45">
        <v>1</v>
      </c>
      <c r="J252" s="34">
        <f t="shared" si="9"/>
        <v>64</v>
      </c>
      <c r="K252" s="37">
        <f t="shared" si="10"/>
        <v>2.0170802505663655E-2</v>
      </c>
      <c r="L252" s="37">
        <f t="shared" si="11"/>
        <v>2.0170802505663655E-2</v>
      </c>
    </row>
    <row r="253" spans="1:12" x14ac:dyDescent="0.25">
      <c r="A253" s="15" t="s">
        <v>146</v>
      </c>
      <c r="B253" s="15" t="s">
        <v>147</v>
      </c>
      <c r="C253" s="16">
        <v>4</v>
      </c>
      <c r="D253" s="16">
        <v>16</v>
      </c>
      <c r="E253" s="16">
        <v>160</v>
      </c>
      <c r="F253" s="15" t="s">
        <v>451</v>
      </c>
      <c r="G253" s="17">
        <v>0.89980000000000004</v>
      </c>
      <c r="H253" s="18">
        <v>0.89980000000000004</v>
      </c>
      <c r="I253" s="45">
        <v>1</v>
      </c>
      <c r="J253" s="34">
        <f t="shared" si="9"/>
        <v>16</v>
      </c>
      <c r="K253" s="37">
        <f t="shared" si="10"/>
        <v>5.0410199129530481E-3</v>
      </c>
      <c r="L253" s="37">
        <f t="shared" si="11"/>
        <v>5.0410199129530481E-3</v>
      </c>
    </row>
    <row r="254" spans="1:12" x14ac:dyDescent="0.25">
      <c r="A254" s="15" t="s">
        <v>265</v>
      </c>
      <c r="B254" s="15" t="s">
        <v>84</v>
      </c>
      <c r="C254" s="16">
        <v>32</v>
      </c>
      <c r="D254" s="16">
        <v>64</v>
      </c>
      <c r="E254" s="16">
        <v>435</v>
      </c>
      <c r="F254" s="15" t="s">
        <v>445</v>
      </c>
      <c r="G254" s="17">
        <v>0.89939999999999998</v>
      </c>
      <c r="H254" s="18">
        <v>0.89939999999999998</v>
      </c>
      <c r="I254" s="45">
        <v>1</v>
      </c>
      <c r="J254" s="34">
        <f t="shared" si="9"/>
        <v>64</v>
      </c>
      <c r="K254" s="37">
        <f t="shared" si="10"/>
        <v>2.0155115846676914E-2</v>
      </c>
      <c r="L254" s="37">
        <f t="shared" si="11"/>
        <v>2.0155115846676914E-2</v>
      </c>
    </row>
    <row r="255" spans="1:12" x14ac:dyDescent="0.25">
      <c r="A255" s="15" t="s">
        <v>394</v>
      </c>
      <c r="B255" s="15" t="s">
        <v>184</v>
      </c>
      <c r="C255" s="16">
        <v>120</v>
      </c>
      <c r="D255" s="16">
        <v>120</v>
      </c>
      <c r="E255" s="16">
        <v>866</v>
      </c>
      <c r="F255" s="15" t="s">
        <v>185</v>
      </c>
      <c r="G255" s="17">
        <v>0.89070000000000005</v>
      </c>
      <c r="H255" s="18">
        <v>0.89070000000000005</v>
      </c>
      <c r="I255" s="45">
        <v>1</v>
      </c>
      <c r="J255" s="34">
        <f t="shared" si="9"/>
        <v>120</v>
      </c>
      <c r="K255" s="37">
        <f t="shared" si="10"/>
        <v>3.7425287034346083E-2</v>
      </c>
      <c r="L255" s="37">
        <f t="shared" si="11"/>
        <v>3.7425287034346083E-2</v>
      </c>
    </row>
    <row r="256" spans="1:12" x14ac:dyDescent="0.25">
      <c r="A256" s="15" t="s">
        <v>449</v>
      </c>
      <c r="B256" s="15" t="s">
        <v>450</v>
      </c>
      <c r="C256" s="16">
        <v>5</v>
      </c>
      <c r="D256" s="16">
        <v>10</v>
      </c>
      <c r="E256" s="16">
        <v>123</v>
      </c>
      <c r="F256" s="15" t="s">
        <v>234</v>
      </c>
      <c r="G256" s="17">
        <v>0.89070000000000005</v>
      </c>
      <c r="H256" s="18">
        <v>0.89070000000000005</v>
      </c>
      <c r="I256" s="45">
        <v>1</v>
      </c>
      <c r="J256" s="34">
        <f t="shared" si="9"/>
        <v>10</v>
      </c>
      <c r="K256" s="37">
        <f t="shared" si="10"/>
        <v>3.1187739195288398E-3</v>
      </c>
      <c r="L256" s="37">
        <f t="shared" si="11"/>
        <v>3.1187739195288398E-3</v>
      </c>
    </row>
    <row r="257" spans="1:12" x14ac:dyDescent="0.25">
      <c r="A257" s="15" t="s">
        <v>306</v>
      </c>
      <c r="B257" s="15" t="s">
        <v>46</v>
      </c>
      <c r="C257" s="16">
        <v>106</v>
      </c>
      <c r="D257" s="16">
        <v>382</v>
      </c>
      <c r="E257" s="16">
        <v>3300</v>
      </c>
      <c r="F257" s="15" t="s">
        <v>515</v>
      </c>
      <c r="G257" s="17">
        <v>0.91080000000000005</v>
      </c>
      <c r="H257" s="18">
        <v>0.88590000000000002</v>
      </c>
      <c r="I257" s="45">
        <v>1</v>
      </c>
      <c r="J257" s="34">
        <f t="shared" si="9"/>
        <v>382</v>
      </c>
      <c r="K257" s="37">
        <f t="shared" si="10"/>
        <v>0.1218256749990371</v>
      </c>
      <c r="L257" s="37">
        <f t="shared" si="11"/>
        <v>0.11849513118318726</v>
      </c>
    </row>
    <row r="258" spans="1:12" x14ac:dyDescent="0.25">
      <c r="A258" s="15" t="s">
        <v>242</v>
      </c>
      <c r="B258" s="15" t="s">
        <v>59</v>
      </c>
      <c r="C258" s="16">
        <v>546</v>
      </c>
      <c r="D258" s="16">
        <v>2056</v>
      </c>
      <c r="E258" s="16">
        <v>19655</v>
      </c>
      <c r="F258" s="15" t="s">
        <v>542</v>
      </c>
      <c r="G258" s="17">
        <v>0.8841</v>
      </c>
      <c r="H258" s="18">
        <v>0.8841</v>
      </c>
      <c r="I258" s="45">
        <v>1</v>
      </c>
      <c r="J258" s="34">
        <f t="shared" si="9"/>
        <v>2056</v>
      </c>
      <c r="K258" s="37">
        <f t="shared" si="10"/>
        <v>0.63646854089561022</v>
      </c>
      <c r="L258" s="37">
        <f t="shared" si="11"/>
        <v>0.63646854089561022</v>
      </c>
    </row>
    <row r="259" spans="1:12" x14ac:dyDescent="0.25">
      <c r="A259" s="15" t="s">
        <v>218</v>
      </c>
      <c r="B259" s="15" t="s">
        <v>81</v>
      </c>
      <c r="C259" s="16">
        <v>16</v>
      </c>
      <c r="D259" s="16">
        <v>16</v>
      </c>
      <c r="E259" s="16">
        <v>171</v>
      </c>
      <c r="F259" s="15" t="s">
        <v>444</v>
      </c>
      <c r="G259" s="17">
        <v>0.88400000000000001</v>
      </c>
      <c r="H259" s="18">
        <v>0.88400000000000001</v>
      </c>
      <c r="I259" s="45">
        <v>1</v>
      </c>
      <c r="J259" s="34">
        <f t="shared" si="9"/>
        <v>16</v>
      </c>
      <c r="K259" s="37">
        <f t="shared" si="10"/>
        <v>4.9525023372421588E-3</v>
      </c>
      <c r="L259" s="37">
        <f t="shared" si="11"/>
        <v>4.9525023372421588E-3</v>
      </c>
    </row>
    <row r="260" spans="1:12" x14ac:dyDescent="0.25">
      <c r="A260" s="15" t="s">
        <v>412</v>
      </c>
      <c r="B260" s="15" t="s">
        <v>529</v>
      </c>
      <c r="C260" s="16">
        <v>2</v>
      </c>
      <c r="D260" s="16">
        <v>2</v>
      </c>
      <c r="E260" s="16">
        <v>9</v>
      </c>
      <c r="F260" s="15" t="s">
        <v>49</v>
      </c>
      <c r="G260" s="17">
        <v>0.88239999999999996</v>
      </c>
      <c r="H260" s="18">
        <v>0.88239999999999996</v>
      </c>
      <c r="I260" s="45">
        <v>1</v>
      </c>
      <c r="J260" s="34">
        <f t="shared" si="9"/>
        <v>2</v>
      </c>
      <c r="K260" s="37">
        <f t="shared" si="10"/>
        <v>6.1794231651335991E-4</v>
      </c>
      <c r="L260" s="37">
        <f t="shared" si="11"/>
        <v>6.1794231651335991E-4</v>
      </c>
    </row>
    <row r="261" spans="1:12" x14ac:dyDescent="0.25">
      <c r="A261" s="15" t="s">
        <v>370</v>
      </c>
      <c r="B261" s="15" t="s">
        <v>204</v>
      </c>
      <c r="C261" s="16">
        <v>72</v>
      </c>
      <c r="D261" s="16">
        <v>864</v>
      </c>
      <c r="E261" s="16">
        <v>6869</v>
      </c>
      <c r="F261" s="15" t="s">
        <v>90</v>
      </c>
      <c r="G261" s="17">
        <v>0.87909999999999999</v>
      </c>
      <c r="H261" s="18">
        <v>0.87909999999999999</v>
      </c>
      <c r="I261" s="45">
        <v>1</v>
      </c>
      <c r="J261" s="34">
        <f t="shared" ref="J261:J324" si="12">I261*IF(D261&gt;0,D261,1)</f>
        <v>864</v>
      </c>
      <c r="K261" s="37">
        <f t="shared" ref="K261:K324" si="13">G261*$J261/$O$5*100</f>
        <v>0.26595273693682969</v>
      </c>
      <c r="L261" s="37">
        <f t="shared" ref="L261:L324" si="14">H261*$J261/$O$5*100</f>
        <v>0.26595273693682969</v>
      </c>
    </row>
    <row r="262" spans="1:12" x14ac:dyDescent="0.25">
      <c r="A262" s="15" t="s">
        <v>77</v>
      </c>
      <c r="B262" s="15" t="s">
        <v>59</v>
      </c>
      <c r="C262" s="16">
        <v>44</v>
      </c>
      <c r="D262" s="16">
        <v>288</v>
      </c>
      <c r="E262" s="16">
        <v>2407</v>
      </c>
      <c r="F262" s="15" t="s">
        <v>542</v>
      </c>
      <c r="G262" s="17">
        <v>0.92710000000000004</v>
      </c>
      <c r="H262" s="18">
        <v>0.87709999999999999</v>
      </c>
      <c r="I262" s="45">
        <v>1</v>
      </c>
      <c r="J262" s="34">
        <f t="shared" si="12"/>
        <v>288</v>
      </c>
      <c r="K262" s="37">
        <f t="shared" si="13"/>
        <v>9.3491367085327723E-2</v>
      </c>
      <c r="L262" s="37">
        <f t="shared" si="14"/>
        <v>8.8449226696732761E-2</v>
      </c>
    </row>
    <row r="263" spans="1:12" x14ac:dyDescent="0.25">
      <c r="A263" s="15" t="s">
        <v>565</v>
      </c>
      <c r="B263" s="15" t="s">
        <v>43</v>
      </c>
      <c r="C263" s="16">
        <v>58</v>
      </c>
      <c r="D263" s="16">
        <v>116</v>
      </c>
      <c r="E263" s="16">
        <v>428</v>
      </c>
      <c r="F263" s="15" t="s">
        <v>442</v>
      </c>
      <c r="G263" s="17">
        <v>0.88239999999999996</v>
      </c>
      <c r="H263" s="18">
        <v>0.87519999999999998</v>
      </c>
      <c r="I263" s="45">
        <v>1</v>
      </c>
      <c r="J263" s="34">
        <f t="shared" si="12"/>
        <v>116</v>
      </c>
      <c r="K263" s="37">
        <f t="shared" si="13"/>
        <v>3.5840654357774872E-2</v>
      </c>
      <c r="L263" s="37">
        <f t="shared" si="14"/>
        <v>3.5548210215236367E-2</v>
      </c>
    </row>
    <row r="264" spans="1:12" x14ac:dyDescent="0.25">
      <c r="A264" s="15" t="s">
        <v>42</v>
      </c>
      <c r="B264" s="15" t="s">
        <v>43</v>
      </c>
      <c r="C264" s="16">
        <v>30</v>
      </c>
      <c r="D264" s="16">
        <v>720</v>
      </c>
      <c r="E264" s="16">
        <v>6898</v>
      </c>
      <c r="F264" s="15" t="s">
        <v>442</v>
      </c>
      <c r="G264" s="17">
        <v>0.99099999999999999</v>
      </c>
      <c r="H264" s="18">
        <v>0.87470000000000003</v>
      </c>
      <c r="I264" s="45">
        <v>1</v>
      </c>
      <c r="J264" s="34">
        <f t="shared" si="12"/>
        <v>720</v>
      </c>
      <c r="K264" s="37">
        <f t="shared" si="13"/>
        <v>0.2498380562548802</v>
      </c>
      <c r="L264" s="37">
        <f t="shared" si="14"/>
        <v>0.22051800989520051</v>
      </c>
    </row>
    <row r="265" spans="1:12" x14ac:dyDescent="0.25">
      <c r="A265" s="15" t="s">
        <v>549</v>
      </c>
      <c r="B265" s="15" t="s">
        <v>526</v>
      </c>
      <c r="C265" s="16">
        <v>10</v>
      </c>
      <c r="D265" s="16">
        <v>40</v>
      </c>
      <c r="E265" s="16">
        <v>400</v>
      </c>
      <c r="F265" s="15" t="s">
        <v>49</v>
      </c>
      <c r="G265" s="17">
        <v>0.87339999999999995</v>
      </c>
      <c r="H265" s="18">
        <v>0.87339999999999995</v>
      </c>
      <c r="I265" s="45">
        <v>1</v>
      </c>
      <c r="J265" s="34">
        <f t="shared" si="12"/>
        <v>40</v>
      </c>
      <c r="K265" s="37">
        <f t="shared" si="13"/>
        <v>1.2232792820552325E-2</v>
      </c>
      <c r="L265" s="37">
        <f t="shared" si="14"/>
        <v>1.2232792820552325E-2</v>
      </c>
    </row>
    <row r="266" spans="1:12" x14ac:dyDescent="0.25">
      <c r="A266" s="15" t="s">
        <v>299</v>
      </c>
      <c r="B266" s="15" t="s">
        <v>168</v>
      </c>
      <c r="C266" s="16">
        <v>24</v>
      </c>
      <c r="D266" s="16">
        <v>24</v>
      </c>
      <c r="E266" s="16">
        <v>312</v>
      </c>
      <c r="F266" s="15" t="s">
        <v>490</v>
      </c>
      <c r="G266" s="17">
        <v>0.87260000000000004</v>
      </c>
      <c r="H266" s="18">
        <v>0.87260000000000004</v>
      </c>
      <c r="I266" s="45">
        <v>1</v>
      </c>
      <c r="J266" s="34">
        <f t="shared" si="12"/>
        <v>24</v>
      </c>
      <c r="K266" s="37">
        <f t="shared" si="13"/>
        <v>7.332952838479935E-3</v>
      </c>
      <c r="L266" s="37">
        <f t="shared" si="14"/>
        <v>7.332952838479935E-3</v>
      </c>
    </row>
    <row r="267" spans="1:12" x14ac:dyDescent="0.25">
      <c r="A267" s="15" t="s">
        <v>253</v>
      </c>
      <c r="B267" s="15" t="s">
        <v>147</v>
      </c>
      <c r="C267" s="16">
        <v>14</v>
      </c>
      <c r="D267" s="16">
        <v>84</v>
      </c>
      <c r="E267" s="16">
        <v>840</v>
      </c>
      <c r="F267" s="15" t="s">
        <v>451</v>
      </c>
      <c r="G267" s="17">
        <v>0.90110000000000001</v>
      </c>
      <c r="H267" s="18">
        <v>0.872</v>
      </c>
      <c r="I267" s="45">
        <v>1</v>
      </c>
      <c r="J267" s="34">
        <f t="shared" si="12"/>
        <v>84</v>
      </c>
      <c r="K267" s="37">
        <f t="shared" si="13"/>
        <v>2.6503590774283683E-2</v>
      </c>
      <c r="L267" s="37">
        <f t="shared" si="14"/>
        <v>2.5647687443319692E-2</v>
      </c>
    </row>
    <row r="268" spans="1:12" x14ac:dyDescent="0.25">
      <c r="A268" s="15" t="s">
        <v>95</v>
      </c>
      <c r="B268" s="15" t="s">
        <v>46</v>
      </c>
      <c r="C268" s="16">
        <v>14</v>
      </c>
      <c r="D268" s="16">
        <v>30</v>
      </c>
      <c r="E268" s="16">
        <v>132</v>
      </c>
      <c r="F268" s="15" t="s">
        <v>515</v>
      </c>
      <c r="G268" s="17">
        <v>0.97729999999999995</v>
      </c>
      <c r="H268" s="18">
        <v>0.87190000000000001</v>
      </c>
      <c r="I268" s="45">
        <v>1</v>
      </c>
      <c r="J268" s="34">
        <f t="shared" si="12"/>
        <v>30</v>
      </c>
      <c r="K268" s="37">
        <f t="shared" si="13"/>
        <v>1.0266007920362193E-2</v>
      </c>
      <c r="L268" s="37">
        <f t="shared" si="14"/>
        <v>9.1588379266998848E-3</v>
      </c>
    </row>
    <row r="269" spans="1:12" x14ac:dyDescent="0.25">
      <c r="A269" s="15" t="s">
        <v>488</v>
      </c>
      <c r="B269" s="15" t="s">
        <v>529</v>
      </c>
      <c r="C269" s="16">
        <v>42</v>
      </c>
      <c r="D269" s="16">
        <v>2040</v>
      </c>
      <c r="E269" s="16">
        <v>62964</v>
      </c>
      <c r="F269" s="15" t="s">
        <v>49</v>
      </c>
      <c r="G269" s="17">
        <v>0.88080000000000003</v>
      </c>
      <c r="H269" s="18">
        <v>0.87109999999999999</v>
      </c>
      <c r="I269" s="45">
        <v>1</v>
      </c>
      <c r="J269" s="34">
        <f t="shared" si="12"/>
        <v>2040</v>
      </c>
      <c r="K269" s="37">
        <f t="shared" si="13"/>
        <v>0.629158277688879</v>
      </c>
      <c r="L269" s="37">
        <f t="shared" si="14"/>
        <v>0.62222953643821799</v>
      </c>
    </row>
    <row r="270" spans="1:12" x14ac:dyDescent="0.25">
      <c r="A270" s="15" t="s">
        <v>112</v>
      </c>
      <c r="B270" s="15" t="s">
        <v>46</v>
      </c>
      <c r="C270" s="16">
        <v>2</v>
      </c>
      <c r="D270" s="16">
        <v>4</v>
      </c>
      <c r="E270" s="16">
        <v>24</v>
      </c>
      <c r="F270" s="15" t="s">
        <v>515</v>
      </c>
      <c r="G270" s="17">
        <v>0.871</v>
      </c>
      <c r="H270" s="18">
        <v>0.871</v>
      </c>
      <c r="I270" s="45">
        <v>1</v>
      </c>
      <c r="J270" s="34">
        <f t="shared" si="12"/>
        <v>4</v>
      </c>
      <c r="K270" s="37">
        <f t="shared" si="13"/>
        <v>1.2199178551295024E-3</v>
      </c>
      <c r="L270" s="37">
        <f t="shared" si="14"/>
        <v>1.2199178551295024E-3</v>
      </c>
    </row>
    <row r="271" spans="1:12" x14ac:dyDescent="0.25">
      <c r="A271" s="15" t="s">
        <v>336</v>
      </c>
      <c r="B271" s="15" t="s">
        <v>184</v>
      </c>
      <c r="C271" s="16">
        <v>-1</v>
      </c>
      <c r="D271" s="16">
        <v>-1</v>
      </c>
      <c r="E271" s="16">
        <v>-1</v>
      </c>
      <c r="F271" s="15" t="s">
        <v>185</v>
      </c>
      <c r="G271" s="17">
        <v>0.97119999999999995</v>
      </c>
      <c r="H271" s="18">
        <v>0.86960000000000004</v>
      </c>
      <c r="I271" s="45">
        <v>1</v>
      </c>
      <c r="J271" s="34">
        <f t="shared" si="12"/>
        <v>1</v>
      </c>
      <c r="K271" s="37">
        <f t="shared" si="13"/>
        <v>3.400643573196822E-4</v>
      </c>
      <c r="L271" s="37">
        <f t="shared" si="14"/>
        <v>3.0448925568904E-4</v>
      </c>
    </row>
    <row r="272" spans="1:12" x14ac:dyDescent="0.25">
      <c r="A272" s="15" t="s">
        <v>461</v>
      </c>
      <c r="B272" s="15" t="s">
        <v>527</v>
      </c>
      <c r="C272" s="16">
        <v>4</v>
      </c>
      <c r="D272" s="16">
        <v>16</v>
      </c>
      <c r="E272" s="16">
        <v>-1</v>
      </c>
      <c r="F272" s="15" t="s">
        <v>122</v>
      </c>
      <c r="G272" s="17">
        <v>0.86939999999999995</v>
      </c>
      <c r="H272" s="18">
        <v>0.86939999999999995</v>
      </c>
      <c r="I272" s="45">
        <v>1</v>
      </c>
      <c r="J272" s="34">
        <f t="shared" si="12"/>
        <v>16</v>
      </c>
      <c r="K272" s="37">
        <f t="shared" si="13"/>
        <v>4.8707076153827293E-3</v>
      </c>
      <c r="L272" s="37">
        <f t="shared" si="14"/>
        <v>4.8707076153827293E-3</v>
      </c>
    </row>
    <row r="273" spans="1:12" x14ac:dyDescent="0.25">
      <c r="A273" s="15" t="s">
        <v>376</v>
      </c>
      <c r="B273" s="15" t="s">
        <v>59</v>
      </c>
      <c r="C273" s="16">
        <v>64</v>
      </c>
      <c r="D273" s="16">
        <v>256</v>
      </c>
      <c r="E273" s="16">
        <v>2246</v>
      </c>
      <c r="F273" s="15" t="s">
        <v>542</v>
      </c>
      <c r="G273" s="17">
        <v>0.89439999999999997</v>
      </c>
      <c r="H273" s="18">
        <v>0.86929999999999996</v>
      </c>
      <c r="I273" s="45">
        <v>1</v>
      </c>
      <c r="J273" s="34">
        <f t="shared" si="12"/>
        <v>256</v>
      </c>
      <c r="K273" s="37">
        <f t="shared" si="13"/>
        <v>8.0172273129943669E-2</v>
      </c>
      <c r="L273" s="37">
        <f t="shared" si="14"/>
        <v>7.7922358040988404E-2</v>
      </c>
    </row>
    <row r="274" spans="1:12" x14ac:dyDescent="0.25">
      <c r="A274" s="15" t="s">
        <v>317</v>
      </c>
      <c r="B274" s="15" t="s">
        <v>46</v>
      </c>
      <c r="C274" s="16">
        <v>424</v>
      </c>
      <c r="D274" s="16">
        <v>2998</v>
      </c>
      <c r="E274" s="16">
        <v>29980</v>
      </c>
      <c r="F274" s="15" t="s">
        <v>515</v>
      </c>
      <c r="G274" s="17">
        <v>0.86919999999999997</v>
      </c>
      <c r="H274" s="18">
        <v>0.86919999999999997</v>
      </c>
      <c r="I274" s="45">
        <v>1</v>
      </c>
      <c r="J274" s="34">
        <f t="shared" si="12"/>
        <v>2998</v>
      </c>
      <c r="K274" s="37">
        <f t="shared" si="13"/>
        <v>0.9124388903089361</v>
      </c>
      <c r="L274" s="37">
        <f t="shared" si="14"/>
        <v>0.9124388903089361</v>
      </c>
    </row>
    <row r="275" spans="1:12" x14ac:dyDescent="0.25">
      <c r="A275" s="15" t="s">
        <v>252</v>
      </c>
      <c r="B275" s="15" t="s">
        <v>529</v>
      </c>
      <c r="C275" s="16">
        <v>1017</v>
      </c>
      <c r="D275" s="16">
        <v>4068</v>
      </c>
      <c r="E275" s="16">
        <v>39296</v>
      </c>
      <c r="F275" s="15" t="s">
        <v>49</v>
      </c>
      <c r="G275" s="17">
        <v>0.87849999999999995</v>
      </c>
      <c r="H275" s="18">
        <v>0.86890000000000001</v>
      </c>
      <c r="I275" s="45">
        <v>1</v>
      </c>
      <c r="J275" s="34">
        <f t="shared" si="12"/>
        <v>4068</v>
      </c>
      <c r="K275" s="37">
        <f t="shared" si="13"/>
        <v>1.2513394936150395</v>
      </c>
      <c r="L275" s="37">
        <f t="shared" si="14"/>
        <v>1.2376652088811699</v>
      </c>
    </row>
    <row r="276" spans="1:12" x14ac:dyDescent="0.25">
      <c r="A276" s="15" t="s">
        <v>247</v>
      </c>
      <c r="B276" s="15" t="s">
        <v>538</v>
      </c>
      <c r="C276" s="16">
        <v>154</v>
      </c>
      <c r="D276" s="16">
        <v>432</v>
      </c>
      <c r="E276" s="16">
        <v>4203</v>
      </c>
      <c r="F276" s="15" t="s">
        <v>49</v>
      </c>
      <c r="G276" s="17">
        <v>0.85729999999999995</v>
      </c>
      <c r="H276" s="18">
        <v>0.85729999999999995</v>
      </c>
      <c r="I276" s="45">
        <v>1</v>
      </c>
      <c r="J276" s="34">
        <f t="shared" si="12"/>
        <v>432</v>
      </c>
      <c r="K276" s="37">
        <f t="shared" si="13"/>
        <v>0.12967880865427373</v>
      </c>
      <c r="L276" s="37">
        <f t="shared" si="14"/>
        <v>0.12967880865427373</v>
      </c>
    </row>
    <row r="277" spans="1:12" x14ac:dyDescent="0.25">
      <c r="A277" s="15" t="s">
        <v>167</v>
      </c>
      <c r="B277" s="15" t="s">
        <v>168</v>
      </c>
      <c r="C277" s="16">
        <v>50</v>
      </c>
      <c r="D277" s="16">
        <v>200</v>
      </c>
      <c r="E277" s="16">
        <v>2080</v>
      </c>
      <c r="F277" s="15" t="s">
        <v>490</v>
      </c>
      <c r="G277" s="17">
        <v>0.85470000000000002</v>
      </c>
      <c r="H277" s="18">
        <v>0.85470000000000002</v>
      </c>
      <c r="I277" s="45">
        <v>1</v>
      </c>
      <c r="J277" s="34">
        <f t="shared" si="12"/>
        <v>200</v>
      </c>
      <c r="K277" s="37">
        <f t="shared" si="13"/>
        <v>5.9854408196279324E-2</v>
      </c>
      <c r="L277" s="37">
        <f t="shared" si="14"/>
        <v>5.9854408196279324E-2</v>
      </c>
    </row>
    <row r="278" spans="1:12" x14ac:dyDescent="0.25">
      <c r="A278" s="15" t="s">
        <v>355</v>
      </c>
      <c r="B278" s="15" t="s">
        <v>168</v>
      </c>
      <c r="C278" s="16">
        <v>6</v>
      </c>
      <c r="D278" s="16">
        <v>24</v>
      </c>
      <c r="E278" s="16">
        <v>146</v>
      </c>
      <c r="F278" s="15" t="s">
        <v>490</v>
      </c>
      <c r="G278" s="17">
        <v>0.85329999999999995</v>
      </c>
      <c r="H278" s="18">
        <v>0.85329999999999995</v>
      </c>
      <c r="I278" s="45">
        <v>1</v>
      </c>
      <c r="J278" s="34">
        <f t="shared" si="12"/>
        <v>24</v>
      </c>
      <c r="K278" s="37">
        <f t="shared" si="13"/>
        <v>7.1707639893134638E-3</v>
      </c>
      <c r="L278" s="37">
        <f t="shared" si="14"/>
        <v>7.1707639893134638E-3</v>
      </c>
    </row>
    <row r="279" spans="1:12" x14ac:dyDescent="0.25">
      <c r="A279" s="15" t="s">
        <v>522</v>
      </c>
      <c r="B279" s="15" t="s">
        <v>510</v>
      </c>
      <c r="C279" s="16">
        <v>28</v>
      </c>
      <c r="D279" s="16">
        <v>56</v>
      </c>
      <c r="E279" s="16">
        <v>-1</v>
      </c>
      <c r="F279" s="15" t="s">
        <v>122</v>
      </c>
      <c r="G279" s="17">
        <v>0.85209999999999997</v>
      </c>
      <c r="H279" s="18">
        <v>0.85209999999999997</v>
      </c>
      <c r="I279" s="45">
        <v>1</v>
      </c>
      <c r="J279" s="34">
        <f t="shared" si="12"/>
        <v>56</v>
      </c>
      <c r="K279" s="37">
        <f t="shared" si="13"/>
        <v>1.6708252653251304E-2</v>
      </c>
      <c r="L279" s="37">
        <f t="shared" si="14"/>
        <v>1.6708252653251304E-2</v>
      </c>
    </row>
    <row r="280" spans="1:12" x14ac:dyDescent="0.25">
      <c r="A280" s="15" t="s">
        <v>344</v>
      </c>
      <c r="B280" s="15" t="s">
        <v>168</v>
      </c>
      <c r="C280" s="16">
        <v>2</v>
      </c>
      <c r="D280" s="16">
        <v>8</v>
      </c>
      <c r="E280" s="16">
        <v>83</v>
      </c>
      <c r="F280" s="15" t="s">
        <v>490</v>
      </c>
      <c r="G280" s="17">
        <v>0.84889999999999999</v>
      </c>
      <c r="H280" s="18">
        <v>0.84889999999999999</v>
      </c>
      <c r="I280" s="45">
        <v>1</v>
      </c>
      <c r="J280" s="34">
        <f t="shared" si="12"/>
        <v>8</v>
      </c>
      <c r="K280" s="37">
        <f t="shared" si="13"/>
        <v>2.3779294310434778E-3</v>
      </c>
      <c r="L280" s="37">
        <f t="shared" si="14"/>
        <v>2.3779294310434778E-3</v>
      </c>
    </row>
    <row r="281" spans="1:12" x14ac:dyDescent="0.25">
      <c r="A281" s="15" t="s">
        <v>354</v>
      </c>
      <c r="B281" s="15" t="s">
        <v>255</v>
      </c>
      <c r="C281" s="16">
        <v>34</v>
      </c>
      <c r="D281" s="16">
        <v>272</v>
      </c>
      <c r="E281" s="16">
        <v>3196</v>
      </c>
      <c r="F281" s="15" t="s">
        <v>491</v>
      </c>
      <c r="G281" s="17">
        <v>0.8478</v>
      </c>
      <c r="H281" s="18">
        <v>0.8478</v>
      </c>
      <c r="I281" s="45">
        <v>1</v>
      </c>
      <c r="J281" s="34">
        <f t="shared" si="12"/>
        <v>272</v>
      </c>
      <c r="K281" s="37">
        <f t="shared" si="13"/>
        <v>8.0744836182959662E-2</v>
      </c>
      <c r="L281" s="37">
        <f t="shared" si="14"/>
        <v>8.0744836182959662E-2</v>
      </c>
    </row>
    <row r="282" spans="1:12" x14ac:dyDescent="0.25">
      <c r="A282" s="15" t="s">
        <v>343</v>
      </c>
      <c r="B282" s="15" t="s">
        <v>255</v>
      </c>
      <c r="C282" s="16">
        <v>160</v>
      </c>
      <c r="D282" s="16">
        <v>640</v>
      </c>
      <c r="E282" s="16">
        <v>7520</v>
      </c>
      <c r="F282" s="15" t="s">
        <v>491</v>
      </c>
      <c r="G282" s="17">
        <v>0.85960000000000003</v>
      </c>
      <c r="H282" s="18">
        <v>0.84299999999999997</v>
      </c>
      <c r="I282" s="45">
        <v>1</v>
      </c>
      <c r="J282" s="34">
        <f t="shared" si="12"/>
        <v>640</v>
      </c>
      <c r="K282" s="37">
        <f t="shared" si="13"/>
        <v>0.19263217235716562</v>
      </c>
      <c r="L282" s="37">
        <f t="shared" si="14"/>
        <v>0.18891219322602443</v>
      </c>
    </row>
    <row r="283" spans="1:12" x14ac:dyDescent="0.25">
      <c r="A283" s="15" t="s">
        <v>101</v>
      </c>
      <c r="B283" s="15" t="s">
        <v>62</v>
      </c>
      <c r="C283" s="16">
        <v>68</v>
      </c>
      <c r="D283" s="16">
        <v>136</v>
      </c>
      <c r="E283" s="16">
        <v>1474</v>
      </c>
      <c r="F283" s="15" t="s">
        <v>439</v>
      </c>
      <c r="G283" s="17">
        <v>0.84289999999999998</v>
      </c>
      <c r="H283" s="18">
        <v>0.84289999999999998</v>
      </c>
      <c r="I283" s="45">
        <v>1</v>
      </c>
      <c r="J283" s="34">
        <f t="shared" si="12"/>
        <v>136</v>
      </c>
      <c r="K283" s="37">
        <f t="shared" si="13"/>
        <v>4.0139079039052075E-2</v>
      </c>
      <c r="L283" s="37">
        <f t="shared" si="14"/>
        <v>4.0139079039052075E-2</v>
      </c>
    </row>
    <row r="284" spans="1:12" x14ac:dyDescent="0.25">
      <c r="A284" s="15" t="s">
        <v>375</v>
      </c>
      <c r="B284" s="15" t="s">
        <v>311</v>
      </c>
      <c r="C284" s="16">
        <v>40</v>
      </c>
      <c r="D284" s="16">
        <v>320</v>
      </c>
      <c r="E284" s="16">
        <v>2582</v>
      </c>
      <c r="F284" s="15" t="s">
        <v>49</v>
      </c>
      <c r="G284" s="17">
        <v>0.90249999999999997</v>
      </c>
      <c r="H284" s="18">
        <v>0.84119999999999995</v>
      </c>
      <c r="I284" s="45">
        <v>1</v>
      </c>
      <c r="J284" s="34">
        <f t="shared" si="12"/>
        <v>320</v>
      </c>
      <c r="K284" s="37">
        <f t="shared" si="13"/>
        <v>0.10112292668237666</v>
      </c>
      <c r="L284" s="37">
        <f t="shared" si="14"/>
        <v>9.425441099746841E-2</v>
      </c>
    </row>
    <row r="285" spans="1:12" x14ac:dyDescent="0.25">
      <c r="A285" s="15" t="s">
        <v>296</v>
      </c>
      <c r="B285" s="15" t="s">
        <v>46</v>
      </c>
      <c r="C285" s="16">
        <v>11</v>
      </c>
      <c r="D285" s="16">
        <v>28</v>
      </c>
      <c r="E285" s="16">
        <v>152</v>
      </c>
      <c r="F285" s="15" t="s">
        <v>515</v>
      </c>
      <c r="G285" s="17">
        <v>0.83899999999999997</v>
      </c>
      <c r="H285" s="18">
        <v>0.83899999999999997</v>
      </c>
      <c r="I285" s="45">
        <v>1</v>
      </c>
      <c r="J285" s="34">
        <f t="shared" si="12"/>
        <v>28</v>
      </c>
      <c r="K285" s="37">
        <f t="shared" si="13"/>
        <v>8.2256918061717182E-3</v>
      </c>
      <c r="L285" s="37">
        <f t="shared" si="14"/>
        <v>8.2256918061717182E-3</v>
      </c>
    </row>
    <row r="286" spans="1:12" x14ac:dyDescent="0.25">
      <c r="A286" s="15" t="s">
        <v>70</v>
      </c>
      <c r="B286" s="15" t="s">
        <v>62</v>
      </c>
      <c r="C286" s="16">
        <v>296</v>
      </c>
      <c r="D286" s="16">
        <v>1312</v>
      </c>
      <c r="E286" s="16">
        <v>11904</v>
      </c>
      <c r="F286" s="15" t="s">
        <v>439</v>
      </c>
      <c r="G286" s="17">
        <v>0.83760000000000001</v>
      </c>
      <c r="H286" s="18">
        <v>0.83760000000000001</v>
      </c>
      <c r="I286" s="45">
        <v>1</v>
      </c>
      <c r="J286" s="34">
        <f t="shared" si="12"/>
        <v>1312</v>
      </c>
      <c r="K286" s="37">
        <f t="shared" si="13"/>
        <v>0.38478926304216143</v>
      </c>
      <c r="L286" s="37">
        <f t="shared" si="14"/>
        <v>0.38478926304216143</v>
      </c>
    </row>
    <row r="287" spans="1:12" x14ac:dyDescent="0.25">
      <c r="A287" s="15" t="s">
        <v>536</v>
      </c>
      <c r="B287" s="15" t="s">
        <v>43</v>
      </c>
      <c r="C287" s="16">
        <v>60</v>
      </c>
      <c r="D287" s="16">
        <v>240</v>
      </c>
      <c r="E287" s="16">
        <v>3108</v>
      </c>
      <c r="F287" s="15" t="s">
        <v>442</v>
      </c>
      <c r="G287" s="17">
        <v>0.83660000000000001</v>
      </c>
      <c r="H287" s="18">
        <v>0.83660000000000001</v>
      </c>
      <c r="I287" s="45">
        <v>1</v>
      </c>
      <c r="J287" s="34">
        <f t="shared" si="12"/>
        <v>240</v>
      </c>
      <c r="K287" s="37">
        <f t="shared" si="13"/>
        <v>7.0304244151642367E-2</v>
      </c>
      <c r="L287" s="37">
        <f t="shared" si="14"/>
        <v>7.0304244151642367E-2</v>
      </c>
    </row>
    <row r="288" spans="1:12" x14ac:dyDescent="0.25">
      <c r="A288" s="15" t="s">
        <v>207</v>
      </c>
      <c r="B288" s="15" t="s">
        <v>208</v>
      </c>
      <c r="C288" s="16">
        <v>47</v>
      </c>
      <c r="D288" s="16">
        <v>170</v>
      </c>
      <c r="E288" s="16">
        <v>5021</v>
      </c>
      <c r="F288" s="15" t="s">
        <v>209</v>
      </c>
      <c r="G288" s="17">
        <v>0.9879</v>
      </c>
      <c r="H288" s="18">
        <v>0.83579999999999999</v>
      </c>
      <c r="I288" s="45">
        <v>1</v>
      </c>
      <c r="J288" s="34">
        <f t="shared" si="12"/>
        <v>170</v>
      </c>
      <c r="K288" s="37">
        <f t="shared" si="13"/>
        <v>5.8805012727902999E-2</v>
      </c>
      <c r="L288" s="37">
        <f t="shared" si="14"/>
        <v>4.9751219392632169E-2</v>
      </c>
    </row>
    <row r="289" spans="1:12" x14ac:dyDescent="0.25">
      <c r="A289" s="15" t="s">
        <v>364</v>
      </c>
      <c r="B289" s="15" t="s">
        <v>130</v>
      </c>
      <c r="C289" s="16">
        <v>-1</v>
      </c>
      <c r="D289" s="16">
        <v>-1</v>
      </c>
      <c r="E289" s="16">
        <v>-1</v>
      </c>
      <c r="F289" s="15" t="s">
        <v>131</v>
      </c>
      <c r="G289" s="17">
        <v>0.96809999999999996</v>
      </c>
      <c r="H289" s="18">
        <v>0.83340000000000003</v>
      </c>
      <c r="I289" s="45">
        <v>1</v>
      </c>
      <c r="J289" s="34">
        <f t="shared" si="12"/>
        <v>1</v>
      </c>
      <c r="K289" s="37">
        <f t="shared" si="13"/>
        <v>3.3897889654158189E-4</v>
      </c>
      <c r="L289" s="37">
        <f t="shared" si="14"/>
        <v>2.9181387498993324E-4</v>
      </c>
    </row>
    <row r="290" spans="1:12" x14ac:dyDescent="0.25">
      <c r="A290" s="15" t="s">
        <v>175</v>
      </c>
      <c r="B290" s="15" t="s">
        <v>168</v>
      </c>
      <c r="C290" s="16">
        <v>800</v>
      </c>
      <c r="D290" s="16">
        <v>800</v>
      </c>
      <c r="E290" s="16">
        <v>6400</v>
      </c>
      <c r="F290" s="15" t="s">
        <v>490</v>
      </c>
      <c r="G290" s="17">
        <v>0.83099999999999996</v>
      </c>
      <c r="H290" s="18">
        <v>0.83099999999999996</v>
      </c>
      <c r="I290" s="45">
        <v>1</v>
      </c>
      <c r="J290" s="34">
        <f t="shared" si="12"/>
        <v>800</v>
      </c>
      <c r="K290" s="37">
        <f t="shared" si="13"/>
        <v>0.23277881460680055</v>
      </c>
      <c r="L290" s="37">
        <f t="shared" si="14"/>
        <v>0.23277881460680055</v>
      </c>
    </row>
    <row r="291" spans="1:12" x14ac:dyDescent="0.25">
      <c r="A291" s="15" t="s">
        <v>288</v>
      </c>
      <c r="B291" s="15" t="s">
        <v>233</v>
      </c>
      <c r="C291" s="16">
        <v>86</v>
      </c>
      <c r="D291" s="16">
        <v>344</v>
      </c>
      <c r="E291" s="16">
        <v>24279</v>
      </c>
      <c r="F291" s="15" t="s">
        <v>209</v>
      </c>
      <c r="G291" s="17">
        <v>0.84209999999999996</v>
      </c>
      <c r="H291" s="18">
        <v>0.82850000000000001</v>
      </c>
      <c r="I291" s="45">
        <v>1</v>
      </c>
      <c r="J291" s="34">
        <f t="shared" si="12"/>
        <v>344</v>
      </c>
      <c r="K291" s="37">
        <f t="shared" si="13"/>
        <v>0.10143189784063333</v>
      </c>
      <c r="L291" s="37">
        <f t="shared" si="14"/>
        <v>9.9793762452160956E-2</v>
      </c>
    </row>
    <row r="292" spans="1:12" x14ac:dyDescent="0.25">
      <c r="A292" s="15" t="s">
        <v>268</v>
      </c>
      <c r="B292" s="15" t="s">
        <v>527</v>
      </c>
      <c r="C292" s="16">
        <v>1051</v>
      </c>
      <c r="D292" s="16">
        <v>2102</v>
      </c>
      <c r="E292" s="16">
        <v>21080</v>
      </c>
      <c r="F292" s="15" t="s">
        <v>122</v>
      </c>
      <c r="G292" s="17">
        <v>0.82520000000000004</v>
      </c>
      <c r="H292" s="18">
        <v>0.82520000000000004</v>
      </c>
      <c r="I292" s="45">
        <v>1</v>
      </c>
      <c r="J292" s="34">
        <f t="shared" si="12"/>
        <v>2102</v>
      </c>
      <c r="K292" s="37">
        <f t="shared" si="13"/>
        <v>0.60735746324314677</v>
      </c>
      <c r="L292" s="37">
        <f t="shared" si="14"/>
        <v>0.60735746324314677</v>
      </c>
    </row>
    <row r="293" spans="1:12" x14ac:dyDescent="0.25">
      <c r="A293" s="15" t="s">
        <v>297</v>
      </c>
      <c r="B293" s="15" t="s">
        <v>46</v>
      </c>
      <c r="C293" s="16">
        <v>-1</v>
      </c>
      <c r="D293" s="16">
        <v>-1</v>
      </c>
      <c r="E293" s="16">
        <v>-1</v>
      </c>
      <c r="F293" s="15" t="s">
        <v>515</v>
      </c>
      <c r="G293" s="17">
        <v>0.89100000000000001</v>
      </c>
      <c r="H293" s="18">
        <v>0.82089999999999996</v>
      </c>
      <c r="I293" s="45">
        <v>1</v>
      </c>
      <c r="J293" s="34">
        <f t="shared" si="12"/>
        <v>1</v>
      </c>
      <c r="K293" s="37">
        <f t="shared" si="13"/>
        <v>3.1198243654431305E-4</v>
      </c>
      <c r="L293" s="37">
        <f t="shared" si="14"/>
        <v>2.8743701701372233E-4</v>
      </c>
    </row>
    <row r="294" spans="1:12" x14ac:dyDescent="0.25">
      <c r="A294" s="15" t="s">
        <v>179</v>
      </c>
      <c r="B294" s="15" t="s">
        <v>180</v>
      </c>
      <c r="C294" s="16">
        <v>54</v>
      </c>
      <c r="D294" s="16">
        <v>108</v>
      </c>
      <c r="E294" s="16">
        <v>10800</v>
      </c>
      <c r="F294" s="15" t="s">
        <v>475</v>
      </c>
      <c r="G294" s="17">
        <v>0.81659999999999999</v>
      </c>
      <c r="H294" s="18">
        <v>0.81659999999999999</v>
      </c>
      <c r="I294" s="45">
        <v>1</v>
      </c>
      <c r="J294" s="34">
        <f t="shared" si="12"/>
        <v>108</v>
      </c>
      <c r="K294" s="37">
        <f t="shared" si="13"/>
        <v>3.0880588809949823E-2</v>
      </c>
      <c r="L294" s="37">
        <f t="shared" si="14"/>
        <v>3.0880588809949823E-2</v>
      </c>
    </row>
    <row r="295" spans="1:12" x14ac:dyDescent="0.25">
      <c r="A295" s="15" t="s">
        <v>106</v>
      </c>
      <c r="B295" s="15" t="s">
        <v>62</v>
      </c>
      <c r="C295" s="16">
        <v>405</v>
      </c>
      <c r="D295" s="16">
        <v>1620</v>
      </c>
      <c r="E295" s="16">
        <v>14580</v>
      </c>
      <c r="F295" s="15" t="s">
        <v>439</v>
      </c>
      <c r="G295" s="17">
        <v>0.82079999999999997</v>
      </c>
      <c r="H295" s="18">
        <v>0.81620000000000004</v>
      </c>
      <c r="I295" s="45">
        <v>1</v>
      </c>
      <c r="J295" s="34">
        <f t="shared" si="12"/>
        <v>1620</v>
      </c>
      <c r="K295" s="37">
        <f t="shared" si="13"/>
        <v>0.46559124348285846</v>
      </c>
      <c r="L295" s="37">
        <f t="shared" si="14"/>
        <v>0.46298193583176062</v>
      </c>
    </row>
    <row r="296" spans="1:12" x14ac:dyDescent="0.25">
      <c r="A296" s="15" t="s">
        <v>182</v>
      </c>
      <c r="B296" s="15" t="s">
        <v>59</v>
      </c>
      <c r="C296" s="16">
        <v>1010</v>
      </c>
      <c r="D296" s="16">
        <v>2770</v>
      </c>
      <c r="E296" s="16">
        <v>22264</v>
      </c>
      <c r="F296" s="15" t="s">
        <v>542</v>
      </c>
      <c r="G296" s="17">
        <v>0.80120000000000002</v>
      </c>
      <c r="H296" s="18">
        <v>0.80120000000000002</v>
      </c>
      <c r="I296" s="45">
        <v>1</v>
      </c>
      <c r="J296" s="34">
        <f t="shared" si="12"/>
        <v>2770</v>
      </c>
      <c r="K296" s="37">
        <f t="shared" si="13"/>
        <v>0.77709327609570267</v>
      </c>
      <c r="L296" s="37">
        <f t="shared" si="14"/>
        <v>0.77709327609570267</v>
      </c>
    </row>
    <row r="297" spans="1:12" x14ac:dyDescent="0.25">
      <c r="A297" s="15" t="s">
        <v>235</v>
      </c>
      <c r="B297" s="15" t="s">
        <v>46</v>
      </c>
      <c r="C297" s="16">
        <v>-1</v>
      </c>
      <c r="D297" s="16">
        <v>-1</v>
      </c>
      <c r="E297" s="16">
        <v>-1</v>
      </c>
      <c r="F297" s="15" t="s">
        <v>515</v>
      </c>
      <c r="G297" s="17">
        <v>0.79869999999999997</v>
      </c>
      <c r="H297" s="18">
        <v>0.79869999999999997</v>
      </c>
      <c r="I297" s="45">
        <v>1</v>
      </c>
      <c r="J297" s="34">
        <f t="shared" si="12"/>
        <v>1</v>
      </c>
      <c r="K297" s="37">
        <f t="shared" si="13"/>
        <v>2.7966371724797172E-4</v>
      </c>
      <c r="L297" s="37">
        <f t="shared" si="14"/>
        <v>2.7966371724797172E-4</v>
      </c>
    </row>
    <row r="298" spans="1:12" x14ac:dyDescent="0.25">
      <c r="A298" s="15" t="s">
        <v>491</v>
      </c>
      <c r="B298" s="15" t="s">
        <v>255</v>
      </c>
      <c r="C298" s="16">
        <v>10</v>
      </c>
      <c r="D298" s="16">
        <v>60</v>
      </c>
      <c r="E298" s="16">
        <v>-1</v>
      </c>
      <c r="F298" s="15" t="s">
        <v>491</v>
      </c>
      <c r="G298" s="17">
        <v>0.79079999999999995</v>
      </c>
      <c r="H298" s="18">
        <v>0.79079999999999995</v>
      </c>
      <c r="I298" s="45">
        <v>1</v>
      </c>
      <c r="J298" s="34">
        <f t="shared" si="12"/>
        <v>60</v>
      </c>
      <c r="K298" s="37">
        <f t="shared" si="13"/>
        <v>1.6613852580420387E-2</v>
      </c>
      <c r="L298" s="37">
        <f t="shared" si="14"/>
        <v>1.6613852580420387E-2</v>
      </c>
    </row>
    <row r="299" spans="1:12" x14ac:dyDescent="0.25">
      <c r="A299" s="15" t="s">
        <v>222</v>
      </c>
      <c r="B299" s="15" t="s">
        <v>168</v>
      </c>
      <c r="C299" s="16">
        <v>80</v>
      </c>
      <c r="D299" s="16">
        <v>80</v>
      </c>
      <c r="E299" s="16">
        <v>504</v>
      </c>
      <c r="F299" s="15" t="s">
        <v>490</v>
      </c>
      <c r="G299" s="17">
        <v>0.78320000000000001</v>
      </c>
      <c r="H299" s="18">
        <v>0.78320000000000001</v>
      </c>
      <c r="I299" s="45">
        <v>1</v>
      </c>
      <c r="J299" s="34">
        <f t="shared" si="12"/>
        <v>80</v>
      </c>
      <c r="K299" s="37">
        <f t="shared" si="13"/>
        <v>2.1938913068597618E-2</v>
      </c>
      <c r="L299" s="37">
        <f t="shared" si="14"/>
        <v>2.1938913068597618E-2</v>
      </c>
    </row>
    <row r="300" spans="1:12" x14ac:dyDescent="0.25">
      <c r="A300" s="15" t="s">
        <v>369</v>
      </c>
      <c r="B300" s="15" t="s">
        <v>46</v>
      </c>
      <c r="C300" s="16">
        <v>162</v>
      </c>
      <c r="D300" s="16">
        <v>1310</v>
      </c>
      <c r="E300" s="16">
        <v>10525</v>
      </c>
      <c r="F300" s="15" t="s">
        <v>515</v>
      </c>
      <c r="G300" s="17">
        <v>0.78869999999999996</v>
      </c>
      <c r="H300" s="18">
        <v>0.77510000000000001</v>
      </c>
      <c r="I300" s="45">
        <v>1</v>
      </c>
      <c r="J300" s="34">
        <f t="shared" si="12"/>
        <v>1310</v>
      </c>
      <c r="K300" s="37">
        <f t="shared" si="13"/>
        <v>0.36177252243577396</v>
      </c>
      <c r="L300" s="37">
        <f t="shared" si="14"/>
        <v>0.35553427429944012</v>
      </c>
    </row>
    <row r="301" spans="1:12" x14ac:dyDescent="0.25">
      <c r="A301" s="15" t="s">
        <v>377</v>
      </c>
      <c r="B301" s="15" t="s">
        <v>62</v>
      </c>
      <c r="C301" s="16">
        <v>536</v>
      </c>
      <c r="D301" s="16">
        <v>2896</v>
      </c>
      <c r="E301" s="16">
        <v>23342</v>
      </c>
      <c r="F301" s="15" t="s">
        <v>439</v>
      </c>
      <c r="G301" s="17">
        <v>0.83720000000000006</v>
      </c>
      <c r="H301" s="18">
        <v>0.76990000000000003</v>
      </c>
      <c r="I301" s="45">
        <v>1</v>
      </c>
      <c r="J301" s="34">
        <f t="shared" si="12"/>
        <v>2896</v>
      </c>
      <c r="K301" s="37">
        <f t="shared" si="13"/>
        <v>0.84894629770337526</v>
      </c>
      <c r="L301" s="37">
        <f t="shared" si="14"/>
        <v>0.78070204801938425</v>
      </c>
    </row>
    <row r="302" spans="1:12" x14ac:dyDescent="0.25">
      <c r="A302" s="15" t="s">
        <v>389</v>
      </c>
      <c r="B302" s="15" t="s">
        <v>84</v>
      </c>
      <c r="C302" s="16">
        <v>160</v>
      </c>
      <c r="D302" s="16">
        <v>320</v>
      </c>
      <c r="E302" s="16">
        <v>2176</v>
      </c>
      <c r="F302" s="15" t="s">
        <v>445</v>
      </c>
      <c r="G302" s="17">
        <v>0.76800000000000002</v>
      </c>
      <c r="H302" s="18">
        <v>0.76800000000000002</v>
      </c>
      <c r="I302" s="45">
        <v>1</v>
      </c>
      <c r="J302" s="34">
        <f t="shared" si="12"/>
        <v>320</v>
      </c>
      <c r="K302" s="37">
        <f t="shared" si="13"/>
        <v>8.60525292986873E-2</v>
      </c>
      <c r="L302" s="37">
        <f t="shared" si="14"/>
        <v>8.60525292986873E-2</v>
      </c>
    </row>
    <row r="303" spans="1:12" x14ac:dyDescent="0.25">
      <c r="A303" s="15" t="s">
        <v>232</v>
      </c>
      <c r="B303" s="15" t="s">
        <v>233</v>
      </c>
      <c r="C303" s="16">
        <v>62</v>
      </c>
      <c r="D303" s="16">
        <v>244</v>
      </c>
      <c r="E303" s="16">
        <v>1559</v>
      </c>
      <c r="F303" s="15" t="s">
        <v>234</v>
      </c>
      <c r="G303" s="17">
        <v>0.86419999999999997</v>
      </c>
      <c r="H303" s="18">
        <v>0.76749999999999996</v>
      </c>
      <c r="I303" s="45">
        <v>1</v>
      </c>
      <c r="J303" s="34">
        <f t="shared" si="12"/>
        <v>244</v>
      </c>
      <c r="K303" s="37">
        <f t="shared" si="13"/>
        <v>7.3834022542569322E-2</v>
      </c>
      <c r="L303" s="37">
        <f t="shared" si="14"/>
        <v>6.5572335456401232E-2</v>
      </c>
    </row>
    <row r="304" spans="1:12" x14ac:dyDescent="0.25">
      <c r="A304" s="15" t="s">
        <v>196</v>
      </c>
      <c r="B304" s="15" t="s">
        <v>184</v>
      </c>
      <c r="C304" s="16">
        <v>116</v>
      </c>
      <c r="D304" s="16">
        <v>116</v>
      </c>
      <c r="E304" s="16">
        <v>838</v>
      </c>
      <c r="F304" s="15" t="s">
        <v>185</v>
      </c>
      <c r="G304" s="17">
        <v>0.8407</v>
      </c>
      <c r="H304" s="18">
        <v>0.75860000000000005</v>
      </c>
      <c r="I304" s="45">
        <v>1</v>
      </c>
      <c r="J304" s="34">
        <f t="shared" si="12"/>
        <v>116</v>
      </c>
      <c r="K304" s="37">
        <f t="shared" si="13"/>
        <v>3.4146915365572683E-2</v>
      </c>
      <c r="L304" s="37">
        <f t="shared" si="14"/>
        <v>3.0812239795793318E-2</v>
      </c>
    </row>
    <row r="305" spans="1:12" x14ac:dyDescent="0.25">
      <c r="A305" s="15" t="s">
        <v>127</v>
      </c>
      <c r="B305" s="15" t="s">
        <v>128</v>
      </c>
      <c r="C305" s="16">
        <v>8</v>
      </c>
      <c r="D305" s="16">
        <v>16</v>
      </c>
      <c r="E305" s="16">
        <v>1600</v>
      </c>
      <c r="F305" s="15" t="s">
        <v>49</v>
      </c>
      <c r="G305" s="17">
        <v>0.75670000000000004</v>
      </c>
      <c r="H305" s="18">
        <v>0.75670000000000004</v>
      </c>
      <c r="I305" s="45">
        <v>1</v>
      </c>
      <c r="J305" s="34">
        <f t="shared" si="12"/>
        <v>16</v>
      </c>
      <c r="K305" s="37">
        <f t="shared" si="13"/>
        <v>4.2393195911664501E-3</v>
      </c>
      <c r="L305" s="37">
        <f t="shared" si="14"/>
        <v>4.2393195911664501E-3</v>
      </c>
    </row>
    <row r="306" spans="1:12" x14ac:dyDescent="0.25">
      <c r="A306" s="15" t="s">
        <v>464</v>
      </c>
      <c r="B306" s="15" t="s">
        <v>465</v>
      </c>
      <c r="C306" s="16">
        <v>20</v>
      </c>
      <c r="D306" s="16">
        <v>40</v>
      </c>
      <c r="E306" s="16">
        <v>4000</v>
      </c>
      <c r="F306" s="15" t="s">
        <v>495</v>
      </c>
      <c r="G306" s="17">
        <v>0.74470000000000003</v>
      </c>
      <c r="H306" s="18">
        <v>0.74470000000000003</v>
      </c>
      <c r="I306" s="45">
        <v>1</v>
      </c>
      <c r="J306" s="34">
        <f t="shared" si="12"/>
        <v>40</v>
      </c>
      <c r="K306" s="37">
        <f t="shared" si="13"/>
        <v>1.0430227631629627E-2</v>
      </c>
      <c r="L306" s="37">
        <f t="shared" si="14"/>
        <v>1.0430227631629627E-2</v>
      </c>
    </row>
    <row r="307" spans="1:12" x14ac:dyDescent="0.25">
      <c r="A307" s="15" t="s">
        <v>362</v>
      </c>
      <c r="B307" s="15" t="s">
        <v>275</v>
      </c>
      <c r="C307" s="16">
        <v>82</v>
      </c>
      <c r="D307" s="16">
        <v>82</v>
      </c>
      <c r="E307" s="16">
        <v>-1</v>
      </c>
      <c r="F307" s="15" t="s">
        <v>474</v>
      </c>
      <c r="G307" s="17">
        <v>0.7409</v>
      </c>
      <c r="H307" s="18">
        <v>0.7409</v>
      </c>
      <c r="I307" s="45">
        <v>1</v>
      </c>
      <c r="J307" s="34">
        <f t="shared" si="12"/>
        <v>82</v>
      </c>
      <c r="K307" s="37">
        <f t="shared" si="13"/>
        <v>2.1272860329209747E-2</v>
      </c>
      <c r="L307" s="37">
        <f t="shared" si="14"/>
        <v>2.1272860329209747E-2</v>
      </c>
    </row>
    <row r="308" spans="1:12" x14ac:dyDescent="0.25">
      <c r="A308" s="15" t="s">
        <v>117</v>
      </c>
      <c r="B308" s="15" t="s">
        <v>59</v>
      </c>
      <c r="C308" s="16">
        <v>192</v>
      </c>
      <c r="D308" s="16">
        <v>960</v>
      </c>
      <c r="E308" s="16">
        <v>9677</v>
      </c>
      <c r="F308" s="15" t="s">
        <v>542</v>
      </c>
      <c r="G308" s="17">
        <v>0.73899999999999999</v>
      </c>
      <c r="H308" s="18">
        <v>0.73899999999999999</v>
      </c>
      <c r="I308" s="45">
        <v>1</v>
      </c>
      <c r="J308" s="34">
        <f t="shared" si="12"/>
        <v>960</v>
      </c>
      <c r="K308" s="37">
        <f t="shared" si="13"/>
        <v>0.24840944981144494</v>
      </c>
      <c r="L308" s="37">
        <f t="shared" si="14"/>
        <v>0.24840944981144494</v>
      </c>
    </row>
    <row r="309" spans="1:12" x14ac:dyDescent="0.25">
      <c r="A309" s="15" t="s">
        <v>294</v>
      </c>
      <c r="B309" s="15" t="s">
        <v>295</v>
      </c>
      <c r="C309" s="16">
        <v>8</v>
      </c>
      <c r="D309" s="16">
        <v>48</v>
      </c>
      <c r="E309" s="16">
        <v>4800</v>
      </c>
      <c r="F309" s="15" t="s">
        <v>49</v>
      </c>
      <c r="G309" s="17">
        <v>0.7329</v>
      </c>
      <c r="H309" s="18">
        <v>0.7329</v>
      </c>
      <c r="I309" s="45">
        <v>1</v>
      </c>
      <c r="J309" s="34">
        <f t="shared" si="12"/>
        <v>48</v>
      </c>
      <c r="K309" s="37">
        <f t="shared" si="13"/>
        <v>1.2317948969337484E-2</v>
      </c>
      <c r="L309" s="37">
        <f t="shared" si="14"/>
        <v>1.2317948969337484E-2</v>
      </c>
    </row>
    <row r="310" spans="1:12" x14ac:dyDescent="0.25">
      <c r="A310" s="15" t="s">
        <v>269</v>
      </c>
      <c r="B310" s="15" t="s">
        <v>168</v>
      </c>
      <c r="C310" s="16">
        <v>80</v>
      </c>
      <c r="D310" s="16">
        <v>80</v>
      </c>
      <c r="E310" s="16">
        <v>384</v>
      </c>
      <c r="F310" s="15" t="s">
        <v>490</v>
      </c>
      <c r="G310" s="17">
        <v>0.7329</v>
      </c>
      <c r="H310" s="18">
        <v>0.7329</v>
      </c>
      <c r="I310" s="45">
        <v>1</v>
      </c>
      <c r="J310" s="34">
        <f t="shared" si="12"/>
        <v>80</v>
      </c>
      <c r="K310" s="37">
        <f t="shared" si="13"/>
        <v>2.0529914948895805E-2</v>
      </c>
      <c r="L310" s="37">
        <f t="shared" si="14"/>
        <v>2.0529914948895805E-2</v>
      </c>
    </row>
    <row r="311" spans="1:12" x14ac:dyDescent="0.25">
      <c r="A311" s="15" t="s">
        <v>541</v>
      </c>
      <c r="B311" s="15" t="s">
        <v>162</v>
      </c>
      <c r="C311" s="16">
        <v>-1</v>
      </c>
      <c r="D311" s="16">
        <v>-1</v>
      </c>
      <c r="E311" s="16">
        <v>-1</v>
      </c>
      <c r="F311" s="15" t="s">
        <v>131</v>
      </c>
      <c r="G311" s="17">
        <v>0.73160000000000003</v>
      </c>
      <c r="H311" s="18">
        <v>0.73160000000000003</v>
      </c>
      <c r="I311" s="45">
        <v>1</v>
      </c>
      <c r="J311" s="34">
        <f t="shared" si="12"/>
        <v>1</v>
      </c>
      <c r="K311" s="37">
        <f t="shared" si="13"/>
        <v>2.5616874363167163E-4</v>
      </c>
      <c r="L311" s="37">
        <f t="shared" si="14"/>
        <v>2.5616874363167163E-4</v>
      </c>
    </row>
    <row r="312" spans="1:12" x14ac:dyDescent="0.25">
      <c r="A312" s="15" t="s">
        <v>259</v>
      </c>
      <c r="B312" s="15" t="s">
        <v>156</v>
      </c>
      <c r="C312" s="16">
        <v>37</v>
      </c>
      <c r="D312" s="16">
        <v>260</v>
      </c>
      <c r="E312" s="16">
        <v>2199</v>
      </c>
      <c r="F312" s="15" t="s">
        <v>515</v>
      </c>
      <c r="G312" s="17">
        <v>0.71760000000000002</v>
      </c>
      <c r="H312" s="18">
        <v>0.71760000000000002</v>
      </c>
      <c r="I312" s="45">
        <v>1</v>
      </c>
      <c r="J312" s="34">
        <f t="shared" si="12"/>
        <v>260</v>
      </c>
      <c r="K312" s="37">
        <f t="shared" si="13"/>
        <v>6.5329332301562015E-2</v>
      </c>
      <c r="L312" s="37">
        <f t="shared" si="14"/>
        <v>6.5329332301562015E-2</v>
      </c>
    </row>
    <row r="313" spans="1:12" x14ac:dyDescent="0.25">
      <c r="A313" s="15" t="s">
        <v>406</v>
      </c>
      <c r="B313" s="15" t="s">
        <v>233</v>
      </c>
      <c r="C313" s="16">
        <v>22</v>
      </c>
      <c r="D313" s="16">
        <v>22</v>
      </c>
      <c r="E313" s="16">
        <v>2200</v>
      </c>
      <c r="F313" s="15" t="s">
        <v>234</v>
      </c>
      <c r="G313" s="17">
        <v>0.85299999999999998</v>
      </c>
      <c r="H313" s="18">
        <v>0.71530000000000005</v>
      </c>
      <c r="I313" s="45">
        <v>1</v>
      </c>
      <c r="J313" s="34">
        <f t="shared" si="12"/>
        <v>22</v>
      </c>
      <c r="K313" s="37">
        <f t="shared" si="13"/>
        <v>6.5708893425259016E-3</v>
      </c>
      <c r="L313" s="37">
        <f t="shared" si="14"/>
        <v>5.5101490582752377E-3</v>
      </c>
    </row>
    <row r="314" spans="1:12" x14ac:dyDescent="0.25">
      <c r="A314" s="15" t="s">
        <v>304</v>
      </c>
      <c r="B314" s="15" t="s">
        <v>46</v>
      </c>
      <c r="C314" s="16">
        <v>10</v>
      </c>
      <c r="D314" s="16">
        <v>20</v>
      </c>
      <c r="E314" s="16">
        <v>83</v>
      </c>
      <c r="F314" s="15" t="s">
        <v>515</v>
      </c>
      <c r="G314" s="17">
        <v>1</v>
      </c>
      <c r="H314" s="18">
        <v>0.68820000000000003</v>
      </c>
      <c r="I314" s="45">
        <v>1</v>
      </c>
      <c r="J314" s="34">
        <f t="shared" si="12"/>
        <v>20</v>
      </c>
      <c r="K314" s="37">
        <f t="shared" si="13"/>
        <v>7.0029727619374425E-3</v>
      </c>
      <c r="L314" s="37">
        <f t="shared" si="14"/>
        <v>4.8194458547653482E-3</v>
      </c>
    </row>
    <row r="315" spans="1:12" x14ac:dyDescent="0.25">
      <c r="A315" s="15" t="s">
        <v>330</v>
      </c>
      <c r="B315" s="15" t="s">
        <v>180</v>
      </c>
      <c r="C315" s="16">
        <v>28</v>
      </c>
      <c r="D315" s="16">
        <v>120</v>
      </c>
      <c r="E315" s="16">
        <v>1046</v>
      </c>
      <c r="F315" s="15" t="s">
        <v>475</v>
      </c>
      <c r="G315" s="17">
        <v>0.68269999999999997</v>
      </c>
      <c r="H315" s="18">
        <v>0.68269999999999997</v>
      </c>
      <c r="I315" s="45">
        <v>1</v>
      </c>
      <c r="J315" s="34">
        <f t="shared" si="12"/>
        <v>120</v>
      </c>
      <c r="K315" s="37">
        <f t="shared" si="13"/>
        <v>2.8685577027448148E-2</v>
      </c>
      <c r="L315" s="37">
        <f t="shared" si="14"/>
        <v>2.8685577027448148E-2</v>
      </c>
    </row>
    <row r="316" spans="1:12" x14ac:dyDescent="0.25">
      <c r="A316" s="15" t="s">
        <v>223</v>
      </c>
      <c r="B316" s="15" t="s">
        <v>46</v>
      </c>
      <c r="C316" s="16">
        <v>56</v>
      </c>
      <c r="D316" s="16">
        <v>224</v>
      </c>
      <c r="E316" s="16">
        <v>1630</v>
      </c>
      <c r="F316" s="15" t="s">
        <v>515</v>
      </c>
      <c r="G316" s="17">
        <v>0.88009999999999999</v>
      </c>
      <c r="H316" s="18">
        <v>0.64980000000000004</v>
      </c>
      <c r="I316" s="45">
        <v>1</v>
      </c>
      <c r="J316" s="34">
        <f t="shared" si="12"/>
        <v>224</v>
      </c>
      <c r="K316" s="37">
        <f t="shared" si="13"/>
        <v>6.9029142871148808E-2</v>
      </c>
      <c r="L316" s="37">
        <f t="shared" si="14"/>
        <v>5.0965955047917851E-2</v>
      </c>
    </row>
    <row r="317" spans="1:12" x14ac:dyDescent="0.25">
      <c r="A317" s="15" t="s">
        <v>270</v>
      </c>
      <c r="B317" s="15" t="s">
        <v>43</v>
      </c>
      <c r="C317" s="16">
        <v>286</v>
      </c>
      <c r="D317" s="16">
        <v>1144</v>
      </c>
      <c r="E317" s="16">
        <v>8471</v>
      </c>
      <c r="F317" s="15" t="s">
        <v>442</v>
      </c>
      <c r="G317" s="17">
        <v>0.63980000000000004</v>
      </c>
      <c r="H317" s="18">
        <v>0.63980000000000004</v>
      </c>
      <c r="I317" s="45">
        <v>1</v>
      </c>
      <c r="J317" s="34">
        <f t="shared" si="12"/>
        <v>1144</v>
      </c>
      <c r="K317" s="37">
        <f t="shared" si="13"/>
        <v>0.25628471286060933</v>
      </c>
      <c r="L317" s="37">
        <f t="shared" si="14"/>
        <v>0.25628471286060933</v>
      </c>
    </row>
    <row r="318" spans="1:12" x14ac:dyDescent="0.25">
      <c r="A318" s="15" t="s">
        <v>380</v>
      </c>
      <c r="B318" s="15" t="s">
        <v>180</v>
      </c>
      <c r="C318" s="16">
        <v>128</v>
      </c>
      <c r="D318" s="16">
        <v>1024</v>
      </c>
      <c r="E318" s="16">
        <v>8724</v>
      </c>
      <c r="F318" s="15" t="s">
        <v>475</v>
      </c>
      <c r="G318" s="17">
        <v>0.6331</v>
      </c>
      <c r="H318" s="18">
        <v>0.6331</v>
      </c>
      <c r="I318" s="45">
        <v>1</v>
      </c>
      <c r="J318" s="34">
        <f t="shared" si="12"/>
        <v>1024</v>
      </c>
      <c r="K318" s="37">
        <f t="shared" si="13"/>
        <v>0.22699940124582887</v>
      </c>
      <c r="L318" s="37">
        <f t="shared" si="14"/>
        <v>0.22699940124582887</v>
      </c>
    </row>
    <row r="319" spans="1:12" x14ac:dyDescent="0.25">
      <c r="A319" s="15" t="s">
        <v>390</v>
      </c>
      <c r="B319" s="15" t="s">
        <v>180</v>
      </c>
      <c r="C319" s="16">
        <v>10</v>
      </c>
      <c r="D319" s="16">
        <v>20</v>
      </c>
      <c r="E319" s="16">
        <v>-1</v>
      </c>
      <c r="F319" s="15" t="s">
        <v>475</v>
      </c>
      <c r="G319" s="17">
        <v>0.62460000000000004</v>
      </c>
      <c r="H319" s="18">
        <v>0.62460000000000004</v>
      </c>
      <c r="I319" s="45">
        <v>1</v>
      </c>
      <c r="J319" s="34">
        <f t="shared" si="12"/>
        <v>20</v>
      </c>
      <c r="K319" s="37">
        <f t="shared" si="13"/>
        <v>4.3740567871061271E-3</v>
      </c>
      <c r="L319" s="37">
        <f t="shared" si="14"/>
        <v>4.3740567871061271E-3</v>
      </c>
    </row>
    <row r="320" spans="1:12" x14ac:dyDescent="0.25">
      <c r="A320" s="15" t="s">
        <v>350</v>
      </c>
      <c r="B320" s="15" t="s">
        <v>168</v>
      </c>
      <c r="C320" s="16">
        <v>72</v>
      </c>
      <c r="D320" s="16">
        <v>576</v>
      </c>
      <c r="E320" s="16">
        <v>8778</v>
      </c>
      <c r="F320" s="15" t="s">
        <v>490</v>
      </c>
      <c r="G320" s="17">
        <v>0.62290000000000001</v>
      </c>
      <c r="H320" s="18">
        <v>0.62290000000000001</v>
      </c>
      <c r="I320" s="45">
        <v>1</v>
      </c>
      <c r="J320" s="34">
        <f t="shared" si="12"/>
        <v>576</v>
      </c>
      <c r="K320" s="37">
        <f t="shared" si="13"/>
        <v>0.12562996992223199</v>
      </c>
      <c r="L320" s="37">
        <f t="shared" si="14"/>
        <v>0.12562996992223199</v>
      </c>
    </row>
    <row r="321" spans="1:12" x14ac:dyDescent="0.25">
      <c r="A321" s="15" t="s">
        <v>418</v>
      </c>
      <c r="B321" s="15" t="s">
        <v>46</v>
      </c>
      <c r="C321" s="16">
        <v>-1</v>
      </c>
      <c r="D321" s="16">
        <v>-1</v>
      </c>
      <c r="E321" s="16">
        <v>-1</v>
      </c>
      <c r="F321" s="15" t="s">
        <v>515</v>
      </c>
      <c r="G321" s="17">
        <v>0.68179999999999996</v>
      </c>
      <c r="H321" s="18">
        <v>0.58309999999999995</v>
      </c>
      <c r="I321" s="45">
        <v>1</v>
      </c>
      <c r="J321" s="34">
        <f t="shared" si="12"/>
        <v>1</v>
      </c>
      <c r="K321" s="37">
        <f t="shared" si="13"/>
        <v>2.3873134145444737E-4</v>
      </c>
      <c r="L321" s="37">
        <f t="shared" si="14"/>
        <v>2.0417167087428614E-4</v>
      </c>
    </row>
    <row r="322" spans="1:12" x14ac:dyDescent="0.25">
      <c r="A322" s="15" t="s">
        <v>224</v>
      </c>
      <c r="B322" s="15" t="s">
        <v>115</v>
      </c>
      <c r="C322" s="16">
        <v>8</v>
      </c>
      <c r="D322" s="16">
        <v>8</v>
      </c>
      <c r="E322" s="16">
        <v>24</v>
      </c>
      <c r="F322" s="15" t="s">
        <v>442</v>
      </c>
      <c r="G322" s="17">
        <v>0.57550000000000001</v>
      </c>
      <c r="H322" s="18">
        <v>0.57550000000000001</v>
      </c>
      <c r="I322" s="45">
        <v>1</v>
      </c>
      <c r="J322" s="34">
        <f t="shared" si="12"/>
        <v>8</v>
      </c>
      <c r="K322" s="37">
        <f t="shared" si="13"/>
        <v>1.6120843297979992E-3</v>
      </c>
      <c r="L322" s="37">
        <f t="shared" si="14"/>
        <v>1.6120843297979992E-3</v>
      </c>
    </row>
    <row r="323" spans="1:12" x14ac:dyDescent="0.25">
      <c r="A323" s="15" t="s">
        <v>403</v>
      </c>
      <c r="B323" s="15" t="s">
        <v>128</v>
      </c>
      <c r="C323" s="16">
        <v>44</v>
      </c>
      <c r="D323" s="16">
        <v>112</v>
      </c>
      <c r="E323" s="16">
        <v>11200</v>
      </c>
      <c r="F323" s="15" t="s">
        <v>49</v>
      </c>
      <c r="G323" s="17">
        <v>0.53979999999999995</v>
      </c>
      <c r="H323" s="18">
        <v>0.53979999999999995</v>
      </c>
      <c r="I323" s="45">
        <v>1</v>
      </c>
      <c r="J323" s="34">
        <f t="shared" si="12"/>
        <v>112</v>
      </c>
      <c r="K323" s="37">
        <f t="shared" si="13"/>
        <v>2.1169146302605454E-2</v>
      </c>
      <c r="L323" s="37">
        <f t="shared" si="14"/>
        <v>2.1169146302605454E-2</v>
      </c>
    </row>
    <row r="324" spans="1:12" x14ac:dyDescent="0.25">
      <c r="A324" s="15" t="s">
        <v>138</v>
      </c>
      <c r="B324" s="15" t="s">
        <v>115</v>
      </c>
      <c r="C324" s="16">
        <v>-1</v>
      </c>
      <c r="D324" s="16">
        <v>-1</v>
      </c>
      <c r="E324" s="16">
        <v>-1</v>
      </c>
      <c r="F324" s="15" t="s">
        <v>442</v>
      </c>
      <c r="G324" s="17">
        <v>0.64239999999999997</v>
      </c>
      <c r="H324" s="18">
        <v>0.49730000000000002</v>
      </c>
      <c r="I324" s="45">
        <v>1</v>
      </c>
      <c r="J324" s="34">
        <f t="shared" si="12"/>
        <v>1</v>
      </c>
      <c r="K324" s="37">
        <f t="shared" si="13"/>
        <v>2.2493548511343063E-4</v>
      </c>
      <c r="L324" s="37">
        <f t="shared" si="14"/>
        <v>1.741289177255745E-4</v>
      </c>
    </row>
    <row r="325" spans="1:12" x14ac:dyDescent="0.25">
      <c r="A325" s="15" t="s">
        <v>416</v>
      </c>
      <c r="B325" s="15" t="s">
        <v>396</v>
      </c>
      <c r="C325" s="16">
        <v>12</v>
      </c>
      <c r="D325" s="16">
        <v>48</v>
      </c>
      <c r="E325" s="16">
        <v>440</v>
      </c>
      <c r="F325" s="15" t="s">
        <v>483</v>
      </c>
      <c r="G325" s="17">
        <v>0.4914</v>
      </c>
      <c r="H325" s="18">
        <v>0.4914</v>
      </c>
      <c r="I325" s="45">
        <v>1</v>
      </c>
      <c r="J325" s="34">
        <f t="shared" ref="J325:J337" si="15">I325*IF(D325&gt;0,D325,1)</f>
        <v>48</v>
      </c>
      <c r="K325" s="37">
        <f t="shared" ref="K325:K337" si="16">G325*$J325/$O$5*100</f>
        <v>8.2590259565185412E-3</v>
      </c>
      <c r="L325" s="37">
        <f t="shared" ref="L325:L337" si="17">H325*$J325/$O$5*100</f>
        <v>8.2590259565185412E-3</v>
      </c>
    </row>
    <row r="326" spans="1:12" x14ac:dyDescent="0.25">
      <c r="A326" s="15" t="s">
        <v>421</v>
      </c>
      <c r="B326" s="15" t="s">
        <v>62</v>
      </c>
      <c r="C326" s="16">
        <v>578</v>
      </c>
      <c r="D326" s="16">
        <v>2484</v>
      </c>
      <c r="E326" s="16">
        <v>25501</v>
      </c>
      <c r="F326" s="15" t="s">
        <v>439</v>
      </c>
      <c r="G326" s="17">
        <v>0.62649999999999995</v>
      </c>
      <c r="H326" s="18">
        <v>0.4335</v>
      </c>
      <c r="I326" s="45">
        <v>1</v>
      </c>
      <c r="J326" s="34">
        <f t="shared" si="15"/>
        <v>2484</v>
      </c>
      <c r="K326" s="37">
        <f t="shared" si="16"/>
        <v>0.54491041447094291</v>
      </c>
      <c r="L326" s="37">
        <f t="shared" si="17"/>
        <v>0.37704495558364526</v>
      </c>
    </row>
    <row r="327" spans="1:12" x14ac:dyDescent="0.25">
      <c r="A327" s="15" t="s">
        <v>345</v>
      </c>
      <c r="B327" s="15" t="s">
        <v>527</v>
      </c>
      <c r="C327" s="16">
        <v>-1</v>
      </c>
      <c r="D327" s="16">
        <v>-1</v>
      </c>
      <c r="E327" s="16">
        <v>-1</v>
      </c>
      <c r="F327" s="15" t="s">
        <v>122</v>
      </c>
      <c r="G327" s="17">
        <v>0.55010000000000003</v>
      </c>
      <c r="H327" s="18">
        <v>0.3926</v>
      </c>
      <c r="I327" s="45">
        <v>1</v>
      </c>
      <c r="J327" s="34">
        <f t="shared" si="15"/>
        <v>1</v>
      </c>
      <c r="K327" s="37">
        <f t="shared" si="16"/>
        <v>1.9261676581708938E-4</v>
      </c>
      <c r="L327" s="37">
        <f t="shared" si="17"/>
        <v>1.3746835531683199E-4</v>
      </c>
    </row>
    <row r="328" spans="1:12" x14ac:dyDescent="0.25">
      <c r="A328" s="15" t="s">
        <v>335</v>
      </c>
      <c r="B328" s="15" t="s">
        <v>48</v>
      </c>
      <c r="C328" s="16">
        <v>57</v>
      </c>
      <c r="D328" s="16">
        <v>456</v>
      </c>
      <c r="E328" s="16">
        <v>6598</v>
      </c>
      <c r="F328" s="15" t="s">
        <v>49</v>
      </c>
      <c r="G328" s="17">
        <v>0.3826</v>
      </c>
      <c r="H328" s="18">
        <v>0.33610000000000001</v>
      </c>
      <c r="I328" s="45">
        <v>1</v>
      </c>
      <c r="J328" s="34">
        <f t="shared" si="15"/>
        <v>456</v>
      </c>
      <c r="K328" s="37">
        <f t="shared" si="16"/>
        <v>6.1088892234753653E-2</v>
      </c>
      <c r="L328" s="37">
        <f t="shared" si="17"/>
        <v>5.3664340512547586E-2</v>
      </c>
    </row>
    <row r="329" spans="1:12" x14ac:dyDescent="0.25">
      <c r="A329" s="15" t="s">
        <v>381</v>
      </c>
      <c r="B329" s="15" t="s">
        <v>46</v>
      </c>
      <c r="C329" s="16">
        <v>32</v>
      </c>
      <c r="D329" s="16">
        <v>32</v>
      </c>
      <c r="E329" s="16">
        <v>372</v>
      </c>
      <c r="F329" s="15" t="s">
        <v>515</v>
      </c>
      <c r="G329" s="17">
        <v>0.26450000000000001</v>
      </c>
      <c r="H329" s="18">
        <v>0.26450000000000001</v>
      </c>
      <c r="I329" s="45">
        <v>1</v>
      </c>
      <c r="J329" s="34">
        <f t="shared" si="15"/>
        <v>32</v>
      </c>
      <c r="K329" s="37">
        <f t="shared" si="16"/>
        <v>2.9636580728519255E-3</v>
      </c>
      <c r="L329" s="37">
        <f t="shared" si="17"/>
        <v>2.9636580728519255E-3</v>
      </c>
    </row>
    <row r="330" spans="1:12" x14ac:dyDescent="0.25">
      <c r="A330" s="15" t="s">
        <v>454</v>
      </c>
      <c r="B330" s="15" t="s">
        <v>46</v>
      </c>
      <c r="C330" s="16">
        <v>24</v>
      </c>
      <c r="D330" s="16">
        <v>96</v>
      </c>
      <c r="E330" s="16">
        <v>675</v>
      </c>
      <c r="F330" s="15" t="s">
        <v>515</v>
      </c>
      <c r="G330" s="17">
        <v>0.24079999999999999</v>
      </c>
      <c r="H330" s="18">
        <v>0.24079999999999999</v>
      </c>
      <c r="I330" s="45">
        <v>1</v>
      </c>
      <c r="J330" s="34">
        <f t="shared" si="15"/>
        <v>96</v>
      </c>
      <c r="K330" s="37">
        <f t="shared" si="16"/>
        <v>8.0943160371577724E-3</v>
      </c>
      <c r="L330" s="37">
        <f t="shared" si="17"/>
        <v>8.0943160371577724E-3</v>
      </c>
    </row>
    <row r="331" spans="1:12" x14ac:dyDescent="0.25">
      <c r="A331" s="15" t="s">
        <v>225</v>
      </c>
      <c r="B331" s="15" t="s">
        <v>147</v>
      </c>
      <c r="C331" s="16">
        <v>18</v>
      </c>
      <c r="D331" s="16">
        <v>72</v>
      </c>
      <c r="E331" s="16">
        <v>835</v>
      </c>
      <c r="F331" s="15" t="s">
        <v>451</v>
      </c>
      <c r="G331" s="17">
        <v>0.65969999999999995</v>
      </c>
      <c r="H331" s="18">
        <v>0.20130000000000001</v>
      </c>
      <c r="I331" s="45">
        <v>1</v>
      </c>
      <c r="J331" s="34">
        <f t="shared" si="15"/>
        <v>72</v>
      </c>
      <c r="K331" s="37">
        <f t="shared" si="16"/>
        <v>1.6631500071780467E-2</v>
      </c>
      <c r="L331" s="37">
        <f t="shared" si="17"/>
        <v>5.074914301120826E-3</v>
      </c>
    </row>
    <row r="332" spans="1:12" x14ac:dyDescent="0.25">
      <c r="A332" s="15" t="s">
        <v>408</v>
      </c>
      <c r="B332" s="15" t="s">
        <v>396</v>
      </c>
      <c r="C332" s="16">
        <v>16</v>
      </c>
      <c r="D332" s="16">
        <v>128</v>
      </c>
      <c r="E332" s="16">
        <v>1174</v>
      </c>
      <c r="F332" s="15" t="s">
        <v>483</v>
      </c>
      <c r="G332" s="17">
        <v>5.04E-2</v>
      </c>
      <c r="H332" s="18">
        <v>5.04E-2</v>
      </c>
      <c r="I332" s="45">
        <v>1</v>
      </c>
      <c r="J332" s="34">
        <f t="shared" si="15"/>
        <v>128</v>
      </c>
      <c r="K332" s="37">
        <f t="shared" si="16"/>
        <v>2.2588788940905414E-3</v>
      </c>
      <c r="L332" s="37">
        <f t="shared" si="17"/>
        <v>2.2588788940905414E-3</v>
      </c>
    </row>
    <row r="333" spans="1:12" x14ac:dyDescent="0.25">
      <c r="A333" s="15" t="s">
        <v>310</v>
      </c>
      <c r="B333" s="15" t="s">
        <v>311</v>
      </c>
      <c r="C333" s="16">
        <v>159</v>
      </c>
      <c r="D333" s="16">
        <v>476</v>
      </c>
      <c r="E333" s="16">
        <v>18312</v>
      </c>
      <c r="F333" s="15" t="s">
        <v>49</v>
      </c>
      <c r="G333" s="17">
        <v>8.6E-3</v>
      </c>
      <c r="H333" s="18">
        <v>8.6E-3</v>
      </c>
      <c r="I333" s="45">
        <v>1</v>
      </c>
      <c r="J333" s="34">
        <f t="shared" si="15"/>
        <v>476</v>
      </c>
      <c r="K333" s="37">
        <f t="shared" si="16"/>
        <v>1.4333684649133558E-3</v>
      </c>
      <c r="L333" s="37">
        <f t="shared" si="17"/>
        <v>1.4333684649133558E-3</v>
      </c>
    </row>
    <row r="334" spans="1:12" x14ac:dyDescent="0.25">
      <c r="A334" s="15" t="s">
        <v>237</v>
      </c>
      <c r="B334" s="15" t="s">
        <v>238</v>
      </c>
      <c r="C334" s="16">
        <v>-1</v>
      </c>
      <c r="D334" s="16">
        <v>-1</v>
      </c>
      <c r="E334" s="16">
        <v>-1</v>
      </c>
      <c r="F334" s="15" t="s">
        <v>49</v>
      </c>
      <c r="G334" s="17">
        <v>3.5000000000000001E-3</v>
      </c>
      <c r="H334" s="18">
        <v>3.5000000000000001E-3</v>
      </c>
      <c r="I334" s="45">
        <v>1</v>
      </c>
      <c r="J334" s="34">
        <f t="shared" si="15"/>
        <v>1</v>
      </c>
      <c r="K334" s="37">
        <f t="shared" si="16"/>
        <v>1.2255202333390524E-6</v>
      </c>
      <c r="L334" s="37">
        <f t="shared" si="17"/>
        <v>1.2255202333390524E-6</v>
      </c>
    </row>
    <row r="335" spans="1:12" x14ac:dyDescent="0.25">
      <c r="A335" s="15" t="s">
        <v>569</v>
      </c>
      <c r="B335" s="15" t="s">
        <v>128</v>
      </c>
      <c r="C335" s="16">
        <v>3</v>
      </c>
      <c r="D335" s="16">
        <v>12</v>
      </c>
      <c r="E335" s="16">
        <v>92</v>
      </c>
      <c r="F335" s="15" t="s">
        <v>49</v>
      </c>
      <c r="G335" s="17">
        <v>2.0999999999999999E-3</v>
      </c>
      <c r="H335" s="18">
        <v>2.0999999999999999E-3</v>
      </c>
      <c r="I335" s="45">
        <v>1</v>
      </c>
      <c r="J335" s="34">
        <f t="shared" si="15"/>
        <v>12</v>
      </c>
      <c r="K335" s="37">
        <f t="shared" si="16"/>
        <v>8.8237456800411772E-6</v>
      </c>
      <c r="L335" s="37">
        <f t="shared" si="17"/>
        <v>8.8237456800411772E-6</v>
      </c>
    </row>
    <row r="336" spans="1:12" x14ac:dyDescent="0.25">
      <c r="A336" s="15" t="s">
        <v>356</v>
      </c>
      <c r="B336" s="15" t="s">
        <v>128</v>
      </c>
      <c r="C336" s="16">
        <v>6</v>
      </c>
      <c r="D336" s="16">
        <v>24</v>
      </c>
      <c r="E336" s="16">
        <v>1354</v>
      </c>
      <c r="F336" s="15" t="s">
        <v>49</v>
      </c>
      <c r="G336" s="17">
        <v>0</v>
      </c>
      <c r="H336" s="18">
        <v>0</v>
      </c>
      <c r="I336" s="45">
        <v>1</v>
      </c>
      <c r="J336" s="34">
        <f t="shared" si="15"/>
        <v>24</v>
      </c>
      <c r="K336" s="37">
        <f t="shared" si="16"/>
        <v>0</v>
      </c>
      <c r="L336" s="37">
        <f t="shared" si="17"/>
        <v>0</v>
      </c>
    </row>
    <row r="337" spans="1:12" x14ac:dyDescent="0.25">
      <c r="A337" s="15" t="s">
        <v>357</v>
      </c>
      <c r="B337" s="15" t="s">
        <v>168</v>
      </c>
      <c r="C337" s="16">
        <v>11</v>
      </c>
      <c r="D337" s="16">
        <v>44</v>
      </c>
      <c r="E337" s="16">
        <v>352</v>
      </c>
      <c r="F337" s="15" t="s">
        <v>490</v>
      </c>
      <c r="G337" s="17">
        <v>0</v>
      </c>
      <c r="H337" s="18">
        <v>0</v>
      </c>
      <c r="I337" s="45">
        <v>1</v>
      </c>
      <c r="J337" s="34">
        <f t="shared" si="15"/>
        <v>44</v>
      </c>
      <c r="K337" s="37">
        <f t="shared" si="16"/>
        <v>0</v>
      </c>
      <c r="L337" s="37">
        <f t="shared" si="17"/>
        <v>0</v>
      </c>
    </row>
    <row r="338" spans="1:12" x14ac:dyDescent="0.25">
      <c r="A338" s="15" t="s">
        <v>366</v>
      </c>
      <c r="B338" s="15" t="s">
        <v>180</v>
      </c>
      <c r="C338" s="16">
        <v>519</v>
      </c>
      <c r="D338" s="16">
        <v>2146</v>
      </c>
      <c r="E338" s="16">
        <v>15977</v>
      </c>
      <c r="F338" s="15" t="s">
        <v>475</v>
      </c>
      <c r="H338" s="18">
        <v>-1</v>
      </c>
      <c r="I338" s="45"/>
      <c r="J338" s="34"/>
      <c r="K338" s="37"/>
      <c r="L338" s="37"/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9"/>
  <sheetViews>
    <sheetView zoomScaleNormal="100" workbookViewId="0">
      <selection activeCell="U5" sqref="U5"/>
    </sheetView>
  </sheetViews>
  <sheetFormatPr defaultRowHeight="15" x14ac:dyDescent="0.25"/>
  <cols>
    <col min="1" max="8" width="9.5703125"/>
    <col min="9" max="9" width="6.140625" style="26"/>
    <col min="10" max="11" width="6.140625"/>
    <col min="12" max="15" width="4.140625"/>
    <col min="16" max="16" width="8.140625"/>
    <col min="17" max="18" width="6.140625"/>
    <col min="19" max="1025" width="9.5703125"/>
  </cols>
  <sheetData>
    <row r="1" spans="1:18" ht="14.1" customHeight="1" x14ac:dyDescent="0.25">
      <c r="A1" s="80" t="s">
        <v>570</v>
      </c>
      <c r="B1" s="80"/>
      <c r="C1" s="80"/>
      <c r="D1" s="80"/>
      <c r="E1" s="80"/>
      <c r="F1" s="80"/>
      <c r="G1" s="80"/>
      <c r="H1" s="80"/>
      <c r="I1" s="46"/>
      <c r="J1" s="37"/>
      <c r="K1" s="37"/>
      <c r="L1" s="34"/>
      <c r="M1" s="37"/>
      <c r="N1" s="34"/>
      <c r="O1" s="34"/>
    </row>
    <row r="2" spans="1:18" x14ac:dyDescent="0.25">
      <c r="A2" s="80"/>
      <c r="B2" s="80"/>
      <c r="C2" s="80"/>
      <c r="D2" s="80"/>
      <c r="E2" s="80"/>
      <c r="F2" s="80"/>
      <c r="G2" s="80"/>
      <c r="H2" s="80"/>
      <c r="I2" s="47"/>
      <c r="J2" s="34"/>
      <c r="K2" s="34"/>
      <c r="L2" s="34"/>
      <c r="M2" s="34"/>
      <c r="N2" s="34"/>
      <c r="O2" s="34"/>
    </row>
    <row r="3" spans="1:18" x14ac:dyDescent="0.25">
      <c r="A3" s="80"/>
      <c r="B3" s="80"/>
      <c r="C3" s="80"/>
      <c r="D3" s="80"/>
      <c r="E3" s="80"/>
      <c r="F3" s="80"/>
      <c r="G3" s="80"/>
      <c r="H3" s="80"/>
      <c r="I3" s="47"/>
      <c r="L3" s="48" t="s">
        <v>571</v>
      </c>
      <c r="M3" s="48" t="s">
        <v>572</v>
      </c>
      <c r="N3" s="48" t="s">
        <v>573</v>
      </c>
      <c r="O3" s="48"/>
    </row>
    <row r="4" spans="1:18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559</v>
      </c>
      <c r="J4" s="31" t="s">
        <v>467</v>
      </c>
      <c r="K4" s="31" t="s">
        <v>468</v>
      </c>
      <c r="L4" s="48">
        <v>0.75</v>
      </c>
      <c r="M4" s="48">
        <v>0.7</v>
      </c>
      <c r="N4" s="31" t="s">
        <v>4</v>
      </c>
      <c r="O4" s="31"/>
      <c r="P4" s="49"/>
      <c r="Q4" s="50" t="s">
        <v>574</v>
      </c>
    </row>
    <row r="5" spans="1:18" ht="12.75" customHeight="1" x14ac:dyDescent="0.25">
      <c r="A5" s="15" t="s">
        <v>462</v>
      </c>
      <c r="B5" s="15" t="s">
        <v>43</v>
      </c>
      <c r="C5" s="16">
        <v>64</v>
      </c>
      <c r="D5" s="16">
        <v>384</v>
      </c>
      <c r="E5" s="16">
        <v>6587</v>
      </c>
      <c r="F5" s="15" t="s">
        <v>442</v>
      </c>
      <c r="G5" s="17">
        <v>1</v>
      </c>
      <c r="H5" s="18">
        <v>1</v>
      </c>
      <c r="I5" s="47">
        <f t="shared" ref="I5:I68" si="0">IF(D5&gt;0,D5,1)</f>
        <v>384</v>
      </c>
      <c r="J5" s="37">
        <f t="shared" ref="J5:J68" si="1">G5*$I5/$Q$5*100</f>
        <v>0.13179797841121654</v>
      </c>
      <c r="K5" s="37">
        <f t="shared" ref="K5:K68" si="2">H5*$I5/$Q$5*100</f>
        <v>0.13179797841121654</v>
      </c>
      <c r="L5" s="34">
        <f t="shared" ref="L5:L68" si="3">IF(G5&gt;=L$4,1,0)</f>
        <v>1</v>
      </c>
      <c r="M5" s="34">
        <f t="shared" ref="M5:M68" si="4">IF(H5&gt;=M$4,1,0)</f>
        <v>1</v>
      </c>
      <c r="N5" s="34">
        <f t="shared" ref="N5:N68" si="5">L5*M5</f>
        <v>1</v>
      </c>
      <c r="O5" s="34"/>
      <c r="P5" s="50" t="s">
        <v>575</v>
      </c>
      <c r="Q5" s="51">
        <f>SUM($I$5:$I$500)</f>
        <v>291355</v>
      </c>
    </row>
    <row r="6" spans="1:18" x14ac:dyDescent="0.25">
      <c r="A6" s="15" t="s">
        <v>108</v>
      </c>
      <c r="B6" s="15" t="s">
        <v>62</v>
      </c>
      <c r="C6" s="16">
        <v>8</v>
      </c>
      <c r="D6" s="16">
        <v>32</v>
      </c>
      <c r="E6" s="16">
        <v>399</v>
      </c>
      <c r="F6" s="15" t="s">
        <v>439</v>
      </c>
      <c r="G6" s="17">
        <v>1</v>
      </c>
      <c r="H6" s="18">
        <v>1</v>
      </c>
      <c r="I6" s="47">
        <f t="shared" si="0"/>
        <v>32</v>
      </c>
      <c r="J6" s="37">
        <f t="shared" si="1"/>
        <v>1.098316486760138E-2</v>
      </c>
      <c r="K6" s="37">
        <f t="shared" si="2"/>
        <v>1.098316486760138E-2</v>
      </c>
      <c r="L6" s="34">
        <f t="shared" si="3"/>
        <v>1</v>
      </c>
      <c r="M6" s="34">
        <f t="shared" si="4"/>
        <v>1</v>
      </c>
      <c r="N6" s="34">
        <f t="shared" si="5"/>
        <v>1</v>
      </c>
      <c r="O6" s="34"/>
      <c r="P6" s="50" t="s">
        <v>576</v>
      </c>
      <c r="Q6" s="51">
        <f>COUNT($N$5:$N$500)</f>
        <v>334</v>
      </c>
    </row>
    <row r="7" spans="1:18" x14ac:dyDescent="0.25">
      <c r="A7" s="15" t="s">
        <v>513</v>
      </c>
      <c r="B7" s="15" t="s">
        <v>74</v>
      </c>
      <c r="C7" s="16">
        <v>2</v>
      </c>
      <c r="D7" s="16">
        <v>8</v>
      </c>
      <c r="E7" s="16">
        <v>96</v>
      </c>
      <c r="F7" s="15" t="s">
        <v>75</v>
      </c>
      <c r="G7" s="17">
        <v>1</v>
      </c>
      <c r="H7" s="18">
        <v>1</v>
      </c>
      <c r="I7" s="47">
        <f t="shared" si="0"/>
        <v>8</v>
      </c>
      <c r="J7" s="37">
        <f t="shared" si="1"/>
        <v>2.7457912169003449E-3</v>
      </c>
      <c r="K7" s="37">
        <f t="shared" si="2"/>
        <v>2.7457912169003449E-3</v>
      </c>
      <c r="L7" s="34">
        <f t="shared" si="3"/>
        <v>1</v>
      </c>
      <c r="M7" s="34">
        <f t="shared" si="4"/>
        <v>1</v>
      </c>
      <c r="N7" s="34">
        <f t="shared" si="5"/>
        <v>1</v>
      </c>
      <c r="O7" s="34"/>
    </row>
    <row r="8" spans="1:18" x14ac:dyDescent="0.25">
      <c r="A8" s="15" t="s">
        <v>91</v>
      </c>
      <c r="B8" s="15" t="s">
        <v>43</v>
      </c>
      <c r="C8" s="16">
        <v>316</v>
      </c>
      <c r="D8" s="16">
        <v>944</v>
      </c>
      <c r="E8" s="16">
        <v>11064</v>
      </c>
      <c r="F8" s="15" t="s">
        <v>442</v>
      </c>
      <c r="G8" s="17">
        <v>1</v>
      </c>
      <c r="H8" s="18">
        <v>1</v>
      </c>
      <c r="I8" s="47">
        <f t="shared" si="0"/>
        <v>944</v>
      </c>
      <c r="J8" s="37">
        <f t="shared" si="1"/>
        <v>0.3240033635942407</v>
      </c>
      <c r="K8" s="37">
        <f t="shared" si="2"/>
        <v>0.3240033635942407</v>
      </c>
      <c r="L8" s="34">
        <f t="shared" si="3"/>
        <v>1</v>
      </c>
      <c r="M8" s="34">
        <f t="shared" si="4"/>
        <v>1</v>
      </c>
      <c r="N8" s="34">
        <f t="shared" si="5"/>
        <v>1</v>
      </c>
      <c r="O8" s="34"/>
      <c r="P8" s="33"/>
      <c r="Q8" s="50" t="s">
        <v>577</v>
      </c>
    </row>
    <row r="9" spans="1:18" x14ac:dyDescent="0.25">
      <c r="A9" s="15" t="s">
        <v>239</v>
      </c>
      <c r="B9" s="15" t="s">
        <v>240</v>
      </c>
      <c r="C9" s="16">
        <v>-1</v>
      </c>
      <c r="D9" s="16">
        <v>-1</v>
      </c>
      <c r="E9" s="16">
        <v>-1</v>
      </c>
      <c r="F9" s="15" t="s">
        <v>535</v>
      </c>
      <c r="G9" s="17">
        <v>1</v>
      </c>
      <c r="H9" s="18">
        <v>1</v>
      </c>
      <c r="I9" s="47">
        <f t="shared" si="0"/>
        <v>1</v>
      </c>
      <c r="J9" s="37">
        <f t="shared" si="1"/>
        <v>3.4322390211254312E-4</v>
      </c>
      <c r="K9" s="37">
        <f t="shared" si="2"/>
        <v>3.4322390211254312E-4</v>
      </c>
      <c r="L9" s="34">
        <f t="shared" si="3"/>
        <v>1</v>
      </c>
      <c r="M9" s="34">
        <f t="shared" si="4"/>
        <v>1</v>
      </c>
      <c r="N9" s="34">
        <f t="shared" si="5"/>
        <v>1</v>
      </c>
      <c r="O9" s="34"/>
      <c r="P9" s="50" t="s">
        <v>2</v>
      </c>
      <c r="Q9" s="52">
        <f>SUM($K$5:$K$500)</f>
        <v>93.337774055705196</v>
      </c>
    </row>
    <row r="10" spans="1:18" x14ac:dyDescent="0.25">
      <c r="A10" s="15" t="s">
        <v>241</v>
      </c>
      <c r="B10" s="15" t="s">
        <v>43</v>
      </c>
      <c r="C10" s="16">
        <v>14</v>
      </c>
      <c r="D10" s="16">
        <v>28</v>
      </c>
      <c r="E10" s="16">
        <v>-1</v>
      </c>
      <c r="F10" s="15" t="s">
        <v>442</v>
      </c>
      <c r="G10" s="17">
        <v>1</v>
      </c>
      <c r="H10" s="18">
        <v>1</v>
      </c>
      <c r="I10" s="47">
        <f t="shared" si="0"/>
        <v>28</v>
      </c>
      <c r="J10" s="37">
        <f t="shared" si="1"/>
        <v>9.6102692591512086E-3</v>
      </c>
      <c r="K10" s="37">
        <f t="shared" si="2"/>
        <v>9.6102692591512086E-3</v>
      </c>
      <c r="L10" s="34">
        <f t="shared" si="3"/>
        <v>1</v>
      </c>
      <c r="M10" s="34">
        <f t="shared" si="4"/>
        <v>1</v>
      </c>
      <c r="N10" s="34">
        <f t="shared" si="5"/>
        <v>1</v>
      </c>
      <c r="O10" s="34"/>
      <c r="P10" s="50" t="s">
        <v>3</v>
      </c>
      <c r="Q10" s="52">
        <f>SUM($J$5:$J$500)</f>
        <v>94.295240823050904</v>
      </c>
    </row>
    <row r="11" spans="1:18" x14ac:dyDescent="0.25">
      <c r="A11" s="15" t="s">
        <v>486</v>
      </c>
      <c r="B11" s="15" t="s">
        <v>62</v>
      </c>
      <c r="C11" s="16">
        <v>-1</v>
      </c>
      <c r="D11" s="16">
        <v>-1</v>
      </c>
      <c r="E11" s="16">
        <v>-1</v>
      </c>
      <c r="F11" s="15" t="s">
        <v>439</v>
      </c>
      <c r="G11" s="17">
        <v>1</v>
      </c>
      <c r="H11" s="18">
        <v>1</v>
      </c>
      <c r="I11" s="47">
        <f t="shared" si="0"/>
        <v>1</v>
      </c>
      <c r="J11" s="37">
        <f t="shared" si="1"/>
        <v>3.4322390211254312E-4</v>
      </c>
      <c r="K11" s="37">
        <f t="shared" si="2"/>
        <v>3.4322390211254312E-4</v>
      </c>
      <c r="L11" s="34">
        <f t="shared" si="3"/>
        <v>1</v>
      </c>
      <c r="M11" s="34">
        <f t="shared" si="4"/>
        <v>1</v>
      </c>
      <c r="N11" s="34">
        <f t="shared" si="5"/>
        <v>1</v>
      </c>
      <c r="O11" s="34"/>
    </row>
    <row r="12" spans="1:18" x14ac:dyDescent="0.25">
      <c r="A12" s="15" t="s">
        <v>78</v>
      </c>
      <c r="B12" s="15" t="s">
        <v>62</v>
      </c>
      <c r="C12" s="16">
        <v>2494</v>
      </c>
      <c r="D12" s="16">
        <v>13672</v>
      </c>
      <c r="E12" s="16">
        <v>106946</v>
      </c>
      <c r="F12" s="15" t="s">
        <v>439</v>
      </c>
      <c r="G12" s="17">
        <v>1</v>
      </c>
      <c r="H12" s="18">
        <v>1</v>
      </c>
      <c r="I12" s="47">
        <f t="shared" si="0"/>
        <v>13672</v>
      </c>
      <c r="J12" s="37">
        <f t="shared" si="1"/>
        <v>4.6925571896826899</v>
      </c>
      <c r="K12" s="37">
        <f t="shared" si="2"/>
        <v>4.6925571896826899</v>
      </c>
      <c r="L12" s="34">
        <f t="shared" si="3"/>
        <v>1</v>
      </c>
      <c r="M12" s="34">
        <f t="shared" si="4"/>
        <v>1</v>
      </c>
      <c r="N12" s="34">
        <f t="shared" si="5"/>
        <v>1</v>
      </c>
      <c r="O12" s="34"/>
      <c r="Q12" s="50" t="s">
        <v>4</v>
      </c>
      <c r="R12" s="50" t="s">
        <v>578</v>
      </c>
    </row>
    <row r="13" spans="1:18" x14ac:dyDescent="0.25">
      <c r="A13" s="15" t="s">
        <v>110</v>
      </c>
      <c r="B13" s="15" t="s">
        <v>46</v>
      </c>
      <c r="C13" s="16">
        <v>7</v>
      </c>
      <c r="D13" s="16">
        <v>14</v>
      </c>
      <c r="E13" s="16">
        <v>58</v>
      </c>
      <c r="F13" s="15" t="s">
        <v>515</v>
      </c>
      <c r="G13" s="17">
        <v>1</v>
      </c>
      <c r="H13" s="18">
        <v>1</v>
      </c>
      <c r="I13" s="47">
        <f t="shared" si="0"/>
        <v>14</v>
      </c>
      <c r="J13" s="37">
        <f t="shared" si="1"/>
        <v>4.8051346295756043E-3</v>
      </c>
      <c r="K13" s="37">
        <f t="shared" si="2"/>
        <v>4.8051346295756043E-3</v>
      </c>
      <c r="L13" s="34">
        <f t="shared" si="3"/>
        <v>1</v>
      </c>
      <c r="M13" s="34">
        <f t="shared" si="4"/>
        <v>1</v>
      </c>
      <c r="N13" s="34">
        <f t="shared" si="5"/>
        <v>1</v>
      </c>
      <c r="O13" s="34"/>
      <c r="P13" s="53" t="s">
        <v>579</v>
      </c>
      <c r="Q13" s="51">
        <f>SUM($N$5:$N$500)</f>
        <v>298</v>
      </c>
      <c r="R13" s="51">
        <f>$Q$6-Q13</f>
        <v>36</v>
      </c>
    </row>
    <row r="14" spans="1:18" x14ac:dyDescent="0.25">
      <c r="A14" s="15" t="s">
        <v>332</v>
      </c>
      <c r="B14" s="15" t="s">
        <v>184</v>
      </c>
      <c r="C14" s="16">
        <v>12</v>
      </c>
      <c r="D14" s="16">
        <v>12</v>
      </c>
      <c r="E14" s="16">
        <v>38</v>
      </c>
      <c r="F14" s="15" t="s">
        <v>185</v>
      </c>
      <c r="G14" s="17">
        <v>1</v>
      </c>
      <c r="H14" s="18">
        <v>1</v>
      </c>
      <c r="I14" s="47">
        <f t="shared" si="0"/>
        <v>12</v>
      </c>
      <c r="J14" s="37">
        <f t="shared" si="1"/>
        <v>4.118686825350517E-3</v>
      </c>
      <c r="K14" s="37">
        <f t="shared" si="2"/>
        <v>4.118686825350517E-3</v>
      </c>
      <c r="L14" s="34">
        <f t="shared" si="3"/>
        <v>1</v>
      </c>
      <c r="M14" s="34">
        <f t="shared" si="4"/>
        <v>1</v>
      </c>
      <c r="N14" s="34">
        <f t="shared" si="5"/>
        <v>1</v>
      </c>
      <c r="O14" s="34"/>
      <c r="P14" s="50" t="s">
        <v>580</v>
      </c>
      <c r="Q14" s="52">
        <f>Q13/$Q$6*100</f>
        <v>89.221556886227546</v>
      </c>
      <c r="R14" s="52">
        <f>R13/$Q$6*100</f>
        <v>10.778443113772456</v>
      </c>
    </row>
    <row r="15" spans="1:18" x14ac:dyDescent="0.25">
      <c r="A15" s="15" t="s">
        <v>555</v>
      </c>
      <c r="B15" s="15" t="s">
        <v>184</v>
      </c>
      <c r="C15" s="16">
        <v>1</v>
      </c>
      <c r="D15" s="16">
        <v>4</v>
      </c>
      <c r="E15" s="16">
        <v>33</v>
      </c>
      <c r="F15" s="15" t="s">
        <v>185</v>
      </c>
      <c r="G15" s="17">
        <v>1</v>
      </c>
      <c r="H15" s="18">
        <v>1</v>
      </c>
      <c r="I15" s="47">
        <f t="shared" si="0"/>
        <v>4</v>
      </c>
      <c r="J15" s="37">
        <f t="shared" si="1"/>
        <v>1.3728956084501725E-3</v>
      </c>
      <c r="K15" s="37">
        <f t="shared" si="2"/>
        <v>1.3728956084501725E-3</v>
      </c>
      <c r="L15" s="34">
        <f t="shared" si="3"/>
        <v>1</v>
      </c>
      <c r="M15" s="34">
        <f t="shared" si="4"/>
        <v>1</v>
      </c>
      <c r="N15" s="34">
        <f t="shared" si="5"/>
        <v>1</v>
      </c>
    </row>
    <row r="16" spans="1:18" x14ac:dyDescent="0.25">
      <c r="A16" s="15" t="s">
        <v>109</v>
      </c>
      <c r="B16" s="15" t="s">
        <v>74</v>
      </c>
      <c r="C16" s="16">
        <v>1666</v>
      </c>
      <c r="D16" s="16">
        <v>8443</v>
      </c>
      <c r="E16" s="16">
        <v>69891</v>
      </c>
      <c r="F16" s="15" t="s">
        <v>75</v>
      </c>
      <c r="G16" s="17">
        <v>1</v>
      </c>
      <c r="H16" s="18">
        <v>1</v>
      </c>
      <c r="I16" s="47">
        <f t="shared" si="0"/>
        <v>8443</v>
      </c>
      <c r="J16" s="37">
        <f t="shared" si="1"/>
        <v>2.8978394055362013</v>
      </c>
      <c r="K16" s="37">
        <f t="shared" si="2"/>
        <v>2.8978394055362013</v>
      </c>
      <c r="L16" s="34">
        <f t="shared" si="3"/>
        <v>1</v>
      </c>
      <c r="M16" s="34">
        <f t="shared" si="4"/>
        <v>1</v>
      </c>
      <c r="N16" s="34">
        <f t="shared" si="5"/>
        <v>1</v>
      </c>
    </row>
    <row r="17" spans="1:14" x14ac:dyDescent="0.25">
      <c r="A17" s="15" t="s">
        <v>105</v>
      </c>
      <c r="B17" s="15" t="s">
        <v>46</v>
      </c>
      <c r="C17" s="16">
        <v>124</v>
      </c>
      <c r="D17" s="16">
        <v>248</v>
      </c>
      <c r="E17" s="16">
        <v>1771</v>
      </c>
      <c r="F17" s="15" t="s">
        <v>515</v>
      </c>
      <c r="G17" s="17">
        <v>1</v>
      </c>
      <c r="H17" s="18">
        <v>1</v>
      </c>
      <c r="I17" s="47">
        <f t="shared" si="0"/>
        <v>248</v>
      </c>
      <c r="J17" s="37">
        <f t="shared" si="1"/>
        <v>8.5119527723910696E-2</v>
      </c>
      <c r="K17" s="37">
        <f t="shared" si="2"/>
        <v>8.5119527723910696E-2</v>
      </c>
      <c r="L17" s="34">
        <f t="shared" si="3"/>
        <v>1</v>
      </c>
      <c r="M17" s="34">
        <f t="shared" si="4"/>
        <v>1</v>
      </c>
      <c r="N17" s="34">
        <f t="shared" si="5"/>
        <v>1</v>
      </c>
    </row>
    <row r="18" spans="1:14" x14ac:dyDescent="0.25">
      <c r="A18" s="15" t="s">
        <v>292</v>
      </c>
      <c r="B18" s="15" t="s">
        <v>184</v>
      </c>
      <c r="C18" s="16">
        <v>64</v>
      </c>
      <c r="D18" s="16">
        <v>64</v>
      </c>
      <c r="E18" s="16">
        <v>372</v>
      </c>
      <c r="F18" s="15" t="s">
        <v>185</v>
      </c>
      <c r="G18" s="17">
        <v>1</v>
      </c>
      <c r="H18" s="18">
        <v>1</v>
      </c>
      <c r="I18" s="47">
        <f t="shared" si="0"/>
        <v>64</v>
      </c>
      <c r="J18" s="37">
        <f t="shared" si="1"/>
        <v>2.1966329735202759E-2</v>
      </c>
      <c r="K18" s="37">
        <f t="shared" si="2"/>
        <v>2.1966329735202759E-2</v>
      </c>
      <c r="L18" s="34">
        <f t="shared" si="3"/>
        <v>1</v>
      </c>
      <c r="M18" s="34">
        <f t="shared" si="4"/>
        <v>1</v>
      </c>
      <c r="N18" s="34">
        <f t="shared" si="5"/>
        <v>1</v>
      </c>
    </row>
    <row r="19" spans="1:14" x14ac:dyDescent="0.25">
      <c r="A19" s="15" t="s">
        <v>258</v>
      </c>
      <c r="B19" s="15" t="s">
        <v>184</v>
      </c>
      <c r="C19" s="16">
        <v>120</v>
      </c>
      <c r="D19" s="16">
        <v>120</v>
      </c>
      <c r="E19" s="16">
        <v>866</v>
      </c>
      <c r="F19" s="15" t="s">
        <v>185</v>
      </c>
      <c r="G19" s="17">
        <v>1</v>
      </c>
      <c r="H19" s="18">
        <v>1</v>
      </c>
      <c r="I19" s="47">
        <f t="shared" si="0"/>
        <v>120</v>
      </c>
      <c r="J19" s="37">
        <f t="shared" si="1"/>
        <v>4.118686825350517E-2</v>
      </c>
      <c r="K19" s="37">
        <f t="shared" si="2"/>
        <v>4.118686825350517E-2</v>
      </c>
      <c r="L19" s="34">
        <f t="shared" si="3"/>
        <v>1</v>
      </c>
      <c r="M19" s="34">
        <f t="shared" si="4"/>
        <v>1</v>
      </c>
      <c r="N19" s="34">
        <f t="shared" si="5"/>
        <v>1</v>
      </c>
    </row>
    <row r="20" spans="1:14" x14ac:dyDescent="0.25">
      <c r="A20" s="15" t="s">
        <v>188</v>
      </c>
      <c r="B20" s="15" t="s">
        <v>184</v>
      </c>
      <c r="C20" s="16">
        <v>120</v>
      </c>
      <c r="D20" s="16">
        <v>120</v>
      </c>
      <c r="E20" s="16">
        <v>866</v>
      </c>
      <c r="F20" s="15" t="s">
        <v>185</v>
      </c>
      <c r="G20" s="17">
        <v>1</v>
      </c>
      <c r="H20" s="18">
        <v>1</v>
      </c>
      <c r="I20" s="47">
        <f t="shared" si="0"/>
        <v>120</v>
      </c>
      <c r="J20" s="37">
        <f t="shared" si="1"/>
        <v>4.118686825350517E-2</v>
      </c>
      <c r="K20" s="37">
        <f t="shared" si="2"/>
        <v>4.118686825350517E-2</v>
      </c>
      <c r="L20" s="34">
        <f t="shared" si="3"/>
        <v>1</v>
      </c>
      <c r="M20" s="34">
        <f t="shared" si="4"/>
        <v>1</v>
      </c>
      <c r="N20" s="34">
        <f t="shared" si="5"/>
        <v>1</v>
      </c>
    </row>
    <row r="21" spans="1:14" x14ac:dyDescent="0.25">
      <c r="A21" s="15" t="s">
        <v>394</v>
      </c>
      <c r="B21" s="15" t="s">
        <v>184</v>
      </c>
      <c r="C21" s="16">
        <v>120</v>
      </c>
      <c r="D21" s="16">
        <v>120</v>
      </c>
      <c r="E21" s="16">
        <v>866</v>
      </c>
      <c r="F21" s="15" t="s">
        <v>185</v>
      </c>
      <c r="G21" s="17">
        <v>1</v>
      </c>
      <c r="H21" s="18">
        <v>1</v>
      </c>
      <c r="I21" s="47">
        <f t="shared" si="0"/>
        <v>120</v>
      </c>
      <c r="J21" s="37">
        <f t="shared" si="1"/>
        <v>4.118686825350517E-2</v>
      </c>
      <c r="K21" s="37">
        <f t="shared" si="2"/>
        <v>4.118686825350517E-2</v>
      </c>
      <c r="L21" s="34">
        <f t="shared" si="3"/>
        <v>1</v>
      </c>
      <c r="M21" s="34">
        <f t="shared" si="4"/>
        <v>1</v>
      </c>
      <c r="N21" s="34">
        <f t="shared" si="5"/>
        <v>1</v>
      </c>
    </row>
    <row r="22" spans="1:14" x14ac:dyDescent="0.25">
      <c r="A22" s="15" t="s">
        <v>76</v>
      </c>
      <c r="B22" s="15" t="s">
        <v>74</v>
      </c>
      <c r="C22" s="16">
        <v>146</v>
      </c>
      <c r="D22" s="16">
        <v>328</v>
      </c>
      <c r="E22" s="16">
        <v>2130</v>
      </c>
      <c r="F22" s="15" t="s">
        <v>75</v>
      </c>
      <c r="G22" s="17">
        <v>1</v>
      </c>
      <c r="H22" s="18">
        <v>1</v>
      </c>
      <c r="I22" s="47">
        <f t="shared" si="0"/>
        <v>328</v>
      </c>
      <c r="J22" s="37">
        <f t="shared" si="1"/>
        <v>0.11257743989291415</v>
      </c>
      <c r="K22" s="37">
        <f t="shared" si="2"/>
        <v>0.11257743989291415</v>
      </c>
      <c r="L22" s="34">
        <f t="shared" si="3"/>
        <v>1</v>
      </c>
      <c r="M22" s="34">
        <f t="shared" si="4"/>
        <v>1</v>
      </c>
      <c r="N22" s="34">
        <f t="shared" si="5"/>
        <v>1</v>
      </c>
    </row>
    <row r="23" spans="1:14" x14ac:dyDescent="0.25">
      <c r="A23" s="15" t="s">
        <v>160</v>
      </c>
      <c r="B23" s="15" t="s">
        <v>46</v>
      </c>
      <c r="C23" s="16">
        <v>24</v>
      </c>
      <c r="D23" s="16">
        <v>48</v>
      </c>
      <c r="E23" s="16">
        <v>235</v>
      </c>
      <c r="F23" s="15" t="s">
        <v>515</v>
      </c>
      <c r="G23" s="17">
        <v>1</v>
      </c>
      <c r="H23" s="18">
        <v>1</v>
      </c>
      <c r="I23" s="47">
        <f t="shared" si="0"/>
        <v>48</v>
      </c>
      <c r="J23" s="37">
        <f t="shared" si="1"/>
        <v>1.6474747301402068E-2</v>
      </c>
      <c r="K23" s="37">
        <f t="shared" si="2"/>
        <v>1.6474747301402068E-2</v>
      </c>
      <c r="L23" s="34">
        <f t="shared" si="3"/>
        <v>1</v>
      </c>
      <c r="M23" s="34">
        <f t="shared" si="4"/>
        <v>1</v>
      </c>
      <c r="N23" s="34">
        <f t="shared" si="5"/>
        <v>1</v>
      </c>
    </row>
    <row r="24" spans="1:14" x14ac:dyDescent="0.25">
      <c r="A24" s="15" t="s">
        <v>149</v>
      </c>
      <c r="B24" s="15" t="s">
        <v>119</v>
      </c>
      <c r="C24" s="16">
        <v>50</v>
      </c>
      <c r="D24" s="16">
        <v>168</v>
      </c>
      <c r="E24" s="16">
        <v>1961</v>
      </c>
      <c r="F24" s="15" t="s">
        <v>120</v>
      </c>
      <c r="G24" s="17">
        <v>1</v>
      </c>
      <c r="H24" s="18">
        <v>1</v>
      </c>
      <c r="I24" s="47">
        <f t="shared" si="0"/>
        <v>168</v>
      </c>
      <c r="J24" s="37">
        <f t="shared" si="1"/>
        <v>5.7661615554907238E-2</v>
      </c>
      <c r="K24" s="37">
        <f t="shared" si="2"/>
        <v>5.7661615554907238E-2</v>
      </c>
      <c r="L24" s="34">
        <f t="shared" si="3"/>
        <v>1</v>
      </c>
      <c r="M24" s="34">
        <f t="shared" si="4"/>
        <v>1</v>
      </c>
      <c r="N24" s="34">
        <f t="shared" si="5"/>
        <v>1</v>
      </c>
    </row>
    <row r="25" spans="1:14" x14ac:dyDescent="0.25">
      <c r="A25" s="15" t="s">
        <v>171</v>
      </c>
      <c r="B25" s="15" t="s">
        <v>74</v>
      </c>
      <c r="C25" s="16">
        <v>152</v>
      </c>
      <c r="D25" s="16">
        <v>922</v>
      </c>
      <c r="E25" s="16">
        <v>7855</v>
      </c>
      <c r="F25" s="15" t="s">
        <v>75</v>
      </c>
      <c r="G25" s="17">
        <v>1</v>
      </c>
      <c r="H25" s="18">
        <v>1</v>
      </c>
      <c r="I25" s="47">
        <f t="shared" si="0"/>
        <v>922</v>
      </c>
      <c r="J25" s="37">
        <f t="shared" si="1"/>
        <v>0.31645243774776471</v>
      </c>
      <c r="K25" s="37">
        <f t="shared" si="2"/>
        <v>0.31645243774776471</v>
      </c>
      <c r="L25" s="34">
        <f t="shared" si="3"/>
        <v>1</v>
      </c>
      <c r="M25" s="34">
        <f t="shared" si="4"/>
        <v>1</v>
      </c>
      <c r="N25" s="34">
        <f t="shared" si="5"/>
        <v>1</v>
      </c>
    </row>
    <row r="26" spans="1:14" x14ac:dyDescent="0.25">
      <c r="A26" s="15" t="s">
        <v>107</v>
      </c>
      <c r="B26" s="15" t="s">
        <v>74</v>
      </c>
      <c r="C26" s="16">
        <v>188</v>
      </c>
      <c r="D26" s="16">
        <v>816</v>
      </c>
      <c r="E26" s="16">
        <v>7811</v>
      </c>
      <c r="F26" s="15" t="s">
        <v>75</v>
      </c>
      <c r="G26" s="17">
        <v>1</v>
      </c>
      <c r="H26" s="18">
        <v>1</v>
      </c>
      <c r="I26" s="47">
        <f t="shared" si="0"/>
        <v>816</v>
      </c>
      <c r="J26" s="37">
        <f t="shared" si="1"/>
        <v>0.28007070412383517</v>
      </c>
      <c r="K26" s="37">
        <f t="shared" si="2"/>
        <v>0.28007070412383517</v>
      </c>
      <c r="L26" s="34">
        <f t="shared" si="3"/>
        <v>1</v>
      </c>
      <c r="M26" s="34">
        <f t="shared" si="4"/>
        <v>1</v>
      </c>
      <c r="N26" s="34">
        <f t="shared" si="5"/>
        <v>1</v>
      </c>
    </row>
    <row r="27" spans="1:14" x14ac:dyDescent="0.25">
      <c r="A27" s="15" t="s">
        <v>314</v>
      </c>
      <c r="B27" s="15" t="s">
        <v>74</v>
      </c>
      <c r="C27" s="16">
        <v>278</v>
      </c>
      <c r="D27" s="16">
        <v>760</v>
      </c>
      <c r="E27" s="16">
        <v>6217</v>
      </c>
      <c r="F27" s="15" t="s">
        <v>75</v>
      </c>
      <c r="G27" s="17">
        <v>1</v>
      </c>
      <c r="H27" s="18">
        <v>1</v>
      </c>
      <c r="I27" s="47">
        <f t="shared" si="0"/>
        <v>760</v>
      </c>
      <c r="J27" s="37">
        <f t="shared" si="1"/>
        <v>0.26085016560553276</v>
      </c>
      <c r="K27" s="37">
        <f t="shared" si="2"/>
        <v>0.26085016560553276</v>
      </c>
      <c r="L27" s="34">
        <f t="shared" si="3"/>
        <v>1</v>
      </c>
      <c r="M27" s="34">
        <f t="shared" si="4"/>
        <v>1</v>
      </c>
      <c r="N27" s="34">
        <f t="shared" si="5"/>
        <v>1</v>
      </c>
    </row>
    <row r="28" spans="1:14" x14ac:dyDescent="0.25">
      <c r="A28" s="15" t="s">
        <v>95</v>
      </c>
      <c r="B28" s="15" t="s">
        <v>46</v>
      </c>
      <c r="C28" s="16">
        <v>12</v>
      </c>
      <c r="D28" s="16">
        <v>26</v>
      </c>
      <c r="E28" s="16">
        <v>115</v>
      </c>
      <c r="F28" s="15" t="s">
        <v>515</v>
      </c>
      <c r="G28" s="17">
        <v>1</v>
      </c>
      <c r="H28" s="18">
        <v>1</v>
      </c>
      <c r="I28" s="47">
        <f t="shared" si="0"/>
        <v>26</v>
      </c>
      <c r="J28" s="37">
        <f t="shared" si="1"/>
        <v>8.9238214549261213E-3</v>
      </c>
      <c r="K28" s="37">
        <f t="shared" si="2"/>
        <v>8.9238214549261213E-3</v>
      </c>
      <c r="L28" s="34">
        <f t="shared" si="3"/>
        <v>1</v>
      </c>
      <c r="M28" s="34">
        <f t="shared" si="4"/>
        <v>1</v>
      </c>
      <c r="N28" s="34">
        <f t="shared" si="5"/>
        <v>1</v>
      </c>
    </row>
    <row r="29" spans="1:14" x14ac:dyDescent="0.25">
      <c r="A29" s="15" t="s">
        <v>189</v>
      </c>
      <c r="B29" s="15" t="s">
        <v>46</v>
      </c>
      <c r="C29" s="16">
        <v>338</v>
      </c>
      <c r="D29" s="16">
        <v>1876</v>
      </c>
      <c r="E29" s="16">
        <v>21199</v>
      </c>
      <c r="F29" s="15" t="s">
        <v>515</v>
      </c>
      <c r="G29" s="17">
        <v>1</v>
      </c>
      <c r="H29" s="18">
        <v>1</v>
      </c>
      <c r="I29" s="47">
        <f t="shared" si="0"/>
        <v>1876</v>
      </c>
      <c r="J29" s="37">
        <f t="shared" si="1"/>
        <v>0.64388804036313085</v>
      </c>
      <c r="K29" s="37">
        <f t="shared" si="2"/>
        <v>0.64388804036313085</v>
      </c>
      <c r="L29" s="34">
        <f t="shared" si="3"/>
        <v>1</v>
      </c>
      <c r="M29" s="34">
        <f t="shared" si="4"/>
        <v>1</v>
      </c>
      <c r="N29" s="34">
        <f t="shared" si="5"/>
        <v>1</v>
      </c>
    </row>
    <row r="30" spans="1:14" x14ac:dyDescent="0.25">
      <c r="A30" s="15" t="s">
        <v>304</v>
      </c>
      <c r="B30" s="15" t="s">
        <v>46</v>
      </c>
      <c r="C30" s="16">
        <v>10</v>
      </c>
      <c r="D30" s="16">
        <v>20</v>
      </c>
      <c r="E30" s="16">
        <v>83</v>
      </c>
      <c r="F30" s="15" t="s">
        <v>515</v>
      </c>
      <c r="G30" s="17">
        <v>1</v>
      </c>
      <c r="H30" s="18">
        <v>1</v>
      </c>
      <c r="I30" s="47">
        <f t="shared" si="0"/>
        <v>20</v>
      </c>
      <c r="J30" s="37">
        <f t="shared" si="1"/>
        <v>6.8644780422508628E-3</v>
      </c>
      <c r="K30" s="37">
        <f t="shared" si="2"/>
        <v>6.8644780422508628E-3</v>
      </c>
      <c r="L30" s="34">
        <f t="shared" si="3"/>
        <v>1</v>
      </c>
      <c r="M30" s="34">
        <f t="shared" si="4"/>
        <v>1</v>
      </c>
      <c r="N30" s="34">
        <f t="shared" si="5"/>
        <v>1</v>
      </c>
    </row>
    <row r="31" spans="1:14" x14ac:dyDescent="0.25">
      <c r="A31" s="15" t="s">
        <v>525</v>
      </c>
      <c r="B31" s="15" t="s">
        <v>46</v>
      </c>
      <c r="C31" s="16">
        <v>-1</v>
      </c>
      <c r="D31" s="16">
        <v>-1</v>
      </c>
      <c r="E31" s="16">
        <v>-1</v>
      </c>
      <c r="F31" s="15" t="s">
        <v>515</v>
      </c>
      <c r="G31" s="17">
        <v>1</v>
      </c>
      <c r="H31" s="18">
        <v>1</v>
      </c>
      <c r="I31" s="47">
        <f t="shared" si="0"/>
        <v>1</v>
      </c>
      <c r="J31" s="37">
        <f t="shared" si="1"/>
        <v>3.4322390211254312E-4</v>
      </c>
      <c r="K31" s="37">
        <f t="shared" si="2"/>
        <v>3.4322390211254312E-4</v>
      </c>
      <c r="L31" s="34">
        <f t="shared" si="3"/>
        <v>1</v>
      </c>
      <c r="M31" s="34">
        <f t="shared" si="4"/>
        <v>1</v>
      </c>
      <c r="N31" s="34">
        <f t="shared" si="5"/>
        <v>1</v>
      </c>
    </row>
    <row r="32" spans="1:14" x14ac:dyDescent="0.25">
      <c r="A32" s="15" t="s">
        <v>280</v>
      </c>
      <c r="B32" s="15" t="s">
        <v>46</v>
      </c>
      <c r="C32" s="16">
        <v>32</v>
      </c>
      <c r="D32" s="16">
        <v>128</v>
      </c>
      <c r="E32" s="16">
        <v>1080</v>
      </c>
      <c r="F32" s="15" t="s">
        <v>515</v>
      </c>
      <c r="G32" s="17">
        <v>1</v>
      </c>
      <c r="H32" s="18">
        <v>1</v>
      </c>
      <c r="I32" s="47">
        <f t="shared" si="0"/>
        <v>128</v>
      </c>
      <c r="J32" s="37">
        <f t="shared" si="1"/>
        <v>4.3932659470405519E-2</v>
      </c>
      <c r="K32" s="37">
        <f t="shared" si="2"/>
        <v>4.3932659470405519E-2</v>
      </c>
      <c r="L32" s="34">
        <f t="shared" si="3"/>
        <v>1</v>
      </c>
      <c r="M32" s="34">
        <f t="shared" si="4"/>
        <v>1</v>
      </c>
      <c r="N32" s="34">
        <f t="shared" si="5"/>
        <v>1</v>
      </c>
    </row>
    <row r="33" spans="1:14" x14ac:dyDescent="0.25">
      <c r="A33" s="15" t="s">
        <v>174</v>
      </c>
      <c r="B33" s="15" t="s">
        <v>46</v>
      </c>
      <c r="C33" s="16">
        <v>14</v>
      </c>
      <c r="D33" s="16">
        <v>14</v>
      </c>
      <c r="E33" s="16">
        <v>46</v>
      </c>
      <c r="F33" s="15" t="s">
        <v>515</v>
      </c>
      <c r="G33" s="17">
        <v>1</v>
      </c>
      <c r="H33" s="18">
        <v>1</v>
      </c>
      <c r="I33" s="47">
        <f t="shared" si="0"/>
        <v>14</v>
      </c>
      <c r="J33" s="37">
        <f t="shared" si="1"/>
        <v>4.8051346295756043E-3</v>
      </c>
      <c r="K33" s="37">
        <f t="shared" si="2"/>
        <v>4.8051346295756043E-3</v>
      </c>
      <c r="L33" s="34">
        <f t="shared" si="3"/>
        <v>1</v>
      </c>
      <c r="M33" s="34">
        <f t="shared" si="4"/>
        <v>1</v>
      </c>
      <c r="N33" s="34">
        <f t="shared" si="5"/>
        <v>1</v>
      </c>
    </row>
    <row r="34" spans="1:14" x14ac:dyDescent="0.25">
      <c r="A34" s="15" t="s">
        <v>94</v>
      </c>
      <c r="B34" s="15" t="s">
        <v>46</v>
      </c>
      <c r="C34" s="16">
        <v>16</v>
      </c>
      <c r="D34" s="16">
        <v>172</v>
      </c>
      <c r="E34" s="16">
        <v>1555</v>
      </c>
      <c r="F34" s="15" t="s">
        <v>515</v>
      </c>
      <c r="G34" s="17">
        <v>1</v>
      </c>
      <c r="H34" s="18">
        <v>1</v>
      </c>
      <c r="I34" s="47">
        <f t="shared" si="0"/>
        <v>172</v>
      </c>
      <c r="J34" s="37">
        <f t="shared" si="1"/>
        <v>5.9034511163357416E-2</v>
      </c>
      <c r="K34" s="37">
        <f t="shared" si="2"/>
        <v>5.9034511163357416E-2</v>
      </c>
      <c r="L34" s="34">
        <f t="shared" si="3"/>
        <v>1</v>
      </c>
      <c r="M34" s="34">
        <f t="shared" si="4"/>
        <v>1</v>
      </c>
      <c r="N34" s="34">
        <f t="shared" si="5"/>
        <v>1</v>
      </c>
    </row>
    <row r="35" spans="1:14" x14ac:dyDescent="0.25">
      <c r="A35" s="15" t="s">
        <v>463</v>
      </c>
      <c r="B35" s="15" t="s">
        <v>46</v>
      </c>
      <c r="C35" s="16">
        <v>10</v>
      </c>
      <c r="D35" s="16">
        <v>40</v>
      </c>
      <c r="E35" s="16">
        <v>450</v>
      </c>
      <c r="F35" s="15" t="s">
        <v>515</v>
      </c>
      <c r="G35" s="17">
        <v>1</v>
      </c>
      <c r="H35" s="18">
        <v>1</v>
      </c>
      <c r="I35" s="47">
        <f t="shared" si="0"/>
        <v>40</v>
      </c>
      <c r="J35" s="37">
        <f t="shared" si="1"/>
        <v>1.3728956084501726E-2</v>
      </c>
      <c r="K35" s="37">
        <f t="shared" si="2"/>
        <v>1.3728956084501726E-2</v>
      </c>
      <c r="L35" s="34">
        <f t="shared" si="3"/>
        <v>1</v>
      </c>
      <c r="M35" s="34">
        <f t="shared" si="4"/>
        <v>1</v>
      </c>
      <c r="N35" s="34">
        <f t="shared" si="5"/>
        <v>1</v>
      </c>
    </row>
    <row r="36" spans="1:14" x14ac:dyDescent="0.25">
      <c r="A36" s="15" t="s">
        <v>236</v>
      </c>
      <c r="B36" s="15" t="s">
        <v>46</v>
      </c>
      <c r="C36" s="16">
        <v>96</v>
      </c>
      <c r="D36" s="16">
        <v>884</v>
      </c>
      <c r="E36" s="16">
        <v>7629</v>
      </c>
      <c r="F36" s="15" t="s">
        <v>515</v>
      </c>
      <c r="G36" s="17">
        <v>1</v>
      </c>
      <c r="H36" s="18">
        <v>1</v>
      </c>
      <c r="I36" s="47">
        <f t="shared" si="0"/>
        <v>884</v>
      </c>
      <c r="J36" s="37">
        <f t="shared" si="1"/>
        <v>0.30340992946748813</v>
      </c>
      <c r="K36" s="37">
        <f t="shared" si="2"/>
        <v>0.30340992946748813</v>
      </c>
      <c r="L36" s="34">
        <f t="shared" si="3"/>
        <v>1</v>
      </c>
      <c r="M36" s="34">
        <f t="shared" si="4"/>
        <v>1</v>
      </c>
      <c r="N36" s="34">
        <f t="shared" si="5"/>
        <v>1</v>
      </c>
    </row>
    <row r="37" spans="1:14" x14ac:dyDescent="0.25">
      <c r="A37" s="15" t="s">
        <v>386</v>
      </c>
      <c r="B37" s="15" t="s">
        <v>527</v>
      </c>
      <c r="C37" s="16">
        <v>128</v>
      </c>
      <c r="D37" s="16">
        <v>272</v>
      </c>
      <c r="E37" s="16">
        <v>3646</v>
      </c>
      <c r="F37" s="15" t="s">
        <v>122</v>
      </c>
      <c r="G37" s="17">
        <v>1</v>
      </c>
      <c r="H37" s="18">
        <v>1</v>
      </c>
      <c r="I37" s="47">
        <f t="shared" si="0"/>
        <v>272</v>
      </c>
      <c r="J37" s="37">
        <f t="shared" si="1"/>
        <v>9.3356901374611723E-2</v>
      </c>
      <c r="K37" s="37">
        <f t="shared" si="2"/>
        <v>9.3356901374611723E-2</v>
      </c>
      <c r="L37" s="34">
        <f t="shared" si="3"/>
        <v>1</v>
      </c>
      <c r="M37" s="34">
        <f t="shared" si="4"/>
        <v>1</v>
      </c>
      <c r="N37" s="34">
        <f t="shared" si="5"/>
        <v>1</v>
      </c>
    </row>
    <row r="38" spans="1:14" x14ac:dyDescent="0.25">
      <c r="A38" s="15" t="s">
        <v>268</v>
      </c>
      <c r="B38" s="15" t="s">
        <v>527</v>
      </c>
      <c r="C38" s="16">
        <v>1051</v>
      </c>
      <c r="D38" s="16">
        <v>2102</v>
      </c>
      <c r="E38" s="16">
        <v>21080</v>
      </c>
      <c r="F38" s="15" t="s">
        <v>122</v>
      </c>
      <c r="G38" s="17">
        <v>1</v>
      </c>
      <c r="H38" s="18">
        <v>1</v>
      </c>
      <c r="I38" s="47">
        <f t="shared" si="0"/>
        <v>2102</v>
      </c>
      <c r="J38" s="37">
        <f t="shared" si="1"/>
        <v>0.7214566422405656</v>
      </c>
      <c r="K38" s="37">
        <f t="shared" si="2"/>
        <v>0.7214566422405656</v>
      </c>
      <c r="L38" s="34">
        <f t="shared" si="3"/>
        <v>1</v>
      </c>
      <c r="M38" s="34">
        <f t="shared" si="4"/>
        <v>1</v>
      </c>
      <c r="N38" s="34">
        <f t="shared" si="5"/>
        <v>1</v>
      </c>
    </row>
    <row r="39" spans="1:14" x14ac:dyDescent="0.25">
      <c r="A39" s="15" t="s">
        <v>79</v>
      </c>
      <c r="B39" s="15" t="s">
        <v>51</v>
      </c>
      <c r="C39" s="16">
        <v>8</v>
      </c>
      <c r="D39" s="16">
        <v>32</v>
      </c>
      <c r="E39" s="16">
        <v>294</v>
      </c>
      <c r="F39" s="15" t="s">
        <v>440</v>
      </c>
      <c r="G39" s="17">
        <v>1</v>
      </c>
      <c r="H39" s="18">
        <v>1</v>
      </c>
      <c r="I39" s="47">
        <f t="shared" si="0"/>
        <v>32</v>
      </c>
      <c r="J39" s="37">
        <f t="shared" si="1"/>
        <v>1.098316486760138E-2</v>
      </c>
      <c r="K39" s="37">
        <f t="shared" si="2"/>
        <v>1.098316486760138E-2</v>
      </c>
      <c r="L39" s="34">
        <f t="shared" si="3"/>
        <v>1</v>
      </c>
      <c r="M39" s="34">
        <f t="shared" si="4"/>
        <v>1</v>
      </c>
      <c r="N39" s="34">
        <f t="shared" si="5"/>
        <v>1</v>
      </c>
    </row>
    <row r="40" spans="1:14" x14ac:dyDescent="0.25">
      <c r="A40" s="15" t="s">
        <v>53</v>
      </c>
      <c r="B40" s="15" t="s">
        <v>51</v>
      </c>
      <c r="C40" s="16">
        <v>16</v>
      </c>
      <c r="D40" s="16">
        <v>16</v>
      </c>
      <c r="E40" s="16">
        <v>83</v>
      </c>
      <c r="F40" s="15" t="s">
        <v>440</v>
      </c>
      <c r="G40" s="17">
        <v>1</v>
      </c>
      <c r="H40" s="18">
        <v>1</v>
      </c>
      <c r="I40" s="47">
        <f t="shared" si="0"/>
        <v>16</v>
      </c>
      <c r="J40" s="37">
        <f t="shared" si="1"/>
        <v>5.4915824338006899E-3</v>
      </c>
      <c r="K40" s="37">
        <f t="shared" si="2"/>
        <v>5.4915824338006899E-3</v>
      </c>
      <c r="L40" s="34">
        <f t="shared" si="3"/>
        <v>1</v>
      </c>
      <c r="M40" s="34">
        <f t="shared" si="4"/>
        <v>1</v>
      </c>
      <c r="N40" s="34">
        <f t="shared" si="5"/>
        <v>1</v>
      </c>
    </row>
    <row r="41" spans="1:14" x14ac:dyDescent="0.25">
      <c r="A41" s="15" t="s">
        <v>159</v>
      </c>
      <c r="B41" s="15" t="s">
        <v>51</v>
      </c>
      <c r="C41" s="16">
        <v>8</v>
      </c>
      <c r="D41" s="16">
        <v>16</v>
      </c>
      <c r="E41" s="16">
        <v>98</v>
      </c>
      <c r="F41" s="15" t="s">
        <v>440</v>
      </c>
      <c r="G41" s="17">
        <v>1</v>
      </c>
      <c r="H41" s="18">
        <v>1</v>
      </c>
      <c r="I41" s="47">
        <f t="shared" si="0"/>
        <v>16</v>
      </c>
      <c r="J41" s="37">
        <f t="shared" si="1"/>
        <v>5.4915824338006899E-3</v>
      </c>
      <c r="K41" s="37">
        <f t="shared" si="2"/>
        <v>5.4915824338006899E-3</v>
      </c>
      <c r="L41" s="34">
        <f t="shared" si="3"/>
        <v>1</v>
      </c>
      <c r="M41" s="34">
        <f t="shared" si="4"/>
        <v>1</v>
      </c>
      <c r="N41" s="34">
        <f t="shared" si="5"/>
        <v>1</v>
      </c>
    </row>
    <row r="42" spans="1:14" x14ac:dyDescent="0.25">
      <c r="A42" s="15" t="s">
        <v>205</v>
      </c>
      <c r="B42" s="15" t="s">
        <v>74</v>
      </c>
      <c r="C42" s="16">
        <v>80</v>
      </c>
      <c r="D42" s="16">
        <v>432</v>
      </c>
      <c r="E42" s="16">
        <v>3629</v>
      </c>
      <c r="F42" s="15" t="s">
        <v>75</v>
      </c>
      <c r="G42" s="17">
        <v>1</v>
      </c>
      <c r="H42" s="18">
        <v>1</v>
      </c>
      <c r="I42" s="47">
        <f t="shared" si="0"/>
        <v>432</v>
      </c>
      <c r="J42" s="37">
        <f t="shared" si="1"/>
        <v>0.14827272571261862</v>
      </c>
      <c r="K42" s="37">
        <f t="shared" si="2"/>
        <v>0.14827272571261862</v>
      </c>
      <c r="L42" s="34">
        <f t="shared" si="3"/>
        <v>1</v>
      </c>
      <c r="M42" s="34">
        <f t="shared" si="4"/>
        <v>1</v>
      </c>
      <c r="N42" s="34">
        <f t="shared" si="5"/>
        <v>1</v>
      </c>
    </row>
    <row r="43" spans="1:14" x14ac:dyDescent="0.25">
      <c r="A43" s="15" t="s">
        <v>193</v>
      </c>
      <c r="B43" s="15" t="s">
        <v>51</v>
      </c>
      <c r="C43" s="16">
        <v>858</v>
      </c>
      <c r="D43" s="16">
        <v>3588</v>
      </c>
      <c r="E43" s="16">
        <v>39719</v>
      </c>
      <c r="F43" s="15" t="s">
        <v>440</v>
      </c>
      <c r="G43" s="17">
        <v>1</v>
      </c>
      <c r="H43" s="18">
        <v>1</v>
      </c>
      <c r="I43" s="47">
        <f t="shared" si="0"/>
        <v>3588</v>
      </c>
      <c r="J43" s="37">
        <f t="shared" si="1"/>
        <v>1.2314873607798047</v>
      </c>
      <c r="K43" s="37">
        <f t="shared" si="2"/>
        <v>1.2314873607798047</v>
      </c>
      <c r="L43" s="34">
        <f t="shared" si="3"/>
        <v>1</v>
      </c>
      <c r="M43" s="34">
        <f t="shared" si="4"/>
        <v>1</v>
      </c>
      <c r="N43" s="34">
        <f t="shared" si="5"/>
        <v>1</v>
      </c>
    </row>
    <row r="44" spans="1:14" x14ac:dyDescent="0.25">
      <c r="A44" s="15" t="s">
        <v>429</v>
      </c>
      <c r="B44" s="15" t="s">
        <v>430</v>
      </c>
      <c r="C44" s="16">
        <v>5646</v>
      </c>
      <c r="D44" s="16">
        <v>5646</v>
      </c>
      <c r="E44" s="16">
        <v>52919</v>
      </c>
      <c r="F44" s="15" t="s">
        <v>90</v>
      </c>
      <c r="G44" s="17">
        <v>1</v>
      </c>
      <c r="H44" s="18">
        <v>1</v>
      </c>
      <c r="I44" s="47">
        <f t="shared" si="0"/>
        <v>5646</v>
      </c>
      <c r="J44" s="37">
        <f t="shared" si="1"/>
        <v>1.9378421513274184</v>
      </c>
      <c r="K44" s="37">
        <f t="shared" si="2"/>
        <v>1.9378421513274184</v>
      </c>
      <c r="L44" s="34">
        <f t="shared" si="3"/>
        <v>1</v>
      </c>
      <c r="M44" s="34">
        <f t="shared" si="4"/>
        <v>1</v>
      </c>
      <c r="N44" s="34">
        <f t="shared" si="5"/>
        <v>1</v>
      </c>
    </row>
    <row r="45" spans="1:14" x14ac:dyDescent="0.25">
      <c r="A45" s="15" t="s">
        <v>432</v>
      </c>
      <c r="B45" s="15" t="s">
        <v>322</v>
      </c>
      <c r="C45" s="16">
        <v>12</v>
      </c>
      <c r="D45" s="16">
        <v>48</v>
      </c>
      <c r="E45" s="16">
        <v>-1</v>
      </c>
      <c r="F45" s="15" t="s">
        <v>90</v>
      </c>
      <c r="G45" s="17">
        <v>1</v>
      </c>
      <c r="H45" s="18">
        <v>1</v>
      </c>
      <c r="I45" s="47">
        <f t="shared" si="0"/>
        <v>48</v>
      </c>
      <c r="J45" s="37">
        <f t="shared" si="1"/>
        <v>1.6474747301402068E-2</v>
      </c>
      <c r="K45" s="37">
        <f t="shared" si="2"/>
        <v>1.6474747301402068E-2</v>
      </c>
      <c r="L45" s="34">
        <f t="shared" si="3"/>
        <v>1</v>
      </c>
      <c r="M45" s="34">
        <f t="shared" si="4"/>
        <v>1</v>
      </c>
      <c r="N45" s="34">
        <f t="shared" si="5"/>
        <v>1</v>
      </c>
    </row>
    <row r="46" spans="1:14" x14ac:dyDescent="0.25">
      <c r="A46" s="15" t="s">
        <v>57</v>
      </c>
      <c r="B46" s="15" t="s">
        <v>43</v>
      </c>
      <c r="C46" s="16">
        <v>-1</v>
      </c>
      <c r="D46" s="16">
        <v>-1</v>
      </c>
      <c r="E46" s="16">
        <v>-1</v>
      </c>
      <c r="F46" s="15" t="s">
        <v>442</v>
      </c>
      <c r="G46" s="17">
        <v>1</v>
      </c>
      <c r="H46" s="18">
        <v>1</v>
      </c>
      <c r="I46" s="47">
        <f t="shared" si="0"/>
        <v>1</v>
      </c>
      <c r="J46" s="37">
        <f t="shared" si="1"/>
        <v>3.4322390211254312E-4</v>
      </c>
      <c r="K46" s="37">
        <f t="shared" si="2"/>
        <v>3.4322390211254312E-4</v>
      </c>
      <c r="L46" s="34">
        <f t="shared" si="3"/>
        <v>1</v>
      </c>
      <c r="M46" s="34">
        <f t="shared" si="4"/>
        <v>1</v>
      </c>
      <c r="N46" s="34">
        <f t="shared" si="5"/>
        <v>1</v>
      </c>
    </row>
    <row r="47" spans="1:14" x14ac:dyDescent="0.25">
      <c r="A47" s="15" t="s">
        <v>246</v>
      </c>
      <c r="B47" s="15" t="s">
        <v>527</v>
      </c>
      <c r="C47" s="16">
        <v>72</v>
      </c>
      <c r="D47" s="16">
        <v>336</v>
      </c>
      <c r="E47" s="16">
        <v>4598</v>
      </c>
      <c r="F47" s="15" t="s">
        <v>122</v>
      </c>
      <c r="G47" s="17">
        <v>1</v>
      </c>
      <c r="H47" s="18">
        <v>1</v>
      </c>
      <c r="I47" s="47">
        <f t="shared" si="0"/>
        <v>336</v>
      </c>
      <c r="J47" s="37">
        <f t="shared" si="1"/>
        <v>0.11532323110981448</v>
      </c>
      <c r="K47" s="37">
        <f t="shared" si="2"/>
        <v>0.11532323110981448</v>
      </c>
      <c r="L47" s="34">
        <f t="shared" si="3"/>
        <v>1</v>
      </c>
      <c r="M47" s="34">
        <f t="shared" si="4"/>
        <v>1</v>
      </c>
      <c r="N47" s="34">
        <f t="shared" si="5"/>
        <v>1</v>
      </c>
    </row>
    <row r="48" spans="1:14" x14ac:dyDescent="0.25">
      <c r="A48" s="15" t="s">
        <v>72</v>
      </c>
      <c r="B48" s="15" t="s">
        <v>66</v>
      </c>
      <c r="C48" s="26"/>
      <c r="D48" s="26"/>
      <c r="E48" s="26"/>
      <c r="F48" s="15" t="s">
        <v>476</v>
      </c>
      <c r="G48" s="17">
        <v>1</v>
      </c>
      <c r="H48" s="18">
        <v>1</v>
      </c>
      <c r="I48" s="47">
        <f t="shared" si="0"/>
        <v>1</v>
      </c>
      <c r="J48" s="37">
        <f t="shared" si="1"/>
        <v>3.4322390211254312E-4</v>
      </c>
      <c r="K48" s="37">
        <f t="shared" si="2"/>
        <v>3.4322390211254312E-4</v>
      </c>
      <c r="L48" s="34">
        <f t="shared" si="3"/>
        <v>1</v>
      </c>
      <c r="M48" s="34">
        <f t="shared" si="4"/>
        <v>1</v>
      </c>
      <c r="N48" s="34">
        <f t="shared" si="5"/>
        <v>1</v>
      </c>
    </row>
    <row r="49" spans="1:14" x14ac:dyDescent="0.25">
      <c r="A49" s="15" t="s">
        <v>214</v>
      </c>
      <c r="B49" s="15" t="s">
        <v>130</v>
      </c>
      <c r="C49" s="16">
        <v>438</v>
      </c>
      <c r="D49" s="16">
        <v>2320</v>
      </c>
      <c r="E49" s="16">
        <v>32965</v>
      </c>
      <c r="F49" s="15" t="s">
        <v>131</v>
      </c>
      <c r="G49" s="17">
        <v>1</v>
      </c>
      <c r="H49" s="18">
        <v>1</v>
      </c>
      <c r="I49" s="47">
        <f t="shared" si="0"/>
        <v>2320</v>
      </c>
      <c r="J49" s="37">
        <f t="shared" si="1"/>
        <v>0.79627945290110003</v>
      </c>
      <c r="K49" s="37">
        <f t="shared" si="2"/>
        <v>0.79627945290110003</v>
      </c>
      <c r="L49" s="34">
        <f t="shared" si="3"/>
        <v>1</v>
      </c>
      <c r="M49" s="34">
        <f t="shared" si="4"/>
        <v>1</v>
      </c>
      <c r="N49" s="34">
        <f t="shared" si="5"/>
        <v>1</v>
      </c>
    </row>
    <row r="50" spans="1:14" x14ac:dyDescent="0.25">
      <c r="A50" s="15" t="s">
        <v>133</v>
      </c>
      <c r="B50" s="15" t="s">
        <v>59</v>
      </c>
      <c r="C50" s="16">
        <v>159</v>
      </c>
      <c r="D50" s="16">
        <v>653</v>
      </c>
      <c r="E50" s="16">
        <v>8779</v>
      </c>
      <c r="F50" s="15" t="s">
        <v>542</v>
      </c>
      <c r="G50" s="17">
        <v>1</v>
      </c>
      <c r="H50" s="18">
        <v>1</v>
      </c>
      <c r="I50" s="47">
        <f t="shared" si="0"/>
        <v>653</v>
      </c>
      <c r="J50" s="37">
        <f t="shared" si="1"/>
        <v>0.22412520807949063</v>
      </c>
      <c r="K50" s="37">
        <f t="shared" si="2"/>
        <v>0.22412520807949063</v>
      </c>
      <c r="L50" s="34">
        <f t="shared" si="3"/>
        <v>1</v>
      </c>
      <c r="M50" s="34">
        <f t="shared" si="4"/>
        <v>1</v>
      </c>
      <c r="N50" s="34">
        <f t="shared" si="5"/>
        <v>1</v>
      </c>
    </row>
    <row r="51" spans="1:14" x14ac:dyDescent="0.25">
      <c r="A51" s="15" t="s">
        <v>391</v>
      </c>
      <c r="B51" s="15" t="s">
        <v>59</v>
      </c>
      <c r="C51" s="16">
        <v>180</v>
      </c>
      <c r="D51" s="16">
        <v>880</v>
      </c>
      <c r="E51" s="16">
        <v>9592</v>
      </c>
      <c r="F51" s="15" t="s">
        <v>542</v>
      </c>
      <c r="G51" s="17">
        <v>1</v>
      </c>
      <c r="H51" s="18">
        <v>1</v>
      </c>
      <c r="I51" s="47">
        <f t="shared" si="0"/>
        <v>880</v>
      </c>
      <c r="J51" s="37">
        <f t="shared" si="1"/>
        <v>0.30203703385903791</v>
      </c>
      <c r="K51" s="37">
        <f t="shared" si="2"/>
        <v>0.30203703385903791</v>
      </c>
      <c r="L51" s="34">
        <f t="shared" si="3"/>
        <v>1</v>
      </c>
      <c r="M51" s="34">
        <f t="shared" si="4"/>
        <v>1</v>
      </c>
      <c r="N51" s="34">
        <f t="shared" si="5"/>
        <v>1</v>
      </c>
    </row>
    <row r="52" spans="1:14" x14ac:dyDescent="0.25">
      <c r="A52" s="15" t="s">
        <v>93</v>
      </c>
      <c r="B52" s="15" t="s">
        <v>59</v>
      </c>
      <c r="C52" s="16">
        <v>568</v>
      </c>
      <c r="D52" s="16">
        <v>2896</v>
      </c>
      <c r="E52" s="16">
        <v>36113</v>
      </c>
      <c r="F52" s="15" t="s">
        <v>542</v>
      </c>
      <c r="G52" s="17">
        <v>1</v>
      </c>
      <c r="H52" s="18">
        <v>1</v>
      </c>
      <c r="I52" s="47">
        <f t="shared" si="0"/>
        <v>2896</v>
      </c>
      <c r="J52" s="37">
        <f t="shared" si="1"/>
        <v>0.9939764205179249</v>
      </c>
      <c r="K52" s="37">
        <f t="shared" si="2"/>
        <v>0.9939764205179249</v>
      </c>
      <c r="L52" s="34">
        <f t="shared" si="3"/>
        <v>1</v>
      </c>
      <c r="M52" s="34">
        <f t="shared" si="4"/>
        <v>1</v>
      </c>
      <c r="N52" s="34">
        <f t="shared" si="5"/>
        <v>1</v>
      </c>
    </row>
    <row r="53" spans="1:14" x14ac:dyDescent="0.25">
      <c r="A53" s="15" t="s">
        <v>194</v>
      </c>
      <c r="B53" s="15" t="s">
        <v>62</v>
      </c>
      <c r="C53" s="16">
        <v>-1</v>
      </c>
      <c r="D53" s="16">
        <v>-1</v>
      </c>
      <c r="E53" s="16">
        <v>-1</v>
      </c>
      <c r="F53" s="15" t="s">
        <v>439</v>
      </c>
      <c r="G53" s="17">
        <v>1</v>
      </c>
      <c r="H53" s="18">
        <v>1</v>
      </c>
      <c r="I53" s="47">
        <f t="shared" si="0"/>
        <v>1</v>
      </c>
      <c r="J53" s="37">
        <f t="shared" si="1"/>
        <v>3.4322390211254312E-4</v>
      </c>
      <c r="K53" s="37">
        <f t="shared" si="2"/>
        <v>3.4322390211254312E-4</v>
      </c>
      <c r="L53" s="34">
        <f t="shared" si="3"/>
        <v>1</v>
      </c>
      <c r="M53" s="34">
        <f t="shared" si="4"/>
        <v>1</v>
      </c>
      <c r="N53" s="34">
        <f t="shared" si="5"/>
        <v>1</v>
      </c>
    </row>
    <row r="54" spans="1:14" x14ac:dyDescent="0.25">
      <c r="A54" s="15" t="s">
        <v>516</v>
      </c>
      <c r="B54" s="15" t="s">
        <v>66</v>
      </c>
      <c r="C54" s="16">
        <v>123</v>
      </c>
      <c r="D54" s="16">
        <v>495</v>
      </c>
      <c r="E54" s="16">
        <v>3420</v>
      </c>
      <c r="F54" s="15" t="s">
        <v>476</v>
      </c>
      <c r="G54" s="17">
        <v>1</v>
      </c>
      <c r="H54" s="18">
        <v>1</v>
      </c>
      <c r="I54" s="47">
        <f t="shared" si="0"/>
        <v>495</v>
      </c>
      <c r="J54" s="37">
        <f t="shared" si="1"/>
        <v>0.16989583154570884</v>
      </c>
      <c r="K54" s="37">
        <f t="shared" si="2"/>
        <v>0.16989583154570884</v>
      </c>
      <c r="L54" s="34">
        <f t="shared" si="3"/>
        <v>1</v>
      </c>
      <c r="M54" s="34">
        <f t="shared" si="4"/>
        <v>1</v>
      </c>
      <c r="N54" s="34">
        <f t="shared" si="5"/>
        <v>1</v>
      </c>
    </row>
    <row r="55" spans="1:14" x14ac:dyDescent="0.25">
      <c r="A55" s="15" t="s">
        <v>415</v>
      </c>
      <c r="B55" s="15" t="s">
        <v>66</v>
      </c>
      <c r="C55" s="16">
        <v>-1</v>
      </c>
      <c r="D55" s="16">
        <v>-1</v>
      </c>
      <c r="E55" s="16">
        <v>-1</v>
      </c>
      <c r="F55" s="15" t="s">
        <v>476</v>
      </c>
      <c r="G55" s="17">
        <v>1</v>
      </c>
      <c r="H55" s="18">
        <v>1</v>
      </c>
      <c r="I55" s="47">
        <f t="shared" si="0"/>
        <v>1</v>
      </c>
      <c r="J55" s="37">
        <f t="shared" si="1"/>
        <v>3.4322390211254312E-4</v>
      </c>
      <c r="K55" s="37">
        <f t="shared" si="2"/>
        <v>3.4322390211254312E-4</v>
      </c>
      <c r="L55" s="34">
        <f t="shared" si="3"/>
        <v>1</v>
      </c>
      <c r="M55" s="34">
        <f t="shared" si="4"/>
        <v>1</v>
      </c>
      <c r="N55" s="34">
        <f t="shared" si="5"/>
        <v>1</v>
      </c>
    </row>
    <row r="56" spans="1:14" x14ac:dyDescent="0.25">
      <c r="A56" s="15" t="s">
        <v>64</v>
      </c>
      <c r="B56" s="15" t="s">
        <v>46</v>
      </c>
      <c r="C56" s="16">
        <v>64</v>
      </c>
      <c r="D56" s="16">
        <v>256</v>
      </c>
      <c r="E56" s="16">
        <v>1920</v>
      </c>
      <c r="F56" s="15" t="s">
        <v>515</v>
      </c>
      <c r="G56" s="17">
        <v>1</v>
      </c>
      <c r="H56" s="18">
        <v>1</v>
      </c>
      <c r="I56" s="47">
        <f t="shared" si="0"/>
        <v>256</v>
      </c>
      <c r="J56" s="37">
        <f t="shared" si="1"/>
        <v>8.7865318940811038E-2</v>
      </c>
      <c r="K56" s="37">
        <f t="shared" si="2"/>
        <v>8.7865318940811038E-2</v>
      </c>
      <c r="L56" s="34">
        <f t="shared" si="3"/>
        <v>1</v>
      </c>
      <c r="M56" s="34">
        <f t="shared" si="4"/>
        <v>1</v>
      </c>
      <c r="N56" s="34">
        <f t="shared" si="5"/>
        <v>1</v>
      </c>
    </row>
    <row r="57" spans="1:14" x14ac:dyDescent="0.25">
      <c r="A57" s="15" t="s">
        <v>176</v>
      </c>
      <c r="B57" s="15" t="s">
        <v>130</v>
      </c>
      <c r="C57" s="16">
        <v>130</v>
      </c>
      <c r="D57" s="16">
        <v>130</v>
      </c>
      <c r="E57" s="16">
        <v>520</v>
      </c>
      <c r="F57" s="15" t="s">
        <v>131</v>
      </c>
      <c r="G57" s="17">
        <v>1</v>
      </c>
      <c r="H57" s="18">
        <v>1</v>
      </c>
      <c r="I57" s="47">
        <f t="shared" si="0"/>
        <v>130</v>
      </c>
      <c r="J57" s="37">
        <f t="shared" si="1"/>
        <v>4.4619107274630608E-2</v>
      </c>
      <c r="K57" s="37">
        <f t="shared" si="2"/>
        <v>4.4619107274630608E-2</v>
      </c>
      <c r="L57" s="34">
        <f t="shared" si="3"/>
        <v>1</v>
      </c>
      <c r="M57" s="34">
        <f t="shared" si="4"/>
        <v>1</v>
      </c>
      <c r="N57" s="34">
        <f t="shared" si="5"/>
        <v>1</v>
      </c>
    </row>
    <row r="58" spans="1:14" x14ac:dyDescent="0.25">
      <c r="A58" s="15" t="s">
        <v>192</v>
      </c>
      <c r="B58" s="15" t="s">
        <v>40</v>
      </c>
      <c r="C58" s="16">
        <v>808</v>
      </c>
      <c r="D58" s="16">
        <v>4848</v>
      </c>
      <c r="E58" s="16">
        <v>33936</v>
      </c>
      <c r="F58" s="15" t="s">
        <v>41</v>
      </c>
      <c r="G58" s="17">
        <v>1</v>
      </c>
      <c r="H58" s="18">
        <v>1</v>
      </c>
      <c r="I58" s="47">
        <f t="shared" si="0"/>
        <v>4848</v>
      </c>
      <c r="J58" s="37">
        <f t="shared" si="1"/>
        <v>1.663949477441609</v>
      </c>
      <c r="K58" s="37">
        <f t="shared" si="2"/>
        <v>1.663949477441609</v>
      </c>
      <c r="L58" s="34">
        <f t="shared" si="3"/>
        <v>1</v>
      </c>
      <c r="M58" s="34">
        <f t="shared" si="4"/>
        <v>1</v>
      </c>
      <c r="N58" s="34">
        <f t="shared" si="5"/>
        <v>1</v>
      </c>
    </row>
    <row r="59" spans="1:14" x14ac:dyDescent="0.25">
      <c r="A59" s="15" t="s">
        <v>99</v>
      </c>
      <c r="B59" s="15" t="s">
        <v>100</v>
      </c>
      <c r="C59" s="16">
        <v>2</v>
      </c>
      <c r="D59" s="16">
        <v>2</v>
      </c>
      <c r="E59" s="16">
        <v>8</v>
      </c>
      <c r="F59" s="15" t="s">
        <v>520</v>
      </c>
      <c r="G59" s="17">
        <v>1</v>
      </c>
      <c r="H59" s="18">
        <v>1</v>
      </c>
      <c r="I59" s="47">
        <f t="shared" si="0"/>
        <v>2</v>
      </c>
      <c r="J59" s="37">
        <f t="shared" si="1"/>
        <v>6.8644780422508623E-4</v>
      </c>
      <c r="K59" s="37">
        <f t="shared" si="2"/>
        <v>6.8644780422508623E-4</v>
      </c>
      <c r="L59" s="34">
        <f t="shared" si="3"/>
        <v>1</v>
      </c>
      <c r="M59" s="34">
        <f t="shared" si="4"/>
        <v>1</v>
      </c>
      <c r="N59" s="34">
        <f t="shared" si="5"/>
        <v>1</v>
      </c>
    </row>
    <row r="60" spans="1:14" x14ac:dyDescent="0.25">
      <c r="A60" s="15" t="s">
        <v>328</v>
      </c>
      <c r="B60" s="15" t="s">
        <v>527</v>
      </c>
      <c r="C60" s="16">
        <v>154</v>
      </c>
      <c r="D60" s="16">
        <v>308</v>
      </c>
      <c r="E60" s="16">
        <v>3388</v>
      </c>
      <c r="F60" s="15" t="s">
        <v>122</v>
      </c>
      <c r="G60" s="17">
        <v>1</v>
      </c>
      <c r="H60" s="18">
        <v>1</v>
      </c>
      <c r="I60" s="47">
        <f t="shared" si="0"/>
        <v>308</v>
      </c>
      <c r="J60" s="37">
        <f t="shared" si="1"/>
        <v>0.10571296185066328</v>
      </c>
      <c r="K60" s="37">
        <f t="shared" si="2"/>
        <v>0.10571296185066328</v>
      </c>
      <c r="L60" s="34">
        <f t="shared" si="3"/>
        <v>1</v>
      </c>
      <c r="M60" s="34">
        <f t="shared" si="4"/>
        <v>1</v>
      </c>
      <c r="N60" s="34">
        <f t="shared" si="5"/>
        <v>1</v>
      </c>
    </row>
    <row r="61" spans="1:14" x14ac:dyDescent="0.25">
      <c r="A61" s="15" t="s">
        <v>39</v>
      </c>
      <c r="B61" s="15" t="s">
        <v>40</v>
      </c>
      <c r="C61" s="16">
        <v>12</v>
      </c>
      <c r="D61" s="16">
        <v>144</v>
      </c>
      <c r="E61" s="16">
        <v>1152</v>
      </c>
      <c r="F61" s="15" t="s">
        <v>41</v>
      </c>
      <c r="G61" s="17">
        <v>0.99950000000000006</v>
      </c>
      <c r="H61" s="18">
        <v>0.99950000000000006</v>
      </c>
      <c r="I61" s="47">
        <f t="shared" si="0"/>
        <v>144</v>
      </c>
      <c r="J61" s="37">
        <f t="shared" si="1"/>
        <v>4.9399529783254105E-2</v>
      </c>
      <c r="K61" s="37">
        <f t="shared" si="2"/>
        <v>4.9399529783254105E-2</v>
      </c>
      <c r="L61" s="34">
        <f t="shared" si="3"/>
        <v>1</v>
      </c>
      <c r="M61" s="34">
        <f t="shared" si="4"/>
        <v>1</v>
      </c>
      <c r="N61" s="34">
        <f t="shared" si="5"/>
        <v>1</v>
      </c>
    </row>
    <row r="62" spans="1:14" x14ac:dyDescent="0.25">
      <c r="A62" s="15" t="s">
        <v>163</v>
      </c>
      <c r="B62" s="15" t="s">
        <v>62</v>
      </c>
      <c r="C62" s="16">
        <v>808</v>
      </c>
      <c r="D62" s="16">
        <v>4784</v>
      </c>
      <c r="E62" s="16">
        <v>37937</v>
      </c>
      <c r="F62" s="15" t="s">
        <v>439</v>
      </c>
      <c r="G62" s="17">
        <v>0.99950000000000006</v>
      </c>
      <c r="H62" s="18">
        <v>0.99950000000000006</v>
      </c>
      <c r="I62" s="47">
        <f t="shared" si="0"/>
        <v>4784</v>
      </c>
      <c r="J62" s="37">
        <f t="shared" si="1"/>
        <v>1.6411621561325533</v>
      </c>
      <c r="K62" s="37">
        <f t="shared" si="2"/>
        <v>1.6411621561325533</v>
      </c>
      <c r="L62" s="34">
        <f t="shared" si="3"/>
        <v>1</v>
      </c>
      <c r="M62" s="34">
        <f t="shared" si="4"/>
        <v>1</v>
      </c>
      <c r="N62" s="34">
        <f t="shared" si="5"/>
        <v>1</v>
      </c>
    </row>
    <row r="63" spans="1:14" x14ac:dyDescent="0.25">
      <c r="A63" s="15" t="s">
        <v>170</v>
      </c>
      <c r="B63" s="15" t="s">
        <v>137</v>
      </c>
      <c r="C63" s="16">
        <v>72</v>
      </c>
      <c r="D63" s="16">
        <v>144</v>
      </c>
      <c r="E63" s="16">
        <v>864</v>
      </c>
      <c r="F63" s="15" t="s">
        <v>90</v>
      </c>
      <c r="G63" s="17">
        <v>0.99939999999999996</v>
      </c>
      <c r="H63" s="18">
        <v>0.99939999999999996</v>
      </c>
      <c r="I63" s="47">
        <f t="shared" si="0"/>
        <v>144</v>
      </c>
      <c r="J63" s="37">
        <f t="shared" si="1"/>
        <v>4.9394587359063685E-2</v>
      </c>
      <c r="K63" s="37">
        <f t="shared" si="2"/>
        <v>4.9394587359063685E-2</v>
      </c>
      <c r="L63" s="34">
        <f t="shared" si="3"/>
        <v>1</v>
      </c>
      <c r="M63" s="34">
        <f t="shared" si="4"/>
        <v>1</v>
      </c>
      <c r="N63" s="34">
        <f t="shared" si="5"/>
        <v>1</v>
      </c>
    </row>
    <row r="64" spans="1:14" x14ac:dyDescent="0.25">
      <c r="A64" s="15" t="s">
        <v>312</v>
      </c>
      <c r="B64" s="15" t="s">
        <v>510</v>
      </c>
      <c r="C64" s="16">
        <v>54</v>
      </c>
      <c r="D64" s="16">
        <v>162</v>
      </c>
      <c r="E64" s="16">
        <v>1613</v>
      </c>
      <c r="F64" s="15" t="s">
        <v>122</v>
      </c>
      <c r="G64" s="17">
        <v>0.99939999999999996</v>
      </c>
      <c r="H64" s="18">
        <v>0.99939999999999996</v>
      </c>
      <c r="I64" s="47">
        <f t="shared" si="0"/>
        <v>162</v>
      </c>
      <c r="J64" s="37">
        <f t="shared" si="1"/>
        <v>5.5568910778946642E-2</v>
      </c>
      <c r="K64" s="37">
        <f t="shared" si="2"/>
        <v>5.5568910778946642E-2</v>
      </c>
      <c r="L64" s="34">
        <f t="shared" si="3"/>
        <v>1</v>
      </c>
      <c r="M64" s="34">
        <f t="shared" si="4"/>
        <v>1</v>
      </c>
      <c r="N64" s="34">
        <f t="shared" si="5"/>
        <v>1</v>
      </c>
    </row>
    <row r="65" spans="1:14" x14ac:dyDescent="0.25">
      <c r="A65" s="15" t="s">
        <v>425</v>
      </c>
      <c r="B65" s="15" t="s">
        <v>272</v>
      </c>
      <c r="C65" s="16">
        <v>104</v>
      </c>
      <c r="D65" s="16">
        <v>104</v>
      </c>
      <c r="E65" s="16">
        <v>624</v>
      </c>
      <c r="F65" s="15" t="s">
        <v>273</v>
      </c>
      <c r="G65" s="17">
        <v>0.99929999999999997</v>
      </c>
      <c r="H65" s="18">
        <v>0.99929999999999997</v>
      </c>
      <c r="I65" s="47">
        <f t="shared" si="0"/>
        <v>104</v>
      </c>
      <c r="J65" s="37">
        <f t="shared" si="1"/>
        <v>3.567029911963069E-2</v>
      </c>
      <c r="K65" s="37">
        <f t="shared" si="2"/>
        <v>3.567029911963069E-2</v>
      </c>
      <c r="L65" s="34">
        <f t="shared" si="3"/>
        <v>1</v>
      </c>
      <c r="M65" s="34">
        <f t="shared" si="4"/>
        <v>1</v>
      </c>
      <c r="N65" s="34">
        <f t="shared" si="5"/>
        <v>1</v>
      </c>
    </row>
    <row r="66" spans="1:14" x14ac:dyDescent="0.25">
      <c r="A66" s="15" t="s">
        <v>398</v>
      </c>
      <c r="B66" s="15" t="s">
        <v>43</v>
      </c>
      <c r="C66" s="16">
        <v>64</v>
      </c>
      <c r="D66" s="16">
        <v>384</v>
      </c>
      <c r="E66" s="16">
        <v>6587</v>
      </c>
      <c r="F66" s="15" t="s">
        <v>442</v>
      </c>
      <c r="G66" s="17">
        <v>0.99929999999999997</v>
      </c>
      <c r="H66" s="18">
        <v>0.99929999999999997</v>
      </c>
      <c r="I66" s="47">
        <f t="shared" si="0"/>
        <v>384</v>
      </c>
      <c r="J66" s="37">
        <f t="shared" si="1"/>
        <v>0.1317057198263287</v>
      </c>
      <c r="K66" s="37">
        <f t="shared" si="2"/>
        <v>0.1317057198263287</v>
      </c>
      <c r="L66" s="34">
        <f t="shared" si="3"/>
        <v>1</v>
      </c>
      <c r="M66" s="34">
        <f t="shared" si="4"/>
        <v>1</v>
      </c>
      <c r="N66" s="34">
        <f t="shared" si="5"/>
        <v>1</v>
      </c>
    </row>
    <row r="67" spans="1:14" x14ac:dyDescent="0.25">
      <c r="A67" s="15" t="s">
        <v>70</v>
      </c>
      <c r="B67" s="15" t="s">
        <v>62</v>
      </c>
      <c r="C67" s="16">
        <v>296</v>
      </c>
      <c r="D67" s="16">
        <v>1312</v>
      </c>
      <c r="E67" s="16">
        <v>11904</v>
      </c>
      <c r="F67" s="15" t="s">
        <v>439</v>
      </c>
      <c r="G67" s="17">
        <v>0.99919999999999998</v>
      </c>
      <c r="H67" s="18">
        <v>0.99919999999999998</v>
      </c>
      <c r="I67" s="47">
        <f t="shared" si="0"/>
        <v>1312</v>
      </c>
      <c r="J67" s="37">
        <f t="shared" si="1"/>
        <v>0.44994951176399922</v>
      </c>
      <c r="K67" s="37">
        <f t="shared" si="2"/>
        <v>0.44994951176399922</v>
      </c>
      <c r="L67" s="34">
        <f t="shared" si="3"/>
        <v>1</v>
      </c>
      <c r="M67" s="34">
        <f t="shared" si="4"/>
        <v>1</v>
      </c>
      <c r="N67" s="34">
        <f t="shared" si="5"/>
        <v>1</v>
      </c>
    </row>
    <row r="68" spans="1:14" x14ac:dyDescent="0.25">
      <c r="A68" s="15" t="s">
        <v>226</v>
      </c>
      <c r="B68" s="15" t="s">
        <v>46</v>
      </c>
      <c r="C68" s="16">
        <v>270</v>
      </c>
      <c r="D68" s="16">
        <v>1606</v>
      </c>
      <c r="E68" s="16">
        <v>13091</v>
      </c>
      <c r="F68" s="15" t="s">
        <v>515</v>
      </c>
      <c r="G68" s="17">
        <v>0.99909999999999999</v>
      </c>
      <c r="H68" s="18">
        <v>0.99909999999999999</v>
      </c>
      <c r="I68" s="47">
        <f t="shared" si="0"/>
        <v>1606</v>
      </c>
      <c r="J68" s="37">
        <f t="shared" si="1"/>
        <v>0.55072149096463074</v>
      </c>
      <c r="K68" s="37">
        <f t="shared" si="2"/>
        <v>0.55072149096463074</v>
      </c>
      <c r="L68" s="34">
        <f t="shared" si="3"/>
        <v>1</v>
      </c>
      <c r="M68" s="34">
        <f t="shared" si="4"/>
        <v>1</v>
      </c>
      <c r="N68" s="34">
        <f t="shared" si="5"/>
        <v>1</v>
      </c>
    </row>
    <row r="69" spans="1:14" x14ac:dyDescent="0.25">
      <c r="A69" s="15" t="s">
        <v>331</v>
      </c>
      <c r="B69" s="15" t="s">
        <v>59</v>
      </c>
      <c r="C69" s="16">
        <v>48</v>
      </c>
      <c r="D69" s="16">
        <v>192</v>
      </c>
      <c r="E69" s="16">
        <v>1327</v>
      </c>
      <c r="F69" s="15" t="s">
        <v>542</v>
      </c>
      <c r="G69" s="17">
        <v>0.999</v>
      </c>
      <c r="H69" s="18">
        <v>0.999</v>
      </c>
      <c r="I69" s="47">
        <f t="shared" ref="I69:I132" si="6">IF(D69&gt;0,D69,1)</f>
        <v>192</v>
      </c>
      <c r="J69" s="37">
        <f t="shared" ref="J69:J132" si="7">G69*$I69/$Q$5*100</f>
        <v>6.583309021640267E-2</v>
      </c>
      <c r="K69" s="37">
        <f t="shared" ref="K69:K132" si="8">H69*$I69/$Q$5*100</f>
        <v>6.583309021640267E-2</v>
      </c>
      <c r="L69" s="34">
        <f t="shared" ref="L69:L132" si="9">IF(G69&gt;=L$4,1,0)</f>
        <v>1</v>
      </c>
      <c r="M69" s="34">
        <f t="shared" ref="M69:M132" si="10">IF(H69&gt;=M$4,1,0)</f>
        <v>1</v>
      </c>
      <c r="N69" s="34">
        <f t="shared" ref="N69:N132" si="11">L69*M69</f>
        <v>1</v>
      </c>
    </row>
    <row r="70" spans="1:14" x14ac:dyDescent="0.25">
      <c r="A70" s="15" t="s">
        <v>539</v>
      </c>
      <c r="B70" s="15" t="s">
        <v>130</v>
      </c>
      <c r="C70" s="16">
        <v>80</v>
      </c>
      <c r="D70" s="16">
        <v>480</v>
      </c>
      <c r="E70" s="16">
        <v>6960</v>
      </c>
      <c r="F70" s="15" t="s">
        <v>131</v>
      </c>
      <c r="G70" s="17">
        <v>0.999</v>
      </c>
      <c r="H70" s="18">
        <v>0.999</v>
      </c>
      <c r="I70" s="47">
        <f t="shared" si="6"/>
        <v>480</v>
      </c>
      <c r="J70" s="37">
        <f t="shared" si="7"/>
        <v>0.16458272554100667</v>
      </c>
      <c r="K70" s="37">
        <f t="shared" si="8"/>
        <v>0.16458272554100667</v>
      </c>
      <c r="L70" s="34">
        <f t="shared" si="9"/>
        <v>1</v>
      </c>
      <c r="M70" s="34">
        <f t="shared" si="10"/>
        <v>1</v>
      </c>
      <c r="N70" s="34">
        <f t="shared" si="11"/>
        <v>1</v>
      </c>
    </row>
    <row r="71" spans="1:14" x14ac:dyDescent="0.25">
      <c r="A71" s="15" t="s">
        <v>145</v>
      </c>
      <c r="B71" s="15" t="s">
        <v>46</v>
      </c>
      <c r="C71" s="16">
        <v>9</v>
      </c>
      <c r="D71" s="16">
        <v>9</v>
      </c>
      <c r="E71" s="16">
        <v>53</v>
      </c>
      <c r="F71" s="15" t="s">
        <v>515</v>
      </c>
      <c r="G71" s="17">
        <v>0.999</v>
      </c>
      <c r="H71" s="18">
        <v>0.999</v>
      </c>
      <c r="I71" s="47">
        <f t="shared" si="6"/>
        <v>9</v>
      </c>
      <c r="J71" s="37">
        <f t="shared" si="7"/>
        <v>3.0859261038938754E-3</v>
      </c>
      <c r="K71" s="37">
        <f t="shared" si="8"/>
        <v>3.0859261038938754E-3</v>
      </c>
      <c r="L71" s="34">
        <f t="shared" si="9"/>
        <v>1</v>
      </c>
      <c r="M71" s="34">
        <f t="shared" si="10"/>
        <v>1</v>
      </c>
      <c r="N71" s="34">
        <f t="shared" si="11"/>
        <v>1</v>
      </c>
    </row>
    <row r="72" spans="1:14" x14ac:dyDescent="0.25">
      <c r="A72" s="15" t="s">
        <v>271</v>
      </c>
      <c r="B72" s="15" t="s">
        <v>272</v>
      </c>
      <c r="C72" s="16">
        <v>168</v>
      </c>
      <c r="D72" s="16">
        <v>168</v>
      </c>
      <c r="E72" s="16">
        <v>1008</v>
      </c>
      <c r="F72" s="15" t="s">
        <v>273</v>
      </c>
      <c r="G72" s="17">
        <v>0.99890000000000001</v>
      </c>
      <c r="H72" s="18">
        <v>0.99890000000000001</v>
      </c>
      <c r="I72" s="47">
        <f t="shared" si="6"/>
        <v>168</v>
      </c>
      <c r="J72" s="37">
        <f t="shared" si="7"/>
        <v>5.759818777779685E-2</v>
      </c>
      <c r="K72" s="37">
        <f t="shared" si="8"/>
        <v>5.759818777779685E-2</v>
      </c>
      <c r="L72" s="34">
        <f t="shared" si="9"/>
        <v>1</v>
      </c>
      <c r="M72" s="34">
        <f t="shared" si="10"/>
        <v>1</v>
      </c>
      <c r="N72" s="34">
        <f t="shared" si="11"/>
        <v>1</v>
      </c>
    </row>
    <row r="73" spans="1:14" x14ac:dyDescent="0.25">
      <c r="A73" s="15" t="s">
        <v>104</v>
      </c>
      <c r="B73" s="15" t="s">
        <v>46</v>
      </c>
      <c r="C73" s="16">
        <v>128</v>
      </c>
      <c r="D73" s="16">
        <v>512</v>
      </c>
      <c r="E73" s="16">
        <v>-1</v>
      </c>
      <c r="F73" s="15" t="s">
        <v>515</v>
      </c>
      <c r="G73" s="17">
        <v>0.99880000000000002</v>
      </c>
      <c r="H73" s="18">
        <v>0.99880000000000002</v>
      </c>
      <c r="I73" s="47">
        <f t="shared" si="6"/>
        <v>512</v>
      </c>
      <c r="J73" s="37">
        <f t="shared" si="7"/>
        <v>0.17551976111616413</v>
      </c>
      <c r="K73" s="37">
        <f t="shared" si="8"/>
        <v>0.17551976111616413</v>
      </c>
      <c r="L73" s="34">
        <f t="shared" si="9"/>
        <v>1</v>
      </c>
      <c r="M73" s="34">
        <f t="shared" si="10"/>
        <v>1</v>
      </c>
      <c r="N73" s="34">
        <f t="shared" si="11"/>
        <v>1</v>
      </c>
    </row>
    <row r="74" spans="1:14" x14ac:dyDescent="0.25">
      <c r="A74" s="15" t="s">
        <v>92</v>
      </c>
      <c r="B74" s="15" t="s">
        <v>51</v>
      </c>
      <c r="C74" s="16">
        <v>8</v>
      </c>
      <c r="D74" s="16">
        <v>16</v>
      </c>
      <c r="E74" s="16">
        <v>98</v>
      </c>
      <c r="F74" s="15" t="s">
        <v>440</v>
      </c>
      <c r="G74" s="17">
        <v>0.99870000000000003</v>
      </c>
      <c r="H74" s="18">
        <v>0.99870000000000003</v>
      </c>
      <c r="I74" s="47">
        <f t="shared" si="6"/>
        <v>16</v>
      </c>
      <c r="J74" s="37">
        <f t="shared" si="7"/>
        <v>5.484443376636749E-3</v>
      </c>
      <c r="K74" s="37">
        <f t="shared" si="8"/>
        <v>5.484443376636749E-3</v>
      </c>
      <c r="L74" s="34">
        <f t="shared" si="9"/>
        <v>1</v>
      </c>
      <c r="M74" s="34">
        <f t="shared" si="10"/>
        <v>1</v>
      </c>
      <c r="N74" s="34">
        <f t="shared" si="11"/>
        <v>1</v>
      </c>
    </row>
    <row r="75" spans="1:14" x14ac:dyDescent="0.25">
      <c r="A75" s="15" t="s">
        <v>181</v>
      </c>
      <c r="B75" s="15" t="s">
        <v>62</v>
      </c>
      <c r="C75" s="16">
        <v>588</v>
      </c>
      <c r="D75" s="16">
        <v>2352</v>
      </c>
      <c r="E75" s="16">
        <v>26578</v>
      </c>
      <c r="F75" s="15" t="s">
        <v>439</v>
      </c>
      <c r="G75" s="17">
        <v>0.99870000000000003</v>
      </c>
      <c r="H75" s="18">
        <v>0.99870000000000003</v>
      </c>
      <c r="I75" s="47">
        <f t="shared" si="6"/>
        <v>2352</v>
      </c>
      <c r="J75" s="37">
        <f t="shared" si="7"/>
        <v>0.80621317636560208</v>
      </c>
      <c r="K75" s="37">
        <f t="shared" si="8"/>
        <v>0.80621317636560208</v>
      </c>
      <c r="L75" s="34">
        <f t="shared" si="9"/>
        <v>1</v>
      </c>
      <c r="M75" s="34">
        <f t="shared" si="10"/>
        <v>1</v>
      </c>
      <c r="N75" s="34">
        <f t="shared" si="11"/>
        <v>1</v>
      </c>
    </row>
    <row r="76" spans="1:14" x14ac:dyDescent="0.25">
      <c r="A76" s="15" t="s">
        <v>481</v>
      </c>
      <c r="B76" s="15" t="s">
        <v>228</v>
      </c>
      <c r="C76" s="16">
        <v>48</v>
      </c>
      <c r="D76" s="16">
        <v>288</v>
      </c>
      <c r="E76" s="16">
        <v>2822</v>
      </c>
      <c r="F76" s="15" t="s">
        <v>229</v>
      </c>
      <c r="G76" s="17">
        <v>0.99860000000000004</v>
      </c>
      <c r="H76" s="18">
        <v>0.99860000000000004</v>
      </c>
      <c r="I76" s="47">
        <f t="shared" si="6"/>
        <v>288</v>
      </c>
      <c r="J76" s="37">
        <f t="shared" si="7"/>
        <v>9.8710095931080641E-2</v>
      </c>
      <c r="K76" s="37">
        <f t="shared" si="8"/>
        <v>9.8710095931080641E-2</v>
      </c>
      <c r="L76" s="34">
        <f t="shared" si="9"/>
        <v>1</v>
      </c>
      <c r="M76" s="34">
        <f t="shared" si="10"/>
        <v>1</v>
      </c>
      <c r="N76" s="34">
        <f t="shared" si="11"/>
        <v>1</v>
      </c>
    </row>
    <row r="77" spans="1:14" x14ac:dyDescent="0.25">
      <c r="A77" s="15" t="s">
        <v>54</v>
      </c>
      <c r="B77" s="15" t="s">
        <v>51</v>
      </c>
      <c r="C77" s="16">
        <v>8</v>
      </c>
      <c r="D77" s="16">
        <v>16</v>
      </c>
      <c r="E77" s="16">
        <v>98</v>
      </c>
      <c r="F77" s="15" t="s">
        <v>440</v>
      </c>
      <c r="G77" s="17">
        <v>0.99860000000000004</v>
      </c>
      <c r="H77" s="18">
        <v>0.99860000000000004</v>
      </c>
      <c r="I77" s="47">
        <f t="shared" si="6"/>
        <v>16</v>
      </c>
      <c r="J77" s="37">
        <f t="shared" si="7"/>
        <v>5.4838942183933689E-3</v>
      </c>
      <c r="K77" s="37">
        <f t="shared" si="8"/>
        <v>5.4838942183933689E-3</v>
      </c>
      <c r="L77" s="34">
        <f t="shared" si="9"/>
        <v>1</v>
      </c>
      <c r="M77" s="34">
        <f t="shared" si="10"/>
        <v>1</v>
      </c>
      <c r="N77" s="34">
        <f t="shared" si="11"/>
        <v>1</v>
      </c>
    </row>
    <row r="78" spans="1:14" x14ac:dyDescent="0.25">
      <c r="A78" s="15" t="s">
        <v>140</v>
      </c>
      <c r="B78" s="15" t="s">
        <v>538</v>
      </c>
      <c r="C78" s="16">
        <v>376</v>
      </c>
      <c r="D78" s="16">
        <v>376</v>
      </c>
      <c r="E78" s="16">
        <v>-1</v>
      </c>
      <c r="F78" s="15" t="s">
        <v>90</v>
      </c>
      <c r="G78" s="17">
        <v>0.99860000000000004</v>
      </c>
      <c r="H78" s="18">
        <v>0.99860000000000004</v>
      </c>
      <c r="I78" s="47">
        <f t="shared" si="6"/>
        <v>376</v>
      </c>
      <c r="J78" s="37">
        <f t="shared" si="7"/>
        <v>0.12887151413224418</v>
      </c>
      <c r="K78" s="37">
        <f t="shared" si="8"/>
        <v>0.12887151413224418</v>
      </c>
      <c r="L78" s="34">
        <f t="shared" si="9"/>
        <v>1</v>
      </c>
      <c r="M78" s="34">
        <f t="shared" si="10"/>
        <v>1</v>
      </c>
      <c r="N78" s="34">
        <f t="shared" si="11"/>
        <v>1</v>
      </c>
    </row>
    <row r="79" spans="1:14" x14ac:dyDescent="0.25">
      <c r="A79" s="15" t="s">
        <v>202</v>
      </c>
      <c r="B79" s="15" t="s">
        <v>46</v>
      </c>
      <c r="C79" s="16">
        <v>42</v>
      </c>
      <c r="D79" s="16">
        <v>52</v>
      </c>
      <c r="E79" s="16">
        <v>229</v>
      </c>
      <c r="F79" s="15" t="s">
        <v>515</v>
      </c>
      <c r="G79" s="17">
        <v>0.99860000000000004</v>
      </c>
      <c r="H79" s="18">
        <v>0.99860000000000004</v>
      </c>
      <c r="I79" s="47">
        <f t="shared" si="6"/>
        <v>52</v>
      </c>
      <c r="J79" s="37">
        <f t="shared" si="7"/>
        <v>1.7822656209778451E-2</v>
      </c>
      <c r="K79" s="37">
        <f t="shared" si="8"/>
        <v>1.7822656209778451E-2</v>
      </c>
      <c r="L79" s="34">
        <f t="shared" si="9"/>
        <v>1</v>
      </c>
      <c r="M79" s="34">
        <f t="shared" si="10"/>
        <v>1</v>
      </c>
      <c r="N79" s="34">
        <f t="shared" si="11"/>
        <v>1</v>
      </c>
    </row>
    <row r="80" spans="1:14" x14ac:dyDescent="0.25">
      <c r="A80" s="15" t="s">
        <v>116</v>
      </c>
      <c r="B80" s="15" t="s">
        <v>46</v>
      </c>
      <c r="C80" s="16">
        <v>164</v>
      </c>
      <c r="D80" s="16">
        <v>1312</v>
      </c>
      <c r="E80" s="16">
        <v>9879</v>
      </c>
      <c r="F80" s="15" t="s">
        <v>515</v>
      </c>
      <c r="G80" s="17">
        <v>0.99819999999999998</v>
      </c>
      <c r="H80" s="18">
        <v>0.99819999999999998</v>
      </c>
      <c r="I80" s="47">
        <f t="shared" si="6"/>
        <v>1312</v>
      </c>
      <c r="J80" s="37">
        <f t="shared" si="7"/>
        <v>0.44949920200442761</v>
      </c>
      <c r="K80" s="37">
        <f t="shared" si="8"/>
        <v>0.44949920200442761</v>
      </c>
      <c r="L80" s="34">
        <f t="shared" si="9"/>
        <v>1</v>
      </c>
      <c r="M80" s="34">
        <f t="shared" si="10"/>
        <v>1</v>
      </c>
      <c r="N80" s="34">
        <f t="shared" si="11"/>
        <v>1</v>
      </c>
    </row>
    <row r="81" spans="1:14" x14ac:dyDescent="0.25">
      <c r="A81" s="15" t="s">
        <v>407</v>
      </c>
      <c r="B81" s="15" t="s">
        <v>51</v>
      </c>
      <c r="C81" s="16">
        <v>8</v>
      </c>
      <c r="D81" s="16">
        <v>32</v>
      </c>
      <c r="E81" s="16">
        <v>294</v>
      </c>
      <c r="F81" s="15" t="s">
        <v>440</v>
      </c>
      <c r="G81" s="17">
        <v>0.99819999999999998</v>
      </c>
      <c r="H81" s="18">
        <v>0.99819999999999998</v>
      </c>
      <c r="I81" s="47">
        <f t="shared" si="6"/>
        <v>32</v>
      </c>
      <c r="J81" s="37">
        <f t="shared" si="7"/>
        <v>1.0963395170839697E-2</v>
      </c>
      <c r="K81" s="37">
        <f t="shared" si="8"/>
        <v>1.0963395170839697E-2</v>
      </c>
      <c r="L81" s="34">
        <f t="shared" si="9"/>
        <v>1</v>
      </c>
      <c r="M81" s="34">
        <f t="shared" si="10"/>
        <v>1</v>
      </c>
      <c r="N81" s="34">
        <f t="shared" si="11"/>
        <v>1</v>
      </c>
    </row>
    <row r="82" spans="1:14" x14ac:dyDescent="0.25">
      <c r="A82" s="15" t="s">
        <v>401</v>
      </c>
      <c r="B82" s="15" t="s">
        <v>46</v>
      </c>
      <c r="C82" s="16">
        <v>100</v>
      </c>
      <c r="D82" s="16">
        <v>300</v>
      </c>
      <c r="E82" s="16">
        <v>2883</v>
      </c>
      <c r="F82" s="15" t="s">
        <v>515</v>
      </c>
      <c r="G82" s="17">
        <v>0.99809999999999999</v>
      </c>
      <c r="H82" s="18">
        <v>0.99809999999999999</v>
      </c>
      <c r="I82" s="47">
        <f t="shared" si="6"/>
        <v>300</v>
      </c>
      <c r="J82" s="37">
        <f t="shared" si="7"/>
        <v>0.10277153300955878</v>
      </c>
      <c r="K82" s="37">
        <f t="shared" si="8"/>
        <v>0.10277153300955878</v>
      </c>
      <c r="L82" s="34">
        <f t="shared" si="9"/>
        <v>1</v>
      </c>
      <c r="M82" s="34">
        <f t="shared" si="10"/>
        <v>1</v>
      </c>
      <c r="N82" s="34">
        <f t="shared" si="11"/>
        <v>1</v>
      </c>
    </row>
    <row r="83" spans="1:14" x14ac:dyDescent="0.25">
      <c r="A83" s="15" t="s">
        <v>553</v>
      </c>
      <c r="B83" s="15" t="s">
        <v>40</v>
      </c>
      <c r="C83" s="16">
        <v>16</v>
      </c>
      <c r="D83" s="16">
        <v>64</v>
      </c>
      <c r="E83" s="16">
        <v>448</v>
      </c>
      <c r="F83" s="15" t="s">
        <v>41</v>
      </c>
      <c r="G83" s="17">
        <v>0.99760000000000004</v>
      </c>
      <c r="H83" s="18">
        <v>0.99760000000000004</v>
      </c>
      <c r="I83" s="47">
        <f t="shared" si="6"/>
        <v>64</v>
      </c>
      <c r="J83" s="37">
        <f t="shared" si="7"/>
        <v>2.1913610543838273E-2</v>
      </c>
      <c r="K83" s="37">
        <f t="shared" si="8"/>
        <v>2.1913610543838273E-2</v>
      </c>
      <c r="L83" s="34">
        <f t="shared" si="9"/>
        <v>1</v>
      </c>
      <c r="M83" s="34">
        <f t="shared" si="10"/>
        <v>1</v>
      </c>
      <c r="N83" s="34">
        <f t="shared" si="11"/>
        <v>1</v>
      </c>
    </row>
    <row r="84" spans="1:14" x14ac:dyDescent="0.25">
      <c r="A84" s="15" t="s">
        <v>111</v>
      </c>
      <c r="B84" s="15" t="s">
        <v>62</v>
      </c>
      <c r="C84" s="16">
        <v>62</v>
      </c>
      <c r="D84" s="16">
        <v>92</v>
      </c>
      <c r="E84" s="16">
        <v>656</v>
      </c>
      <c r="F84" s="15" t="s">
        <v>439</v>
      </c>
      <c r="G84" s="17">
        <v>0.99719999999999998</v>
      </c>
      <c r="H84" s="18">
        <v>0.99719999999999998</v>
      </c>
      <c r="I84" s="47">
        <f t="shared" si="6"/>
        <v>92</v>
      </c>
      <c r="J84" s="37">
        <f t="shared" si="7"/>
        <v>3.1488184517169775E-2</v>
      </c>
      <c r="K84" s="37">
        <f t="shared" si="8"/>
        <v>3.1488184517169775E-2</v>
      </c>
      <c r="L84" s="34">
        <f t="shared" si="9"/>
        <v>1</v>
      </c>
      <c r="M84" s="34">
        <f t="shared" si="10"/>
        <v>1</v>
      </c>
      <c r="N84" s="34">
        <f t="shared" si="11"/>
        <v>1</v>
      </c>
    </row>
    <row r="85" spans="1:14" x14ac:dyDescent="0.25">
      <c r="A85" s="15" t="s">
        <v>297</v>
      </c>
      <c r="B85" s="15" t="s">
        <v>46</v>
      </c>
      <c r="C85" s="16">
        <v>-1</v>
      </c>
      <c r="D85" s="16">
        <v>-1</v>
      </c>
      <c r="E85" s="16">
        <v>-1</v>
      </c>
      <c r="F85" s="15" t="s">
        <v>515</v>
      </c>
      <c r="G85" s="17">
        <v>0.99709999999999999</v>
      </c>
      <c r="H85" s="18">
        <v>0.99709999999999999</v>
      </c>
      <c r="I85" s="47">
        <f t="shared" si="6"/>
        <v>1</v>
      </c>
      <c r="J85" s="37">
        <f t="shared" si="7"/>
        <v>3.4222855279641675E-4</v>
      </c>
      <c r="K85" s="37">
        <f t="shared" si="8"/>
        <v>3.4222855279641675E-4</v>
      </c>
      <c r="L85" s="34">
        <f t="shared" si="9"/>
        <v>1</v>
      </c>
      <c r="M85" s="34">
        <f t="shared" si="10"/>
        <v>1</v>
      </c>
      <c r="N85" s="34">
        <f t="shared" si="11"/>
        <v>1</v>
      </c>
    </row>
    <row r="86" spans="1:14" x14ac:dyDescent="0.25">
      <c r="A86" s="15" t="s">
        <v>154</v>
      </c>
      <c r="B86" s="15" t="s">
        <v>59</v>
      </c>
      <c r="C86" s="16">
        <v>517</v>
      </c>
      <c r="D86" s="16">
        <v>2068</v>
      </c>
      <c r="E86" s="16">
        <v>17164</v>
      </c>
      <c r="F86" s="15" t="s">
        <v>542</v>
      </c>
      <c r="G86" s="17">
        <v>0.99709999999999999</v>
      </c>
      <c r="H86" s="18">
        <v>0.99709999999999999</v>
      </c>
      <c r="I86" s="47">
        <f t="shared" si="6"/>
        <v>2068</v>
      </c>
      <c r="J86" s="37">
        <f t="shared" si="7"/>
        <v>0.70772864718298978</v>
      </c>
      <c r="K86" s="37">
        <f t="shared" si="8"/>
        <v>0.70772864718298978</v>
      </c>
      <c r="L86" s="34">
        <f t="shared" si="9"/>
        <v>1</v>
      </c>
      <c r="M86" s="34">
        <f t="shared" si="10"/>
        <v>1</v>
      </c>
      <c r="N86" s="34">
        <f t="shared" si="11"/>
        <v>1</v>
      </c>
    </row>
    <row r="87" spans="1:14" x14ac:dyDescent="0.25">
      <c r="A87" s="15" t="s">
        <v>347</v>
      </c>
      <c r="B87" s="15" t="s">
        <v>46</v>
      </c>
      <c r="C87" s="16">
        <v>84</v>
      </c>
      <c r="D87" s="16">
        <v>168</v>
      </c>
      <c r="E87" s="16">
        <v>1331</v>
      </c>
      <c r="F87" s="15" t="s">
        <v>515</v>
      </c>
      <c r="G87" s="17">
        <v>0.99670000000000003</v>
      </c>
      <c r="H87" s="18">
        <v>0.99670000000000003</v>
      </c>
      <c r="I87" s="47">
        <f t="shared" si="6"/>
        <v>168</v>
      </c>
      <c r="J87" s="37">
        <f t="shared" si="7"/>
        <v>5.7471332223576053E-2</v>
      </c>
      <c r="K87" s="37">
        <f t="shared" si="8"/>
        <v>5.7471332223576053E-2</v>
      </c>
      <c r="L87" s="34">
        <f t="shared" si="9"/>
        <v>1</v>
      </c>
      <c r="M87" s="34">
        <f t="shared" si="10"/>
        <v>1</v>
      </c>
      <c r="N87" s="34">
        <f t="shared" si="11"/>
        <v>1</v>
      </c>
    </row>
    <row r="88" spans="1:14" x14ac:dyDescent="0.25">
      <c r="A88" s="15" t="s">
        <v>102</v>
      </c>
      <c r="B88" s="15" t="s">
        <v>46</v>
      </c>
      <c r="C88" s="16">
        <v>7</v>
      </c>
      <c r="D88" s="16">
        <v>14</v>
      </c>
      <c r="E88" s="16">
        <v>74</v>
      </c>
      <c r="F88" s="15" t="s">
        <v>515</v>
      </c>
      <c r="G88" s="17">
        <v>0.99660000000000004</v>
      </c>
      <c r="H88" s="18">
        <v>0.99660000000000004</v>
      </c>
      <c r="I88" s="47">
        <f t="shared" si="6"/>
        <v>14</v>
      </c>
      <c r="J88" s="37">
        <f t="shared" si="7"/>
        <v>4.7887971718350471E-3</v>
      </c>
      <c r="K88" s="37">
        <f t="shared" si="8"/>
        <v>4.7887971718350471E-3</v>
      </c>
      <c r="L88" s="34">
        <f t="shared" si="9"/>
        <v>1</v>
      </c>
      <c r="M88" s="34">
        <f t="shared" si="10"/>
        <v>1</v>
      </c>
      <c r="N88" s="34">
        <f t="shared" si="11"/>
        <v>1</v>
      </c>
    </row>
    <row r="89" spans="1:14" x14ac:dyDescent="0.25">
      <c r="A89" s="15" t="s">
        <v>508</v>
      </c>
      <c r="B89" s="15" t="s">
        <v>74</v>
      </c>
      <c r="C89" s="16">
        <v>244</v>
      </c>
      <c r="D89" s="16">
        <v>662</v>
      </c>
      <c r="E89" s="16">
        <v>7944</v>
      </c>
      <c r="F89" s="15" t="s">
        <v>75</v>
      </c>
      <c r="G89" s="17">
        <v>0.99590000000000001</v>
      </c>
      <c r="H89" s="18">
        <v>0.99590000000000001</v>
      </c>
      <c r="I89" s="47">
        <f t="shared" si="6"/>
        <v>662</v>
      </c>
      <c r="J89" s="37">
        <f t="shared" si="7"/>
        <v>0.22628264488338967</v>
      </c>
      <c r="K89" s="37">
        <f t="shared" si="8"/>
        <v>0.22628264488338967</v>
      </c>
      <c r="L89" s="34">
        <f t="shared" si="9"/>
        <v>1</v>
      </c>
      <c r="M89" s="34">
        <f t="shared" si="10"/>
        <v>1</v>
      </c>
      <c r="N89" s="34">
        <f t="shared" si="11"/>
        <v>1</v>
      </c>
    </row>
    <row r="90" spans="1:14" x14ac:dyDescent="0.25">
      <c r="A90" s="15" t="s">
        <v>144</v>
      </c>
      <c r="B90" s="15" t="s">
        <v>115</v>
      </c>
      <c r="C90" s="16">
        <v>312</v>
      </c>
      <c r="D90" s="16">
        <v>1248</v>
      </c>
      <c r="E90" s="16">
        <v>8524</v>
      </c>
      <c r="F90" s="15" t="s">
        <v>442</v>
      </c>
      <c r="G90" s="17">
        <v>0.99509999999999998</v>
      </c>
      <c r="H90" s="18">
        <v>0.99509999999999998</v>
      </c>
      <c r="I90" s="47">
        <f t="shared" si="6"/>
        <v>1248</v>
      </c>
      <c r="J90" s="37">
        <f t="shared" si="7"/>
        <v>0.42624454703025522</v>
      </c>
      <c r="K90" s="37">
        <f t="shared" si="8"/>
        <v>0.42624454703025522</v>
      </c>
      <c r="L90" s="34">
        <f t="shared" si="9"/>
        <v>1</v>
      </c>
      <c r="M90" s="34">
        <f t="shared" si="10"/>
        <v>1</v>
      </c>
      <c r="N90" s="34">
        <f t="shared" si="11"/>
        <v>1</v>
      </c>
    </row>
    <row r="91" spans="1:14" x14ac:dyDescent="0.25">
      <c r="A91" s="15" t="s">
        <v>50</v>
      </c>
      <c r="B91" s="15" t="s">
        <v>51</v>
      </c>
      <c r="C91" s="16">
        <v>8</v>
      </c>
      <c r="D91" s="16">
        <v>32</v>
      </c>
      <c r="E91" s="16">
        <v>294</v>
      </c>
      <c r="F91" s="15" t="s">
        <v>440</v>
      </c>
      <c r="G91" s="17">
        <v>0.995</v>
      </c>
      <c r="H91" s="18">
        <v>0.995</v>
      </c>
      <c r="I91" s="47">
        <f t="shared" si="6"/>
        <v>32</v>
      </c>
      <c r="J91" s="37">
        <f t="shared" si="7"/>
        <v>1.0928249043263373E-2</v>
      </c>
      <c r="K91" s="37">
        <f t="shared" si="8"/>
        <v>1.0928249043263373E-2</v>
      </c>
      <c r="L91" s="34">
        <f t="shared" si="9"/>
        <v>1</v>
      </c>
      <c r="M91" s="34">
        <f t="shared" si="10"/>
        <v>1</v>
      </c>
      <c r="N91" s="34">
        <f t="shared" si="11"/>
        <v>1</v>
      </c>
    </row>
    <row r="92" spans="1:14" x14ac:dyDescent="0.25">
      <c r="A92" s="15" t="s">
        <v>261</v>
      </c>
      <c r="B92" s="15" t="s">
        <v>184</v>
      </c>
      <c r="C92" s="16">
        <v>20</v>
      </c>
      <c r="D92" s="16">
        <v>20</v>
      </c>
      <c r="E92" s="16">
        <v>144</v>
      </c>
      <c r="F92" s="15" t="s">
        <v>185</v>
      </c>
      <c r="G92" s="17">
        <v>0.99460000000000004</v>
      </c>
      <c r="H92" s="18">
        <v>0.99460000000000004</v>
      </c>
      <c r="I92" s="47">
        <f t="shared" si="6"/>
        <v>20</v>
      </c>
      <c r="J92" s="37">
        <f t="shared" si="7"/>
        <v>6.8274098608227069E-3</v>
      </c>
      <c r="K92" s="37">
        <f t="shared" si="8"/>
        <v>6.8274098608227069E-3</v>
      </c>
      <c r="L92" s="34">
        <f t="shared" si="9"/>
        <v>1</v>
      </c>
      <c r="M92" s="34">
        <f t="shared" si="10"/>
        <v>1</v>
      </c>
      <c r="N92" s="34">
        <f t="shared" si="11"/>
        <v>1</v>
      </c>
    </row>
    <row r="93" spans="1:14" x14ac:dyDescent="0.25">
      <c r="A93" s="15" t="s">
        <v>114</v>
      </c>
      <c r="B93" s="15" t="s">
        <v>115</v>
      </c>
      <c r="C93" s="16">
        <v>90</v>
      </c>
      <c r="D93" s="16">
        <v>90</v>
      </c>
      <c r="E93" s="16">
        <v>548</v>
      </c>
      <c r="F93" s="15" t="s">
        <v>442</v>
      </c>
      <c r="G93" s="17">
        <v>0.99460000000000004</v>
      </c>
      <c r="H93" s="18">
        <v>0.99460000000000004</v>
      </c>
      <c r="I93" s="47">
        <f t="shared" si="6"/>
        <v>90</v>
      </c>
      <c r="J93" s="37">
        <f t="shared" si="7"/>
        <v>3.0723344373702187E-2</v>
      </c>
      <c r="K93" s="37">
        <f t="shared" si="8"/>
        <v>3.0723344373702187E-2</v>
      </c>
      <c r="L93" s="34">
        <f t="shared" si="9"/>
        <v>1</v>
      </c>
      <c r="M93" s="34">
        <f t="shared" si="10"/>
        <v>1</v>
      </c>
      <c r="N93" s="34">
        <f t="shared" si="11"/>
        <v>1</v>
      </c>
    </row>
    <row r="94" spans="1:14" x14ac:dyDescent="0.25">
      <c r="A94" s="15" t="s">
        <v>134</v>
      </c>
      <c r="B94" s="15" t="s">
        <v>115</v>
      </c>
      <c r="C94" s="16">
        <v>139</v>
      </c>
      <c r="D94" s="16">
        <v>532</v>
      </c>
      <c r="E94" s="16">
        <v>5432</v>
      </c>
      <c r="F94" s="15" t="s">
        <v>442</v>
      </c>
      <c r="G94" s="17">
        <v>0.99450000000000005</v>
      </c>
      <c r="H94" s="18">
        <v>0.99450000000000005</v>
      </c>
      <c r="I94" s="47">
        <f t="shared" si="6"/>
        <v>532</v>
      </c>
      <c r="J94" s="37">
        <f t="shared" si="7"/>
        <v>0.18159084278629165</v>
      </c>
      <c r="K94" s="37">
        <f t="shared" si="8"/>
        <v>0.18159084278629165</v>
      </c>
      <c r="L94" s="34">
        <f t="shared" si="9"/>
        <v>1</v>
      </c>
      <c r="M94" s="34">
        <f t="shared" si="10"/>
        <v>1</v>
      </c>
      <c r="N94" s="34">
        <f t="shared" si="11"/>
        <v>1</v>
      </c>
    </row>
    <row r="95" spans="1:14" x14ac:dyDescent="0.25">
      <c r="A95" s="15" t="s">
        <v>267</v>
      </c>
      <c r="B95" s="15" t="s">
        <v>46</v>
      </c>
      <c r="C95" s="16">
        <v>2118</v>
      </c>
      <c r="D95" s="16">
        <v>9216</v>
      </c>
      <c r="E95" s="16">
        <v>96206</v>
      </c>
      <c r="F95" s="15" t="s">
        <v>515</v>
      </c>
      <c r="G95" s="17">
        <v>0.99450000000000005</v>
      </c>
      <c r="H95" s="18">
        <v>0.99450000000000005</v>
      </c>
      <c r="I95" s="47">
        <f t="shared" si="6"/>
        <v>9216</v>
      </c>
      <c r="J95" s="37">
        <f t="shared" si="7"/>
        <v>3.1457541487189169</v>
      </c>
      <c r="K95" s="37">
        <f t="shared" si="8"/>
        <v>3.1457541487189169</v>
      </c>
      <c r="L95" s="34">
        <f t="shared" si="9"/>
        <v>1</v>
      </c>
      <c r="M95" s="34">
        <f t="shared" si="10"/>
        <v>1</v>
      </c>
      <c r="N95" s="34">
        <f t="shared" si="11"/>
        <v>1</v>
      </c>
    </row>
    <row r="96" spans="1:14" x14ac:dyDescent="0.25">
      <c r="A96" s="15" t="s">
        <v>411</v>
      </c>
      <c r="B96" s="15" t="s">
        <v>180</v>
      </c>
      <c r="C96" s="16">
        <v>60</v>
      </c>
      <c r="D96" s="16">
        <v>240</v>
      </c>
      <c r="E96" s="16">
        <v>2160</v>
      </c>
      <c r="F96" s="15" t="s">
        <v>475</v>
      </c>
      <c r="G96" s="17">
        <v>0.99429999999999996</v>
      </c>
      <c r="H96" s="18">
        <v>0.99429999999999996</v>
      </c>
      <c r="I96" s="47">
        <f t="shared" si="6"/>
        <v>240</v>
      </c>
      <c r="J96" s="37">
        <f t="shared" si="7"/>
        <v>8.1904206208920388E-2</v>
      </c>
      <c r="K96" s="37">
        <f t="shared" si="8"/>
        <v>8.1904206208920388E-2</v>
      </c>
      <c r="L96" s="34">
        <f t="shared" si="9"/>
        <v>1</v>
      </c>
      <c r="M96" s="34">
        <f t="shared" si="10"/>
        <v>1</v>
      </c>
      <c r="N96" s="34">
        <f t="shared" si="11"/>
        <v>1</v>
      </c>
    </row>
    <row r="97" spans="1:14" x14ac:dyDescent="0.25">
      <c r="A97" s="15" t="s">
        <v>88</v>
      </c>
      <c r="B97" s="15" t="s">
        <v>89</v>
      </c>
      <c r="C97" s="16">
        <v>12712</v>
      </c>
      <c r="D97" s="16">
        <v>12712</v>
      </c>
      <c r="E97" s="16">
        <v>115836</v>
      </c>
      <c r="F97" s="15" t="s">
        <v>90</v>
      </c>
      <c r="G97" s="17">
        <v>0.99429999999999996</v>
      </c>
      <c r="H97" s="18">
        <v>0.99429999999999996</v>
      </c>
      <c r="I97" s="47">
        <f t="shared" si="6"/>
        <v>12712</v>
      </c>
      <c r="J97" s="37">
        <f t="shared" si="7"/>
        <v>4.3381927888658165</v>
      </c>
      <c r="K97" s="37">
        <f t="shared" si="8"/>
        <v>4.3381927888658165</v>
      </c>
      <c r="L97" s="34">
        <f t="shared" si="9"/>
        <v>1</v>
      </c>
      <c r="M97" s="34">
        <f t="shared" si="10"/>
        <v>1</v>
      </c>
      <c r="N97" s="34">
        <f t="shared" si="11"/>
        <v>1</v>
      </c>
    </row>
    <row r="98" spans="1:14" x14ac:dyDescent="0.25">
      <c r="A98" s="15" t="s">
        <v>69</v>
      </c>
      <c r="B98" s="15" t="s">
        <v>46</v>
      </c>
      <c r="C98" s="16">
        <v>908</v>
      </c>
      <c r="D98" s="16">
        <v>4848</v>
      </c>
      <c r="E98" s="16">
        <v>42420</v>
      </c>
      <c r="F98" s="15" t="s">
        <v>515</v>
      </c>
      <c r="G98" s="17">
        <v>0.99380000000000002</v>
      </c>
      <c r="H98" s="18">
        <v>0.99380000000000002</v>
      </c>
      <c r="I98" s="47">
        <f t="shared" si="6"/>
        <v>4848</v>
      </c>
      <c r="J98" s="37">
        <f t="shared" si="7"/>
        <v>1.6536329906814708</v>
      </c>
      <c r="K98" s="37">
        <f t="shared" si="8"/>
        <v>1.6536329906814708</v>
      </c>
      <c r="L98" s="34">
        <f t="shared" si="9"/>
        <v>1</v>
      </c>
      <c r="M98" s="34">
        <f t="shared" si="10"/>
        <v>1</v>
      </c>
      <c r="N98" s="34">
        <f t="shared" si="11"/>
        <v>1</v>
      </c>
    </row>
    <row r="99" spans="1:14" x14ac:dyDescent="0.25">
      <c r="A99" s="15" t="s">
        <v>341</v>
      </c>
      <c r="B99" s="15" t="s">
        <v>43</v>
      </c>
      <c r="C99" s="16">
        <v>70</v>
      </c>
      <c r="D99" s="16">
        <v>274</v>
      </c>
      <c r="E99" s="16">
        <v>1918</v>
      </c>
      <c r="F99" s="15" t="s">
        <v>442</v>
      </c>
      <c r="G99" s="17">
        <v>0.99350000000000005</v>
      </c>
      <c r="H99" s="18">
        <v>0.99350000000000005</v>
      </c>
      <c r="I99" s="47">
        <f t="shared" si="6"/>
        <v>274</v>
      </c>
      <c r="J99" s="37">
        <f t="shared" si="7"/>
        <v>9.3432067409174382E-2</v>
      </c>
      <c r="K99" s="37">
        <f t="shared" si="8"/>
        <v>9.3432067409174382E-2</v>
      </c>
      <c r="L99" s="34">
        <f t="shared" si="9"/>
        <v>1</v>
      </c>
      <c r="M99" s="34">
        <f t="shared" si="10"/>
        <v>1</v>
      </c>
      <c r="N99" s="34">
        <f t="shared" si="11"/>
        <v>1</v>
      </c>
    </row>
    <row r="100" spans="1:14" x14ac:dyDescent="0.25">
      <c r="A100" s="15" t="s">
        <v>346</v>
      </c>
      <c r="B100" s="15" t="s">
        <v>527</v>
      </c>
      <c r="C100" s="16">
        <v>50</v>
      </c>
      <c r="D100" s="16">
        <v>400</v>
      </c>
      <c r="E100" s="16">
        <v>4008</v>
      </c>
      <c r="F100" s="15" t="s">
        <v>122</v>
      </c>
      <c r="G100" s="17">
        <v>0.99329999999999996</v>
      </c>
      <c r="H100" s="18">
        <v>0.99329999999999996</v>
      </c>
      <c r="I100" s="47">
        <f t="shared" si="6"/>
        <v>400</v>
      </c>
      <c r="J100" s="37">
        <f t="shared" si="7"/>
        <v>0.13636972078735562</v>
      </c>
      <c r="K100" s="37">
        <f t="shared" si="8"/>
        <v>0.13636972078735562</v>
      </c>
      <c r="L100" s="34">
        <f t="shared" si="9"/>
        <v>1</v>
      </c>
      <c r="M100" s="34">
        <f t="shared" si="10"/>
        <v>1</v>
      </c>
      <c r="N100" s="34">
        <f t="shared" si="11"/>
        <v>1</v>
      </c>
    </row>
    <row r="101" spans="1:14" x14ac:dyDescent="0.25">
      <c r="A101" s="15" t="s">
        <v>212</v>
      </c>
      <c r="B101" s="15" t="s">
        <v>40</v>
      </c>
      <c r="C101" s="16">
        <v>512</v>
      </c>
      <c r="D101" s="16">
        <v>3072</v>
      </c>
      <c r="E101" s="16">
        <v>27279</v>
      </c>
      <c r="F101" s="15" t="s">
        <v>41</v>
      </c>
      <c r="G101" s="17">
        <v>1</v>
      </c>
      <c r="H101" s="18">
        <v>0.99280000000000002</v>
      </c>
      <c r="I101" s="47">
        <f t="shared" si="6"/>
        <v>3072</v>
      </c>
      <c r="J101" s="37">
        <f t="shared" si="7"/>
        <v>1.0543838272897323</v>
      </c>
      <c r="K101" s="37">
        <f t="shared" si="8"/>
        <v>1.0467922637332463</v>
      </c>
      <c r="L101" s="34">
        <f t="shared" si="9"/>
        <v>1</v>
      </c>
      <c r="M101" s="34">
        <f t="shared" si="10"/>
        <v>1</v>
      </c>
      <c r="N101" s="34">
        <f t="shared" si="11"/>
        <v>1</v>
      </c>
    </row>
    <row r="102" spans="1:14" x14ac:dyDescent="0.25">
      <c r="A102" s="15" t="s">
        <v>484</v>
      </c>
      <c r="B102" s="15" t="s">
        <v>141</v>
      </c>
      <c r="C102" s="26"/>
      <c r="D102" s="26"/>
      <c r="E102" s="26"/>
      <c r="F102" s="15" t="s">
        <v>90</v>
      </c>
      <c r="G102" s="17">
        <v>0.99270000000000003</v>
      </c>
      <c r="H102" s="18">
        <v>0.99270000000000003</v>
      </c>
      <c r="I102" s="47">
        <f t="shared" si="6"/>
        <v>1</v>
      </c>
      <c r="J102" s="37">
        <f t="shared" si="7"/>
        <v>3.4071836762712156E-4</v>
      </c>
      <c r="K102" s="37">
        <f t="shared" si="8"/>
        <v>3.4071836762712156E-4</v>
      </c>
      <c r="L102" s="34">
        <f t="shared" si="9"/>
        <v>1</v>
      </c>
      <c r="M102" s="34">
        <f t="shared" si="10"/>
        <v>1</v>
      </c>
      <c r="N102" s="34">
        <f t="shared" si="11"/>
        <v>1</v>
      </c>
    </row>
    <row r="103" spans="1:14" x14ac:dyDescent="0.25">
      <c r="A103" s="15" t="s">
        <v>456</v>
      </c>
      <c r="B103" s="15" t="s">
        <v>457</v>
      </c>
      <c r="C103" s="16">
        <v>10</v>
      </c>
      <c r="D103" s="16">
        <v>40</v>
      </c>
      <c r="E103" s="16">
        <v>252</v>
      </c>
      <c r="F103" s="15" t="s">
        <v>492</v>
      </c>
      <c r="G103" s="17">
        <v>0.99260000000000004</v>
      </c>
      <c r="H103" s="18">
        <v>0.99260000000000004</v>
      </c>
      <c r="I103" s="47">
        <f t="shared" si="6"/>
        <v>40</v>
      </c>
      <c r="J103" s="37">
        <f t="shared" si="7"/>
        <v>1.3627361809476414E-2</v>
      </c>
      <c r="K103" s="37">
        <f t="shared" si="8"/>
        <v>1.3627361809476414E-2</v>
      </c>
      <c r="L103" s="34">
        <f t="shared" si="9"/>
        <v>1</v>
      </c>
      <c r="M103" s="34">
        <f t="shared" si="10"/>
        <v>1</v>
      </c>
      <c r="N103" s="34">
        <f t="shared" si="11"/>
        <v>1</v>
      </c>
    </row>
    <row r="104" spans="1:14" x14ac:dyDescent="0.25">
      <c r="A104" s="15" t="s">
        <v>206</v>
      </c>
      <c r="B104" s="15" t="s">
        <v>527</v>
      </c>
      <c r="C104" s="16">
        <v>122</v>
      </c>
      <c r="D104" s="16">
        <v>244</v>
      </c>
      <c r="E104" s="16">
        <v>2195</v>
      </c>
      <c r="F104" s="15" t="s">
        <v>122</v>
      </c>
      <c r="G104" s="17">
        <v>0.99219999999999997</v>
      </c>
      <c r="H104" s="18">
        <v>0.99219999999999997</v>
      </c>
      <c r="I104" s="47">
        <f t="shared" si="6"/>
        <v>244</v>
      </c>
      <c r="J104" s="37">
        <f t="shared" si="7"/>
        <v>8.3093408384959933E-2</v>
      </c>
      <c r="K104" s="37">
        <f t="shared" si="8"/>
        <v>8.3093408384959933E-2</v>
      </c>
      <c r="L104" s="34">
        <f t="shared" si="9"/>
        <v>1</v>
      </c>
      <c r="M104" s="34">
        <f t="shared" si="10"/>
        <v>1</v>
      </c>
      <c r="N104" s="34">
        <f t="shared" si="11"/>
        <v>1</v>
      </c>
    </row>
    <row r="105" spans="1:14" x14ac:dyDescent="0.25">
      <c r="A105" s="15" t="s">
        <v>279</v>
      </c>
      <c r="B105" s="15" t="s">
        <v>46</v>
      </c>
      <c r="C105" s="16">
        <v>48</v>
      </c>
      <c r="D105" s="16">
        <v>336</v>
      </c>
      <c r="E105" s="16">
        <v>2537</v>
      </c>
      <c r="F105" s="15" t="s">
        <v>515</v>
      </c>
      <c r="G105" s="17">
        <v>1</v>
      </c>
      <c r="H105" s="18">
        <v>0.99209999999999998</v>
      </c>
      <c r="I105" s="47">
        <f t="shared" si="6"/>
        <v>336</v>
      </c>
      <c r="J105" s="37">
        <f t="shared" si="7"/>
        <v>0.11532323110981448</v>
      </c>
      <c r="K105" s="37">
        <f t="shared" si="8"/>
        <v>0.11441217758404694</v>
      </c>
      <c r="L105" s="34">
        <f t="shared" si="9"/>
        <v>1</v>
      </c>
      <c r="M105" s="34">
        <f t="shared" si="10"/>
        <v>1</v>
      </c>
      <c r="N105" s="34">
        <f t="shared" si="11"/>
        <v>1</v>
      </c>
    </row>
    <row r="106" spans="1:14" x14ac:dyDescent="0.25">
      <c r="A106" s="15" t="s">
        <v>125</v>
      </c>
      <c r="B106" s="15" t="s">
        <v>51</v>
      </c>
      <c r="C106" s="16">
        <v>412</v>
      </c>
      <c r="D106" s="16">
        <v>1648</v>
      </c>
      <c r="E106" s="16">
        <v>12795</v>
      </c>
      <c r="F106" s="15" t="s">
        <v>440</v>
      </c>
      <c r="G106" s="17">
        <v>0.99119999999999997</v>
      </c>
      <c r="H106" s="18">
        <v>0.99119999999999997</v>
      </c>
      <c r="I106" s="47">
        <f t="shared" si="6"/>
        <v>1648</v>
      </c>
      <c r="J106" s="37">
        <f t="shared" si="7"/>
        <v>0.56065542036347404</v>
      </c>
      <c r="K106" s="37">
        <f t="shared" si="8"/>
        <v>0.56065542036347404</v>
      </c>
      <c r="L106" s="34">
        <f t="shared" si="9"/>
        <v>1</v>
      </c>
      <c r="M106" s="34">
        <f t="shared" si="10"/>
        <v>1</v>
      </c>
      <c r="N106" s="34">
        <f t="shared" si="11"/>
        <v>1</v>
      </c>
    </row>
    <row r="107" spans="1:14" x14ac:dyDescent="0.25">
      <c r="A107" s="15" t="s">
        <v>183</v>
      </c>
      <c r="B107" s="15" t="s">
        <v>184</v>
      </c>
      <c r="C107" s="16">
        <v>46</v>
      </c>
      <c r="D107" s="16">
        <v>206</v>
      </c>
      <c r="E107" s="16">
        <v>1735</v>
      </c>
      <c r="F107" s="15" t="s">
        <v>185</v>
      </c>
      <c r="G107" s="17">
        <v>0.99099999999999999</v>
      </c>
      <c r="H107" s="18">
        <v>0.99099999999999999</v>
      </c>
      <c r="I107" s="47">
        <f t="shared" si="6"/>
        <v>206</v>
      </c>
      <c r="J107" s="37">
        <f t="shared" si="7"/>
        <v>7.0067786720667227E-2</v>
      </c>
      <c r="K107" s="37">
        <f t="shared" si="8"/>
        <v>7.0067786720667227E-2</v>
      </c>
      <c r="L107" s="34">
        <f t="shared" si="9"/>
        <v>1</v>
      </c>
      <c r="M107" s="34">
        <f t="shared" si="10"/>
        <v>1</v>
      </c>
      <c r="N107" s="34">
        <f t="shared" si="11"/>
        <v>1</v>
      </c>
    </row>
    <row r="108" spans="1:14" x14ac:dyDescent="0.25">
      <c r="A108" s="15" t="s">
        <v>421</v>
      </c>
      <c r="B108" s="15" t="s">
        <v>62</v>
      </c>
      <c r="C108" s="16">
        <v>578</v>
      </c>
      <c r="D108" s="16">
        <v>2484</v>
      </c>
      <c r="E108" s="16">
        <v>25501</v>
      </c>
      <c r="F108" s="15" t="s">
        <v>439</v>
      </c>
      <c r="G108" s="17">
        <v>0.99099999999999999</v>
      </c>
      <c r="H108" s="18">
        <v>0.99099999999999999</v>
      </c>
      <c r="I108" s="47">
        <f t="shared" si="6"/>
        <v>2484</v>
      </c>
      <c r="J108" s="37">
        <f t="shared" si="7"/>
        <v>0.84489505929192898</v>
      </c>
      <c r="K108" s="37">
        <f t="shared" si="8"/>
        <v>0.84489505929192898</v>
      </c>
      <c r="L108" s="34">
        <f t="shared" si="9"/>
        <v>1</v>
      </c>
      <c r="M108" s="34">
        <f t="shared" si="10"/>
        <v>1</v>
      </c>
      <c r="N108" s="34">
        <f t="shared" si="11"/>
        <v>1</v>
      </c>
    </row>
    <row r="109" spans="1:14" x14ac:dyDescent="0.25">
      <c r="A109" s="15" t="s">
        <v>383</v>
      </c>
      <c r="B109" s="15" t="s">
        <v>46</v>
      </c>
      <c r="C109" s="16">
        <v>33</v>
      </c>
      <c r="D109" s="16">
        <v>528</v>
      </c>
      <c r="E109" s="16">
        <v>3432</v>
      </c>
      <c r="F109" s="15" t="s">
        <v>515</v>
      </c>
      <c r="G109" s="17">
        <v>0.99080000000000001</v>
      </c>
      <c r="H109" s="18">
        <v>0.99080000000000001</v>
      </c>
      <c r="I109" s="47">
        <f t="shared" si="6"/>
        <v>528</v>
      </c>
      <c r="J109" s="37">
        <f t="shared" si="7"/>
        <v>0.17955497588852087</v>
      </c>
      <c r="K109" s="37">
        <f t="shared" si="8"/>
        <v>0.17955497588852087</v>
      </c>
      <c r="L109" s="34">
        <f t="shared" si="9"/>
        <v>1</v>
      </c>
      <c r="M109" s="34">
        <f t="shared" si="10"/>
        <v>1</v>
      </c>
      <c r="N109" s="34">
        <f t="shared" si="11"/>
        <v>1</v>
      </c>
    </row>
    <row r="110" spans="1:14" x14ac:dyDescent="0.25">
      <c r="A110" s="15" t="s">
        <v>223</v>
      </c>
      <c r="B110" s="15" t="s">
        <v>46</v>
      </c>
      <c r="C110" s="16">
        <v>56</v>
      </c>
      <c r="D110" s="16">
        <v>224</v>
      </c>
      <c r="E110" s="16">
        <v>1630</v>
      </c>
      <c r="F110" s="15" t="s">
        <v>515</v>
      </c>
      <c r="G110" s="17">
        <v>0.99070000000000003</v>
      </c>
      <c r="H110" s="18">
        <v>0.99070000000000003</v>
      </c>
      <c r="I110" s="47">
        <f t="shared" si="6"/>
        <v>224</v>
      </c>
      <c r="J110" s="37">
        <f t="shared" si="7"/>
        <v>7.6167150040328799E-2</v>
      </c>
      <c r="K110" s="37">
        <f t="shared" si="8"/>
        <v>7.6167150040328799E-2</v>
      </c>
      <c r="L110" s="34">
        <f t="shared" si="9"/>
        <v>1</v>
      </c>
      <c r="M110" s="34">
        <f t="shared" si="10"/>
        <v>1</v>
      </c>
      <c r="N110" s="34">
        <f t="shared" si="11"/>
        <v>1</v>
      </c>
    </row>
    <row r="111" spans="1:14" x14ac:dyDescent="0.25">
      <c r="A111" s="15" t="s">
        <v>198</v>
      </c>
      <c r="B111" s="15" t="s">
        <v>62</v>
      </c>
      <c r="C111" s="16">
        <v>240</v>
      </c>
      <c r="D111" s="16">
        <v>960</v>
      </c>
      <c r="E111" s="16">
        <v>13690</v>
      </c>
      <c r="F111" s="15" t="s">
        <v>439</v>
      </c>
      <c r="G111" s="17">
        <v>0.99</v>
      </c>
      <c r="H111" s="18">
        <v>0.99</v>
      </c>
      <c r="I111" s="47">
        <f t="shared" si="6"/>
        <v>960</v>
      </c>
      <c r="J111" s="37">
        <f t="shared" si="7"/>
        <v>0.326199996567761</v>
      </c>
      <c r="K111" s="37">
        <f t="shared" si="8"/>
        <v>0.326199996567761</v>
      </c>
      <c r="L111" s="34">
        <f t="shared" si="9"/>
        <v>1</v>
      </c>
      <c r="M111" s="34">
        <f t="shared" si="10"/>
        <v>1</v>
      </c>
      <c r="N111" s="34">
        <f t="shared" si="11"/>
        <v>1</v>
      </c>
    </row>
    <row r="112" spans="1:14" x14ac:dyDescent="0.25">
      <c r="A112" s="15" t="s">
        <v>282</v>
      </c>
      <c r="B112" s="15" t="s">
        <v>43</v>
      </c>
      <c r="C112" s="16">
        <v>656</v>
      </c>
      <c r="D112" s="16">
        <v>2900</v>
      </c>
      <c r="E112" s="16">
        <v>33808</v>
      </c>
      <c r="F112" s="15" t="s">
        <v>442</v>
      </c>
      <c r="G112" s="17">
        <v>1</v>
      </c>
      <c r="H112" s="18">
        <v>0.9899</v>
      </c>
      <c r="I112" s="47">
        <f t="shared" si="6"/>
        <v>2900</v>
      </c>
      <c r="J112" s="37">
        <f t="shared" si="7"/>
        <v>0.99534931612637501</v>
      </c>
      <c r="K112" s="37">
        <f t="shared" si="8"/>
        <v>0.98529628803349867</v>
      </c>
      <c r="L112" s="34">
        <f t="shared" si="9"/>
        <v>1</v>
      </c>
      <c r="M112" s="34">
        <f t="shared" si="10"/>
        <v>1</v>
      </c>
      <c r="N112" s="34">
        <f t="shared" si="11"/>
        <v>1</v>
      </c>
    </row>
    <row r="113" spans="1:14" x14ac:dyDescent="0.25">
      <c r="A113" s="15" t="s">
        <v>262</v>
      </c>
      <c r="B113" s="15" t="s">
        <v>43</v>
      </c>
      <c r="C113" s="16">
        <v>722</v>
      </c>
      <c r="D113" s="16">
        <v>3218</v>
      </c>
      <c r="E113" s="16">
        <v>36422</v>
      </c>
      <c r="F113" s="15" t="s">
        <v>442</v>
      </c>
      <c r="G113" s="17">
        <v>0.99980000000000002</v>
      </c>
      <c r="H113" s="18">
        <v>0.98970000000000002</v>
      </c>
      <c r="I113" s="47">
        <f t="shared" si="6"/>
        <v>3218</v>
      </c>
      <c r="J113" s="37">
        <f t="shared" si="7"/>
        <v>1.1042736180947641</v>
      </c>
      <c r="K113" s="37">
        <f t="shared" si="8"/>
        <v>1.0931182234730827</v>
      </c>
      <c r="L113" s="34">
        <f t="shared" si="9"/>
        <v>1</v>
      </c>
      <c r="M113" s="34">
        <f t="shared" si="10"/>
        <v>1</v>
      </c>
      <c r="N113" s="34">
        <f t="shared" si="11"/>
        <v>1</v>
      </c>
    </row>
    <row r="114" spans="1:14" x14ac:dyDescent="0.25">
      <c r="A114" s="15" t="s">
        <v>65</v>
      </c>
      <c r="B114" s="15" t="s">
        <v>66</v>
      </c>
      <c r="C114" s="16">
        <v>212</v>
      </c>
      <c r="D114" s="16">
        <v>1392</v>
      </c>
      <c r="E114" s="16">
        <v>13488</v>
      </c>
      <c r="F114" s="15" t="s">
        <v>476</v>
      </c>
      <c r="G114" s="17">
        <v>0.99890000000000001</v>
      </c>
      <c r="H114" s="18">
        <v>0.98939999999999995</v>
      </c>
      <c r="I114" s="47">
        <f t="shared" si="6"/>
        <v>1392</v>
      </c>
      <c r="J114" s="37">
        <f t="shared" si="7"/>
        <v>0.47724212730174531</v>
      </c>
      <c r="K114" s="37">
        <f t="shared" si="8"/>
        <v>0.47270333442020901</v>
      </c>
      <c r="L114" s="34">
        <f t="shared" si="9"/>
        <v>1</v>
      </c>
      <c r="M114" s="34">
        <f t="shared" si="10"/>
        <v>1</v>
      </c>
      <c r="N114" s="34">
        <f t="shared" si="11"/>
        <v>1</v>
      </c>
    </row>
    <row r="115" spans="1:14" x14ac:dyDescent="0.25">
      <c r="A115" s="15" t="s">
        <v>521</v>
      </c>
      <c r="B115" s="15" t="s">
        <v>46</v>
      </c>
      <c r="C115" s="16">
        <v>80</v>
      </c>
      <c r="D115" s="16">
        <v>320</v>
      </c>
      <c r="E115" s="16">
        <v>3861</v>
      </c>
      <c r="F115" s="15" t="s">
        <v>515</v>
      </c>
      <c r="G115" s="17">
        <v>0.98939999999999995</v>
      </c>
      <c r="H115" s="18">
        <v>0.98939999999999995</v>
      </c>
      <c r="I115" s="47">
        <f t="shared" si="6"/>
        <v>320</v>
      </c>
      <c r="J115" s="37">
        <f t="shared" si="7"/>
        <v>0.10866743320004804</v>
      </c>
      <c r="K115" s="37">
        <f t="shared" si="8"/>
        <v>0.10866743320004804</v>
      </c>
      <c r="L115" s="34">
        <f t="shared" si="9"/>
        <v>1</v>
      </c>
      <c r="M115" s="34">
        <f t="shared" si="10"/>
        <v>1</v>
      </c>
      <c r="N115" s="34">
        <f t="shared" si="11"/>
        <v>1</v>
      </c>
    </row>
    <row r="116" spans="1:14" x14ac:dyDescent="0.25">
      <c r="A116" s="15" t="s">
        <v>291</v>
      </c>
      <c r="B116" s="15" t="s">
        <v>62</v>
      </c>
      <c r="C116" s="16">
        <v>2</v>
      </c>
      <c r="D116" s="16">
        <v>16</v>
      </c>
      <c r="E116" s="16">
        <v>156</v>
      </c>
      <c r="F116" s="15" t="s">
        <v>439</v>
      </c>
      <c r="G116" s="17">
        <v>0.98799999999999999</v>
      </c>
      <c r="H116" s="18">
        <v>0.98799999999999999</v>
      </c>
      <c r="I116" s="47">
        <f t="shared" si="6"/>
        <v>16</v>
      </c>
      <c r="J116" s="37">
        <f t="shared" si="7"/>
        <v>5.4256834445950818E-3</v>
      </c>
      <c r="K116" s="37">
        <f t="shared" si="8"/>
        <v>5.4256834445950818E-3</v>
      </c>
      <c r="L116" s="34">
        <f t="shared" si="9"/>
        <v>1</v>
      </c>
      <c r="M116" s="34">
        <f t="shared" si="10"/>
        <v>1</v>
      </c>
      <c r="N116" s="34">
        <f t="shared" si="11"/>
        <v>1</v>
      </c>
    </row>
    <row r="117" spans="1:14" x14ac:dyDescent="0.25">
      <c r="A117" s="15" t="s">
        <v>443</v>
      </c>
      <c r="B117" s="15" t="s">
        <v>100</v>
      </c>
      <c r="C117" s="16">
        <v>69</v>
      </c>
      <c r="D117" s="16">
        <v>89</v>
      </c>
      <c r="E117" s="16">
        <v>716</v>
      </c>
      <c r="F117" s="15" t="s">
        <v>520</v>
      </c>
      <c r="G117" s="17">
        <v>0.98709999999999998</v>
      </c>
      <c r="H117" s="18">
        <v>0.98709999999999998</v>
      </c>
      <c r="I117" s="47">
        <f t="shared" si="6"/>
        <v>89</v>
      </c>
      <c r="J117" s="37">
        <f t="shared" si="7"/>
        <v>3.0152871926000926E-2</v>
      </c>
      <c r="K117" s="37">
        <f t="shared" si="8"/>
        <v>3.0152871926000926E-2</v>
      </c>
      <c r="L117" s="34">
        <f t="shared" si="9"/>
        <v>1</v>
      </c>
      <c r="M117" s="34">
        <f t="shared" si="10"/>
        <v>1</v>
      </c>
      <c r="N117" s="34">
        <f t="shared" si="11"/>
        <v>1</v>
      </c>
    </row>
    <row r="118" spans="1:14" x14ac:dyDescent="0.25">
      <c r="A118" s="15" t="s">
        <v>550</v>
      </c>
      <c r="B118" s="15" t="s">
        <v>43</v>
      </c>
      <c r="C118" s="16">
        <v>72</v>
      </c>
      <c r="D118" s="16">
        <v>432</v>
      </c>
      <c r="E118" s="16">
        <v>7411</v>
      </c>
      <c r="F118" s="15" t="s">
        <v>442</v>
      </c>
      <c r="G118" s="17">
        <v>0.98680000000000001</v>
      </c>
      <c r="H118" s="18">
        <v>0.98680000000000001</v>
      </c>
      <c r="I118" s="47">
        <f t="shared" si="6"/>
        <v>432</v>
      </c>
      <c r="J118" s="37">
        <f t="shared" si="7"/>
        <v>0.14631552573321205</v>
      </c>
      <c r="K118" s="37">
        <f t="shared" si="8"/>
        <v>0.14631552573321205</v>
      </c>
      <c r="L118" s="34">
        <f t="shared" si="9"/>
        <v>1</v>
      </c>
      <c r="M118" s="34">
        <f t="shared" si="10"/>
        <v>1</v>
      </c>
      <c r="N118" s="34">
        <f t="shared" si="11"/>
        <v>1</v>
      </c>
    </row>
    <row r="119" spans="1:14" x14ac:dyDescent="0.25">
      <c r="A119" s="15" t="s">
        <v>367</v>
      </c>
      <c r="B119" s="15" t="s">
        <v>46</v>
      </c>
      <c r="C119" s="16">
        <v>274</v>
      </c>
      <c r="D119" s="16">
        <v>1000</v>
      </c>
      <c r="E119" s="16">
        <v>10440</v>
      </c>
      <c r="F119" s="15" t="s">
        <v>515</v>
      </c>
      <c r="G119" s="17">
        <v>0.98640000000000005</v>
      </c>
      <c r="H119" s="18">
        <v>0.98640000000000005</v>
      </c>
      <c r="I119" s="47">
        <f t="shared" si="6"/>
        <v>1000</v>
      </c>
      <c r="J119" s="37">
        <f t="shared" si="7"/>
        <v>0.33855605704381259</v>
      </c>
      <c r="K119" s="37">
        <f t="shared" si="8"/>
        <v>0.33855605704381259</v>
      </c>
      <c r="L119" s="34">
        <f t="shared" si="9"/>
        <v>1</v>
      </c>
      <c r="M119" s="34">
        <f t="shared" si="10"/>
        <v>1</v>
      </c>
      <c r="N119" s="34">
        <f t="shared" si="11"/>
        <v>1</v>
      </c>
    </row>
    <row r="120" spans="1:14" x14ac:dyDescent="0.25">
      <c r="A120" s="15" t="s">
        <v>266</v>
      </c>
      <c r="B120" s="15" t="s">
        <v>74</v>
      </c>
      <c r="C120" s="16">
        <v>136</v>
      </c>
      <c r="D120" s="16">
        <v>444</v>
      </c>
      <c r="E120" s="16">
        <v>3566</v>
      </c>
      <c r="F120" s="15" t="s">
        <v>75</v>
      </c>
      <c r="G120" s="17">
        <v>1</v>
      </c>
      <c r="H120" s="18">
        <v>0.98540000000000005</v>
      </c>
      <c r="I120" s="47">
        <f t="shared" si="6"/>
        <v>444</v>
      </c>
      <c r="J120" s="37">
        <f t="shared" si="7"/>
        <v>0.15239141253796915</v>
      </c>
      <c r="K120" s="37">
        <f t="shared" si="8"/>
        <v>0.15016649791491479</v>
      </c>
      <c r="L120" s="34">
        <f t="shared" si="9"/>
        <v>1</v>
      </c>
      <c r="M120" s="34">
        <f t="shared" si="10"/>
        <v>1</v>
      </c>
      <c r="N120" s="34">
        <f t="shared" si="11"/>
        <v>1</v>
      </c>
    </row>
    <row r="121" spans="1:14" x14ac:dyDescent="0.25">
      <c r="A121" s="15" t="s">
        <v>132</v>
      </c>
      <c r="B121" s="15" t="s">
        <v>74</v>
      </c>
      <c r="C121" s="16">
        <v>274</v>
      </c>
      <c r="D121" s="16">
        <v>1400</v>
      </c>
      <c r="E121" s="16">
        <v>11514</v>
      </c>
      <c r="F121" s="15" t="s">
        <v>75</v>
      </c>
      <c r="G121" s="17">
        <v>0.99819999999999998</v>
      </c>
      <c r="H121" s="18">
        <v>0.98499999999999999</v>
      </c>
      <c r="I121" s="47">
        <f t="shared" si="6"/>
        <v>1400</v>
      </c>
      <c r="J121" s="37">
        <f t="shared" si="7"/>
        <v>0.47964853872423679</v>
      </c>
      <c r="K121" s="37">
        <f t="shared" si="8"/>
        <v>0.47330576101319699</v>
      </c>
      <c r="L121" s="34">
        <f t="shared" si="9"/>
        <v>1</v>
      </c>
      <c r="M121" s="34">
        <f t="shared" si="10"/>
        <v>1</v>
      </c>
      <c r="N121" s="34">
        <f t="shared" si="11"/>
        <v>1</v>
      </c>
    </row>
    <row r="122" spans="1:14" x14ac:dyDescent="0.25">
      <c r="A122" s="15" t="s">
        <v>507</v>
      </c>
      <c r="B122" s="15" t="s">
        <v>43</v>
      </c>
      <c r="C122" s="16">
        <v>9</v>
      </c>
      <c r="D122" s="16">
        <v>18</v>
      </c>
      <c r="E122" s="16">
        <v>139</v>
      </c>
      <c r="F122" s="15" t="s">
        <v>442</v>
      </c>
      <c r="G122" s="17">
        <v>0.98440000000000005</v>
      </c>
      <c r="H122" s="18">
        <v>0.98440000000000005</v>
      </c>
      <c r="I122" s="47">
        <f t="shared" si="6"/>
        <v>18</v>
      </c>
      <c r="J122" s="37">
        <f t="shared" si="7"/>
        <v>6.081652966312575E-3</v>
      </c>
      <c r="K122" s="37">
        <f t="shared" si="8"/>
        <v>6.081652966312575E-3</v>
      </c>
      <c r="L122" s="34">
        <f t="shared" si="9"/>
        <v>1</v>
      </c>
      <c r="M122" s="34">
        <f t="shared" si="10"/>
        <v>1</v>
      </c>
      <c r="N122" s="34">
        <f t="shared" si="11"/>
        <v>1</v>
      </c>
    </row>
    <row r="123" spans="1:14" x14ac:dyDescent="0.25">
      <c r="A123" s="15" t="s">
        <v>161</v>
      </c>
      <c r="B123" s="15" t="s">
        <v>162</v>
      </c>
      <c r="C123" s="16">
        <v>2</v>
      </c>
      <c r="D123" s="16">
        <v>2</v>
      </c>
      <c r="E123" s="16">
        <v>20</v>
      </c>
      <c r="F123" s="15" t="s">
        <v>49</v>
      </c>
      <c r="G123" s="17">
        <v>0.98429999999999995</v>
      </c>
      <c r="H123" s="18">
        <v>0.98429999999999995</v>
      </c>
      <c r="I123" s="47">
        <f t="shared" si="6"/>
        <v>2</v>
      </c>
      <c r="J123" s="37">
        <f t="shared" si="7"/>
        <v>6.7567057369875231E-4</v>
      </c>
      <c r="K123" s="37">
        <f t="shared" si="8"/>
        <v>6.7567057369875231E-4</v>
      </c>
      <c r="L123" s="34">
        <f t="shared" si="9"/>
        <v>1</v>
      </c>
      <c r="M123" s="34">
        <f t="shared" si="10"/>
        <v>1</v>
      </c>
      <c r="N123" s="34">
        <f t="shared" si="11"/>
        <v>1</v>
      </c>
    </row>
    <row r="124" spans="1:14" x14ac:dyDescent="0.25">
      <c r="A124" s="15" t="s">
        <v>177</v>
      </c>
      <c r="B124" s="15" t="s">
        <v>43</v>
      </c>
      <c r="C124" s="16">
        <v>72</v>
      </c>
      <c r="D124" s="16">
        <v>576</v>
      </c>
      <c r="E124" s="16">
        <v>3410</v>
      </c>
      <c r="F124" s="15" t="s">
        <v>442</v>
      </c>
      <c r="G124" s="17">
        <v>0.98340000000000005</v>
      </c>
      <c r="H124" s="18">
        <v>0.98340000000000005</v>
      </c>
      <c r="I124" s="47">
        <f t="shared" si="6"/>
        <v>576</v>
      </c>
      <c r="J124" s="37">
        <f t="shared" si="7"/>
        <v>0.19441519795438553</v>
      </c>
      <c r="K124" s="37">
        <f t="shared" si="8"/>
        <v>0.19441519795438553</v>
      </c>
      <c r="L124" s="34">
        <f t="shared" si="9"/>
        <v>1</v>
      </c>
      <c r="M124" s="34">
        <f t="shared" si="10"/>
        <v>1</v>
      </c>
      <c r="N124" s="34">
        <f t="shared" si="11"/>
        <v>1</v>
      </c>
    </row>
    <row r="125" spans="1:14" x14ac:dyDescent="0.25">
      <c r="A125" s="15" t="s">
        <v>360</v>
      </c>
      <c r="B125" s="15" t="s">
        <v>51</v>
      </c>
      <c r="C125" s="16">
        <v>678</v>
      </c>
      <c r="D125" s="16">
        <v>3032</v>
      </c>
      <c r="E125" s="16">
        <v>33716</v>
      </c>
      <c r="F125" s="15" t="s">
        <v>440</v>
      </c>
      <c r="G125" s="17">
        <v>1</v>
      </c>
      <c r="H125" s="18">
        <v>0.98280000000000001</v>
      </c>
      <c r="I125" s="47">
        <f t="shared" si="6"/>
        <v>3032</v>
      </c>
      <c r="J125" s="37">
        <f t="shared" si="7"/>
        <v>1.0406548712052308</v>
      </c>
      <c r="K125" s="37">
        <f t="shared" si="8"/>
        <v>1.0227556074205006</v>
      </c>
      <c r="L125" s="34">
        <f t="shared" si="9"/>
        <v>1</v>
      </c>
      <c r="M125" s="34">
        <f t="shared" si="10"/>
        <v>1</v>
      </c>
      <c r="N125" s="34">
        <f t="shared" si="11"/>
        <v>1</v>
      </c>
    </row>
    <row r="126" spans="1:14" x14ac:dyDescent="0.25">
      <c r="A126" s="15" t="s">
        <v>203</v>
      </c>
      <c r="B126" s="15" t="s">
        <v>204</v>
      </c>
      <c r="C126" s="16">
        <v>60</v>
      </c>
      <c r="D126" s="16">
        <v>210</v>
      </c>
      <c r="E126" s="16">
        <v>2436</v>
      </c>
      <c r="F126" s="15" t="s">
        <v>90</v>
      </c>
      <c r="G126" s="17">
        <v>0.98540000000000005</v>
      </c>
      <c r="H126" s="18">
        <v>0.98250000000000004</v>
      </c>
      <c r="I126" s="47">
        <f t="shared" si="6"/>
        <v>210</v>
      </c>
      <c r="J126" s="37">
        <f t="shared" si="7"/>
        <v>7.1024694959756995E-2</v>
      </c>
      <c r="K126" s="37">
        <f t="shared" si="8"/>
        <v>7.0815671603370461E-2</v>
      </c>
      <c r="L126" s="34">
        <f t="shared" si="9"/>
        <v>1</v>
      </c>
      <c r="M126" s="34">
        <f t="shared" si="10"/>
        <v>1</v>
      </c>
      <c r="N126" s="34">
        <f t="shared" si="11"/>
        <v>1</v>
      </c>
    </row>
    <row r="127" spans="1:14" x14ac:dyDescent="0.25">
      <c r="A127" s="15" t="s">
        <v>374</v>
      </c>
      <c r="B127" s="15" t="s">
        <v>538</v>
      </c>
      <c r="C127" s="16">
        <v>62</v>
      </c>
      <c r="D127" s="16">
        <v>248</v>
      </c>
      <c r="E127" s="16">
        <v>9862</v>
      </c>
      <c r="F127" s="15" t="s">
        <v>49</v>
      </c>
      <c r="G127" s="17">
        <v>0.98170000000000002</v>
      </c>
      <c r="H127" s="18">
        <v>0.98170000000000002</v>
      </c>
      <c r="I127" s="47">
        <f t="shared" si="6"/>
        <v>248</v>
      </c>
      <c r="J127" s="37">
        <f t="shared" si="7"/>
        <v>8.3561840366563125E-2</v>
      </c>
      <c r="K127" s="37">
        <f t="shared" si="8"/>
        <v>8.3561840366563125E-2</v>
      </c>
      <c r="L127" s="34">
        <f t="shared" si="9"/>
        <v>1</v>
      </c>
      <c r="M127" s="34">
        <f t="shared" si="10"/>
        <v>1</v>
      </c>
      <c r="N127" s="34">
        <f t="shared" si="11"/>
        <v>1</v>
      </c>
    </row>
    <row r="128" spans="1:14" x14ac:dyDescent="0.25">
      <c r="A128" s="15" t="s">
        <v>428</v>
      </c>
      <c r="B128" s="15" t="s">
        <v>130</v>
      </c>
      <c r="C128" s="16">
        <v>124</v>
      </c>
      <c r="D128" s="16">
        <v>496</v>
      </c>
      <c r="E128" s="16">
        <v>6701</v>
      </c>
      <c r="F128" s="15" t="s">
        <v>131</v>
      </c>
      <c r="G128" s="17">
        <v>0.98040000000000005</v>
      </c>
      <c r="H128" s="18">
        <v>0.98040000000000005</v>
      </c>
      <c r="I128" s="47">
        <f t="shared" si="6"/>
        <v>496</v>
      </c>
      <c r="J128" s="37">
        <f t="shared" si="7"/>
        <v>0.1669023699610441</v>
      </c>
      <c r="K128" s="37">
        <f t="shared" si="8"/>
        <v>0.1669023699610441</v>
      </c>
      <c r="L128" s="34">
        <f t="shared" si="9"/>
        <v>1</v>
      </c>
      <c r="M128" s="34">
        <f t="shared" si="10"/>
        <v>1</v>
      </c>
      <c r="N128" s="34">
        <f t="shared" si="11"/>
        <v>1</v>
      </c>
    </row>
    <row r="129" spans="1:14" x14ac:dyDescent="0.25">
      <c r="A129" s="15" t="s">
        <v>231</v>
      </c>
      <c r="B129" s="15" t="s">
        <v>184</v>
      </c>
      <c r="C129" s="16">
        <v>326</v>
      </c>
      <c r="D129" s="16">
        <v>626</v>
      </c>
      <c r="E129" s="16">
        <v>4536</v>
      </c>
      <c r="F129" s="15" t="s">
        <v>185</v>
      </c>
      <c r="G129" s="17">
        <v>0.99339999999999995</v>
      </c>
      <c r="H129" s="18">
        <v>0.98019999999999996</v>
      </c>
      <c r="I129" s="47">
        <f t="shared" si="6"/>
        <v>626</v>
      </c>
      <c r="J129" s="37">
        <f t="shared" si="7"/>
        <v>0.21344009884848381</v>
      </c>
      <c r="K129" s="37">
        <f t="shared" si="8"/>
        <v>0.21060397110054743</v>
      </c>
      <c r="L129" s="34">
        <f t="shared" si="9"/>
        <v>1</v>
      </c>
      <c r="M129" s="34">
        <f t="shared" si="10"/>
        <v>1</v>
      </c>
      <c r="N129" s="34">
        <f t="shared" si="11"/>
        <v>1</v>
      </c>
    </row>
    <row r="130" spans="1:14" x14ac:dyDescent="0.25">
      <c r="A130" s="15" t="s">
        <v>287</v>
      </c>
      <c r="B130" s="15" t="s">
        <v>43</v>
      </c>
      <c r="C130" s="16">
        <v>92</v>
      </c>
      <c r="D130" s="16">
        <v>370</v>
      </c>
      <c r="E130" s="16">
        <v>3780</v>
      </c>
      <c r="F130" s="15" t="s">
        <v>442</v>
      </c>
      <c r="G130" s="17">
        <v>1</v>
      </c>
      <c r="H130" s="18">
        <v>0.97989999999999999</v>
      </c>
      <c r="I130" s="47">
        <f t="shared" si="6"/>
        <v>370</v>
      </c>
      <c r="J130" s="37">
        <f t="shared" si="7"/>
        <v>0.12699284378164094</v>
      </c>
      <c r="K130" s="37">
        <f t="shared" si="8"/>
        <v>0.12444028762162998</v>
      </c>
      <c r="L130" s="34">
        <f t="shared" si="9"/>
        <v>1</v>
      </c>
      <c r="M130" s="34">
        <f t="shared" si="10"/>
        <v>1</v>
      </c>
      <c r="N130" s="34">
        <f t="shared" si="11"/>
        <v>1</v>
      </c>
    </row>
    <row r="131" spans="1:14" x14ac:dyDescent="0.25">
      <c r="A131" s="15" t="s">
        <v>469</v>
      </c>
      <c r="B131" s="15" t="s">
        <v>470</v>
      </c>
      <c r="C131" s="16">
        <v>6</v>
      </c>
      <c r="D131" s="16">
        <v>12</v>
      </c>
      <c r="E131" s="16">
        <v>120</v>
      </c>
      <c r="F131" s="15" t="s">
        <v>494</v>
      </c>
      <c r="G131" s="17">
        <v>0.97970000000000002</v>
      </c>
      <c r="H131" s="18">
        <v>0.97970000000000002</v>
      </c>
      <c r="I131" s="47">
        <f t="shared" si="6"/>
        <v>12</v>
      </c>
      <c r="J131" s="37">
        <f t="shared" si="7"/>
        <v>4.0350774827959011E-3</v>
      </c>
      <c r="K131" s="37">
        <f t="shared" si="8"/>
        <v>4.0350774827959011E-3</v>
      </c>
      <c r="L131" s="34">
        <f t="shared" si="9"/>
        <v>1</v>
      </c>
      <c r="M131" s="34">
        <f t="shared" si="10"/>
        <v>1</v>
      </c>
      <c r="N131" s="34">
        <f t="shared" si="11"/>
        <v>1</v>
      </c>
    </row>
    <row r="132" spans="1:14" x14ac:dyDescent="0.25">
      <c r="A132" s="15" t="s">
        <v>441</v>
      </c>
      <c r="B132" s="15" t="s">
        <v>62</v>
      </c>
      <c r="C132" s="16">
        <v>112</v>
      </c>
      <c r="D132" s="16">
        <v>448</v>
      </c>
      <c r="E132" s="16">
        <v>44800</v>
      </c>
      <c r="F132" s="15" t="s">
        <v>439</v>
      </c>
      <c r="G132" s="17">
        <v>0.97950000000000004</v>
      </c>
      <c r="H132" s="18">
        <v>0.97950000000000004</v>
      </c>
      <c r="I132" s="47">
        <f t="shared" si="6"/>
        <v>448</v>
      </c>
      <c r="J132" s="37">
        <f t="shared" si="7"/>
        <v>0.15061213982941773</v>
      </c>
      <c r="K132" s="37">
        <f t="shared" si="8"/>
        <v>0.15061213982941773</v>
      </c>
      <c r="L132" s="34">
        <f t="shared" si="9"/>
        <v>1</v>
      </c>
      <c r="M132" s="34">
        <f t="shared" si="10"/>
        <v>1</v>
      </c>
      <c r="N132" s="34">
        <f t="shared" si="11"/>
        <v>1</v>
      </c>
    </row>
    <row r="133" spans="1:14" x14ac:dyDescent="0.25">
      <c r="A133" s="15" t="s">
        <v>319</v>
      </c>
      <c r="B133" s="15" t="s">
        <v>74</v>
      </c>
      <c r="C133" s="16">
        <v>288</v>
      </c>
      <c r="D133" s="16">
        <v>1504</v>
      </c>
      <c r="E133" s="16">
        <v>14017</v>
      </c>
      <c r="F133" s="15" t="s">
        <v>75</v>
      </c>
      <c r="G133" s="17">
        <v>0.97889999999999999</v>
      </c>
      <c r="H133" s="18">
        <v>0.97889999999999999</v>
      </c>
      <c r="I133" s="47">
        <f t="shared" ref="I133:I196" si="12">IF(D133&gt;0,D133,1)</f>
        <v>1504</v>
      </c>
      <c r="J133" s="37">
        <f t="shared" ref="J133:J196" si="13">G133*$I133/$Q$5*100</f>
        <v>0.5053167441780646</v>
      </c>
      <c r="K133" s="37">
        <f t="shared" ref="K133:K196" si="14">H133*$I133/$Q$5*100</f>
        <v>0.5053167441780646</v>
      </c>
      <c r="L133" s="34">
        <f t="shared" ref="L133:L196" si="15">IF(G133&gt;=L$4,1,0)</f>
        <v>1</v>
      </c>
      <c r="M133" s="34">
        <f t="shared" ref="M133:M196" si="16">IF(H133&gt;=M$4,1,0)</f>
        <v>1</v>
      </c>
      <c r="N133" s="34">
        <f t="shared" ref="N133:N196" si="17">L133*M133</f>
        <v>1</v>
      </c>
    </row>
    <row r="134" spans="1:14" x14ac:dyDescent="0.25">
      <c r="A134" s="15" t="s">
        <v>361</v>
      </c>
      <c r="B134" s="15" t="s">
        <v>43</v>
      </c>
      <c r="C134" s="16">
        <v>436</v>
      </c>
      <c r="D134" s="16">
        <v>2320</v>
      </c>
      <c r="E134" s="16">
        <v>19534</v>
      </c>
      <c r="F134" s="15" t="s">
        <v>442</v>
      </c>
      <c r="G134" s="17">
        <v>0.98409999999999997</v>
      </c>
      <c r="H134" s="18">
        <v>0.97840000000000005</v>
      </c>
      <c r="I134" s="47">
        <f t="shared" si="12"/>
        <v>2320</v>
      </c>
      <c r="J134" s="37">
        <f t="shared" si="13"/>
        <v>0.78361860959997254</v>
      </c>
      <c r="K134" s="37">
        <f t="shared" si="14"/>
        <v>0.77907981671843629</v>
      </c>
      <c r="L134" s="34">
        <f t="shared" si="15"/>
        <v>1</v>
      </c>
      <c r="M134" s="34">
        <f t="shared" si="16"/>
        <v>1</v>
      </c>
      <c r="N134" s="34">
        <f t="shared" si="17"/>
        <v>1</v>
      </c>
    </row>
    <row r="135" spans="1:14" x14ac:dyDescent="0.25">
      <c r="A135" s="15" t="s">
        <v>317</v>
      </c>
      <c r="B135" s="15" t="s">
        <v>46</v>
      </c>
      <c r="C135" s="16">
        <v>424</v>
      </c>
      <c r="D135" s="16">
        <v>2998</v>
      </c>
      <c r="E135" s="16">
        <v>29980</v>
      </c>
      <c r="F135" s="15" t="s">
        <v>515</v>
      </c>
      <c r="G135" s="17">
        <v>0.97750000000000004</v>
      </c>
      <c r="H135" s="18">
        <v>0.97750000000000004</v>
      </c>
      <c r="I135" s="47">
        <f t="shared" si="12"/>
        <v>2998</v>
      </c>
      <c r="J135" s="37">
        <f t="shared" si="13"/>
        <v>1.0058330902164025</v>
      </c>
      <c r="K135" s="37">
        <f t="shared" si="14"/>
        <v>1.0058330902164025</v>
      </c>
      <c r="L135" s="34">
        <f t="shared" si="15"/>
        <v>1</v>
      </c>
      <c r="M135" s="34">
        <f t="shared" si="16"/>
        <v>1</v>
      </c>
      <c r="N135" s="34">
        <f t="shared" si="17"/>
        <v>1</v>
      </c>
    </row>
    <row r="136" spans="1:14" x14ac:dyDescent="0.25">
      <c r="A136" s="15" t="s">
        <v>187</v>
      </c>
      <c r="B136" s="15" t="s">
        <v>48</v>
      </c>
      <c r="C136" s="16">
        <v>288</v>
      </c>
      <c r="D136" s="16">
        <v>1152</v>
      </c>
      <c r="E136" s="16">
        <v>16531</v>
      </c>
      <c r="F136" s="15" t="s">
        <v>49</v>
      </c>
      <c r="G136" s="17">
        <v>0.97740000000000005</v>
      </c>
      <c r="H136" s="18">
        <v>0.97740000000000005</v>
      </c>
      <c r="I136" s="47">
        <f t="shared" si="12"/>
        <v>1152</v>
      </c>
      <c r="J136" s="37">
        <f t="shared" si="13"/>
        <v>0.38645803229736919</v>
      </c>
      <c r="K136" s="37">
        <f t="shared" si="14"/>
        <v>0.38645803229736919</v>
      </c>
      <c r="L136" s="34">
        <f t="shared" si="15"/>
        <v>1</v>
      </c>
      <c r="M136" s="34">
        <f t="shared" si="16"/>
        <v>1</v>
      </c>
      <c r="N136" s="34">
        <f t="shared" si="17"/>
        <v>1</v>
      </c>
    </row>
    <row r="137" spans="1:14" x14ac:dyDescent="0.25">
      <c r="A137" s="15" t="s">
        <v>197</v>
      </c>
      <c r="B137" s="15" t="s">
        <v>119</v>
      </c>
      <c r="C137" s="16">
        <v>4</v>
      </c>
      <c r="D137" s="16">
        <v>8</v>
      </c>
      <c r="E137" s="16">
        <v>49</v>
      </c>
      <c r="F137" s="15" t="s">
        <v>120</v>
      </c>
      <c r="G137" s="17">
        <v>0.97689999999999999</v>
      </c>
      <c r="H137" s="18">
        <v>0.97689999999999999</v>
      </c>
      <c r="I137" s="47">
        <f t="shared" si="12"/>
        <v>8</v>
      </c>
      <c r="J137" s="37">
        <f t="shared" si="13"/>
        <v>2.6823634397899468E-3</v>
      </c>
      <c r="K137" s="37">
        <f t="shared" si="14"/>
        <v>2.6823634397899468E-3</v>
      </c>
      <c r="L137" s="34">
        <f t="shared" si="15"/>
        <v>1</v>
      </c>
      <c r="M137" s="34">
        <f t="shared" si="16"/>
        <v>1</v>
      </c>
      <c r="N137" s="34">
        <f t="shared" si="17"/>
        <v>1</v>
      </c>
    </row>
    <row r="138" spans="1:14" x14ac:dyDescent="0.25">
      <c r="A138" s="15" t="s">
        <v>148</v>
      </c>
      <c r="B138" s="15" t="s">
        <v>119</v>
      </c>
      <c r="C138" s="16">
        <v>65</v>
      </c>
      <c r="D138" s="16">
        <v>260</v>
      </c>
      <c r="E138" s="16">
        <v>2925</v>
      </c>
      <c r="F138" s="15" t="s">
        <v>120</v>
      </c>
      <c r="G138" s="17">
        <v>0.97489999999999999</v>
      </c>
      <c r="H138" s="18">
        <v>0.97489999999999999</v>
      </c>
      <c r="I138" s="47">
        <f t="shared" si="12"/>
        <v>260</v>
      </c>
      <c r="J138" s="37">
        <f t="shared" si="13"/>
        <v>8.6998335364074753E-2</v>
      </c>
      <c r="K138" s="37">
        <f t="shared" si="14"/>
        <v>8.6998335364074753E-2</v>
      </c>
      <c r="L138" s="34">
        <f t="shared" si="15"/>
        <v>1</v>
      </c>
      <c r="M138" s="34">
        <f t="shared" si="16"/>
        <v>1</v>
      </c>
      <c r="N138" s="34">
        <f t="shared" si="17"/>
        <v>1</v>
      </c>
    </row>
    <row r="139" spans="1:14" x14ac:dyDescent="0.25">
      <c r="A139" s="15" t="s">
        <v>339</v>
      </c>
      <c r="B139" s="15" t="s">
        <v>62</v>
      </c>
      <c r="C139" s="16">
        <v>128</v>
      </c>
      <c r="D139" s="16">
        <v>512</v>
      </c>
      <c r="E139" s="16">
        <v>4992</v>
      </c>
      <c r="F139" s="15" t="s">
        <v>439</v>
      </c>
      <c r="G139" s="17">
        <v>0.97460000000000002</v>
      </c>
      <c r="H139" s="18">
        <v>0.97460000000000002</v>
      </c>
      <c r="I139" s="47">
        <f t="shared" si="12"/>
        <v>512</v>
      </c>
      <c r="J139" s="37">
        <f t="shared" si="13"/>
        <v>0.17126707967942889</v>
      </c>
      <c r="K139" s="37">
        <f t="shared" si="14"/>
        <v>0.17126707967942889</v>
      </c>
      <c r="L139" s="34">
        <f t="shared" si="15"/>
        <v>1</v>
      </c>
      <c r="M139" s="34">
        <f t="shared" si="16"/>
        <v>1</v>
      </c>
      <c r="N139" s="34">
        <f t="shared" si="17"/>
        <v>1</v>
      </c>
    </row>
    <row r="140" spans="1:14" x14ac:dyDescent="0.25">
      <c r="A140" s="15" t="s">
        <v>323</v>
      </c>
      <c r="B140" s="15" t="s">
        <v>538</v>
      </c>
      <c r="C140" s="16">
        <v>471</v>
      </c>
      <c r="D140" s="16">
        <v>1880</v>
      </c>
      <c r="E140" s="16">
        <v>19354</v>
      </c>
      <c r="F140" s="15" t="s">
        <v>49</v>
      </c>
      <c r="G140" s="17">
        <v>0.97840000000000005</v>
      </c>
      <c r="H140" s="18">
        <v>0.97409999999999997</v>
      </c>
      <c r="I140" s="47">
        <f t="shared" si="12"/>
        <v>1880</v>
      </c>
      <c r="J140" s="37">
        <f t="shared" si="13"/>
        <v>0.631323299754595</v>
      </c>
      <c r="K140" s="37">
        <f t="shared" si="14"/>
        <v>0.62854867772991707</v>
      </c>
      <c r="L140" s="34">
        <f t="shared" si="15"/>
        <v>1</v>
      </c>
      <c r="M140" s="34">
        <f t="shared" si="16"/>
        <v>1</v>
      </c>
      <c r="N140" s="34">
        <f t="shared" si="17"/>
        <v>1</v>
      </c>
    </row>
    <row r="141" spans="1:14" x14ac:dyDescent="0.25">
      <c r="A141" s="15" t="s">
        <v>106</v>
      </c>
      <c r="B141" s="15" t="s">
        <v>62</v>
      </c>
      <c r="C141" s="16">
        <v>405</v>
      </c>
      <c r="D141" s="16">
        <v>1620</v>
      </c>
      <c r="E141" s="16">
        <v>14580</v>
      </c>
      <c r="F141" s="15" t="s">
        <v>439</v>
      </c>
      <c r="G141" s="17">
        <v>0.9728</v>
      </c>
      <c r="H141" s="18">
        <v>0.9728</v>
      </c>
      <c r="I141" s="47">
        <f t="shared" si="12"/>
        <v>1620</v>
      </c>
      <c r="J141" s="37">
        <f t="shared" si="13"/>
        <v>0.54089890339963265</v>
      </c>
      <c r="K141" s="37">
        <f t="shared" si="14"/>
        <v>0.54089890339963265</v>
      </c>
      <c r="L141" s="34">
        <f t="shared" si="15"/>
        <v>1</v>
      </c>
      <c r="M141" s="34">
        <f t="shared" si="16"/>
        <v>1</v>
      </c>
      <c r="N141" s="34">
        <f t="shared" si="17"/>
        <v>1</v>
      </c>
    </row>
    <row r="142" spans="1:14" x14ac:dyDescent="0.25">
      <c r="A142" s="15" t="s">
        <v>155</v>
      </c>
      <c r="B142" s="15" t="s">
        <v>156</v>
      </c>
      <c r="C142" s="16">
        <v>19</v>
      </c>
      <c r="D142" s="16">
        <v>76</v>
      </c>
      <c r="E142" s="16">
        <v>608</v>
      </c>
      <c r="F142" s="15" t="s">
        <v>515</v>
      </c>
      <c r="G142" s="17">
        <v>0.9728</v>
      </c>
      <c r="H142" s="18">
        <v>0.9728</v>
      </c>
      <c r="I142" s="47">
        <f t="shared" si="12"/>
        <v>76</v>
      </c>
      <c r="J142" s="37">
        <f t="shared" si="13"/>
        <v>2.5375504110106226E-2</v>
      </c>
      <c r="K142" s="37">
        <f t="shared" si="14"/>
        <v>2.5375504110106226E-2</v>
      </c>
      <c r="L142" s="34">
        <f t="shared" si="15"/>
        <v>1</v>
      </c>
      <c r="M142" s="34">
        <f t="shared" si="16"/>
        <v>1</v>
      </c>
      <c r="N142" s="34">
        <f t="shared" si="17"/>
        <v>1</v>
      </c>
    </row>
    <row r="143" spans="1:14" x14ac:dyDescent="0.25">
      <c r="A143" s="15" t="s">
        <v>424</v>
      </c>
      <c r="B143" s="15" t="s">
        <v>128</v>
      </c>
      <c r="C143" s="16">
        <v>86</v>
      </c>
      <c r="D143" s="16">
        <v>344</v>
      </c>
      <c r="E143" s="16">
        <v>19406</v>
      </c>
      <c r="F143" s="15" t="s">
        <v>49</v>
      </c>
      <c r="G143" s="17">
        <v>0.97209999999999996</v>
      </c>
      <c r="H143" s="18">
        <v>0.97209999999999996</v>
      </c>
      <c r="I143" s="47">
        <f t="shared" si="12"/>
        <v>344</v>
      </c>
      <c r="J143" s="37">
        <f t="shared" si="13"/>
        <v>0.1147748966037995</v>
      </c>
      <c r="K143" s="37">
        <f t="shared" si="14"/>
        <v>0.1147748966037995</v>
      </c>
      <c r="L143" s="34">
        <f t="shared" si="15"/>
        <v>1</v>
      </c>
      <c r="M143" s="34">
        <f t="shared" si="16"/>
        <v>1</v>
      </c>
      <c r="N143" s="34">
        <f t="shared" si="17"/>
        <v>1</v>
      </c>
    </row>
    <row r="144" spans="1:14" x14ac:dyDescent="0.25">
      <c r="A144" s="15" t="s">
        <v>294</v>
      </c>
      <c r="B144" s="15" t="s">
        <v>295</v>
      </c>
      <c r="C144" s="16">
        <v>8</v>
      </c>
      <c r="D144" s="16">
        <v>48</v>
      </c>
      <c r="E144" s="16">
        <v>4800</v>
      </c>
      <c r="F144" s="15" t="s">
        <v>49</v>
      </c>
      <c r="G144" s="17">
        <v>0.9708</v>
      </c>
      <c r="H144" s="18">
        <v>0.9708</v>
      </c>
      <c r="I144" s="47">
        <f t="shared" si="12"/>
        <v>48</v>
      </c>
      <c r="J144" s="37">
        <f t="shared" si="13"/>
        <v>1.5993684680201129E-2</v>
      </c>
      <c r="K144" s="37">
        <f t="shared" si="14"/>
        <v>1.5993684680201129E-2</v>
      </c>
      <c r="L144" s="34">
        <f t="shared" si="15"/>
        <v>1</v>
      </c>
      <c r="M144" s="34">
        <f t="shared" si="16"/>
        <v>1</v>
      </c>
      <c r="N144" s="34">
        <f t="shared" si="17"/>
        <v>1</v>
      </c>
    </row>
    <row r="145" spans="1:14" x14ac:dyDescent="0.25">
      <c r="A145" s="15" t="s">
        <v>112</v>
      </c>
      <c r="B145" s="15" t="s">
        <v>46</v>
      </c>
      <c r="C145" s="16">
        <v>2</v>
      </c>
      <c r="D145" s="16">
        <v>4</v>
      </c>
      <c r="E145" s="16">
        <v>24</v>
      </c>
      <c r="F145" s="15" t="s">
        <v>515</v>
      </c>
      <c r="G145" s="17">
        <v>0.97030000000000005</v>
      </c>
      <c r="H145" s="18">
        <v>0.97030000000000005</v>
      </c>
      <c r="I145" s="47">
        <f t="shared" si="12"/>
        <v>4</v>
      </c>
      <c r="J145" s="37">
        <f t="shared" si="13"/>
        <v>1.3321206088792025E-3</v>
      </c>
      <c r="K145" s="37">
        <f t="shared" si="14"/>
        <v>1.3321206088792025E-3</v>
      </c>
      <c r="L145" s="34">
        <f t="shared" si="15"/>
        <v>1</v>
      </c>
      <c r="M145" s="34">
        <f t="shared" si="16"/>
        <v>1</v>
      </c>
      <c r="N145" s="34">
        <f t="shared" si="17"/>
        <v>1</v>
      </c>
    </row>
    <row r="146" spans="1:14" x14ac:dyDescent="0.25">
      <c r="A146" s="15" t="s">
        <v>345</v>
      </c>
      <c r="B146" s="15" t="s">
        <v>527</v>
      </c>
      <c r="C146" s="16">
        <v>-1</v>
      </c>
      <c r="D146" s="16">
        <v>-1</v>
      </c>
      <c r="E146" s="16">
        <v>-1</v>
      </c>
      <c r="F146" s="15" t="s">
        <v>122</v>
      </c>
      <c r="G146" s="17">
        <v>0.97519999999999996</v>
      </c>
      <c r="H146" s="18">
        <v>0.96960000000000002</v>
      </c>
      <c r="I146" s="47">
        <f t="shared" si="12"/>
        <v>1</v>
      </c>
      <c r="J146" s="37">
        <f t="shared" si="13"/>
        <v>3.3471194934015202E-4</v>
      </c>
      <c r="K146" s="37">
        <f t="shared" si="14"/>
        <v>3.3278989548832179E-4</v>
      </c>
      <c r="L146" s="34">
        <f t="shared" si="15"/>
        <v>1</v>
      </c>
      <c r="M146" s="34">
        <f t="shared" si="16"/>
        <v>1</v>
      </c>
      <c r="N146" s="34">
        <f t="shared" si="17"/>
        <v>1</v>
      </c>
    </row>
    <row r="147" spans="1:14" x14ac:dyDescent="0.25">
      <c r="A147" s="15" t="s">
        <v>315</v>
      </c>
      <c r="B147" s="15" t="s">
        <v>184</v>
      </c>
      <c r="C147" s="16">
        <v>39</v>
      </c>
      <c r="D147" s="16">
        <v>156</v>
      </c>
      <c r="E147" s="16">
        <v>1872</v>
      </c>
      <c r="F147" s="15" t="s">
        <v>185</v>
      </c>
      <c r="G147" s="17">
        <v>0.99209999999999998</v>
      </c>
      <c r="H147" s="18">
        <v>0.96909999999999996</v>
      </c>
      <c r="I147" s="47">
        <f t="shared" si="12"/>
        <v>156</v>
      </c>
      <c r="J147" s="37">
        <f t="shared" si="13"/>
        <v>5.3119939592593222E-2</v>
      </c>
      <c r="K147" s="37">
        <f t="shared" si="14"/>
        <v>5.1888452231813424E-2</v>
      </c>
      <c r="L147" s="34">
        <f t="shared" si="15"/>
        <v>1</v>
      </c>
      <c r="M147" s="34">
        <f t="shared" si="16"/>
        <v>1</v>
      </c>
      <c r="N147" s="34">
        <f t="shared" si="17"/>
        <v>1</v>
      </c>
    </row>
    <row r="148" spans="1:14" x14ac:dyDescent="0.25">
      <c r="A148" s="15" t="s">
        <v>243</v>
      </c>
      <c r="B148" s="15" t="s">
        <v>162</v>
      </c>
      <c r="C148" s="16">
        <v>226</v>
      </c>
      <c r="D148" s="16">
        <v>904</v>
      </c>
      <c r="E148" s="16">
        <v>8885</v>
      </c>
      <c r="F148" s="15" t="s">
        <v>131</v>
      </c>
      <c r="G148" s="17">
        <v>0.97199999999999998</v>
      </c>
      <c r="H148" s="18">
        <v>0.96850000000000003</v>
      </c>
      <c r="I148" s="47">
        <f t="shared" si="12"/>
        <v>904</v>
      </c>
      <c r="J148" s="37">
        <f t="shared" si="13"/>
        <v>0.3015867240994663</v>
      </c>
      <c r="K148" s="37">
        <f t="shared" si="14"/>
        <v>0.30050076367318218</v>
      </c>
      <c r="L148" s="34">
        <f t="shared" si="15"/>
        <v>1</v>
      </c>
      <c r="M148" s="34">
        <f t="shared" si="16"/>
        <v>1</v>
      </c>
      <c r="N148" s="34">
        <f t="shared" si="17"/>
        <v>1</v>
      </c>
    </row>
    <row r="149" spans="1:14" x14ac:dyDescent="0.25">
      <c r="A149" s="15" t="s">
        <v>416</v>
      </c>
      <c r="B149" s="15" t="s">
        <v>396</v>
      </c>
      <c r="C149" s="16">
        <v>12</v>
      </c>
      <c r="D149" s="16">
        <v>48</v>
      </c>
      <c r="E149" s="16">
        <v>440</v>
      </c>
      <c r="F149" s="15" t="s">
        <v>483</v>
      </c>
      <c r="G149" s="17">
        <v>0.96799999999999997</v>
      </c>
      <c r="H149" s="18">
        <v>0.96799999999999997</v>
      </c>
      <c r="I149" s="47">
        <f t="shared" si="12"/>
        <v>48</v>
      </c>
      <c r="J149" s="37">
        <f t="shared" si="13"/>
        <v>1.5947555387757203E-2</v>
      </c>
      <c r="K149" s="37">
        <f t="shared" si="14"/>
        <v>1.5947555387757203E-2</v>
      </c>
      <c r="L149" s="34">
        <f t="shared" si="15"/>
        <v>1</v>
      </c>
      <c r="M149" s="34">
        <f t="shared" si="16"/>
        <v>1</v>
      </c>
      <c r="N149" s="34">
        <f t="shared" si="17"/>
        <v>1</v>
      </c>
    </row>
    <row r="150" spans="1:14" x14ac:dyDescent="0.25">
      <c r="A150" s="15" t="s">
        <v>143</v>
      </c>
      <c r="B150" s="15" t="s">
        <v>81</v>
      </c>
      <c r="C150" s="16">
        <v>125</v>
      </c>
      <c r="D150" s="16">
        <v>500</v>
      </c>
      <c r="E150" s="16">
        <v>5350</v>
      </c>
      <c r="F150" s="15" t="s">
        <v>444</v>
      </c>
      <c r="G150" s="17">
        <v>0.96779999999999999</v>
      </c>
      <c r="H150" s="18">
        <v>0.96779999999999999</v>
      </c>
      <c r="I150" s="47">
        <f t="shared" si="12"/>
        <v>500</v>
      </c>
      <c r="J150" s="37">
        <f t="shared" si="13"/>
        <v>0.16608604623225962</v>
      </c>
      <c r="K150" s="37">
        <f t="shared" si="14"/>
        <v>0.16608604623225962</v>
      </c>
      <c r="L150" s="34">
        <f t="shared" si="15"/>
        <v>1</v>
      </c>
      <c r="M150" s="34">
        <f t="shared" si="16"/>
        <v>1</v>
      </c>
      <c r="N150" s="34">
        <f t="shared" si="17"/>
        <v>1</v>
      </c>
    </row>
    <row r="151" spans="1:14" x14ac:dyDescent="0.25">
      <c r="A151" s="15" t="s">
        <v>517</v>
      </c>
      <c r="B151" s="15" t="s">
        <v>240</v>
      </c>
      <c r="C151" s="16">
        <v>228</v>
      </c>
      <c r="D151" s="16">
        <v>1168</v>
      </c>
      <c r="E151" s="16">
        <v>11535</v>
      </c>
      <c r="F151" s="15" t="s">
        <v>90</v>
      </c>
      <c r="G151" s="17">
        <v>0.96899999999999997</v>
      </c>
      <c r="H151" s="18">
        <v>0.9677</v>
      </c>
      <c r="I151" s="47">
        <f t="shared" si="12"/>
        <v>1168</v>
      </c>
      <c r="J151" s="37">
        <f t="shared" si="13"/>
        <v>0.38845806661975935</v>
      </c>
      <c r="K151" s="37">
        <f t="shared" si="14"/>
        <v>0.38793691544679171</v>
      </c>
      <c r="L151" s="34">
        <f t="shared" si="15"/>
        <v>1</v>
      </c>
      <c r="M151" s="34">
        <f t="shared" si="16"/>
        <v>1</v>
      </c>
      <c r="N151" s="34">
        <f t="shared" si="17"/>
        <v>1</v>
      </c>
    </row>
    <row r="152" spans="1:14" x14ac:dyDescent="0.25">
      <c r="A152" s="15" t="s">
        <v>158</v>
      </c>
      <c r="B152" s="15" t="s">
        <v>40</v>
      </c>
      <c r="C152" s="16">
        <v>1776</v>
      </c>
      <c r="D152" s="16">
        <v>10656</v>
      </c>
      <c r="E152" s="16">
        <v>151315</v>
      </c>
      <c r="F152" s="15" t="s">
        <v>41</v>
      </c>
      <c r="G152" s="17">
        <v>0.9677</v>
      </c>
      <c r="H152" s="18">
        <v>0.9677</v>
      </c>
      <c r="I152" s="47">
        <f t="shared" si="12"/>
        <v>10656</v>
      </c>
      <c r="J152" s="37">
        <f t="shared" si="13"/>
        <v>3.539260077911826</v>
      </c>
      <c r="K152" s="37">
        <f t="shared" si="14"/>
        <v>3.539260077911826</v>
      </c>
      <c r="L152" s="34">
        <f t="shared" si="15"/>
        <v>1</v>
      </c>
      <c r="M152" s="34">
        <f t="shared" si="16"/>
        <v>1</v>
      </c>
      <c r="N152" s="34">
        <f t="shared" si="17"/>
        <v>1</v>
      </c>
    </row>
    <row r="153" spans="1:14" x14ac:dyDescent="0.25">
      <c r="A153" s="15" t="s">
        <v>446</v>
      </c>
      <c r="B153" s="15" t="s">
        <v>447</v>
      </c>
      <c r="C153" s="16">
        <v>2</v>
      </c>
      <c r="D153" s="16">
        <v>8</v>
      </c>
      <c r="E153" s="16">
        <v>118</v>
      </c>
      <c r="F153" s="15" t="s">
        <v>49</v>
      </c>
      <c r="G153" s="17">
        <v>0.96750000000000003</v>
      </c>
      <c r="H153" s="18">
        <v>0.96750000000000003</v>
      </c>
      <c r="I153" s="47">
        <f t="shared" si="12"/>
        <v>8</v>
      </c>
      <c r="J153" s="37">
        <f t="shared" si="13"/>
        <v>2.6565530023510836E-3</v>
      </c>
      <c r="K153" s="37">
        <f t="shared" si="14"/>
        <v>2.6565530023510836E-3</v>
      </c>
      <c r="L153" s="34">
        <f t="shared" si="15"/>
        <v>1</v>
      </c>
      <c r="M153" s="34">
        <f t="shared" si="16"/>
        <v>1</v>
      </c>
      <c r="N153" s="34">
        <f t="shared" si="17"/>
        <v>1</v>
      </c>
    </row>
    <row r="154" spans="1:14" x14ac:dyDescent="0.25">
      <c r="A154" s="15" t="s">
        <v>384</v>
      </c>
      <c r="B154" s="15" t="s">
        <v>115</v>
      </c>
      <c r="C154" s="16">
        <v>5</v>
      </c>
      <c r="D154" s="16">
        <v>10</v>
      </c>
      <c r="E154" s="16">
        <v>89</v>
      </c>
      <c r="F154" s="15" t="s">
        <v>442</v>
      </c>
      <c r="G154" s="17">
        <v>0.96679999999999999</v>
      </c>
      <c r="H154" s="18">
        <v>0.96679999999999999</v>
      </c>
      <c r="I154" s="47">
        <f t="shared" si="12"/>
        <v>10</v>
      </c>
      <c r="J154" s="37">
        <f t="shared" si="13"/>
        <v>3.318288685624067E-3</v>
      </c>
      <c r="K154" s="37">
        <f t="shared" si="14"/>
        <v>3.318288685624067E-3</v>
      </c>
      <c r="L154" s="34">
        <f t="shared" si="15"/>
        <v>1</v>
      </c>
      <c r="M154" s="34">
        <f t="shared" si="16"/>
        <v>1</v>
      </c>
      <c r="N154" s="34">
        <f t="shared" si="17"/>
        <v>1</v>
      </c>
    </row>
    <row r="155" spans="1:14" x14ac:dyDescent="0.25">
      <c r="A155" s="15" t="s">
        <v>478</v>
      </c>
      <c r="B155" s="15" t="s">
        <v>277</v>
      </c>
      <c r="C155" s="16">
        <v>14</v>
      </c>
      <c r="D155" s="16">
        <v>56</v>
      </c>
      <c r="E155" s="16">
        <v>627</v>
      </c>
      <c r="F155" s="15" t="s">
        <v>440</v>
      </c>
      <c r="G155" s="17">
        <v>0.96589999999999998</v>
      </c>
      <c r="H155" s="18">
        <v>0.96589999999999998</v>
      </c>
      <c r="I155" s="47">
        <f t="shared" si="12"/>
        <v>56</v>
      </c>
      <c r="J155" s="37">
        <f t="shared" si="13"/>
        <v>1.8565118154828301E-2</v>
      </c>
      <c r="K155" s="37">
        <f t="shared" si="14"/>
        <v>1.8565118154828301E-2</v>
      </c>
      <c r="L155" s="34">
        <f t="shared" si="15"/>
        <v>1</v>
      </c>
      <c r="M155" s="34">
        <f t="shared" si="16"/>
        <v>1</v>
      </c>
      <c r="N155" s="34">
        <f t="shared" si="17"/>
        <v>1</v>
      </c>
    </row>
    <row r="156" spans="1:14" x14ac:dyDescent="0.25">
      <c r="A156" s="15" t="s">
        <v>392</v>
      </c>
      <c r="B156" s="15" t="s">
        <v>43</v>
      </c>
      <c r="C156" s="16">
        <v>26</v>
      </c>
      <c r="D156" s="16">
        <v>208</v>
      </c>
      <c r="E156" s="16">
        <v>2579</v>
      </c>
      <c r="F156" s="15" t="s">
        <v>442</v>
      </c>
      <c r="G156" s="17">
        <v>0.96519999999999995</v>
      </c>
      <c r="H156" s="18">
        <v>0.96519999999999995</v>
      </c>
      <c r="I156" s="47">
        <f t="shared" si="12"/>
        <v>208</v>
      </c>
      <c r="J156" s="37">
        <f t="shared" si="13"/>
        <v>6.8906179746357529E-2</v>
      </c>
      <c r="K156" s="37">
        <f t="shared" si="14"/>
        <v>6.8906179746357529E-2</v>
      </c>
      <c r="L156" s="34">
        <f t="shared" si="15"/>
        <v>1</v>
      </c>
      <c r="M156" s="34">
        <f t="shared" si="16"/>
        <v>1</v>
      </c>
      <c r="N156" s="34">
        <f t="shared" si="17"/>
        <v>1</v>
      </c>
    </row>
    <row r="157" spans="1:14" x14ac:dyDescent="0.25">
      <c r="A157" s="15" t="s">
        <v>217</v>
      </c>
      <c r="B157" s="15" t="s">
        <v>74</v>
      </c>
      <c r="C157" s="16">
        <v>84</v>
      </c>
      <c r="D157" s="16">
        <v>336</v>
      </c>
      <c r="E157" s="16">
        <v>3858</v>
      </c>
      <c r="F157" s="15" t="s">
        <v>75</v>
      </c>
      <c r="G157" s="17">
        <v>1</v>
      </c>
      <c r="H157" s="18">
        <v>0.96479999999999999</v>
      </c>
      <c r="I157" s="47">
        <f t="shared" si="12"/>
        <v>336</v>
      </c>
      <c r="J157" s="37">
        <f t="shared" si="13"/>
        <v>0.11532323110981448</v>
      </c>
      <c r="K157" s="37">
        <f t="shared" si="14"/>
        <v>0.11126385337474902</v>
      </c>
      <c r="L157" s="34">
        <f t="shared" si="15"/>
        <v>1</v>
      </c>
      <c r="M157" s="34">
        <f t="shared" si="16"/>
        <v>1</v>
      </c>
      <c r="N157" s="34">
        <f t="shared" si="17"/>
        <v>1</v>
      </c>
    </row>
    <row r="158" spans="1:14" x14ac:dyDescent="0.25">
      <c r="A158" s="15" t="s">
        <v>150</v>
      </c>
      <c r="B158" s="15" t="s">
        <v>46</v>
      </c>
      <c r="C158" s="16">
        <v>16</v>
      </c>
      <c r="D158" s="16">
        <v>80</v>
      </c>
      <c r="E158" s="16">
        <v>888</v>
      </c>
      <c r="F158" s="15" t="s">
        <v>515</v>
      </c>
      <c r="G158" s="17">
        <v>0.96450000000000002</v>
      </c>
      <c r="H158" s="18">
        <v>0.96450000000000002</v>
      </c>
      <c r="I158" s="47">
        <f t="shared" si="12"/>
        <v>80</v>
      </c>
      <c r="J158" s="37">
        <f t="shared" si="13"/>
        <v>2.6483156287003828E-2</v>
      </c>
      <c r="K158" s="37">
        <f t="shared" si="14"/>
        <v>2.6483156287003828E-2</v>
      </c>
      <c r="L158" s="34">
        <f t="shared" si="15"/>
        <v>1</v>
      </c>
      <c r="M158" s="34">
        <f t="shared" si="16"/>
        <v>1</v>
      </c>
      <c r="N158" s="34">
        <f t="shared" si="17"/>
        <v>1</v>
      </c>
    </row>
    <row r="159" spans="1:14" x14ac:dyDescent="0.25">
      <c r="A159" s="15" t="s">
        <v>523</v>
      </c>
      <c r="B159" s="15" t="s">
        <v>526</v>
      </c>
      <c r="C159" s="16">
        <v>24</v>
      </c>
      <c r="D159" s="16">
        <v>144</v>
      </c>
      <c r="E159" s="16">
        <v>1032</v>
      </c>
      <c r="F159" s="15" t="s">
        <v>49</v>
      </c>
      <c r="G159" s="17">
        <v>0.96430000000000005</v>
      </c>
      <c r="H159" s="18">
        <v>0.96430000000000005</v>
      </c>
      <c r="I159" s="47">
        <f t="shared" si="12"/>
        <v>144</v>
      </c>
      <c r="J159" s="37">
        <f t="shared" si="13"/>
        <v>4.7659796468226052E-2</v>
      </c>
      <c r="K159" s="37">
        <f t="shared" si="14"/>
        <v>4.7659796468226052E-2</v>
      </c>
      <c r="L159" s="34">
        <f t="shared" si="15"/>
        <v>1</v>
      </c>
      <c r="M159" s="34">
        <f t="shared" si="16"/>
        <v>1</v>
      </c>
      <c r="N159" s="34">
        <f t="shared" si="17"/>
        <v>1</v>
      </c>
    </row>
    <row r="160" spans="1:14" x14ac:dyDescent="0.25">
      <c r="A160" s="15" t="s">
        <v>459</v>
      </c>
      <c r="B160" s="15" t="s">
        <v>43</v>
      </c>
      <c r="C160" s="16">
        <v>120</v>
      </c>
      <c r="D160" s="16">
        <v>480</v>
      </c>
      <c r="E160" s="16">
        <v>4046</v>
      </c>
      <c r="F160" s="15" t="s">
        <v>442</v>
      </c>
      <c r="G160" s="17">
        <v>0.9637</v>
      </c>
      <c r="H160" s="18">
        <v>0.9637</v>
      </c>
      <c r="I160" s="47">
        <f t="shared" si="12"/>
        <v>480</v>
      </c>
      <c r="J160" s="37">
        <f t="shared" si="13"/>
        <v>0.15876713974361176</v>
      </c>
      <c r="K160" s="37">
        <f t="shared" si="14"/>
        <v>0.15876713974361176</v>
      </c>
      <c r="L160" s="34">
        <f t="shared" si="15"/>
        <v>1</v>
      </c>
      <c r="M160" s="34">
        <f t="shared" si="16"/>
        <v>1</v>
      </c>
      <c r="N160" s="34">
        <f t="shared" si="17"/>
        <v>1</v>
      </c>
    </row>
    <row r="161" spans="1:14" x14ac:dyDescent="0.25">
      <c r="A161" s="15" t="s">
        <v>253</v>
      </c>
      <c r="B161" s="15" t="s">
        <v>147</v>
      </c>
      <c r="C161" s="16">
        <v>14</v>
      </c>
      <c r="D161" s="16">
        <v>84</v>
      </c>
      <c r="E161" s="16">
        <v>840</v>
      </c>
      <c r="F161" s="15" t="s">
        <v>451</v>
      </c>
      <c r="G161" s="17">
        <v>0.96209999999999996</v>
      </c>
      <c r="H161" s="18">
        <v>0.96209999999999996</v>
      </c>
      <c r="I161" s="47">
        <f t="shared" si="12"/>
        <v>84</v>
      </c>
      <c r="J161" s="37">
        <f t="shared" si="13"/>
        <v>2.7738120162688132E-2</v>
      </c>
      <c r="K161" s="37">
        <f t="shared" si="14"/>
        <v>2.7738120162688132E-2</v>
      </c>
      <c r="L161" s="34">
        <f t="shared" si="15"/>
        <v>1</v>
      </c>
      <c r="M161" s="34">
        <f t="shared" si="16"/>
        <v>1</v>
      </c>
      <c r="N161" s="34">
        <f t="shared" si="17"/>
        <v>1</v>
      </c>
    </row>
    <row r="162" spans="1:14" x14ac:dyDescent="0.25">
      <c r="A162" s="15" t="s">
        <v>296</v>
      </c>
      <c r="B162" s="15" t="s">
        <v>46</v>
      </c>
      <c r="C162" s="16">
        <v>11</v>
      </c>
      <c r="D162" s="16">
        <v>28</v>
      </c>
      <c r="E162" s="16">
        <v>152</v>
      </c>
      <c r="F162" s="15" t="s">
        <v>515</v>
      </c>
      <c r="G162" s="17">
        <v>0.96719999999999995</v>
      </c>
      <c r="H162" s="18">
        <v>0.9617</v>
      </c>
      <c r="I162" s="47">
        <f t="shared" si="12"/>
        <v>28</v>
      </c>
      <c r="J162" s="37">
        <f t="shared" si="13"/>
        <v>9.2950524274510466E-3</v>
      </c>
      <c r="K162" s="37">
        <f t="shared" si="14"/>
        <v>9.2421959465257154E-3</v>
      </c>
      <c r="L162" s="34">
        <f t="shared" si="15"/>
        <v>1</v>
      </c>
      <c r="M162" s="34">
        <f t="shared" si="16"/>
        <v>1</v>
      </c>
      <c r="N162" s="34">
        <f t="shared" si="17"/>
        <v>1</v>
      </c>
    </row>
    <row r="163" spans="1:14" x14ac:dyDescent="0.25">
      <c r="A163" s="15" t="s">
        <v>242</v>
      </c>
      <c r="B163" s="15" t="s">
        <v>59</v>
      </c>
      <c r="C163" s="16">
        <v>546</v>
      </c>
      <c r="D163" s="16">
        <v>2056</v>
      </c>
      <c r="E163" s="16">
        <v>19655</v>
      </c>
      <c r="F163" s="15" t="s">
        <v>542</v>
      </c>
      <c r="G163" s="17">
        <v>0.96160000000000001</v>
      </c>
      <c r="H163" s="18">
        <v>0.96160000000000001</v>
      </c>
      <c r="I163" s="47">
        <f t="shared" si="12"/>
        <v>2056</v>
      </c>
      <c r="J163" s="37">
        <f t="shared" si="13"/>
        <v>0.67857067838204255</v>
      </c>
      <c r="K163" s="37">
        <f t="shared" si="14"/>
        <v>0.67857067838204255</v>
      </c>
      <c r="L163" s="34">
        <f t="shared" si="15"/>
        <v>1</v>
      </c>
      <c r="M163" s="34">
        <f t="shared" si="16"/>
        <v>1</v>
      </c>
      <c r="N163" s="34">
        <f t="shared" si="17"/>
        <v>1</v>
      </c>
    </row>
    <row r="164" spans="1:14" x14ac:dyDescent="0.25">
      <c r="A164" s="15" t="s">
        <v>247</v>
      </c>
      <c r="B164" s="15" t="s">
        <v>538</v>
      </c>
      <c r="C164" s="16">
        <v>154</v>
      </c>
      <c r="D164" s="16">
        <v>432</v>
      </c>
      <c r="E164" s="16">
        <v>4203</v>
      </c>
      <c r="F164" s="15" t="s">
        <v>49</v>
      </c>
      <c r="G164" s="17">
        <v>0.96150000000000002</v>
      </c>
      <c r="H164" s="18">
        <v>0.96150000000000002</v>
      </c>
      <c r="I164" s="47">
        <f t="shared" si="12"/>
        <v>432</v>
      </c>
      <c r="J164" s="37">
        <f t="shared" si="13"/>
        <v>0.14256422577268282</v>
      </c>
      <c r="K164" s="37">
        <f t="shared" si="14"/>
        <v>0.14256422577268282</v>
      </c>
      <c r="L164" s="34">
        <f t="shared" si="15"/>
        <v>1</v>
      </c>
      <c r="M164" s="34">
        <f t="shared" si="16"/>
        <v>1</v>
      </c>
      <c r="N164" s="34">
        <f t="shared" si="17"/>
        <v>1</v>
      </c>
    </row>
    <row r="165" spans="1:14" x14ac:dyDescent="0.25">
      <c r="A165" s="15" t="s">
        <v>376</v>
      </c>
      <c r="B165" s="15" t="s">
        <v>59</v>
      </c>
      <c r="C165" s="16">
        <v>64</v>
      </c>
      <c r="D165" s="16">
        <v>256</v>
      </c>
      <c r="E165" s="16">
        <v>2246</v>
      </c>
      <c r="F165" s="15" t="s">
        <v>542</v>
      </c>
      <c r="G165" s="17">
        <v>0.96189999999999998</v>
      </c>
      <c r="H165" s="18">
        <v>0.96050000000000002</v>
      </c>
      <c r="I165" s="47">
        <f t="shared" si="12"/>
        <v>256</v>
      </c>
      <c r="J165" s="37">
        <f t="shared" si="13"/>
        <v>8.4517650289166135E-2</v>
      </c>
      <c r="K165" s="37">
        <f t="shared" si="14"/>
        <v>8.4394638842649E-2</v>
      </c>
      <c r="L165" s="34">
        <f t="shared" si="15"/>
        <v>1</v>
      </c>
      <c r="M165" s="34">
        <f t="shared" si="16"/>
        <v>1</v>
      </c>
      <c r="N165" s="34">
        <f t="shared" si="17"/>
        <v>1</v>
      </c>
    </row>
    <row r="166" spans="1:14" x14ac:dyDescent="0.25">
      <c r="A166" s="15" t="s">
        <v>123</v>
      </c>
      <c r="B166" s="15" t="s">
        <v>46</v>
      </c>
      <c r="C166" s="16">
        <v>28</v>
      </c>
      <c r="D166" s="16">
        <v>76</v>
      </c>
      <c r="E166" s="16">
        <v>790</v>
      </c>
      <c r="F166" s="15" t="s">
        <v>515</v>
      </c>
      <c r="G166" s="17">
        <v>0.96050000000000002</v>
      </c>
      <c r="H166" s="18">
        <v>0.96050000000000002</v>
      </c>
      <c r="I166" s="47">
        <f t="shared" si="12"/>
        <v>76</v>
      </c>
      <c r="J166" s="37">
        <f t="shared" si="13"/>
        <v>2.5054658406411422E-2</v>
      </c>
      <c r="K166" s="37">
        <f t="shared" si="14"/>
        <v>2.5054658406411422E-2</v>
      </c>
      <c r="L166" s="34">
        <f t="shared" si="15"/>
        <v>1</v>
      </c>
      <c r="M166" s="34">
        <f t="shared" si="16"/>
        <v>1</v>
      </c>
      <c r="N166" s="34">
        <f t="shared" si="17"/>
        <v>1</v>
      </c>
    </row>
    <row r="167" spans="1:14" x14ac:dyDescent="0.25">
      <c r="A167" s="15" t="s">
        <v>96</v>
      </c>
      <c r="B167" s="15" t="s">
        <v>46</v>
      </c>
      <c r="C167" s="16">
        <v>160</v>
      </c>
      <c r="D167" s="16">
        <v>320</v>
      </c>
      <c r="E167" s="16">
        <v>2240</v>
      </c>
      <c r="F167" s="15" t="s">
        <v>515</v>
      </c>
      <c r="G167" s="17">
        <v>0.95940000000000003</v>
      </c>
      <c r="H167" s="18">
        <v>0.95940000000000003</v>
      </c>
      <c r="I167" s="47">
        <f t="shared" si="12"/>
        <v>320</v>
      </c>
      <c r="J167" s="37">
        <f t="shared" si="13"/>
        <v>0.10537248373976764</v>
      </c>
      <c r="K167" s="37">
        <f t="shared" si="14"/>
        <v>0.10537248373976764</v>
      </c>
      <c r="L167" s="34">
        <f t="shared" si="15"/>
        <v>1</v>
      </c>
      <c r="M167" s="34">
        <f t="shared" si="16"/>
        <v>1</v>
      </c>
      <c r="N167" s="34">
        <f t="shared" si="17"/>
        <v>1</v>
      </c>
    </row>
    <row r="168" spans="1:14" x14ac:dyDescent="0.25">
      <c r="A168" s="15" t="s">
        <v>301</v>
      </c>
      <c r="B168" s="15" t="s">
        <v>302</v>
      </c>
      <c r="C168" s="16">
        <v>106</v>
      </c>
      <c r="D168" s="16">
        <v>524</v>
      </c>
      <c r="E168" s="16">
        <v>6365</v>
      </c>
      <c r="F168" s="15" t="s">
        <v>49</v>
      </c>
      <c r="G168" s="17">
        <v>0.97440000000000004</v>
      </c>
      <c r="H168" s="18">
        <v>0.95789999999999997</v>
      </c>
      <c r="I168" s="47">
        <f t="shared" si="12"/>
        <v>524</v>
      </c>
      <c r="J168" s="37">
        <f t="shared" si="13"/>
        <v>0.17524518199447409</v>
      </c>
      <c r="K168" s="37">
        <f t="shared" si="14"/>
        <v>0.17227766813680906</v>
      </c>
      <c r="L168" s="34">
        <f t="shared" si="15"/>
        <v>1</v>
      </c>
      <c r="M168" s="34">
        <f t="shared" si="16"/>
        <v>1</v>
      </c>
      <c r="N168" s="34">
        <f t="shared" si="17"/>
        <v>1</v>
      </c>
    </row>
    <row r="169" spans="1:14" x14ac:dyDescent="0.25">
      <c r="A169" s="15" t="s">
        <v>509</v>
      </c>
      <c r="B169" s="15" t="s">
        <v>510</v>
      </c>
      <c r="C169" s="16">
        <v>102</v>
      </c>
      <c r="D169" s="16">
        <v>320</v>
      </c>
      <c r="E169" s="16">
        <v>2624</v>
      </c>
      <c r="F169" s="15" t="s">
        <v>122</v>
      </c>
      <c r="G169" s="17">
        <v>0.95779999999999998</v>
      </c>
      <c r="H169" s="18">
        <v>0.95779999999999998</v>
      </c>
      <c r="I169" s="47">
        <f t="shared" si="12"/>
        <v>320</v>
      </c>
      <c r="J169" s="37">
        <f t="shared" si="13"/>
        <v>0.10519675310188602</v>
      </c>
      <c r="K169" s="37">
        <f t="shared" si="14"/>
        <v>0.10519675310188602</v>
      </c>
      <c r="L169" s="34">
        <f t="shared" si="15"/>
        <v>1</v>
      </c>
      <c r="M169" s="34">
        <f t="shared" si="16"/>
        <v>1</v>
      </c>
      <c r="N169" s="34">
        <f t="shared" si="17"/>
        <v>1</v>
      </c>
    </row>
    <row r="170" spans="1:14" x14ac:dyDescent="0.25">
      <c r="A170" s="15" t="s">
        <v>55</v>
      </c>
      <c r="B170" s="15" t="s">
        <v>51</v>
      </c>
      <c r="C170" s="16">
        <v>8</v>
      </c>
      <c r="D170" s="16">
        <v>32</v>
      </c>
      <c r="E170" s="16">
        <v>294</v>
      </c>
      <c r="F170" s="15" t="s">
        <v>440</v>
      </c>
      <c r="G170" s="17">
        <v>0.9577</v>
      </c>
      <c r="H170" s="18">
        <v>0.9577</v>
      </c>
      <c r="I170" s="47">
        <f t="shared" si="12"/>
        <v>32</v>
      </c>
      <c r="J170" s="37">
        <f t="shared" si="13"/>
        <v>1.0518576993701841E-2</v>
      </c>
      <c r="K170" s="37">
        <f t="shared" si="14"/>
        <v>1.0518576993701841E-2</v>
      </c>
      <c r="L170" s="34">
        <f t="shared" si="15"/>
        <v>1</v>
      </c>
      <c r="M170" s="34">
        <f t="shared" si="16"/>
        <v>1</v>
      </c>
      <c r="N170" s="34">
        <f t="shared" si="17"/>
        <v>1</v>
      </c>
    </row>
    <row r="171" spans="1:14" x14ac:dyDescent="0.25">
      <c r="A171" s="15" t="s">
        <v>289</v>
      </c>
      <c r="B171" s="15" t="s">
        <v>100</v>
      </c>
      <c r="C171" s="16">
        <v>1</v>
      </c>
      <c r="D171" s="16">
        <v>1</v>
      </c>
      <c r="E171" s="16">
        <v>4</v>
      </c>
      <c r="F171" s="15" t="s">
        <v>520</v>
      </c>
      <c r="G171" s="17">
        <v>0.95609999999999995</v>
      </c>
      <c r="H171" s="18">
        <v>0.95609999999999995</v>
      </c>
      <c r="I171" s="47">
        <f t="shared" si="12"/>
        <v>1</v>
      </c>
      <c r="J171" s="37">
        <f t="shared" si="13"/>
        <v>3.2815637280980247E-4</v>
      </c>
      <c r="K171" s="37">
        <f t="shared" si="14"/>
        <v>3.2815637280980247E-4</v>
      </c>
      <c r="L171" s="34">
        <f t="shared" si="15"/>
        <v>1</v>
      </c>
      <c r="M171" s="34">
        <f t="shared" si="16"/>
        <v>1</v>
      </c>
      <c r="N171" s="34">
        <f t="shared" si="17"/>
        <v>1</v>
      </c>
    </row>
    <row r="172" spans="1:14" x14ac:dyDescent="0.25">
      <c r="A172" s="15" t="s">
        <v>283</v>
      </c>
      <c r="B172" s="15" t="s">
        <v>284</v>
      </c>
      <c r="C172" s="16">
        <v>41</v>
      </c>
      <c r="D172" s="16">
        <v>164</v>
      </c>
      <c r="E172" s="16">
        <v>1927</v>
      </c>
      <c r="F172" s="15" t="s">
        <v>49</v>
      </c>
      <c r="G172" s="17">
        <v>0.95579999999999998</v>
      </c>
      <c r="H172" s="18">
        <v>0.95579999999999998</v>
      </c>
      <c r="I172" s="47">
        <f t="shared" si="12"/>
        <v>164</v>
      </c>
      <c r="J172" s="37">
        <f t="shared" si="13"/>
        <v>5.3800758524823668E-2</v>
      </c>
      <c r="K172" s="37">
        <f t="shared" si="14"/>
        <v>5.3800758524823668E-2</v>
      </c>
      <c r="L172" s="34">
        <f t="shared" si="15"/>
        <v>1</v>
      </c>
      <c r="M172" s="34">
        <f t="shared" si="16"/>
        <v>1</v>
      </c>
      <c r="N172" s="34">
        <f t="shared" si="17"/>
        <v>1</v>
      </c>
    </row>
    <row r="173" spans="1:14" x14ac:dyDescent="0.25">
      <c r="A173" s="15" t="s">
        <v>260</v>
      </c>
      <c r="B173" s="15" t="s">
        <v>59</v>
      </c>
      <c r="C173" s="16">
        <v>224</v>
      </c>
      <c r="D173" s="16">
        <v>1792</v>
      </c>
      <c r="E173" s="16">
        <v>21555</v>
      </c>
      <c r="F173" s="15" t="s">
        <v>542</v>
      </c>
      <c r="G173" s="17">
        <v>0.95979999999999999</v>
      </c>
      <c r="H173" s="18">
        <v>0.95569999999999999</v>
      </c>
      <c r="I173" s="47">
        <f t="shared" si="12"/>
        <v>1792</v>
      </c>
      <c r="J173" s="37">
        <f t="shared" si="13"/>
        <v>0.59033193183573307</v>
      </c>
      <c r="K173" s="37">
        <f t="shared" si="14"/>
        <v>0.58781019718213168</v>
      </c>
      <c r="L173" s="34">
        <f t="shared" si="15"/>
        <v>1</v>
      </c>
      <c r="M173" s="34">
        <f t="shared" si="16"/>
        <v>1</v>
      </c>
      <c r="N173" s="34">
        <f t="shared" si="17"/>
        <v>1</v>
      </c>
    </row>
    <row r="174" spans="1:14" x14ac:dyDescent="0.25">
      <c r="A174" s="15" t="s">
        <v>42</v>
      </c>
      <c r="B174" s="15" t="s">
        <v>43</v>
      </c>
      <c r="C174" s="16">
        <v>30</v>
      </c>
      <c r="D174" s="16">
        <v>720</v>
      </c>
      <c r="E174" s="16">
        <v>6898</v>
      </c>
      <c r="F174" s="15" t="s">
        <v>442</v>
      </c>
      <c r="G174" s="17">
        <v>0.95350000000000001</v>
      </c>
      <c r="H174" s="18">
        <v>0.95350000000000001</v>
      </c>
      <c r="I174" s="47">
        <f t="shared" si="12"/>
        <v>720</v>
      </c>
      <c r="J174" s="37">
        <f t="shared" si="13"/>
        <v>0.2356300732783031</v>
      </c>
      <c r="K174" s="37">
        <f t="shared" si="14"/>
        <v>0.2356300732783031</v>
      </c>
      <c r="L174" s="34">
        <f t="shared" si="15"/>
        <v>1</v>
      </c>
      <c r="M174" s="34">
        <f t="shared" si="16"/>
        <v>1</v>
      </c>
      <c r="N174" s="34">
        <f t="shared" si="17"/>
        <v>1</v>
      </c>
    </row>
    <row r="175" spans="1:14" x14ac:dyDescent="0.25">
      <c r="A175" s="15" t="s">
        <v>388</v>
      </c>
      <c r="B175" s="15" t="s">
        <v>46</v>
      </c>
      <c r="C175" s="16">
        <v>10</v>
      </c>
      <c r="D175" s="16">
        <v>10</v>
      </c>
      <c r="E175" s="16">
        <v>92</v>
      </c>
      <c r="F175" s="15" t="s">
        <v>515</v>
      </c>
      <c r="G175" s="17">
        <v>0.9526</v>
      </c>
      <c r="H175" s="18">
        <v>0.9526</v>
      </c>
      <c r="I175" s="47">
        <f t="shared" si="12"/>
        <v>10</v>
      </c>
      <c r="J175" s="37">
        <f t="shared" si="13"/>
        <v>3.2695508915240859E-3</v>
      </c>
      <c r="K175" s="37">
        <f t="shared" si="14"/>
        <v>3.2695508915240859E-3</v>
      </c>
      <c r="L175" s="34">
        <f t="shared" si="15"/>
        <v>1</v>
      </c>
      <c r="M175" s="34">
        <f t="shared" si="16"/>
        <v>1</v>
      </c>
      <c r="N175" s="34">
        <f t="shared" si="17"/>
        <v>1</v>
      </c>
    </row>
    <row r="176" spans="1:14" x14ac:dyDescent="0.25">
      <c r="A176" s="15" t="s">
        <v>369</v>
      </c>
      <c r="B176" s="15" t="s">
        <v>46</v>
      </c>
      <c r="C176" s="16">
        <v>162</v>
      </c>
      <c r="D176" s="16">
        <v>1310</v>
      </c>
      <c r="E176" s="16">
        <v>10525</v>
      </c>
      <c r="F176" s="15" t="s">
        <v>515</v>
      </c>
      <c r="G176" s="17">
        <v>0.9526</v>
      </c>
      <c r="H176" s="18">
        <v>0.9526</v>
      </c>
      <c r="I176" s="47">
        <f t="shared" si="12"/>
        <v>1310</v>
      </c>
      <c r="J176" s="37">
        <f t="shared" si="13"/>
        <v>0.42831116678965525</v>
      </c>
      <c r="K176" s="37">
        <f t="shared" si="14"/>
        <v>0.42831116678965525</v>
      </c>
      <c r="L176" s="34">
        <f t="shared" si="15"/>
        <v>1</v>
      </c>
      <c r="M176" s="34">
        <f t="shared" si="16"/>
        <v>1</v>
      </c>
      <c r="N176" s="34">
        <f t="shared" si="17"/>
        <v>1</v>
      </c>
    </row>
    <row r="177" spans="1:14" x14ac:dyDescent="0.25">
      <c r="A177" s="15" t="s">
        <v>195</v>
      </c>
      <c r="B177" s="15" t="s">
        <v>40</v>
      </c>
      <c r="C177" s="16">
        <v>1270</v>
      </c>
      <c r="D177" s="16">
        <v>5952</v>
      </c>
      <c r="E177" s="16">
        <v>56544</v>
      </c>
      <c r="F177" s="15" t="s">
        <v>41</v>
      </c>
      <c r="G177" s="17">
        <v>0.95130000000000003</v>
      </c>
      <c r="H177" s="18">
        <v>0.95130000000000003</v>
      </c>
      <c r="I177" s="47">
        <f t="shared" si="12"/>
        <v>5952</v>
      </c>
      <c r="J177" s="37">
        <f t="shared" si="13"/>
        <v>1.9433809613701498</v>
      </c>
      <c r="K177" s="37">
        <f t="shared" si="14"/>
        <v>1.9433809613701498</v>
      </c>
      <c r="L177" s="34">
        <f t="shared" si="15"/>
        <v>1</v>
      </c>
      <c r="M177" s="34">
        <f t="shared" si="16"/>
        <v>1</v>
      </c>
      <c r="N177" s="34">
        <f t="shared" si="17"/>
        <v>1</v>
      </c>
    </row>
    <row r="178" spans="1:14" x14ac:dyDescent="0.25">
      <c r="A178" s="15" t="s">
        <v>565</v>
      </c>
      <c r="B178" s="15" t="s">
        <v>43</v>
      </c>
      <c r="C178" s="16">
        <v>58</v>
      </c>
      <c r="D178" s="16">
        <v>116</v>
      </c>
      <c r="E178" s="16">
        <v>428</v>
      </c>
      <c r="F178" s="15" t="s">
        <v>442</v>
      </c>
      <c r="G178" s="17">
        <v>0.95120000000000005</v>
      </c>
      <c r="H178" s="18">
        <v>0.95120000000000005</v>
      </c>
      <c r="I178" s="47">
        <f t="shared" si="12"/>
        <v>116</v>
      </c>
      <c r="J178" s="37">
        <f t="shared" si="13"/>
        <v>3.7871050779976323E-2</v>
      </c>
      <c r="K178" s="37">
        <f t="shared" si="14"/>
        <v>3.7871050779976323E-2</v>
      </c>
      <c r="L178" s="34">
        <f t="shared" si="15"/>
        <v>1</v>
      </c>
      <c r="M178" s="34">
        <f t="shared" si="16"/>
        <v>1</v>
      </c>
      <c r="N178" s="34">
        <f t="shared" si="17"/>
        <v>1</v>
      </c>
    </row>
    <row r="179" spans="1:14" x14ac:dyDescent="0.25">
      <c r="A179" s="15" t="s">
        <v>254</v>
      </c>
      <c r="B179" s="15" t="s">
        <v>255</v>
      </c>
      <c r="C179" s="16">
        <v>50</v>
      </c>
      <c r="D179" s="16">
        <v>464</v>
      </c>
      <c r="E179" s="16">
        <v>5452</v>
      </c>
      <c r="F179" s="15" t="s">
        <v>491</v>
      </c>
      <c r="G179" s="17">
        <v>0.9506</v>
      </c>
      <c r="H179" s="18">
        <v>0.9506</v>
      </c>
      <c r="I179" s="47">
        <f t="shared" si="12"/>
        <v>464</v>
      </c>
      <c r="J179" s="37">
        <f t="shared" si="13"/>
        <v>0.15138864958555714</v>
      </c>
      <c r="K179" s="37">
        <f t="shared" si="14"/>
        <v>0.15138864958555714</v>
      </c>
      <c r="L179" s="34">
        <f t="shared" si="15"/>
        <v>1</v>
      </c>
      <c r="M179" s="34">
        <f t="shared" si="16"/>
        <v>1</v>
      </c>
      <c r="N179" s="34">
        <f t="shared" si="17"/>
        <v>1</v>
      </c>
    </row>
    <row r="180" spans="1:14" x14ac:dyDescent="0.25">
      <c r="A180" s="15" t="s">
        <v>118</v>
      </c>
      <c r="B180" s="15" t="s">
        <v>119</v>
      </c>
      <c r="C180" s="16">
        <v>60</v>
      </c>
      <c r="D180" s="16">
        <v>240</v>
      </c>
      <c r="E180" s="16">
        <v>2326</v>
      </c>
      <c r="F180" s="15" t="s">
        <v>120</v>
      </c>
      <c r="G180" s="17">
        <v>1</v>
      </c>
      <c r="H180" s="18">
        <v>0.95040000000000002</v>
      </c>
      <c r="I180" s="47">
        <f t="shared" si="12"/>
        <v>240</v>
      </c>
      <c r="J180" s="37">
        <f t="shared" si="13"/>
        <v>8.2373736507010339E-2</v>
      </c>
      <c r="K180" s="37">
        <f t="shared" si="14"/>
        <v>7.828799917626264E-2</v>
      </c>
      <c r="L180" s="34">
        <f t="shared" si="15"/>
        <v>1</v>
      </c>
      <c r="M180" s="34">
        <f t="shared" si="16"/>
        <v>1</v>
      </c>
      <c r="N180" s="34">
        <f t="shared" si="17"/>
        <v>1</v>
      </c>
    </row>
    <row r="181" spans="1:14" x14ac:dyDescent="0.25">
      <c r="A181" s="15" t="s">
        <v>191</v>
      </c>
      <c r="B181" s="15" t="s">
        <v>74</v>
      </c>
      <c r="C181" s="16">
        <v>46</v>
      </c>
      <c r="D181" s="16">
        <v>200</v>
      </c>
      <c r="E181" s="16">
        <v>1580</v>
      </c>
      <c r="F181" s="15" t="s">
        <v>75</v>
      </c>
      <c r="G181" s="17">
        <v>0.95030000000000003</v>
      </c>
      <c r="H181" s="18">
        <v>0.95030000000000003</v>
      </c>
      <c r="I181" s="47">
        <f t="shared" si="12"/>
        <v>200</v>
      </c>
      <c r="J181" s="37">
        <f t="shared" si="13"/>
        <v>6.5233134835509951E-2</v>
      </c>
      <c r="K181" s="37">
        <f t="shared" si="14"/>
        <v>6.5233134835509951E-2</v>
      </c>
      <c r="L181" s="34">
        <f t="shared" si="15"/>
        <v>1</v>
      </c>
      <c r="M181" s="34">
        <f t="shared" si="16"/>
        <v>1</v>
      </c>
      <c r="N181" s="34">
        <f t="shared" si="17"/>
        <v>1</v>
      </c>
    </row>
    <row r="182" spans="1:14" x14ac:dyDescent="0.25">
      <c r="A182" s="15" t="s">
        <v>298</v>
      </c>
      <c r="B182" s="15" t="s">
        <v>59</v>
      </c>
      <c r="C182" s="16">
        <v>246</v>
      </c>
      <c r="D182" s="16">
        <v>984</v>
      </c>
      <c r="E182" s="16">
        <v>9035</v>
      </c>
      <c r="F182" s="15" t="s">
        <v>542</v>
      </c>
      <c r="G182" s="17">
        <v>0.94920000000000004</v>
      </c>
      <c r="H182" s="18">
        <v>0.94920000000000004</v>
      </c>
      <c r="I182" s="47">
        <f t="shared" si="12"/>
        <v>984</v>
      </c>
      <c r="J182" s="37">
        <f t="shared" si="13"/>
        <v>0.32057551783906235</v>
      </c>
      <c r="K182" s="37">
        <f t="shared" si="14"/>
        <v>0.32057551783906235</v>
      </c>
      <c r="L182" s="34">
        <f t="shared" si="15"/>
        <v>1</v>
      </c>
      <c r="M182" s="34">
        <f t="shared" si="16"/>
        <v>1</v>
      </c>
      <c r="N182" s="34">
        <f t="shared" si="17"/>
        <v>1</v>
      </c>
    </row>
    <row r="183" spans="1:14" x14ac:dyDescent="0.25">
      <c r="A183" s="15" t="s">
        <v>86</v>
      </c>
      <c r="B183" s="15" t="s">
        <v>46</v>
      </c>
      <c r="C183" s="16">
        <v>132</v>
      </c>
      <c r="D183" s="16">
        <v>1029</v>
      </c>
      <c r="E183" s="16">
        <v>9529</v>
      </c>
      <c r="F183" s="15" t="s">
        <v>515</v>
      </c>
      <c r="G183" s="17">
        <v>0.94499999999999995</v>
      </c>
      <c r="H183" s="18">
        <v>0.94499999999999995</v>
      </c>
      <c r="I183" s="47">
        <f t="shared" si="12"/>
        <v>1029</v>
      </c>
      <c r="J183" s="37">
        <f t="shared" si="13"/>
        <v>0.33375263853374748</v>
      </c>
      <c r="K183" s="37">
        <f t="shared" si="14"/>
        <v>0.33375263853374748</v>
      </c>
      <c r="L183" s="34">
        <f t="shared" si="15"/>
        <v>1</v>
      </c>
      <c r="M183" s="34">
        <f t="shared" si="16"/>
        <v>1</v>
      </c>
      <c r="N183" s="34">
        <f t="shared" si="17"/>
        <v>1</v>
      </c>
    </row>
    <row r="184" spans="1:14" x14ac:dyDescent="0.25">
      <c r="A184" s="15" t="s">
        <v>464</v>
      </c>
      <c r="B184" s="15" t="s">
        <v>465</v>
      </c>
      <c r="C184" s="16">
        <v>20</v>
      </c>
      <c r="D184" s="16">
        <v>40</v>
      </c>
      <c r="E184" s="16">
        <v>4000</v>
      </c>
      <c r="F184" s="15" t="s">
        <v>495</v>
      </c>
      <c r="G184" s="17">
        <v>0.94479999999999997</v>
      </c>
      <c r="H184" s="18">
        <v>0.94479999999999997</v>
      </c>
      <c r="I184" s="47">
        <f t="shared" si="12"/>
        <v>40</v>
      </c>
      <c r="J184" s="37">
        <f t="shared" si="13"/>
        <v>1.2971117708637231E-2</v>
      </c>
      <c r="K184" s="37">
        <f t="shared" si="14"/>
        <v>1.2971117708637231E-2</v>
      </c>
      <c r="L184" s="34">
        <f t="shared" si="15"/>
        <v>1</v>
      </c>
      <c r="M184" s="34">
        <f t="shared" si="16"/>
        <v>1</v>
      </c>
      <c r="N184" s="34">
        <f t="shared" si="17"/>
        <v>1</v>
      </c>
    </row>
    <row r="185" spans="1:14" x14ac:dyDescent="0.25">
      <c r="A185" s="15" t="s">
        <v>316</v>
      </c>
      <c r="B185" s="15" t="s">
        <v>46</v>
      </c>
      <c r="C185" s="16">
        <v>54</v>
      </c>
      <c r="D185" s="16">
        <v>108</v>
      </c>
      <c r="E185" s="16">
        <v>771</v>
      </c>
      <c r="F185" s="15" t="s">
        <v>515</v>
      </c>
      <c r="G185" s="17">
        <v>0.94330000000000003</v>
      </c>
      <c r="H185" s="18">
        <v>0.94330000000000003</v>
      </c>
      <c r="I185" s="47">
        <f t="shared" si="12"/>
        <v>108</v>
      </c>
      <c r="J185" s="37">
        <f t="shared" si="13"/>
        <v>3.496641554117829E-2</v>
      </c>
      <c r="K185" s="37">
        <f t="shared" si="14"/>
        <v>3.496641554117829E-2</v>
      </c>
      <c r="L185" s="34">
        <f t="shared" si="15"/>
        <v>1</v>
      </c>
      <c r="M185" s="34">
        <f t="shared" si="16"/>
        <v>1</v>
      </c>
      <c r="N185" s="34">
        <f t="shared" si="17"/>
        <v>1</v>
      </c>
    </row>
    <row r="186" spans="1:14" x14ac:dyDescent="0.25">
      <c r="A186" s="15" t="s">
        <v>67</v>
      </c>
      <c r="B186" s="15" t="s">
        <v>66</v>
      </c>
      <c r="C186" s="16">
        <v>5418</v>
      </c>
      <c r="D186" s="16">
        <v>27648</v>
      </c>
      <c r="E186" s="16">
        <v>550889</v>
      </c>
      <c r="F186" s="15" t="s">
        <v>68</v>
      </c>
      <c r="G186" s="17">
        <v>0.94240000000000002</v>
      </c>
      <c r="H186" s="18">
        <v>0.94110000000000005</v>
      </c>
      <c r="I186" s="47">
        <f t="shared" si="12"/>
        <v>27648</v>
      </c>
      <c r="J186" s="37">
        <f t="shared" si="13"/>
        <v>8.9428618695405948</v>
      </c>
      <c r="K186" s="37">
        <f t="shared" si="14"/>
        <v>8.9305255787613049</v>
      </c>
      <c r="L186" s="34">
        <f t="shared" si="15"/>
        <v>1</v>
      </c>
      <c r="M186" s="34">
        <f t="shared" si="16"/>
        <v>1</v>
      </c>
      <c r="N186" s="34">
        <f t="shared" si="17"/>
        <v>1</v>
      </c>
    </row>
    <row r="187" spans="1:14" x14ac:dyDescent="0.25">
      <c r="A187" s="15" t="s">
        <v>80</v>
      </c>
      <c r="B187" s="15" t="s">
        <v>81</v>
      </c>
      <c r="C187" s="16">
        <v>16</v>
      </c>
      <c r="D187" s="16">
        <v>36</v>
      </c>
      <c r="E187" s="16">
        <v>-1</v>
      </c>
      <c r="F187" s="15" t="s">
        <v>444</v>
      </c>
      <c r="G187" s="17">
        <v>0.94089999999999996</v>
      </c>
      <c r="H187" s="18">
        <v>0.94089999999999996</v>
      </c>
      <c r="I187" s="47">
        <f t="shared" si="12"/>
        <v>36</v>
      </c>
      <c r="J187" s="37">
        <f t="shared" si="13"/>
        <v>1.1625817301916907E-2</v>
      </c>
      <c r="K187" s="37">
        <f t="shared" si="14"/>
        <v>1.1625817301916907E-2</v>
      </c>
      <c r="L187" s="34">
        <f t="shared" si="15"/>
        <v>1</v>
      </c>
      <c r="M187" s="34">
        <f t="shared" si="16"/>
        <v>1</v>
      </c>
      <c r="N187" s="34">
        <f t="shared" si="17"/>
        <v>1</v>
      </c>
    </row>
    <row r="188" spans="1:14" x14ac:dyDescent="0.25">
      <c r="A188" s="15" t="s">
        <v>343</v>
      </c>
      <c r="B188" s="15" t="s">
        <v>255</v>
      </c>
      <c r="C188" s="16">
        <v>160</v>
      </c>
      <c r="D188" s="16">
        <v>640</v>
      </c>
      <c r="E188" s="16">
        <v>7520</v>
      </c>
      <c r="F188" s="15" t="s">
        <v>491</v>
      </c>
      <c r="G188" s="17">
        <v>0.93940000000000001</v>
      </c>
      <c r="H188" s="18">
        <v>0.93940000000000001</v>
      </c>
      <c r="I188" s="47">
        <f t="shared" si="12"/>
        <v>640</v>
      </c>
      <c r="J188" s="37">
        <f t="shared" si="13"/>
        <v>0.20635170153249474</v>
      </c>
      <c r="K188" s="37">
        <f t="shared" si="14"/>
        <v>0.20635170153249474</v>
      </c>
      <c r="L188" s="34">
        <f t="shared" si="15"/>
        <v>1</v>
      </c>
      <c r="M188" s="34">
        <f t="shared" si="16"/>
        <v>1</v>
      </c>
      <c r="N188" s="34">
        <f t="shared" si="17"/>
        <v>1</v>
      </c>
    </row>
    <row r="189" spans="1:14" x14ac:dyDescent="0.25">
      <c r="A189" s="15" t="s">
        <v>545</v>
      </c>
      <c r="B189" s="15" t="s">
        <v>51</v>
      </c>
      <c r="C189" s="16">
        <v>52</v>
      </c>
      <c r="D189" s="16">
        <v>208</v>
      </c>
      <c r="E189" s="16">
        <v>2005</v>
      </c>
      <c r="F189" s="15" t="s">
        <v>440</v>
      </c>
      <c r="G189" s="17">
        <v>0.94450000000000001</v>
      </c>
      <c r="H189" s="18">
        <v>0.93759999999999999</v>
      </c>
      <c r="I189" s="47">
        <f t="shared" si="12"/>
        <v>208</v>
      </c>
      <c r="J189" s="37">
        <f t="shared" si="13"/>
        <v>6.7428394913421758E-2</v>
      </c>
      <c r="K189" s="37">
        <f t="shared" si="14"/>
        <v>6.6935799969109852E-2</v>
      </c>
      <c r="L189" s="34">
        <f t="shared" si="15"/>
        <v>1</v>
      </c>
      <c r="M189" s="34">
        <f t="shared" si="16"/>
        <v>1</v>
      </c>
      <c r="N189" s="34">
        <f t="shared" si="17"/>
        <v>1</v>
      </c>
    </row>
    <row r="190" spans="1:14" x14ac:dyDescent="0.25">
      <c r="A190" s="15" t="s">
        <v>263</v>
      </c>
      <c r="B190" s="15" t="s">
        <v>264</v>
      </c>
      <c r="C190" s="16">
        <v>20</v>
      </c>
      <c r="D190" s="16">
        <v>40</v>
      </c>
      <c r="E190" s="16">
        <v>272</v>
      </c>
      <c r="F190" s="15" t="s">
        <v>209</v>
      </c>
      <c r="G190" s="17">
        <v>0.93679999999999997</v>
      </c>
      <c r="H190" s="18">
        <v>0.93679999999999997</v>
      </c>
      <c r="I190" s="47">
        <f t="shared" si="12"/>
        <v>40</v>
      </c>
      <c r="J190" s="37">
        <f t="shared" si="13"/>
        <v>1.2861286059961218E-2</v>
      </c>
      <c r="K190" s="37">
        <f t="shared" si="14"/>
        <v>1.2861286059961218E-2</v>
      </c>
      <c r="L190" s="34">
        <f t="shared" si="15"/>
        <v>1</v>
      </c>
      <c r="M190" s="34">
        <f t="shared" si="16"/>
        <v>1</v>
      </c>
      <c r="N190" s="34">
        <f t="shared" si="17"/>
        <v>1</v>
      </c>
    </row>
    <row r="191" spans="1:14" x14ac:dyDescent="0.25">
      <c r="A191" s="15" t="s">
        <v>259</v>
      </c>
      <c r="B191" s="15" t="s">
        <v>156</v>
      </c>
      <c r="C191" s="16">
        <v>37</v>
      </c>
      <c r="D191" s="16">
        <v>260</v>
      </c>
      <c r="E191" s="16">
        <v>2199</v>
      </c>
      <c r="F191" s="15" t="s">
        <v>515</v>
      </c>
      <c r="G191" s="17">
        <v>0.93630000000000002</v>
      </c>
      <c r="H191" s="18">
        <v>0.93630000000000002</v>
      </c>
      <c r="I191" s="47">
        <f t="shared" si="12"/>
        <v>260</v>
      </c>
      <c r="J191" s="37">
        <f t="shared" si="13"/>
        <v>8.3553740282473282E-2</v>
      </c>
      <c r="K191" s="37">
        <f t="shared" si="14"/>
        <v>8.3553740282473282E-2</v>
      </c>
      <c r="L191" s="34">
        <f t="shared" si="15"/>
        <v>1</v>
      </c>
      <c r="M191" s="34">
        <f t="shared" si="16"/>
        <v>1</v>
      </c>
      <c r="N191" s="34">
        <f t="shared" si="17"/>
        <v>1</v>
      </c>
    </row>
    <row r="192" spans="1:14" x14ac:dyDescent="0.25">
      <c r="A192" s="15" t="s">
        <v>139</v>
      </c>
      <c r="B192" s="15" t="s">
        <v>62</v>
      </c>
      <c r="C192" s="16">
        <v>8</v>
      </c>
      <c r="D192" s="16">
        <v>32</v>
      </c>
      <c r="E192" s="16">
        <v>294</v>
      </c>
      <c r="F192" s="15" t="s">
        <v>439</v>
      </c>
      <c r="G192" s="17">
        <v>0.93579999999999997</v>
      </c>
      <c r="H192" s="18">
        <v>0.93579999999999997</v>
      </c>
      <c r="I192" s="47">
        <f t="shared" si="12"/>
        <v>32</v>
      </c>
      <c r="J192" s="37">
        <f t="shared" si="13"/>
        <v>1.027804568310137E-2</v>
      </c>
      <c r="K192" s="37">
        <f t="shared" si="14"/>
        <v>1.027804568310137E-2</v>
      </c>
      <c r="L192" s="34">
        <f t="shared" si="15"/>
        <v>1</v>
      </c>
      <c r="M192" s="34">
        <f t="shared" si="16"/>
        <v>1</v>
      </c>
      <c r="N192" s="34">
        <f t="shared" si="17"/>
        <v>1</v>
      </c>
    </row>
    <row r="193" spans="1:14" x14ac:dyDescent="0.25">
      <c r="A193" s="15" t="s">
        <v>309</v>
      </c>
      <c r="B193" s="15" t="s">
        <v>46</v>
      </c>
      <c r="C193" s="16">
        <v>200</v>
      </c>
      <c r="D193" s="16">
        <v>896</v>
      </c>
      <c r="E193" s="16">
        <v>8064</v>
      </c>
      <c r="F193" s="15" t="s">
        <v>515</v>
      </c>
      <c r="G193" s="17">
        <v>0.97319999999999995</v>
      </c>
      <c r="H193" s="18">
        <v>0.93520000000000003</v>
      </c>
      <c r="I193" s="47">
        <f t="shared" si="12"/>
        <v>896</v>
      </c>
      <c r="J193" s="37">
        <f t="shared" si="13"/>
        <v>0.29928684937619049</v>
      </c>
      <c r="K193" s="37">
        <f t="shared" si="14"/>
        <v>0.28760076195706269</v>
      </c>
      <c r="L193" s="34">
        <f t="shared" si="15"/>
        <v>1</v>
      </c>
      <c r="M193" s="34">
        <f t="shared" si="16"/>
        <v>1</v>
      </c>
      <c r="N193" s="34">
        <f t="shared" si="17"/>
        <v>1</v>
      </c>
    </row>
    <row r="194" spans="1:14" x14ac:dyDescent="0.25">
      <c r="A194" s="15" t="s">
        <v>73</v>
      </c>
      <c r="B194" s="15" t="s">
        <v>74</v>
      </c>
      <c r="C194" s="16">
        <v>2000</v>
      </c>
      <c r="D194" s="16">
        <v>12489</v>
      </c>
      <c r="E194" s="16">
        <v>108292</v>
      </c>
      <c r="F194" s="15" t="s">
        <v>75</v>
      </c>
      <c r="G194" s="17">
        <v>0.96479999999999999</v>
      </c>
      <c r="H194" s="18">
        <v>0.93369999999999997</v>
      </c>
      <c r="I194" s="47">
        <f t="shared" si="12"/>
        <v>12489</v>
      </c>
      <c r="J194" s="37">
        <f t="shared" si="13"/>
        <v>4.1356376928489302</v>
      </c>
      <c r="K194" s="37">
        <f t="shared" si="14"/>
        <v>4.0023268177995908</v>
      </c>
      <c r="L194" s="34">
        <f t="shared" si="15"/>
        <v>1</v>
      </c>
      <c r="M194" s="34">
        <f t="shared" si="16"/>
        <v>1</v>
      </c>
      <c r="N194" s="34">
        <f t="shared" si="17"/>
        <v>1</v>
      </c>
    </row>
    <row r="195" spans="1:14" x14ac:dyDescent="0.25">
      <c r="A195" s="15" t="s">
        <v>370</v>
      </c>
      <c r="B195" s="15" t="s">
        <v>204</v>
      </c>
      <c r="C195" s="16">
        <v>144</v>
      </c>
      <c r="D195" s="16">
        <v>1728</v>
      </c>
      <c r="E195" s="16">
        <v>13738</v>
      </c>
      <c r="F195" s="15" t="s">
        <v>90</v>
      </c>
      <c r="G195" s="17">
        <v>0.93630000000000002</v>
      </c>
      <c r="H195" s="18">
        <v>0.93359999999999999</v>
      </c>
      <c r="I195" s="47">
        <f t="shared" si="12"/>
        <v>1728</v>
      </c>
      <c r="J195" s="37">
        <f t="shared" si="13"/>
        <v>0.55531101233889923</v>
      </c>
      <c r="K195" s="37">
        <f t="shared" si="14"/>
        <v>0.55370966690120293</v>
      </c>
      <c r="L195" s="34">
        <f t="shared" si="15"/>
        <v>1</v>
      </c>
      <c r="M195" s="34">
        <f t="shared" si="16"/>
        <v>1</v>
      </c>
      <c r="N195" s="34">
        <f t="shared" si="17"/>
        <v>1</v>
      </c>
    </row>
    <row r="196" spans="1:14" x14ac:dyDescent="0.25">
      <c r="A196" s="15" t="s">
        <v>364</v>
      </c>
      <c r="B196" s="15" t="s">
        <v>130</v>
      </c>
      <c r="C196" s="16">
        <v>88</v>
      </c>
      <c r="D196" s="16">
        <v>352</v>
      </c>
      <c r="E196" s="16">
        <v>2851</v>
      </c>
      <c r="F196" s="15" t="s">
        <v>131</v>
      </c>
      <c r="G196" s="17">
        <v>0.9758</v>
      </c>
      <c r="H196" s="18">
        <v>0.9325</v>
      </c>
      <c r="I196" s="47">
        <f t="shared" si="12"/>
        <v>352</v>
      </c>
      <c r="J196" s="37">
        <f t="shared" si="13"/>
        <v>0.11789109505585969</v>
      </c>
      <c r="K196" s="37">
        <f t="shared" si="14"/>
        <v>0.11265981362942115</v>
      </c>
      <c r="L196" s="34">
        <f t="shared" si="15"/>
        <v>1</v>
      </c>
      <c r="M196" s="34">
        <f t="shared" si="16"/>
        <v>1</v>
      </c>
      <c r="N196" s="34">
        <f t="shared" si="17"/>
        <v>1</v>
      </c>
    </row>
    <row r="197" spans="1:14" x14ac:dyDescent="0.25">
      <c r="A197" s="15" t="s">
        <v>353</v>
      </c>
      <c r="B197" s="15" t="s">
        <v>74</v>
      </c>
      <c r="C197" s="16">
        <v>440</v>
      </c>
      <c r="D197" s="16">
        <v>2743</v>
      </c>
      <c r="E197" s="16">
        <v>23785</v>
      </c>
      <c r="F197" s="15" t="s">
        <v>75</v>
      </c>
      <c r="G197" s="17">
        <v>0.96409999999999996</v>
      </c>
      <c r="H197" s="18">
        <v>0.9325</v>
      </c>
      <c r="I197" s="47">
        <f t="shared" ref="I197:I260" si="18">IF(D197&gt;0,D197,1)</f>
        <v>2743</v>
      </c>
      <c r="J197" s="37">
        <f t="shared" ref="J197:J260" si="19">G197*$I197/$Q$5*100</f>
        <v>0.90766463592524582</v>
      </c>
      <c r="K197" s="37">
        <f t="shared" ref="K197:K260" si="20">H197*$I197/$Q$5*100</f>
        <v>0.87791439995881304</v>
      </c>
      <c r="L197" s="34">
        <f t="shared" ref="L197:L260" si="21">IF(G197&gt;=L$4,1,0)</f>
        <v>1</v>
      </c>
      <c r="M197" s="34">
        <f t="shared" ref="M197:M260" si="22">IF(H197&gt;=M$4,1,0)</f>
        <v>1</v>
      </c>
      <c r="N197" s="34">
        <f t="shared" ref="N197:N260" si="23">L197*M197</f>
        <v>1</v>
      </c>
    </row>
    <row r="198" spans="1:14" x14ac:dyDescent="0.25">
      <c r="A198" s="15" t="s">
        <v>378</v>
      </c>
      <c r="B198" s="15" t="s">
        <v>137</v>
      </c>
      <c r="C198" s="16">
        <v>18</v>
      </c>
      <c r="D198" s="16">
        <v>18</v>
      </c>
      <c r="E198" s="16">
        <v>1800</v>
      </c>
      <c r="F198" s="15" t="s">
        <v>90</v>
      </c>
      <c r="G198" s="17">
        <v>0.93189999999999995</v>
      </c>
      <c r="H198" s="18">
        <v>0.93189999999999995</v>
      </c>
      <c r="I198" s="47">
        <f t="shared" si="18"/>
        <v>18</v>
      </c>
      <c r="J198" s="37">
        <f t="shared" si="19"/>
        <v>5.7573063788162208E-3</v>
      </c>
      <c r="K198" s="37">
        <f t="shared" si="20"/>
        <v>5.7573063788162208E-3</v>
      </c>
      <c r="L198" s="34">
        <f t="shared" si="21"/>
        <v>1</v>
      </c>
      <c r="M198" s="34">
        <f t="shared" si="22"/>
        <v>1</v>
      </c>
      <c r="N198" s="34">
        <f t="shared" si="23"/>
        <v>1</v>
      </c>
    </row>
    <row r="199" spans="1:14" x14ac:dyDescent="0.25">
      <c r="A199" s="15" t="s">
        <v>121</v>
      </c>
      <c r="B199" s="15" t="s">
        <v>527</v>
      </c>
      <c r="C199" s="16">
        <v>50</v>
      </c>
      <c r="D199" s="16">
        <v>100</v>
      </c>
      <c r="E199" s="16">
        <v>800</v>
      </c>
      <c r="F199" s="15" t="s">
        <v>122</v>
      </c>
      <c r="G199" s="17">
        <v>0.93179999999999996</v>
      </c>
      <c r="H199" s="18">
        <v>0.93179999999999996</v>
      </c>
      <c r="I199" s="47">
        <f t="shared" si="18"/>
        <v>100</v>
      </c>
      <c r="J199" s="37">
        <f t="shared" si="19"/>
        <v>3.1981603198846763E-2</v>
      </c>
      <c r="K199" s="37">
        <f t="shared" si="20"/>
        <v>3.1981603198846763E-2</v>
      </c>
      <c r="L199" s="34">
        <f t="shared" si="21"/>
        <v>1</v>
      </c>
      <c r="M199" s="34">
        <f t="shared" si="22"/>
        <v>1</v>
      </c>
      <c r="N199" s="34">
        <f t="shared" si="23"/>
        <v>1</v>
      </c>
    </row>
    <row r="200" spans="1:14" x14ac:dyDescent="0.25">
      <c r="A200" s="15" t="s">
        <v>196</v>
      </c>
      <c r="B200" s="15" t="s">
        <v>184</v>
      </c>
      <c r="C200" s="16">
        <v>116</v>
      </c>
      <c r="D200" s="16">
        <v>116</v>
      </c>
      <c r="E200" s="16">
        <v>838</v>
      </c>
      <c r="F200" s="15" t="s">
        <v>185</v>
      </c>
      <c r="G200" s="17">
        <v>0.93140000000000001</v>
      </c>
      <c r="H200" s="18">
        <v>0.93140000000000001</v>
      </c>
      <c r="I200" s="47">
        <f t="shared" si="18"/>
        <v>116</v>
      </c>
      <c r="J200" s="37">
        <f t="shared" si="19"/>
        <v>3.7082734121604233E-2</v>
      </c>
      <c r="K200" s="37">
        <f t="shared" si="20"/>
        <v>3.7082734121604233E-2</v>
      </c>
      <c r="L200" s="34">
        <f t="shared" si="21"/>
        <v>1</v>
      </c>
      <c r="M200" s="34">
        <f t="shared" si="22"/>
        <v>1</v>
      </c>
      <c r="N200" s="34">
        <f t="shared" si="23"/>
        <v>1</v>
      </c>
    </row>
    <row r="201" spans="1:14" x14ac:dyDescent="0.25">
      <c r="A201" s="15" t="s">
        <v>178</v>
      </c>
      <c r="B201" s="15" t="s">
        <v>59</v>
      </c>
      <c r="C201" s="16">
        <v>61</v>
      </c>
      <c r="D201" s="16">
        <v>244</v>
      </c>
      <c r="E201" s="16">
        <v>2445</v>
      </c>
      <c r="F201" s="15" t="s">
        <v>542</v>
      </c>
      <c r="G201" s="17">
        <v>0.93769999999999998</v>
      </c>
      <c r="H201" s="18">
        <v>0.92959999999999998</v>
      </c>
      <c r="I201" s="47">
        <f t="shared" si="18"/>
        <v>244</v>
      </c>
      <c r="J201" s="37">
        <f t="shared" si="19"/>
        <v>7.8529216934667329E-2</v>
      </c>
      <c r="K201" s="37">
        <f t="shared" si="20"/>
        <v>7.7850869214532104E-2</v>
      </c>
      <c r="L201" s="34">
        <f t="shared" si="21"/>
        <v>1</v>
      </c>
      <c r="M201" s="34">
        <f t="shared" si="22"/>
        <v>1</v>
      </c>
      <c r="N201" s="34">
        <f t="shared" si="23"/>
        <v>1</v>
      </c>
    </row>
    <row r="202" spans="1:14" x14ac:dyDescent="0.25">
      <c r="A202" s="15" t="s">
        <v>224</v>
      </c>
      <c r="B202" s="15" t="s">
        <v>115</v>
      </c>
      <c r="C202" s="16">
        <v>8</v>
      </c>
      <c r="D202" s="16">
        <v>8</v>
      </c>
      <c r="E202" s="16">
        <v>24</v>
      </c>
      <c r="F202" s="15" t="s">
        <v>442</v>
      </c>
      <c r="G202" s="17">
        <v>0.92810000000000004</v>
      </c>
      <c r="H202" s="18">
        <v>0.92810000000000004</v>
      </c>
      <c r="I202" s="47">
        <f t="shared" si="18"/>
        <v>8</v>
      </c>
      <c r="J202" s="37">
        <f t="shared" si="19"/>
        <v>2.54836882840521E-3</v>
      </c>
      <c r="K202" s="37">
        <f t="shared" si="20"/>
        <v>2.54836882840521E-3</v>
      </c>
      <c r="L202" s="34">
        <f t="shared" si="21"/>
        <v>1</v>
      </c>
      <c r="M202" s="34">
        <f t="shared" si="22"/>
        <v>1</v>
      </c>
      <c r="N202" s="34">
        <f t="shared" si="23"/>
        <v>1</v>
      </c>
    </row>
    <row r="203" spans="1:14" x14ac:dyDescent="0.25">
      <c r="A203" s="15" t="s">
        <v>324</v>
      </c>
      <c r="B203" s="15" t="s">
        <v>130</v>
      </c>
      <c r="C203" s="16">
        <v>268</v>
      </c>
      <c r="D203" s="16">
        <v>1072</v>
      </c>
      <c r="E203" s="16">
        <v>13400</v>
      </c>
      <c r="F203" s="15" t="s">
        <v>131</v>
      </c>
      <c r="G203" s="17">
        <v>0.92610000000000003</v>
      </c>
      <c r="H203" s="18">
        <v>0.92610000000000003</v>
      </c>
      <c r="I203" s="47">
        <f t="shared" si="18"/>
        <v>1072</v>
      </c>
      <c r="J203" s="37">
        <f t="shared" si="19"/>
        <v>0.3407455509601689</v>
      </c>
      <c r="K203" s="37">
        <f t="shared" si="20"/>
        <v>0.3407455509601689</v>
      </c>
      <c r="L203" s="34">
        <f t="shared" si="21"/>
        <v>1</v>
      </c>
      <c r="M203" s="34">
        <f t="shared" si="22"/>
        <v>1</v>
      </c>
      <c r="N203" s="34">
        <f t="shared" si="23"/>
        <v>1</v>
      </c>
    </row>
    <row r="204" spans="1:14" x14ac:dyDescent="0.25">
      <c r="A204" s="15" t="s">
        <v>299</v>
      </c>
      <c r="B204" s="15" t="s">
        <v>168</v>
      </c>
      <c r="C204" s="16">
        <v>24</v>
      </c>
      <c r="D204" s="16">
        <v>24</v>
      </c>
      <c r="E204" s="16">
        <v>312</v>
      </c>
      <c r="F204" s="15" t="s">
        <v>490</v>
      </c>
      <c r="G204" s="17">
        <v>0.92510000000000003</v>
      </c>
      <c r="H204" s="18">
        <v>0.92510000000000003</v>
      </c>
      <c r="I204" s="47">
        <f t="shared" si="18"/>
        <v>24</v>
      </c>
      <c r="J204" s="37">
        <f t="shared" si="19"/>
        <v>7.6203943642635281E-3</v>
      </c>
      <c r="K204" s="37">
        <f t="shared" si="20"/>
        <v>7.6203943642635281E-3</v>
      </c>
      <c r="L204" s="34">
        <f t="shared" si="21"/>
        <v>1</v>
      </c>
      <c r="M204" s="34">
        <f t="shared" si="22"/>
        <v>1</v>
      </c>
      <c r="N204" s="34">
        <f t="shared" si="23"/>
        <v>1</v>
      </c>
    </row>
    <row r="205" spans="1:14" x14ac:dyDescent="0.25">
      <c r="A205" s="15" t="s">
        <v>269</v>
      </c>
      <c r="B205" s="15" t="s">
        <v>168</v>
      </c>
      <c r="C205" s="16">
        <v>80</v>
      </c>
      <c r="D205" s="16">
        <v>80</v>
      </c>
      <c r="E205" s="16">
        <v>384</v>
      </c>
      <c r="F205" s="15" t="s">
        <v>490</v>
      </c>
      <c r="G205" s="17">
        <v>0.92469999999999997</v>
      </c>
      <c r="H205" s="18">
        <v>0.92469999999999997</v>
      </c>
      <c r="I205" s="47">
        <f t="shared" si="18"/>
        <v>80</v>
      </c>
      <c r="J205" s="37">
        <f t="shared" si="19"/>
        <v>2.5390331382677489E-2</v>
      </c>
      <c r="K205" s="37">
        <f t="shared" si="20"/>
        <v>2.5390331382677489E-2</v>
      </c>
      <c r="L205" s="34">
        <f t="shared" si="21"/>
        <v>1</v>
      </c>
      <c r="M205" s="34">
        <f t="shared" si="22"/>
        <v>1</v>
      </c>
      <c r="N205" s="34">
        <f t="shared" si="23"/>
        <v>1</v>
      </c>
    </row>
    <row r="206" spans="1:14" x14ac:dyDescent="0.25">
      <c r="A206" s="15" t="s">
        <v>423</v>
      </c>
      <c r="B206" s="15" t="s">
        <v>43</v>
      </c>
      <c r="C206" s="16">
        <v>14</v>
      </c>
      <c r="D206" s="16">
        <v>14</v>
      </c>
      <c r="E206" s="16">
        <v>114</v>
      </c>
      <c r="F206" s="15" t="s">
        <v>442</v>
      </c>
      <c r="G206" s="17">
        <v>0.92469999999999997</v>
      </c>
      <c r="H206" s="18">
        <v>0.92469999999999997</v>
      </c>
      <c r="I206" s="47">
        <f t="shared" si="18"/>
        <v>14</v>
      </c>
      <c r="J206" s="37">
        <f t="shared" si="19"/>
        <v>4.4433079919685608E-3</v>
      </c>
      <c r="K206" s="37">
        <f t="shared" si="20"/>
        <v>4.4433079919685608E-3</v>
      </c>
      <c r="L206" s="34">
        <f t="shared" si="21"/>
        <v>1</v>
      </c>
      <c r="M206" s="34">
        <f t="shared" si="22"/>
        <v>1</v>
      </c>
      <c r="N206" s="34">
        <f t="shared" si="23"/>
        <v>1</v>
      </c>
    </row>
    <row r="207" spans="1:14" x14ac:dyDescent="0.25">
      <c r="A207" s="15" t="s">
        <v>190</v>
      </c>
      <c r="B207" s="15" t="s">
        <v>51</v>
      </c>
      <c r="C207" s="16">
        <v>8</v>
      </c>
      <c r="D207" s="16">
        <v>16</v>
      </c>
      <c r="E207" s="16">
        <v>98</v>
      </c>
      <c r="F207" s="15" t="s">
        <v>440</v>
      </c>
      <c r="G207" s="17">
        <v>0.92330000000000001</v>
      </c>
      <c r="H207" s="18">
        <v>0.92330000000000001</v>
      </c>
      <c r="I207" s="47">
        <f t="shared" si="18"/>
        <v>16</v>
      </c>
      <c r="J207" s="37">
        <f t="shared" si="19"/>
        <v>5.0703780611281767E-3</v>
      </c>
      <c r="K207" s="37">
        <f t="shared" si="20"/>
        <v>5.0703780611281767E-3</v>
      </c>
      <c r="L207" s="34">
        <f t="shared" si="21"/>
        <v>1</v>
      </c>
      <c r="M207" s="34">
        <f t="shared" si="22"/>
        <v>1</v>
      </c>
      <c r="N207" s="34">
        <f t="shared" si="23"/>
        <v>1</v>
      </c>
    </row>
    <row r="208" spans="1:14" x14ac:dyDescent="0.25">
      <c r="A208" s="15" t="s">
        <v>365</v>
      </c>
      <c r="B208" s="15" t="s">
        <v>51</v>
      </c>
      <c r="C208" s="16">
        <v>280</v>
      </c>
      <c r="D208" s="16">
        <v>1092</v>
      </c>
      <c r="E208" s="16">
        <v>8988</v>
      </c>
      <c r="F208" s="15" t="s">
        <v>440</v>
      </c>
      <c r="G208" s="17">
        <v>0.92310000000000003</v>
      </c>
      <c r="H208" s="18">
        <v>0.92310000000000003</v>
      </c>
      <c r="I208" s="47">
        <f t="shared" si="18"/>
        <v>1092</v>
      </c>
      <c r="J208" s="37">
        <f t="shared" si="19"/>
        <v>0.34597834257177673</v>
      </c>
      <c r="K208" s="37">
        <f t="shared" si="20"/>
        <v>0.34597834257177673</v>
      </c>
      <c r="L208" s="34">
        <f t="shared" si="21"/>
        <v>1</v>
      </c>
      <c r="M208" s="34">
        <f t="shared" si="22"/>
        <v>1</v>
      </c>
      <c r="N208" s="34">
        <f t="shared" si="23"/>
        <v>1</v>
      </c>
    </row>
    <row r="209" spans="1:14" x14ac:dyDescent="0.25">
      <c r="A209" s="15" t="s">
        <v>453</v>
      </c>
      <c r="B209" s="15" t="s">
        <v>100</v>
      </c>
      <c r="C209" s="16">
        <v>37</v>
      </c>
      <c r="D209" s="16">
        <v>57</v>
      </c>
      <c r="E209" s="16">
        <v>458</v>
      </c>
      <c r="F209" s="15" t="s">
        <v>520</v>
      </c>
      <c r="G209" s="17">
        <v>0.92249999999999999</v>
      </c>
      <c r="H209" s="18">
        <v>0.92249999999999999</v>
      </c>
      <c r="I209" s="47">
        <f t="shared" si="18"/>
        <v>57</v>
      </c>
      <c r="J209" s="37">
        <f t="shared" si="19"/>
        <v>1.8047570832832798E-2</v>
      </c>
      <c r="K209" s="37">
        <f t="shared" si="20"/>
        <v>1.8047570832832798E-2</v>
      </c>
      <c r="L209" s="34">
        <f t="shared" si="21"/>
        <v>1</v>
      </c>
      <c r="M209" s="34">
        <f t="shared" si="22"/>
        <v>1</v>
      </c>
      <c r="N209" s="34">
        <f t="shared" si="23"/>
        <v>1</v>
      </c>
    </row>
    <row r="210" spans="1:14" x14ac:dyDescent="0.25">
      <c r="A210" s="15" t="s">
        <v>300</v>
      </c>
      <c r="B210" s="15" t="s">
        <v>272</v>
      </c>
      <c r="C210" s="16">
        <v>96</v>
      </c>
      <c r="D210" s="16">
        <v>96</v>
      </c>
      <c r="E210" s="16">
        <v>576</v>
      </c>
      <c r="F210" s="15" t="s">
        <v>273</v>
      </c>
      <c r="G210" s="17">
        <v>0.92120000000000002</v>
      </c>
      <c r="H210" s="18">
        <v>0.92120000000000002</v>
      </c>
      <c r="I210" s="47">
        <f t="shared" si="18"/>
        <v>96</v>
      </c>
      <c r="J210" s="37">
        <f t="shared" si="19"/>
        <v>3.0353074428103175E-2</v>
      </c>
      <c r="K210" s="37">
        <f t="shared" si="20"/>
        <v>3.0353074428103175E-2</v>
      </c>
      <c r="L210" s="34">
        <f t="shared" si="21"/>
        <v>1</v>
      </c>
      <c r="M210" s="34">
        <f t="shared" si="22"/>
        <v>1</v>
      </c>
      <c r="N210" s="34">
        <f t="shared" si="23"/>
        <v>1</v>
      </c>
    </row>
    <row r="211" spans="1:14" x14ac:dyDescent="0.25">
      <c r="A211" s="15" t="s">
        <v>325</v>
      </c>
      <c r="B211" s="15" t="s">
        <v>322</v>
      </c>
      <c r="C211" s="16">
        <v>-1</v>
      </c>
      <c r="D211" s="16">
        <v>-1</v>
      </c>
      <c r="E211" s="16">
        <v>-1</v>
      </c>
      <c r="F211" s="15" t="s">
        <v>90</v>
      </c>
      <c r="G211" s="17">
        <v>0.92079999999999995</v>
      </c>
      <c r="H211" s="18">
        <v>0.92079999999999995</v>
      </c>
      <c r="I211" s="47">
        <f t="shared" si="18"/>
        <v>1</v>
      </c>
      <c r="J211" s="37">
        <f t="shared" si="19"/>
        <v>3.1604056906522969E-4</v>
      </c>
      <c r="K211" s="37">
        <f t="shared" si="20"/>
        <v>3.1604056906522969E-4</v>
      </c>
      <c r="L211" s="34">
        <f t="shared" si="21"/>
        <v>1</v>
      </c>
      <c r="M211" s="34">
        <f t="shared" si="22"/>
        <v>1</v>
      </c>
      <c r="N211" s="34">
        <f t="shared" si="23"/>
        <v>1</v>
      </c>
    </row>
    <row r="212" spans="1:14" x14ac:dyDescent="0.25">
      <c r="A212" s="15" t="s">
        <v>336</v>
      </c>
      <c r="B212" s="15" t="s">
        <v>184</v>
      </c>
      <c r="C212" s="16">
        <v>5</v>
      </c>
      <c r="D212" s="16">
        <v>10</v>
      </c>
      <c r="E212" s="16">
        <v>96</v>
      </c>
      <c r="F212" s="15" t="s">
        <v>185</v>
      </c>
      <c r="G212" s="17">
        <v>0.95620000000000005</v>
      </c>
      <c r="H212" s="18">
        <v>0.92059999999999997</v>
      </c>
      <c r="I212" s="47">
        <f t="shared" si="18"/>
        <v>10</v>
      </c>
      <c r="J212" s="37">
        <f t="shared" si="19"/>
        <v>3.2819069520001374E-3</v>
      </c>
      <c r="K212" s="37">
        <f t="shared" si="20"/>
        <v>3.1597192428480716E-3</v>
      </c>
      <c r="L212" s="34">
        <f t="shared" si="21"/>
        <v>1</v>
      </c>
      <c r="M212" s="34">
        <f t="shared" si="22"/>
        <v>1</v>
      </c>
      <c r="N212" s="34">
        <f t="shared" si="23"/>
        <v>1</v>
      </c>
    </row>
    <row r="213" spans="1:14" x14ac:dyDescent="0.25">
      <c r="A213" s="15" t="s">
        <v>215</v>
      </c>
      <c r="B213" s="15" t="s">
        <v>59</v>
      </c>
      <c r="C213" s="16">
        <v>118</v>
      </c>
      <c r="D213" s="16">
        <v>472</v>
      </c>
      <c r="E213" s="16">
        <v>5475</v>
      </c>
      <c r="F213" s="15" t="s">
        <v>542</v>
      </c>
      <c r="G213" s="17">
        <v>0.91959999999999997</v>
      </c>
      <c r="H213" s="18">
        <v>0.91959999999999997</v>
      </c>
      <c r="I213" s="47">
        <f t="shared" si="18"/>
        <v>472</v>
      </c>
      <c r="J213" s="37">
        <f t="shared" si="19"/>
        <v>0.14897674658063187</v>
      </c>
      <c r="K213" s="37">
        <f t="shared" si="20"/>
        <v>0.14897674658063187</v>
      </c>
      <c r="L213" s="34">
        <f t="shared" si="21"/>
        <v>1</v>
      </c>
      <c r="M213" s="34">
        <f t="shared" si="22"/>
        <v>1</v>
      </c>
      <c r="N213" s="34">
        <f t="shared" si="23"/>
        <v>1</v>
      </c>
    </row>
    <row r="214" spans="1:14" x14ac:dyDescent="0.25">
      <c r="A214" s="15" t="s">
        <v>252</v>
      </c>
      <c r="B214" s="15" t="s">
        <v>529</v>
      </c>
      <c r="C214" s="16">
        <v>833</v>
      </c>
      <c r="D214" s="16">
        <v>3332</v>
      </c>
      <c r="E214" s="16">
        <v>31642</v>
      </c>
      <c r="F214" s="15" t="s">
        <v>49</v>
      </c>
      <c r="G214" s="17">
        <v>0.9224</v>
      </c>
      <c r="H214" s="18">
        <v>0.91830000000000001</v>
      </c>
      <c r="I214" s="47">
        <f t="shared" si="18"/>
        <v>3332</v>
      </c>
      <c r="J214" s="37">
        <f t="shared" si="19"/>
        <v>1.0548769713922876</v>
      </c>
      <c r="K214" s="37">
        <f t="shared" si="20"/>
        <v>1.050188121020748</v>
      </c>
      <c r="L214" s="34">
        <f t="shared" si="21"/>
        <v>1</v>
      </c>
      <c r="M214" s="34">
        <f t="shared" si="22"/>
        <v>1</v>
      </c>
      <c r="N214" s="34">
        <f t="shared" si="23"/>
        <v>1</v>
      </c>
    </row>
    <row r="215" spans="1:14" x14ac:dyDescent="0.25">
      <c r="A215" s="15" t="s">
        <v>431</v>
      </c>
      <c r="B215" s="15" t="s">
        <v>180</v>
      </c>
      <c r="C215" s="16">
        <v>118</v>
      </c>
      <c r="D215" s="16">
        <v>416</v>
      </c>
      <c r="E215" s="16">
        <v>3627</v>
      </c>
      <c r="F215" s="15" t="s">
        <v>475</v>
      </c>
      <c r="G215" s="17">
        <v>0.91539999999999999</v>
      </c>
      <c r="H215" s="18">
        <v>0.91539999999999999</v>
      </c>
      <c r="I215" s="47">
        <f t="shared" si="18"/>
        <v>416</v>
      </c>
      <c r="J215" s="37">
        <f t="shared" si="19"/>
        <v>0.13070185855742994</v>
      </c>
      <c r="K215" s="37">
        <f t="shared" si="20"/>
        <v>0.13070185855742994</v>
      </c>
      <c r="L215" s="34">
        <f t="shared" si="21"/>
        <v>1</v>
      </c>
      <c r="M215" s="34">
        <f t="shared" si="22"/>
        <v>1</v>
      </c>
      <c r="N215" s="34">
        <f t="shared" si="23"/>
        <v>1</v>
      </c>
    </row>
    <row r="216" spans="1:14" x14ac:dyDescent="0.25">
      <c r="A216" s="15" t="s">
        <v>98</v>
      </c>
      <c r="B216" s="15" t="s">
        <v>59</v>
      </c>
      <c r="C216" s="16">
        <v>145</v>
      </c>
      <c r="D216" s="16">
        <v>580</v>
      </c>
      <c r="E216" s="16">
        <v>8390</v>
      </c>
      <c r="F216" s="15" t="s">
        <v>542</v>
      </c>
      <c r="G216" s="17">
        <v>1</v>
      </c>
      <c r="H216" s="18">
        <v>0.91510000000000002</v>
      </c>
      <c r="I216" s="47">
        <f t="shared" si="18"/>
        <v>580</v>
      </c>
      <c r="J216" s="37">
        <f t="shared" si="19"/>
        <v>0.19906986322527501</v>
      </c>
      <c r="K216" s="37">
        <f t="shared" si="20"/>
        <v>0.1821688318374492</v>
      </c>
      <c r="L216" s="34">
        <f t="shared" si="21"/>
        <v>1</v>
      </c>
      <c r="M216" s="34">
        <f t="shared" si="22"/>
        <v>1</v>
      </c>
      <c r="N216" s="34">
        <f t="shared" si="23"/>
        <v>1</v>
      </c>
    </row>
    <row r="217" spans="1:14" x14ac:dyDescent="0.25">
      <c r="A217" s="15" t="s">
        <v>61</v>
      </c>
      <c r="B217" s="15" t="s">
        <v>62</v>
      </c>
      <c r="C217" s="16">
        <v>272</v>
      </c>
      <c r="D217" s="16">
        <v>1140</v>
      </c>
      <c r="E217" s="16">
        <v>10602</v>
      </c>
      <c r="F217" s="15" t="s">
        <v>439</v>
      </c>
      <c r="G217" s="17">
        <v>0.91500000000000004</v>
      </c>
      <c r="H217" s="18">
        <v>0.91500000000000004</v>
      </c>
      <c r="I217" s="47">
        <f t="shared" si="18"/>
        <v>1140</v>
      </c>
      <c r="J217" s="37">
        <f t="shared" si="19"/>
        <v>0.35801685229359381</v>
      </c>
      <c r="K217" s="37">
        <f t="shared" si="20"/>
        <v>0.35801685229359381</v>
      </c>
      <c r="L217" s="34">
        <f t="shared" si="21"/>
        <v>1</v>
      </c>
      <c r="M217" s="34">
        <f t="shared" si="22"/>
        <v>1</v>
      </c>
      <c r="N217" s="34">
        <f t="shared" si="23"/>
        <v>1</v>
      </c>
    </row>
    <row r="218" spans="1:14" x14ac:dyDescent="0.25">
      <c r="A218" s="15" t="s">
        <v>368</v>
      </c>
      <c r="B218" s="15" t="s">
        <v>180</v>
      </c>
      <c r="C218" s="16">
        <v>98</v>
      </c>
      <c r="D218" s="16">
        <v>784</v>
      </c>
      <c r="E218" s="16">
        <v>6837</v>
      </c>
      <c r="F218" s="15" t="s">
        <v>475</v>
      </c>
      <c r="G218" s="17">
        <v>0.91479999999999995</v>
      </c>
      <c r="H218" s="18">
        <v>0.91479999999999995</v>
      </c>
      <c r="I218" s="47">
        <f t="shared" si="18"/>
        <v>784</v>
      </c>
      <c r="J218" s="37">
        <f t="shared" si="19"/>
        <v>0.24616128091160266</v>
      </c>
      <c r="K218" s="37">
        <f t="shared" si="20"/>
        <v>0.24616128091160266</v>
      </c>
      <c r="L218" s="34">
        <f t="shared" si="21"/>
        <v>1</v>
      </c>
      <c r="M218" s="34">
        <f t="shared" si="22"/>
        <v>1</v>
      </c>
      <c r="N218" s="34">
        <f t="shared" si="23"/>
        <v>1</v>
      </c>
    </row>
    <row r="219" spans="1:14" x14ac:dyDescent="0.25">
      <c r="A219" s="15" t="s">
        <v>344</v>
      </c>
      <c r="B219" s="15" t="s">
        <v>168</v>
      </c>
      <c r="C219" s="16">
        <v>2</v>
      </c>
      <c r="D219" s="16">
        <v>8</v>
      </c>
      <c r="E219" s="16">
        <v>83</v>
      </c>
      <c r="F219" s="15" t="s">
        <v>490</v>
      </c>
      <c r="G219" s="17">
        <v>0.91469999999999996</v>
      </c>
      <c r="H219" s="18">
        <v>0.91469999999999996</v>
      </c>
      <c r="I219" s="47">
        <f t="shared" si="18"/>
        <v>8</v>
      </c>
      <c r="J219" s="37">
        <f t="shared" si="19"/>
        <v>2.5115752260987455E-3</v>
      </c>
      <c r="K219" s="37">
        <f t="shared" si="20"/>
        <v>2.5115752260987455E-3</v>
      </c>
      <c r="L219" s="34">
        <f t="shared" si="21"/>
        <v>1</v>
      </c>
      <c r="M219" s="34">
        <f t="shared" si="22"/>
        <v>1</v>
      </c>
      <c r="N219" s="34">
        <f t="shared" si="23"/>
        <v>1</v>
      </c>
    </row>
    <row r="220" spans="1:14" x14ac:dyDescent="0.25">
      <c r="A220" s="15" t="s">
        <v>270</v>
      </c>
      <c r="B220" s="15" t="s">
        <v>43</v>
      </c>
      <c r="C220" s="16">
        <v>286</v>
      </c>
      <c r="D220" s="16">
        <v>1144</v>
      </c>
      <c r="E220" s="16">
        <v>8471</v>
      </c>
      <c r="F220" s="15" t="s">
        <v>442</v>
      </c>
      <c r="G220" s="17">
        <v>0.9143</v>
      </c>
      <c r="H220" s="18">
        <v>0.9143</v>
      </c>
      <c r="I220" s="47">
        <f t="shared" si="18"/>
        <v>1144</v>
      </c>
      <c r="J220" s="37">
        <f t="shared" si="19"/>
        <v>0.35899819807451389</v>
      </c>
      <c r="K220" s="37">
        <f t="shared" si="20"/>
        <v>0.35899819807451389</v>
      </c>
      <c r="L220" s="34">
        <f t="shared" si="21"/>
        <v>1</v>
      </c>
      <c r="M220" s="34">
        <f t="shared" si="22"/>
        <v>1</v>
      </c>
      <c r="N220" s="34">
        <f t="shared" si="23"/>
        <v>1</v>
      </c>
    </row>
    <row r="221" spans="1:14" x14ac:dyDescent="0.25">
      <c r="A221" s="15" t="s">
        <v>210</v>
      </c>
      <c r="B221" s="15" t="s">
        <v>200</v>
      </c>
      <c r="C221" s="16">
        <v>176</v>
      </c>
      <c r="D221" s="16">
        <v>704</v>
      </c>
      <c r="E221" s="16">
        <v>6758</v>
      </c>
      <c r="F221" s="15" t="s">
        <v>201</v>
      </c>
      <c r="G221" s="17">
        <v>1</v>
      </c>
      <c r="H221" s="18">
        <v>0.91400000000000003</v>
      </c>
      <c r="I221" s="47">
        <f t="shared" si="18"/>
        <v>704</v>
      </c>
      <c r="J221" s="37">
        <f t="shared" si="19"/>
        <v>0.24162962708723035</v>
      </c>
      <c r="K221" s="37">
        <f t="shared" si="20"/>
        <v>0.22084947915772857</v>
      </c>
      <c r="L221" s="34">
        <f t="shared" si="21"/>
        <v>1</v>
      </c>
      <c r="M221" s="34">
        <f t="shared" si="22"/>
        <v>1</v>
      </c>
      <c r="N221" s="34">
        <f t="shared" si="23"/>
        <v>1</v>
      </c>
    </row>
    <row r="222" spans="1:14" x14ac:dyDescent="0.25">
      <c r="A222" s="15" t="s">
        <v>216</v>
      </c>
      <c r="B222" s="15" t="s">
        <v>200</v>
      </c>
      <c r="C222" s="16">
        <v>64</v>
      </c>
      <c r="D222" s="16">
        <v>128</v>
      </c>
      <c r="E222" s="16">
        <v>481</v>
      </c>
      <c r="F222" s="15" t="s">
        <v>201</v>
      </c>
      <c r="G222" s="17">
        <v>1</v>
      </c>
      <c r="H222" s="18">
        <v>0.91379999999999995</v>
      </c>
      <c r="I222" s="47">
        <f t="shared" si="18"/>
        <v>128</v>
      </c>
      <c r="J222" s="37">
        <f t="shared" si="19"/>
        <v>4.3932659470405519E-2</v>
      </c>
      <c r="K222" s="37">
        <f t="shared" si="20"/>
        <v>4.0145664224056563E-2</v>
      </c>
      <c r="L222" s="34">
        <f t="shared" si="21"/>
        <v>1</v>
      </c>
      <c r="M222" s="34">
        <f t="shared" si="22"/>
        <v>1</v>
      </c>
      <c r="N222" s="34">
        <f t="shared" si="23"/>
        <v>1</v>
      </c>
    </row>
    <row r="223" spans="1:14" x14ac:dyDescent="0.25">
      <c r="A223" s="15" t="s">
        <v>477</v>
      </c>
      <c r="B223" s="15" t="s">
        <v>200</v>
      </c>
      <c r="C223" s="16">
        <v>12</v>
      </c>
      <c r="D223" s="16">
        <v>48</v>
      </c>
      <c r="E223" s="16">
        <v>346</v>
      </c>
      <c r="F223" s="15" t="s">
        <v>201</v>
      </c>
      <c r="G223" s="17">
        <v>0.99970000000000003</v>
      </c>
      <c r="H223" s="18">
        <v>0.91059999999999997</v>
      </c>
      <c r="I223" s="47">
        <f t="shared" si="18"/>
        <v>48</v>
      </c>
      <c r="J223" s="37">
        <f t="shared" si="19"/>
        <v>1.6469804877211652E-2</v>
      </c>
      <c r="K223" s="37">
        <f t="shared" si="20"/>
        <v>1.5001904892656725E-2</v>
      </c>
      <c r="L223" s="34">
        <f t="shared" si="21"/>
        <v>1</v>
      </c>
      <c r="M223" s="34">
        <f t="shared" si="22"/>
        <v>1</v>
      </c>
      <c r="N223" s="34">
        <f t="shared" si="23"/>
        <v>1</v>
      </c>
    </row>
    <row r="224" spans="1:14" x14ac:dyDescent="0.25">
      <c r="A224" s="15" t="s">
        <v>265</v>
      </c>
      <c r="B224" s="15" t="s">
        <v>84</v>
      </c>
      <c r="C224" s="16">
        <v>32</v>
      </c>
      <c r="D224" s="16">
        <v>64</v>
      </c>
      <c r="E224" s="16">
        <v>435</v>
      </c>
      <c r="F224" s="15" t="s">
        <v>445</v>
      </c>
      <c r="G224" s="17">
        <v>0.91010000000000002</v>
      </c>
      <c r="H224" s="18">
        <v>0.91010000000000002</v>
      </c>
      <c r="I224" s="47">
        <f t="shared" si="18"/>
        <v>64</v>
      </c>
      <c r="J224" s="37">
        <f t="shared" si="19"/>
        <v>1.9991556692008031E-2</v>
      </c>
      <c r="K224" s="37">
        <f t="shared" si="20"/>
        <v>1.9991556692008031E-2</v>
      </c>
      <c r="L224" s="34">
        <f t="shared" si="21"/>
        <v>1</v>
      </c>
      <c r="M224" s="34">
        <f t="shared" si="22"/>
        <v>1</v>
      </c>
      <c r="N224" s="34">
        <f t="shared" si="23"/>
        <v>1</v>
      </c>
    </row>
    <row r="225" spans="1:14" x14ac:dyDescent="0.25">
      <c r="A225" s="15" t="s">
        <v>227</v>
      </c>
      <c r="B225" s="15" t="s">
        <v>228</v>
      </c>
      <c r="C225" s="16">
        <v>633</v>
      </c>
      <c r="D225" s="16">
        <v>2058</v>
      </c>
      <c r="E225" s="16">
        <v>20169</v>
      </c>
      <c r="F225" s="15" t="s">
        <v>229</v>
      </c>
      <c r="G225" s="17">
        <v>0.95940000000000003</v>
      </c>
      <c r="H225" s="18">
        <v>0.90969999999999995</v>
      </c>
      <c r="I225" s="47">
        <f t="shared" si="18"/>
        <v>2058</v>
      </c>
      <c r="J225" s="37">
        <f t="shared" si="19"/>
        <v>0.6776767860513806</v>
      </c>
      <c r="K225" s="37">
        <f t="shared" si="20"/>
        <v>0.64257095296116418</v>
      </c>
      <c r="L225" s="34">
        <f t="shared" si="21"/>
        <v>1</v>
      </c>
      <c r="M225" s="34">
        <f t="shared" si="22"/>
        <v>1</v>
      </c>
      <c r="N225" s="34">
        <f t="shared" si="23"/>
        <v>1</v>
      </c>
    </row>
    <row r="226" spans="1:14" x14ac:dyDescent="0.25">
      <c r="A226" s="15" t="s">
        <v>543</v>
      </c>
      <c r="B226" s="15" t="s">
        <v>208</v>
      </c>
      <c r="C226" s="16">
        <v>74</v>
      </c>
      <c r="D226" s="16">
        <v>148</v>
      </c>
      <c r="E226" s="16">
        <v>-1</v>
      </c>
      <c r="F226" s="15" t="s">
        <v>209</v>
      </c>
      <c r="G226" s="17">
        <v>0.90820000000000001</v>
      </c>
      <c r="H226" s="18">
        <v>0.90820000000000001</v>
      </c>
      <c r="I226" s="47">
        <f t="shared" si="18"/>
        <v>148</v>
      </c>
      <c r="J226" s="37">
        <f t="shared" si="19"/>
        <v>4.6133960288994524E-2</v>
      </c>
      <c r="K226" s="37">
        <f t="shared" si="20"/>
        <v>4.6133960288994524E-2</v>
      </c>
      <c r="L226" s="34">
        <f t="shared" si="21"/>
        <v>1</v>
      </c>
      <c r="M226" s="34">
        <f t="shared" si="22"/>
        <v>1</v>
      </c>
      <c r="N226" s="34">
        <f t="shared" si="23"/>
        <v>1</v>
      </c>
    </row>
    <row r="227" spans="1:14" x14ac:dyDescent="0.25">
      <c r="A227" s="15" t="s">
        <v>278</v>
      </c>
      <c r="B227" s="15" t="s">
        <v>40</v>
      </c>
      <c r="C227" s="16">
        <v>20</v>
      </c>
      <c r="D227" s="16">
        <v>64</v>
      </c>
      <c r="E227" s="16">
        <v>416</v>
      </c>
      <c r="F227" s="15" t="s">
        <v>41</v>
      </c>
      <c r="G227" s="17">
        <v>0.90700000000000003</v>
      </c>
      <c r="H227" s="18">
        <v>0.90700000000000003</v>
      </c>
      <c r="I227" s="47">
        <f t="shared" si="18"/>
        <v>64</v>
      </c>
      <c r="J227" s="37">
        <f t="shared" si="19"/>
        <v>1.9923461069828903E-2</v>
      </c>
      <c r="K227" s="37">
        <f t="shared" si="20"/>
        <v>1.9923461069828903E-2</v>
      </c>
      <c r="L227" s="34">
        <f t="shared" si="21"/>
        <v>1</v>
      </c>
      <c r="M227" s="34">
        <f t="shared" si="22"/>
        <v>1</v>
      </c>
      <c r="N227" s="34">
        <f t="shared" si="23"/>
        <v>1</v>
      </c>
    </row>
    <row r="228" spans="1:14" x14ac:dyDescent="0.25">
      <c r="A228" s="15" t="s">
        <v>522</v>
      </c>
      <c r="B228" s="15" t="s">
        <v>510</v>
      </c>
      <c r="C228" s="16">
        <v>28</v>
      </c>
      <c r="D228" s="16">
        <v>56</v>
      </c>
      <c r="E228" s="16">
        <v>-1</v>
      </c>
      <c r="F228" s="15" t="s">
        <v>122</v>
      </c>
      <c r="G228" s="17">
        <v>0.90200000000000002</v>
      </c>
      <c r="H228" s="18">
        <v>0.90200000000000002</v>
      </c>
      <c r="I228" s="47">
        <f t="shared" si="18"/>
        <v>56</v>
      </c>
      <c r="J228" s="37">
        <f t="shared" si="19"/>
        <v>1.7336925743508778E-2</v>
      </c>
      <c r="K228" s="37">
        <f t="shared" si="20"/>
        <v>1.7336925743508778E-2</v>
      </c>
      <c r="L228" s="34">
        <f t="shared" si="21"/>
        <v>1</v>
      </c>
      <c r="M228" s="34">
        <f t="shared" si="22"/>
        <v>1</v>
      </c>
      <c r="N228" s="34">
        <f t="shared" si="23"/>
        <v>1</v>
      </c>
    </row>
    <row r="229" spans="1:14" x14ac:dyDescent="0.25">
      <c r="A229" s="15" t="s">
        <v>458</v>
      </c>
      <c r="B229" s="15" t="s">
        <v>43</v>
      </c>
      <c r="C229" s="16">
        <v>128</v>
      </c>
      <c r="D229" s="16">
        <v>512</v>
      </c>
      <c r="E229" s="16">
        <v>4557</v>
      </c>
      <c r="F229" s="15" t="s">
        <v>442</v>
      </c>
      <c r="G229" s="17">
        <v>0.90180000000000005</v>
      </c>
      <c r="H229" s="18">
        <v>0.90180000000000005</v>
      </c>
      <c r="I229" s="47">
        <f t="shared" si="18"/>
        <v>512</v>
      </c>
      <c r="J229" s="37">
        <f t="shared" si="19"/>
        <v>0.15847388924164679</v>
      </c>
      <c r="K229" s="37">
        <f t="shared" si="20"/>
        <v>0.15847388924164679</v>
      </c>
      <c r="L229" s="34">
        <f t="shared" si="21"/>
        <v>1</v>
      </c>
      <c r="M229" s="34">
        <f t="shared" si="22"/>
        <v>1</v>
      </c>
      <c r="N229" s="34">
        <f t="shared" si="23"/>
        <v>1</v>
      </c>
    </row>
    <row r="230" spans="1:14" x14ac:dyDescent="0.25">
      <c r="A230" s="15" t="s">
        <v>244</v>
      </c>
      <c r="B230" s="15" t="s">
        <v>130</v>
      </c>
      <c r="C230" s="16">
        <v>128</v>
      </c>
      <c r="D230" s="16">
        <v>512</v>
      </c>
      <c r="E230" s="16">
        <v>5580</v>
      </c>
      <c r="F230" s="15" t="s">
        <v>131</v>
      </c>
      <c r="G230" s="17">
        <v>0.99580000000000002</v>
      </c>
      <c r="H230" s="18">
        <v>0.90100000000000002</v>
      </c>
      <c r="I230" s="47">
        <f t="shared" si="18"/>
        <v>512</v>
      </c>
      <c r="J230" s="37">
        <f t="shared" si="19"/>
        <v>0.17499256920251927</v>
      </c>
      <c r="K230" s="37">
        <f t="shared" si="20"/>
        <v>0.1583333047313415</v>
      </c>
      <c r="L230" s="34">
        <f t="shared" si="21"/>
        <v>1</v>
      </c>
      <c r="M230" s="34">
        <f t="shared" si="22"/>
        <v>1</v>
      </c>
      <c r="N230" s="34">
        <f t="shared" si="23"/>
        <v>1</v>
      </c>
    </row>
    <row r="231" spans="1:14" x14ac:dyDescent="0.25">
      <c r="A231" s="15" t="s">
        <v>371</v>
      </c>
      <c r="B231" s="15" t="s">
        <v>295</v>
      </c>
      <c r="C231" s="16">
        <v>4</v>
      </c>
      <c r="D231" s="16">
        <v>16</v>
      </c>
      <c r="E231" s="16">
        <v>-1</v>
      </c>
      <c r="F231" s="15" t="s">
        <v>49</v>
      </c>
      <c r="G231" s="17">
        <v>0.90090000000000003</v>
      </c>
      <c r="H231" s="18">
        <v>0.90090000000000003</v>
      </c>
      <c r="I231" s="47">
        <f t="shared" si="18"/>
        <v>16</v>
      </c>
      <c r="J231" s="37">
        <f t="shared" si="19"/>
        <v>4.9473666146110417E-3</v>
      </c>
      <c r="K231" s="37">
        <f t="shared" si="20"/>
        <v>4.9473666146110417E-3</v>
      </c>
      <c r="L231" s="34">
        <f t="shared" si="21"/>
        <v>1</v>
      </c>
      <c r="M231" s="34">
        <f t="shared" si="22"/>
        <v>1</v>
      </c>
      <c r="N231" s="34">
        <f t="shared" si="23"/>
        <v>1</v>
      </c>
    </row>
    <row r="232" spans="1:14" x14ac:dyDescent="0.25">
      <c r="A232" s="15" t="s">
        <v>354</v>
      </c>
      <c r="B232" s="15" t="s">
        <v>255</v>
      </c>
      <c r="C232" s="16">
        <v>34</v>
      </c>
      <c r="D232" s="16">
        <v>272</v>
      </c>
      <c r="E232" s="16">
        <v>3196</v>
      </c>
      <c r="F232" s="15" t="s">
        <v>491</v>
      </c>
      <c r="G232" s="17">
        <v>0.89780000000000004</v>
      </c>
      <c r="H232" s="18">
        <v>0.89780000000000004</v>
      </c>
      <c r="I232" s="47">
        <f t="shared" si="18"/>
        <v>272</v>
      </c>
      <c r="J232" s="37">
        <f t="shared" si="19"/>
        <v>8.3815826054126408E-2</v>
      </c>
      <c r="K232" s="37">
        <f t="shared" si="20"/>
        <v>8.3815826054126408E-2</v>
      </c>
      <c r="L232" s="34">
        <f t="shared" si="21"/>
        <v>1</v>
      </c>
      <c r="M232" s="34">
        <f t="shared" si="22"/>
        <v>1</v>
      </c>
      <c r="N232" s="34">
        <f t="shared" si="23"/>
        <v>1</v>
      </c>
    </row>
    <row r="233" spans="1:14" x14ac:dyDescent="0.25">
      <c r="A233" s="15" t="s">
        <v>157</v>
      </c>
      <c r="B233" s="15" t="s">
        <v>100</v>
      </c>
      <c r="C233" s="16">
        <v>1</v>
      </c>
      <c r="D233" s="16">
        <v>1</v>
      </c>
      <c r="E233" s="16">
        <v>4</v>
      </c>
      <c r="F233" s="15" t="s">
        <v>520</v>
      </c>
      <c r="G233" s="17">
        <v>0.89559999999999995</v>
      </c>
      <c r="H233" s="18">
        <v>0.89559999999999995</v>
      </c>
      <c r="I233" s="47">
        <f t="shared" si="18"/>
        <v>1</v>
      </c>
      <c r="J233" s="37">
        <f t="shared" si="19"/>
        <v>3.0739132673199363E-4</v>
      </c>
      <c r="K233" s="37">
        <f t="shared" si="20"/>
        <v>3.0739132673199363E-4</v>
      </c>
      <c r="L233" s="34">
        <f t="shared" si="21"/>
        <v>1</v>
      </c>
      <c r="M233" s="34">
        <f t="shared" si="22"/>
        <v>1</v>
      </c>
      <c r="N233" s="34">
        <f t="shared" si="23"/>
        <v>1</v>
      </c>
    </row>
    <row r="234" spans="1:14" x14ac:dyDescent="0.25">
      <c r="A234" s="15" t="s">
        <v>276</v>
      </c>
      <c r="B234" s="15" t="s">
        <v>277</v>
      </c>
      <c r="C234" s="16">
        <v>120</v>
      </c>
      <c r="D234" s="16">
        <v>420</v>
      </c>
      <c r="E234" s="16">
        <v>3612</v>
      </c>
      <c r="F234" s="15" t="s">
        <v>440</v>
      </c>
      <c r="G234" s="17">
        <v>0.89559999999999995</v>
      </c>
      <c r="H234" s="18">
        <v>0.89559999999999995</v>
      </c>
      <c r="I234" s="47">
        <f t="shared" si="18"/>
        <v>420</v>
      </c>
      <c r="J234" s="37">
        <f t="shared" si="19"/>
        <v>0.12910435722743729</v>
      </c>
      <c r="K234" s="37">
        <f t="shared" si="20"/>
        <v>0.12910435722743729</v>
      </c>
      <c r="L234" s="34">
        <f t="shared" si="21"/>
        <v>1</v>
      </c>
      <c r="M234" s="34">
        <f t="shared" si="22"/>
        <v>1</v>
      </c>
      <c r="N234" s="34">
        <f t="shared" si="23"/>
        <v>1</v>
      </c>
    </row>
    <row r="235" spans="1:14" x14ac:dyDescent="0.25">
      <c r="A235" s="15" t="s">
        <v>448</v>
      </c>
      <c r="B235" s="15" t="s">
        <v>43</v>
      </c>
      <c r="C235" s="16">
        <v>152</v>
      </c>
      <c r="D235" s="16">
        <v>344</v>
      </c>
      <c r="E235" s="16">
        <v>4150</v>
      </c>
      <c r="F235" s="15" t="s">
        <v>442</v>
      </c>
      <c r="G235" s="17">
        <v>0.89539999999999997</v>
      </c>
      <c r="H235" s="18">
        <v>0.89539999999999997</v>
      </c>
      <c r="I235" s="47">
        <f t="shared" si="18"/>
        <v>344</v>
      </c>
      <c r="J235" s="37">
        <f t="shared" si="19"/>
        <v>0.10571900259134046</v>
      </c>
      <c r="K235" s="37">
        <f t="shared" si="20"/>
        <v>0.10571900259134046</v>
      </c>
      <c r="L235" s="34">
        <f t="shared" si="21"/>
        <v>1</v>
      </c>
      <c r="M235" s="34">
        <f t="shared" si="22"/>
        <v>1</v>
      </c>
      <c r="N235" s="34">
        <f t="shared" si="23"/>
        <v>1</v>
      </c>
    </row>
    <row r="236" spans="1:14" x14ac:dyDescent="0.25">
      <c r="A236" s="15" t="s">
        <v>566</v>
      </c>
      <c r="B236" s="15" t="s">
        <v>46</v>
      </c>
      <c r="C236" s="16">
        <v>-1</v>
      </c>
      <c r="D236" s="16">
        <v>-1</v>
      </c>
      <c r="E236" s="16">
        <v>-1</v>
      </c>
      <c r="F236" s="15" t="s">
        <v>515</v>
      </c>
      <c r="G236" s="17">
        <v>0.89400000000000002</v>
      </c>
      <c r="H236" s="18">
        <v>0.89400000000000002</v>
      </c>
      <c r="I236" s="47">
        <f t="shared" si="18"/>
        <v>1</v>
      </c>
      <c r="J236" s="37">
        <f t="shared" si="19"/>
        <v>3.0684216848861356E-4</v>
      </c>
      <c r="K236" s="37">
        <f t="shared" si="20"/>
        <v>3.0684216848861356E-4</v>
      </c>
      <c r="L236" s="34">
        <f t="shared" si="21"/>
        <v>1</v>
      </c>
      <c r="M236" s="34">
        <f t="shared" si="22"/>
        <v>1</v>
      </c>
      <c r="N236" s="34">
        <f t="shared" si="23"/>
        <v>1</v>
      </c>
    </row>
    <row r="237" spans="1:14" x14ac:dyDescent="0.25">
      <c r="A237" s="15" t="s">
        <v>342</v>
      </c>
      <c r="B237" s="15" t="s">
        <v>84</v>
      </c>
      <c r="C237" s="16">
        <v>448</v>
      </c>
      <c r="D237" s="16">
        <v>5376</v>
      </c>
      <c r="E237" s="16">
        <v>45320</v>
      </c>
      <c r="F237" s="15" t="s">
        <v>445</v>
      </c>
      <c r="G237" s="17">
        <v>0.93659999999999999</v>
      </c>
      <c r="H237" s="18">
        <v>0.89229999999999998</v>
      </c>
      <c r="I237" s="47">
        <f t="shared" si="18"/>
        <v>5376</v>
      </c>
      <c r="J237" s="37">
        <f t="shared" si="19"/>
        <v>1.7281878121192362</v>
      </c>
      <c r="K237" s="37">
        <f t="shared" si="20"/>
        <v>1.6464467059085992</v>
      </c>
      <c r="L237" s="34">
        <f t="shared" si="21"/>
        <v>1</v>
      </c>
      <c r="M237" s="34">
        <f t="shared" si="22"/>
        <v>1</v>
      </c>
      <c r="N237" s="34">
        <f t="shared" si="23"/>
        <v>1</v>
      </c>
    </row>
    <row r="238" spans="1:14" x14ac:dyDescent="0.25">
      <c r="A238" s="15" t="s">
        <v>393</v>
      </c>
      <c r="B238" s="15" t="s">
        <v>40</v>
      </c>
      <c r="C238" s="16">
        <v>2</v>
      </c>
      <c r="D238" s="16">
        <v>4</v>
      </c>
      <c r="E238" s="16">
        <v>16</v>
      </c>
      <c r="F238" s="15" t="s">
        <v>41</v>
      </c>
      <c r="G238" s="17">
        <v>0.89170000000000005</v>
      </c>
      <c r="H238" s="18">
        <v>0.89170000000000005</v>
      </c>
      <c r="I238" s="47">
        <f t="shared" si="18"/>
        <v>4</v>
      </c>
      <c r="J238" s="37">
        <f t="shared" si="19"/>
        <v>1.2242110140550189E-3</v>
      </c>
      <c r="K238" s="37">
        <f t="shared" si="20"/>
        <v>1.2242110140550189E-3</v>
      </c>
      <c r="L238" s="34">
        <f t="shared" si="21"/>
        <v>1</v>
      </c>
      <c r="M238" s="34">
        <f t="shared" si="22"/>
        <v>1</v>
      </c>
      <c r="N238" s="34">
        <f t="shared" si="23"/>
        <v>1</v>
      </c>
    </row>
    <row r="239" spans="1:14" x14ac:dyDescent="0.25">
      <c r="A239" s="15" t="s">
        <v>318</v>
      </c>
      <c r="B239" s="15" t="s">
        <v>277</v>
      </c>
      <c r="C239" s="16">
        <v>178</v>
      </c>
      <c r="D239" s="16">
        <v>1322</v>
      </c>
      <c r="E239" s="16">
        <v>11898</v>
      </c>
      <c r="F239" s="15" t="s">
        <v>440</v>
      </c>
      <c r="G239" s="17">
        <v>0.89149999999999996</v>
      </c>
      <c r="H239" s="18">
        <v>0.89149999999999996</v>
      </c>
      <c r="I239" s="47">
        <f t="shared" si="18"/>
        <v>1322</v>
      </c>
      <c r="J239" s="37">
        <f t="shared" si="19"/>
        <v>0.40451099174546512</v>
      </c>
      <c r="K239" s="37">
        <f t="shared" si="20"/>
        <v>0.40451099174546512</v>
      </c>
      <c r="L239" s="34">
        <f t="shared" si="21"/>
        <v>1</v>
      </c>
      <c r="M239" s="34">
        <f t="shared" si="22"/>
        <v>1</v>
      </c>
      <c r="N239" s="34">
        <f t="shared" si="23"/>
        <v>1</v>
      </c>
    </row>
    <row r="240" spans="1:14" x14ac:dyDescent="0.25">
      <c r="A240" s="15" t="s">
        <v>87</v>
      </c>
      <c r="B240" s="15" t="s">
        <v>59</v>
      </c>
      <c r="C240" s="16">
        <v>510</v>
      </c>
      <c r="D240" s="16">
        <v>2112</v>
      </c>
      <c r="E240" s="16">
        <v>21298</v>
      </c>
      <c r="F240" s="15" t="s">
        <v>542</v>
      </c>
      <c r="G240" s="17">
        <v>0.96709999999999996</v>
      </c>
      <c r="H240" s="18">
        <v>0.89059999999999995</v>
      </c>
      <c r="I240" s="47">
        <f t="shared" si="18"/>
        <v>2112</v>
      </c>
      <c r="J240" s="37">
        <f t="shared" si="19"/>
        <v>0.7010400370681813</v>
      </c>
      <c r="K240" s="37">
        <f t="shared" si="20"/>
        <v>0.645586037651662</v>
      </c>
      <c r="L240" s="34">
        <f t="shared" si="21"/>
        <v>1</v>
      </c>
      <c r="M240" s="34">
        <f t="shared" si="22"/>
        <v>1</v>
      </c>
      <c r="N240" s="34">
        <f t="shared" si="23"/>
        <v>1</v>
      </c>
    </row>
    <row r="241" spans="1:14" x14ac:dyDescent="0.25">
      <c r="A241" s="15" t="s">
        <v>199</v>
      </c>
      <c r="B241" s="15" t="s">
        <v>200</v>
      </c>
      <c r="C241" s="16">
        <v>32</v>
      </c>
      <c r="D241" s="16">
        <v>64</v>
      </c>
      <c r="E241" s="16">
        <v>563</v>
      </c>
      <c r="F241" s="15" t="s">
        <v>201</v>
      </c>
      <c r="G241" s="17">
        <v>0.99309999999999998</v>
      </c>
      <c r="H241" s="18">
        <v>0.8901</v>
      </c>
      <c r="I241" s="47">
        <f t="shared" si="18"/>
        <v>64</v>
      </c>
      <c r="J241" s="37">
        <f t="shared" si="19"/>
        <v>2.1814762060029861E-2</v>
      </c>
      <c r="K241" s="37">
        <f t="shared" si="20"/>
        <v>1.9552230097303978E-2</v>
      </c>
      <c r="L241" s="34">
        <f t="shared" si="21"/>
        <v>1</v>
      </c>
      <c r="M241" s="34">
        <f t="shared" si="22"/>
        <v>1</v>
      </c>
      <c r="N241" s="34">
        <f t="shared" si="23"/>
        <v>1</v>
      </c>
    </row>
    <row r="242" spans="1:14" x14ac:dyDescent="0.25">
      <c r="A242" s="15" t="s">
        <v>285</v>
      </c>
      <c r="B242" s="15" t="s">
        <v>200</v>
      </c>
      <c r="C242" s="16">
        <v>14</v>
      </c>
      <c r="D242" s="16">
        <v>56</v>
      </c>
      <c r="E242" s="16">
        <v>538</v>
      </c>
      <c r="F242" s="15" t="s">
        <v>201</v>
      </c>
      <c r="G242" s="17">
        <v>0.97740000000000005</v>
      </c>
      <c r="H242" s="18">
        <v>0.89</v>
      </c>
      <c r="I242" s="47">
        <f t="shared" si="18"/>
        <v>56</v>
      </c>
      <c r="J242" s="37">
        <f t="shared" si="19"/>
        <v>1.878615434778878E-2</v>
      </c>
      <c r="K242" s="37">
        <f t="shared" si="20"/>
        <v>1.710627928128915E-2</v>
      </c>
      <c r="L242" s="34">
        <f t="shared" si="21"/>
        <v>1</v>
      </c>
      <c r="M242" s="34">
        <f t="shared" si="22"/>
        <v>1</v>
      </c>
      <c r="N242" s="34">
        <f t="shared" si="23"/>
        <v>1</v>
      </c>
    </row>
    <row r="243" spans="1:14" x14ac:dyDescent="0.25">
      <c r="A243" s="15" t="s">
        <v>320</v>
      </c>
      <c r="B243" s="15" t="s">
        <v>115</v>
      </c>
      <c r="C243" s="16">
        <v>9</v>
      </c>
      <c r="D243" s="16">
        <v>54</v>
      </c>
      <c r="E243" s="16">
        <v>1019</v>
      </c>
      <c r="F243" s="15" t="s">
        <v>442</v>
      </c>
      <c r="G243" s="17">
        <v>0.88980000000000004</v>
      </c>
      <c r="H243" s="18">
        <v>0.88980000000000004</v>
      </c>
      <c r="I243" s="47">
        <f t="shared" si="18"/>
        <v>54</v>
      </c>
      <c r="J243" s="37">
        <f t="shared" si="19"/>
        <v>1.6491633917386006E-2</v>
      </c>
      <c r="K243" s="37">
        <f t="shared" si="20"/>
        <v>1.6491633917386006E-2</v>
      </c>
      <c r="L243" s="34">
        <f t="shared" si="21"/>
        <v>1</v>
      </c>
      <c r="M243" s="34">
        <f t="shared" si="22"/>
        <v>1</v>
      </c>
      <c r="N243" s="34">
        <f t="shared" si="23"/>
        <v>1</v>
      </c>
    </row>
    <row r="244" spans="1:14" x14ac:dyDescent="0.25">
      <c r="A244" s="15" t="s">
        <v>417</v>
      </c>
      <c r="B244" s="15" t="s">
        <v>46</v>
      </c>
      <c r="C244" s="16">
        <v>298</v>
      </c>
      <c r="D244" s="16">
        <v>596</v>
      </c>
      <c r="E244" s="16">
        <v>4255</v>
      </c>
      <c r="F244" s="15" t="s">
        <v>515</v>
      </c>
      <c r="G244" s="17">
        <v>0.99609999999999999</v>
      </c>
      <c r="H244" s="18">
        <v>0.88780000000000003</v>
      </c>
      <c r="I244" s="47">
        <f t="shared" si="18"/>
        <v>596</v>
      </c>
      <c r="J244" s="37">
        <f t="shared" si="19"/>
        <v>0.2037636560210053</v>
      </c>
      <c r="K244" s="37">
        <f t="shared" si="20"/>
        <v>0.18160965145612742</v>
      </c>
      <c r="L244" s="34">
        <f t="shared" si="21"/>
        <v>1</v>
      </c>
      <c r="M244" s="34">
        <f t="shared" si="22"/>
        <v>1</v>
      </c>
      <c r="N244" s="34">
        <f t="shared" si="23"/>
        <v>1</v>
      </c>
    </row>
    <row r="245" spans="1:14" x14ac:dyDescent="0.25">
      <c r="A245" s="15" t="s">
        <v>167</v>
      </c>
      <c r="B245" s="15" t="s">
        <v>168</v>
      </c>
      <c r="C245" s="16">
        <v>50</v>
      </c>
      <c r="D245" s="16">
        <v>200</v>
      </c>
      <c r="E245" s="16">
        <v>2080</v>
      </c>
      <c r="F245" s="15" t="s">
        <v>490</v>
      </c>
      <c r="G245" s="17">
        <v>0.88560000000000005</v>
      </c>
      <c r="H245" s="18">
        <v>0.88560000000000005</v>
      </c>
      <c r="I245" s="47">
        <f t="shared" si="18"/>
        <v>200</v>
      </c>
      <c r="J245" s="37">
        <f t="shared" si="19"/>
        <v>6.0791817542173644E-2</v>
      </c>
      <c r="K245" s="37">
        <f t="shared" si="20"/>
        <v>6.0791817542173644E-2</v>
      </c>
      <c r="L245" s="34">
        <f t="shared" si="21"/>
        <v>1</v>
      </c>
      <c r="M245" s="34">
        <f t="shared" si="22"/>
        <v>1</v>
      </c>
      <c r="N245" s="34">
        <f t="shared" si="23"/>
        <v>1</v>
      </c>
    </row>
    <row r="246" spans="1:14" x14ac:dyDescent="0.25">
      <c r="A246" s="15" t="s">
        <v>488</v>
      </c>
      <c r="B246" s="15" t="s">
        <v>529</v>
      </c>
      <c r="C246" s="16">
        <v>42</v>
      </c>
      <c r="D246" s="16">
        <v>2040</v>
      </c>
      <c r="E246" s="16">
        <v>62964</v>
      </c>
      <c r="F246" s="15" t="s">
        <v>49</v>
      </c>
      <c r="G246" s="17">
        <v>0.88939999999999997</v>
      </c>
      <c r="H246" s="18">
        <v>0.88539999999999996</v>
      </c>
      <c r="I246" s="47">
        <f t="shared" si="18"/>
        <v>2040</v>
      </c>
      <c r="J246" s="37">
        <f t="shared" si="19"/>
        <v>0.6227372106193475</v>
      </c>
      <c r="K246" s="37">
        <f t="shared" si="20"/>
        <v>0.61993650357810914</v>
      </c>
      <c r="L246" s="34">
        <f t="shared" si="21"/>
        <v>1</v>
      </c>
      <c r="M246" s="34">
        <f t="shared" si="22"/>
        <v>1</v>
      </c>
      <c r="N246" s="34">
        <f t="shared" si="23"/>
        <v>1</v>
      </c>
    </row>
    <row r="247" spans="1:14" x14ac:dyDescent="0.25">
      <c r="A247" s="15" t="s">
        <v>511</v>
      </c>
      <c r="B247" s="15" t="s">
        <v>184</v>
      </c>
      <c r="C247" s="16">
        <v>16</v>
      </c>
      <c r="D247" s="16">
        <v>32</v>
      </c>
      <c r="E247" s="16">
        <v>426</v>
      </c>
      <c r="F247" s="15" t="s">
        <v>185</v>
      </c>
      <c r="G247" s="17">
        <v>0.88600000000000001</v>
      </c>
      <c r="H247" s="18">
        <v>0.88470000000000004</v>
      </c>
      <c r="I247" s="47">
        <f t="shared" si="18"/>
        <v>32</v>
      </c>
      <c r="J247" s="37">
        <f t="shared" si="19"/>
        <v>9.7310840726948233E-3</v>
      </c>
      <c r="K247" s="37">
        <f t="shared" si="20"/>
        <v>9.7168059583669416E-3</v>
      </c>
      <c r="L247" s="34">
        <f t="shared" si="21"/>
        <v>1</v>
      </c>
      <c r="M247" s="34">
        <f t="shared" si="22"/>
        <v>1</v>
      </c>
      <c r="N247" s="34">
        <f t="shared" si="23"/>
        <v>1</v>
      </c>
    </row>
    <row r="248" spans="1:14" x14ac:dyDescent="0.25">
      <c r="A248" s="15" t="s">
        <v>536</v>
      </c>
      <c r="B248" s="15" t="s">
        <v>43</v>
      </c>
      <c r="C248" s="16">
        <v>60</v>
      </c>
      <c r="D248" s="16">
        <v>240</v>
      </c>
      <c r="E248" s="16">
        <v>3108</v>
      </c>
      <c r="F248" s="15" t="s">
        <v>442</v>
      </c>
      <c r="G248" s="17">
        <v>0.88429999999999997</v>
      </c>
      <c r="H248" s="18">
        <v>0.88429999999999997</v>
      </c>
      <c r="I248" s="47">
        <f t="shared" si="18"/>
        <v>240</v>
      </c>
      <c r="J248" s="37">
        <f t="shared" si="19"/>
        <v>7.2843095193149243E-2</v>
      </c>
      <c r="K248" s="37">
        <f t="shared" si="20"/>
        <v>7.2843095193149243E-2</v>
      </c>
      <c r="L248" s="34">
        <f t="shared" si="21"/>
        <v>1</v>
      </c>
      <c r="M248" s="34">
        <f t="shared" si="22"/>
        <v>1</v>
      </c>
      <c r="N248" s="34">
        <f t="shared" si="23"/>
        <v>1</v>
      </c>
    </row>
    <row r="249" spans="1:14" x14ac:dyDescent="0.25">
      <c r="A249" s="15" t="s">
        <v>534</v>
      </c>
      <c r="B249" s="15" t="s">
        <v>46</v>
      </c>
      <c r="C249" s="16">
        <v>4</v>
      </c>
      <c r="D249" s="16">
        <v>32</v>
      </c>
      <c r="E249" s="16">
        <v>400</v>
      </c>
      <c r="F249" s="15" t="s">
        <v>515</v>
      </c>
      <c r="G249" s="17">
        <v>0.88180000000000003</v>
      </c>
      <c r="H249" s="18">
        <v>0.88180000000000003</v>
      </c>
      <c r="I249" s="47">
        <f t="shared" si="18"/>
        <v>32</v>
      </c>
      <c r="J249" s="37">
        <f t="shared" si="19"/>
        <v>9.6849547802508977E-3</v>
      </c>
      <c r="K249" s="37">
        <f t="shared" si="20"/>
        <v>9.6849547802508977E-3</v>
      </c>
      <c r="L249" s="34">
        <f t="shared" si="21"/>
        <v>1</v>
      </c>
      <c r="M249" s="34">
        <f t="shared" si="22"/>
        <v>1</v>
      </c>
      <c r="N249" s="34">
        <f t="shared" si="23"/>
        <v>1</v>
      </c>
    </row>
    <row r="250" spans="1:14" x14ac:dyDescent="0.25">
      <c r="A250" s="15" t="s">
        <v>218</v>
      </c>
      <c r="B250" s="15" t="s">
        <v>81</v>
      </c>
      <c r="C250" s="16">
        <v>16</v>
      </c>
      <c r="D250" s="16">
        <v>16</v>
      </c>
      <c r="E250" s="16">
        <v>171</v>
      </c>
      <c r="F250" s="15" t="s">
        <v>444</v>
      </c>
      <c r="G250" s="17">
        <v>0.88170000000000004</v>
      </c>
      <c r="H250" s="18">
        <v>0.88170000000000004</v>
      </c>
      <c r="I250" s="47">
        <f t="shared" si="18"/>
        <v>16</v>
      </c>
      <c r="J250" s="37">
        <f t="shared" si="19"/>
        <v>4.8419282318820688E-3</v>
      </c>
      <c r="K250" s="37">
        <f t="shared" si="20"/>
        <v>4.8419282318820688E-3</v>
      </c>
      <c r="L250" s="34">
        <f t="shared" si="21"/>
        <v>1</v>
      </c>
      <c r="M250" s="34">
        <f t="shared" si="22"/>
        <v>1</v>
      </c>
      <c r="N250" s="34">
        <f t="shared" si="23"/>
        <v>1</v>
      </c>
    </row>
    <row r="251" spans="1:14" x14ac:dyDescent="0.25">
      <c r="A251" s="15" t="s">
        <v>117</v>
      </c>
      <c r="B251" s="15" t="s">
        <v>59</v>
      </c>
      <c r="C251" s="16">
        <v>192</v>
      </c>
      <c r="D251" s="16">
        <v>960</v>
      </c>
      <c r="E251" s="16">
        <v>9677</v>
      </c>
      <c r="F251" s="15" t="s">
        <v>542</v>
      </c>
      <c r="G251" s="17">
        <v>0.88419999999999999</v>
      </c>
      <c r="H251" s="18">
        <v>0.88170000000000004</v>
      </c>
      <c r="I251" s="47">
        <f t="shared" si="18"/>
        <v>960</v>
      </c>
      <c r="J251" s="37">
        <f t="shared" si="19"/>
        <v>0.29133943127799417</v>
      </c>
      <c r="K251" s="37">
        <f t="shared" si="20"/>
        <v>0.29051569391292409</v>
      </c>
      <c r="L251" s="34">
        <f t="shared" si="21"/>
        <v>1</v>
      </c>
      <c r="M251" s="34">
        <f t="shared" si="22"/>
        <v>1</v>
      </c>
      <c r="N251" s="34">
        <f t="shared" si="23"/>
        <v>1</v>
      </c>
    </row>
    <row r="252" spans="1:14" x14ac:dyDescent="0.25">
      <c r="A252" s="15" t="s">
        <v>568</v>
      </c>
      <c r="B252" s="15" t="s">
        <v>46</v>
      </c>
      <c r="C252" s="16">
        <v>12</v>
      </c>
      <c r="D252" s="16">
        <v>12</v>
      </c>
      <c r="E252" s="16">
        <v>75</v>
      </c>
      <c r="F252" s="15" t="s">
        <v>515</v>
      </c>
      <c r="G252" s="17">
        <v>0.87909999999999999</v>
      </c>
      <c r="H252" s="18">
        <v>0.87909999999999999</v>
      </c>
      <c r="I252" s="47">
        <f t="shared" si="18"/>
        <v>12</v>
      </c>
      <c r="J252" s="37">
        <f t="shared" si="19"/>
        <v>3.6207375881656396E-3</v>
      </c>
      <c r="K252" s="37">
        <f t="shared" si="20"/>
        <v>3.6207375881656396E-3</v>
      </c>
      <c r="L252" s="34">
        <f t="shared" si="21"/>
        <v>1</v>
      </c>
      <c r="M252" s="34">
        <f t="shared" si="22"/>
        <v>1</v>
      </c>
      <c r="N252" s="34">
        <f t="shared" si="23"/>
        <v>1</v>
      </c>
    </row>
    <row r="253" spans="1:14" x14ac:dyDescent="0.25">
      <c r="A253" s="15" t="s">
        <v>56</v>
      </c>
      <c r="B253" s="15" t="s">
        <v>51</v>
      </c>
      <c r="C253" s="16">
        <v>6</v>
      </c>
      <c r="D253" s="16">
        <v>12</v>
      </c>
      <c r="E253" s="16">
        <v>73</v>
      </c>
      <c r="F253" s="15" t="s">
        <v>440</v>
      </c>
      <c r="G253" s="17">
        <v>0.87849999999999995</v>
      </c>
      <c r="H253" s="18">
        <v>0.87849999999999995</v>
      </c>
      <c r="I253" s="47">
        <f t="shared" si="18"/>
        <v>12</v>
      </c>
      <c r="J253" s="37">
        <f t="shared" si="19"/>
        <v>3.6182663760704293E-3</v>
      </c>
      <c r="K253" s="37">
        <f t="shared" si="20"/>
        <v>3.6182663760704293E-3</v>
      </c>
      <c r="L253" s="34">
        <f t="shared" si="21"/>
        <v>1</v>
      </c>
      <c r="M253" s="34">
        <f t="shared" si="22"/>
        <v>1</v>
      </c>
      <c r="N253" s="34">
        <f t="shared" si="23"/>
        <v>1</v>
      </c>
    </row>
    <row r="254" spans="1:14" x14ac:dyDescent="0.25">
      <c r="A254" s="15" t="s">
        <v>418</v>
      </c>
      <c r="B254" s="15" t="s">
        <v>46</v>
      </c>
      <c r="C254" s="16">
        <v>-1</v>
      </c>
      <c r="D254" s="16">
        <v>-1</v>
      </c>
      <c r="E254" s="16">
        <v>-1</v>
      </c>
      <c r="F254" s="15" t="s">
        <v>515</v>
      </c>
      <c r="G254" s="17">
        <v>0.87849999999999995</v>
      </c>
      <c r="H254" s="18">
        <v>0.87849999999999995</v>
      </c>
      <c r="I254" s="47">
        <f t="shared" si="18"/>
        <v>1</v>
      </c>
      <c r="J254" s="37">
        <f t="shared" si="19"/>
        <v>3.0152219800586911E-4</v>
      </c>
      <c r="K254" s="37">
        <f t="shared" si="20"/>
        <v>3.0152219800586911E-4</v>
      </c>
      <c r="L254" s="34">
        <f t="shared" si="21"/>
        <v>1</v>
      </c>
      <c r="M254" s="34">
        <f t="shared" si="22"/>
        <v>1</v>
      </c>
      <c r="N254" s="34">
        <f t="shared" si="23"/>
        <v>1</v>
      </c>
    </row>
    <row r="255" spans="1:14" x14ac:dyDescent="0.25">
      <c r="A255" s="15" t="s">
        <v>402</v>
      </c>
      <c r="B255" s="15" t="s">
        <v>59</v>
      </c>
      <c r="C255" s="16">
        <v>24</v>
      </c>
      <c r="D255" s="16">
        <v>188</v>
      </c>
      <c r="E255" s="16">
        <v>1800</v>
      </c>
      <c r="F255" s="15" t="s">
        <v>542</v>
      </c>
      <c r="G255" s="17">
        <v>0.89870000000000005</v>
      </c>
      <c r="H255" s="18">
        <v>0.87680000000000002</v>
      </c>
      <c r="I255" s="47">
        <f t="shared" si="18"/>
        <v>188</v>
      </c>
      <c r="J255" s="37">
        <f t="shared" si="19"/>
        <v>5.7989600315765992E-2</v>
      </c>
      <c r="K255" s="37">
        <f t="shared" si="20"/>
        <v>5.6576478865988225E-2</v>
      </c>
      <c r="L255" s="34">
        <f t="shared" si="21"/>
        <v>1</v>
      </c>
      <c r="M255" s="34">
        <f t="shared" si="22"/>
        <v>1</v>
      </c>
      <c r="N255" s="34">
        <f t="shared" si="23"/>
        <v>1</v>
      </c>
    </row>
    <row r="256" spans="1:14" x14ac:dyDescent="0.25">
      <c r="A256" s="15" t="s">
        <v>250</v>
      </c>
      <c r="B256" s="15" t="s">
        <v>528</v>
      </c>
      <c r="C256" s="16">
        <v>48</v>
      </c>
      <c r="D256" s="16">
        <v>72</v>
      </c>
      <c r="E256" s="16">
        <v>645</v>
      </c>
      <c r="F256" s="15" t="s">
        <v>493</v>
      </c>
      <c r="G256" s="17">
        <v>0.87570000000000003</v>
      </c>
      <c r="H256" s="18">
        <v>0.87570000000000003</v>
      </c>
      <c r="I256" s="47">
        <f t="shared" si="18"/>
        <v>72</v>
      </c>
      <c r="J256" s="37">
        <f t="shared" si="19"/>
        <v>2.1640404317756691E-2</v>
      </c>
      <c r="K256" s="37">
        <f t="shared" si="20"/>
        <v>2.1640404317756691E-2</v>
      </c>
      <c r="L256" s="34">
        <f t="shared" si="21"/>
        <v>1</v>
      </c>
      <c r="M256" s="34">
        <f t="shared" si="22"/>
        <v>1</v>
      </c>
      <c r="N256" s="34">
        <f t="shared" si="23"/>
        <v>1</v>
      </c>
    </row>
    <row r="257" spans="1:14" x14ac:dyDescent="0.25">
      <c r="A257" s="15" t="s">
        <v>256</v>
      </c>
      <c r="B257" s="15" t="s">
        <v>46</v>
      </c>
      <c r="C257" s="16">
        <v>8</v>
      </c>
      <c r="D257" s="16">
        <v>32</v>
      </c>
      <c r="E257" s="16">
        <v>288</v>
      </c>
      <c r="F257" s="15" t="s">
        <v>515</v>
      </c>
      <c r="G257" s="17">
        <v>0.87509999999999999</v>
      </c>
      <c r="H257" s="18">
        <v>0.87509999999999999</v>
      </c>
      <c r="I257" s="47">
        <f t="shared" si="18"/>
        <v>32</v>
      </c>
      <c r="J257" s="37">
        <f t="shared" si="19"/>
        <v>9.6113675756379687E-3</v>
      </c>
      <c r="K257" s="37">
        <f t="shared" si="20"/>
        <v>9.6113675756379687E-3</v>
      </c>
      <c r="L257" s="34">
        <f t="shared" si="21"/>
        <v>1</v>
      </c>
      <c r="M257" s="34">
        <f t="shared" si="22"/>
        <v>1</v>
      </c>
      <c r="N257" s="34">
        <f t="shared" si="23"/>
        <v>1</v>
      </c>
    </row>
    <row r="258" spans="1:14" x14ac:dyDescent="0.25">
      <c r="A258" s="15" t="s">
        <v>334</v>
      </c>
      <c r="B258" s="15" t="s">
        <v>59</v>
      </c>
      <c r="C258" s="16">
        <v>514</v>
      </c>
      <c r="D258" s="16">
        <v>5128</v>
      </c>
      <c r="E258" s="16">
        <v>43767</v>
      </c>
      <c r="F258" s="15" t="s">
        <v>542</v>
      </c>
      <c r="G258" s="17">
        <v>0.87590000000000001</v>
      </c>
      <c r="H258" s="18">
        <v>0.87229999999999996</v>
      </c>
      <c r="I258" s="47">
        <f t="shared" si="18"/>
        <v>5128</v>
      </c>
      <c r="J258" s="37">
        <f t="shared" si="19"/>
        <v>1.5416296957320108</v>
      </c>
      <c r="K258" s="37">
        <f t="shared" si="20"/>
        <v>1.5352935079198913</v>
      </c>
      <c r="L258" s="34">
        <f t="shared" si="21"/>
        <v>1</v>
      </c>
      <c r="M258" s="34">
        <f t="shared" si="22"/>
        <v>1</v>
      </c>
      <c r="N258" s="34">
        <f t="shared" si="23"/>
        <v>1</v>
      </c>
    </row>
    <row r="259" spans="1:14" x14ac:dyDescent="0.25">
      <c r="A259" s="15" t="s">
        <v>222</v>
      </c>
      <c r="B259" s="15" t="s">
        <v>168</v>
      </c>
      <c r="C259" s="16">
        <v>80</v>
      </c>
      <c r="D259" s="16">
        <v>80</v>
      </c>
      <c r="E259" s="16">
        <v>504</v>
      </c>
      <c r="F259" s="15" t="s">
        <v>490</v>
      </c>
      <c r="G259" s="17">
        <v>0.87129999999999996</v>
      </c>
      <c r="H259" s="18">
        <v>0.87129999999999996</v>
      </c>
      <c r="I259" s="47">
        <f t="shared" si="18"/>
        <v>80</v>
      </c>
      <c r="J259" s="37">
        <f t="shared" si="19"/>
        <v>2.3924078872852705E-2</v>
      </c>
      <c r="K259" s="37">
        <f t="shared" si="20"/>
        <v>2.3924078872852705E-2</v>
      </c>
      <c r="L259" s="34">
        <f t="shared" si="21"/>
        <v>1</v>
      </c>
      <c r="M259" s="34">
        <f t="shared" si="22"/>
        <v>1</v>
      </c>
      <c r="N259" s="34">
        <f t="shared" si="23"/>
        <v>1</v>
      </c>
    </row>
    <row r="260" spans="1:14" x14ac:dyDescent="0.25">
      <c r="A260" s="15" t="s">
        <v>461</v>
      </c>
      <c r="B260" s="15" t="s">
        <v>527</v>
      </c>
      <c r="C260" s="16">
        <v>4</v>
      </c>
      <c r="D260" s="16">
        <v>16</v>
      </c>
      <c r="E260" s="16">
        <v>-1</v>
      </c>
      <c r="F260" s="15" t="s">
        <v>122</v>
      </c>
      <c r="G260" s="17">
        <v>0.86819999999999997</v>
      </c>
      <c r="H260" s="18">
        <v>0.86819999999999997</v>
      </c>
      <c r="I260" s="47">
        <f t="shared" si="18"/>
        <v>16</v>
      </c>
      <c r="J260" s="37">
        <f t="shared" si="19"/>
        <v>4.7677918690257589E-3</v>
      </c>
      <c r="K260" s="37">
        <f t="shared" si="20"/>
        <v>4.7677918690257589E-3</v>
      </c>
      <c r="L260" s="34">
        <f t="shared" si="21"/>
        <v>1</v>
      </c>
      <c r="M260" s="34">
        <f t="shared" si="22"/>
        <v>1</v>
      </c>
      <c r="N260" s="34">
        <f t="shared" si="23"/>
        <v>1</v>
      </c>
    </row>
    <row r="261" spans="1:14" x14ac:dyDescent="0.25">
      <c r="A261" s="15" t="s">
        <v>337</v>
      </c>
      <c r="B261" s="15" t="s">
        <v>338</v>
      </c>
      <c r="C261" s="16">
        <v>54</v>
      </c>
      <c r="D261" s="16">
        <v>216</v>
      </c>
      <c r="E261" s="16">
        <v>1944</v>
      </c>
      <c r="F261" s="15" t="s">
        <v>209</v>
      </c>
      <c r="G261" s="17">
        <v>0.86529999999999996</v>
      </c>
      <c r="H261" s="18">
        <v>0.86529999999999996</v>
      </c>
      <c r="I261" s="47">
        <f t="shared" ref="I261:I324" si="24">IF(D261&gt;0,D261,1)</f>
        <v>216</v>
      </c>
      <c r="J261" s="37">
        <f t="shared" ref="J261:J324" si="25">G261*$I261/$Q$5*100</f>
        <v>6.4150194779564448E-2</v>
      </c>
      <c r="K261" s="37">
        <f t="shared" ref="K261:K324" si="26">H261*$I261/$Q$5*100</f>
        <v>6.4150194779564448E-2</v>
      </c>
      <c r="L261" s="34">
        <f t="shared" ref="L261:L324" si="27">IF(G261&gt;=L$4,1,0)</f>
        <v>1</v>
      </c>
      <c r="M261" s="34">
        <f t="shared" ref="M261:M324" si="28">IF(H261&gt;=M$4,1,0)</f>
        <v>1</v>
      </c>
      <c r="N261" s="34">
        <f t="shared" ref="N261:N324" si="29">L261*M261</f>
        <v>1</v>
      </c>
    </row>
    <row r="262" spans="1:14" x14ac:dyDescent="0.25">
      <c r="A262" s="15" t="s">
        <v>452</v>
      </c>
      <c r="B262" s="15" t="s">
        <v>74</v>
      </c>
      <c r="C262" s="16">
        <v>28</v>
      </c>
      <c r="D262" s="16">
        <v>112</v>
      </c>
      <c r="E262" s="16">
        <v>1605</v>
      </c>
      <c r="F262" s="15" t="s">
        <v>75</v>
      </c>
      <c r="G262" s="17">
        <v>0.86499999999999999</v>
      </c>
      <c r="H262" s="18">
        <v>0.86499999999999999</v>
      </c>
      <c r="I262" s="47">
        <f t="shared" si="24"/>
        <v>112</v>
      </c>
      <c r="J262" s="37">
        <f t="shared" si="25"/>
        <v>3.3251531636663174E-2</v>
      </c>
      <c r="K262" s="37">
        <f t="shared" si="26"/>
        <v>3.3251531636663174E-2</v>
      </c>
      <c r="L262" s="34">
        <f t="shared" si="27"/>
        <v>1</v>
      </c>
      <c r="M262" s="34">
        <f t="shared" si="28"/>
        <v>1</v>
      </c>
      <c r="N262" s="34">
        <f t="shared" si="29"/>
        <v>1</v>
      </c>
    </row>
    <row r="263" spans="1:14" x14ac:dyDescent="0.25">
      <c r="A263" s="15" t="s">
        <v>313</v>
      </c>
      <c r="B263" s="15" t="s">
        <v>180</v>
      </c>
      <c r="C263" s="16">
        <v>16</v>
      </c>
      <c r="D263" s="16">
        <v>64</v>
      </c>
      <c r="E263" s="16">
        <v>452</v>
      </c>
      <c r="F263" s="15" t="s">
        <v>475</v>
      </c>
      <c r="G263" s="17">
        <v>0.86450000000000005</v>
      </c>
      <c r="H263" s="18">
        <v>0.86450000000000005</v>
      </c>
      <c r="I263" s="47">
        <f t="shared" si="24"/>
        <v>64</v>
      </c>
      <c r="J263" s="37">
        <f t="shared" si="25"/>
        <v>1.8989892056082789E-2</v>
      </c>
      <c r="K263" s="37">
        <f t="shared" si="26"/>
        <v>1.8989892056082789E-2</v>
      </c>
      <c r="L263" s="34">
        <f t="shared" si="27"/>
        <v>1</v>
      </c>
      <c r="M263" s="34">
        <f t="shared" si="28"/>
        <v>1</v>
      </c>
      <c r="N263" s="34">
        <f t="shared" si="29"/>
        <v>1</v>
      </c>
    </row>
    <row r="264" spans="1:14" x14ac:dyDescent="0.25">
      <c r="A264" s="15" t="s">
        <v>101</v>
      </c>
      <c r="B264" s="15" t="s">
        <v>62</v>
      </c>
      <c r="C264" s="16">
        <v>68</v>
      </c>
      <c r="D264" s="16">
        <v>136</v>
      </c>
      <c r="E264" s="16">
        <v>1474</v>
      </c>
      <c r="F264" s="15" t="s">
        <v>439</v>
      </c>
      <c r="G264" s="17">
        <v>0.86209999999999998</v>
      </c>
      <c r="H264" s="18">
        <v>0.86209999999999998</v>
      </c>
      <c r="I264" s="47">
        <f t="shared" si="24"/>
        <v>136</v>
      </c>
      <c r="J264" s="37">
        <f t="shared" si="25"/>
        <v>4.0241492337526386E-2</v>
      </c>
      <c r="K264" s="37">
        <f t="shared" si="26"/>
        <v>4.0241492337526386E-2</v>
      </c>
      <c r="L264" s="34">
        <f t="shared" si="27"/>
        <v>1</v>
      </c>
      <c r="M264" s="34">
        <f t="shared" si="28"/>
        <v>1</v>
      </c>
      <c r="N264" s="34">
        <f t="shared" si="29"/>
        <v>1</v>
      </c>
    </row>
    <row r="265" spans="1:14" x14ac:dyDescent="0.25">
      <c r="A265" s="15" t="s">
        <v>377</v>
      </c>
      <c r="B265" s="15" t="s">
        <v>62</v>
      </c>
      <c r="C265" s="16">
        <v>536</v>
      </c>
      <c r="D265" s="16">
        <v>2896</v>
      </c>
      <c r="E265" s="16">
        <v>23342</v>
      </c>
      <c r="F265" s="15" t="s">
        <v>439</v>
      </c>
      <c r="G265" s="17">
        <v>0.95169999999999999</v>
      </c>
      <c r="H265" s="18">
        <v>0.86099999999999999</v>
      </c>
      <c r="I265" s="47">
        <f t="shared" si="24"/>
        <v>2896</v>
      </c>
      <c r="J265" s="37">
        <f t="shared" si="25"/>
        <v>0.94596735940690913</v>
      </c>
      <c r="K265" s="37">
        <f t="shared" si="26"/>
        <v>0.85581369806593344</v>
      </c>
      <c r="L265" s="34">
        <f t="shared" si="27"/>
        <v>1</v>
      </c>
      <c r="M265" s="34">
        <f t="shared" si="28"/>
        <v>1</v>
      </c>
      <c r="N265" s="34">
        <f t="shared" si="29"/>
        <v>1</v>
      </c>
    </row>
    <row r="266" spans="1:14" x14ac:dyDescent="0.25">
      <c r="A266" s="15" t="s">
        <v>235</v>
      </c>
      <c r="B266" s="15" t="s">
        <v>46</v>
      </c>
      <c r="C266" s="16">
        <v>-1</v>
      </c>
      <c r="D266" s="16">
        <v>-1</v>
      </c>
      <c r="E266" s="16">
        <v>-1</v>
      </c>
      <c r="F266" s="15" t="s">
        <v>515</v>
      </c>
      <c r="G266" s="17">
        <v>0.89019999999999999</v>
      </c>
      <c r="H266" s="18">
        <v>0.85750000000000004</v>
      </c>
      <c r="I266" s="47">
        <f t="shared" si="24"/>
        <v>1</v>
      </c>
      <c r="J266" s="37">
        <f t="shared" si="25"/>
        <v>3.0553791766058591E-4</v>
      </c>
      <c r="K266" s="37">
        <f t="shared" si="26"/>
        <v>2.9431449606150573E-4</v>
      </c>
      <c r="L266" s="34">
        <f t="shared" si="27"/>
        <v>1</v>
      </c>
      <c r="M266" s="34">
        <f t="shared" si="28"/>
        <v>1</v>
      </c>
      <c r="N266" s="34">
        <f t="shared" si="29"/>
        <v>1</v>
      </c>
    </row>
    <row r="267" spans="1:14" x14ac:dyDescent="0.25">
      <c r="A267" s="15" t="s">
        <v>274</v>
      </c>
      <c r="B267" s="15" t="s">
        <v>275</v>
      </c>
      <c r="C267" s="16">
        <v>10</v>
      </c>
      <c r="D267" s="16">
        <v>10</v>
      </c>
      <c r="E267" s="16">
        <v>-1</v>
      </c>
      <c r="F267" s="15" t="s">
        <v>474</v>
      </c>
      <c r="G267" s="17">
        <v>0.85409999999999997</v>
      </c>
      <c r="H267" s="18">
        <v>0.85409999999999997</v>
      </c>
      <c r="I267" s="47">
        <f t="shared" si="24"/>
        <v>10</v>
      </c>
      <c r="J267" s="37">
        <f t="shared" si="25"/>
        <v>2.9314753479432309E-3</v>
      </c>
      <c r="K267" s="37">
        <f t="shared" si="26"/>
        <v>2.9314753479432309E-3</v>
      </c>
      <c r="L267" s="34">
        <f t="shared" si="27"/>
        <v>1</v>
      </c>
      <c r="M267" s="34">
        <f t="shared" si="28"/>
        <v>1</v>
      </c>
      <c r="N267" s="34">
        <f t="shared" si="29"/>
        <v>1</v>
      </c>
    </row>
    <row r="268" spans="1:14" x14ac:dyDescent="0.25">
      <c r="A268" s="15" t="s">
        <v>249</v>
      </c>
      <c r="B268" s="15" t="s">
        <v>46</v>
      </c>
      <c r="C268" s="16">
        <v>36</v>
      </c>
      <c r="D268" s="16">
        <v>36</v>
      </c>
      <c r="E268" s="16">
        <v>272</v>
      </c>
      <c r="F268" s="15" t="s">
        <v>515</v>
      </c>
      <c r="G268" s="17">
        <v>0.8528</v>
      </c>
      <c r="H268" s="18">
        <v>0.8528</v>
      </c>
      <c r="I268" s="47">
        <f t="shared" si="24"/>
        <v>36</v>
      </c>
      <c r="J268" s="37">
        <f t="shared" si="25"/>
        <v>1.0537248373976764E-2</v>
      </c>
      <c r="K268" s="37">
        <f t="shared" si="26"/>
        <v>1.0537248373976764E-2</v>
      </c>
      <c r="L268" s="34">
        <f t="shared" si="27"/>
        <v>1</v>
      </c>
      <c r="M268" s="34">
        <f t="shared" si="28"/>
        <v>1</v>
      </c>
      <c r="N268" s="34">
        <f t="shared" si="29"/>
        <v>1</v>
      </c>
    </row>
    <row r="269" spans="1:14" x14ac:dyDescent="0.25">
      <c r="A269" s="15" t="s">
        <v>153</v>
      </c>
      <c r="B269" s="15" t="s">
        <v>46</v>
      </c>
      <c r="C269" s="16">
        <v>26</v>
      </c>
      <c r="D269" s="16">
        <v>92</v>
      </c>
      <c r="E269" s="16">
        <v>765</v>
      </c>
      <c r="F269" s="15" t="s">
        <v>515</v>
      </c>
      <c r="G269" s="17">
        <v>0.85099999999999998</v>
      </c>
      <c r="H269" s="18">
        <v>0.85099999999999998</v>
      </c>
      <c r="I269" s="47">
        <f t="shared" si="24"/>
        <v>92</v>
      </c>
      <c r="J269" s="37">
        <f t="shared" si="25"/>
        <v>2.6871685744195226E-2</v>
      </c>
      <c r="K269" s="37">
        <f t="shared" si="26"/>
        <v>2.6871685744195226E-2</v>
      </c>
      <c r="L269" s="34">
        <f t="shared" si="27"/>
        <v>1</v>
      </c>
      <c r="M269" s="34">
        <f t="shared" si="28"/>
        <v>1</v>
      </c>
      <c r="N269" s="34">
        <f t="shared" si="29"/>
        <v>1</v>
      </c>
    </row>
    <row r="270" spans="1:14" x14ac:dyDescent="0.25">
      <c r="A270" s="15" t="s">
        <v>232</v>
      </c>
      <c r="B270" s="15" t="s">
        <v>233</v>
      </c>
      <c r="C270" s="16">
        <v>-1</v>
      </c>
      <c r="D270" s="16">
        <v>-1</v>
      </c>
      <c r="E270" s="16">
        <v>-1</v>
      </c>
      <c r="F270" s="15" t="s">
        <v>234</v>
      </c>
      <c r="G270" s="17">
        <v>0.91849999999999998</v>
      </c>
      <c r="H270" s="18">
        <v>0.8488</v>
      </c>
      <c r="I270" s="47">
        <f t="shared" si="24"/>
        <v>1</v>
      </c>
      <c r="J270" s="37">
        <f t="shared" si="25"/>
        <v>3.1525115409037084E-4</v>
      </c>
      <c r="K270" s="37">
        <f t="shared" si="26"/>
        <v>2.9132844811312662E-4</v>
      </c>
      <c r="L270" s="34">
        <f t="shared" si="27"/>
        <v>1</v>
      </c>
      <c r="M270" s="34">
        <f t="shared" si="28"/>
        <v>1</v>
      </c>
      <c r="N270" s="34">
        <f t="shared" si="29"/>
        <v>1</v>
      </c>
    </row>
    <row r="271" spans="1:14" x14ac:dyDescent="0.25">
      <c r="A271" s="15" t="s">
        <v>552</v>
      </c>
      <c r="B271" s="15" t="s">
        <v>46</v>
      </c>
      <c r="C271" s="16">
        <v>-1</v>
      </c>
      <c r="D271" s="16">
        <v>-1</v>
      </c>
      <c r="E271" s="16">
        <v>-1</v>
      </c>
      <c r="F271" s="15" t="s">
        <v>515</v>
      </c>
      <c r="G271" s="17">
        <v>0.84089999999999998</v>
      </c>
      <c r="H271" s="18">
        <v>0.84089999999999998</v>
      </c>
      <c r="I271" s="47">
        <f t="shared" si="24"/>
        <v>1</v>
      </c>
      <c r="J271" s="37">
        <f t="shared" si="25"/>
        <v>2.8861697928643753E-4</v>
      </c>
      <c r="K271" s="37">
        <f t="shared" si="26"/>
        <v>2.8861697928643753E-4</v>
      </c>
      <c r="L271" s="34">
        <f t="shared" si="27"/>
        <v>1</v>
      </c>
      <c r="M271" s="34">
        <f t="shared" si="28"/>
        <v>1</v>
      </c>
      <c r="N271" s="34">
        <f t="shared" si="29"/>
        <v>1</v>
      </c>
    </row>
    <row r="272" spans="1:14" x14ac:dyDescent="0.25">
      <c r="A272" s="15" t="s">
        <v>71</v>
      </c>
      <c r="B272" s="15" t="s">
        <v>59</v>
      </c>
      <c r="C272" s="16">
        <v>1548</v>
      </c>
      <c r="D272" s="16">
        <v>6192</v>
      </c>
      <c r="E272" s="16">
        <v>63963</v>
      </c>
      <c r="F272" s="15" t="s">
        <v>542</v>
      </c>
      <c r="G272" s="17">
        <v>0.88339999999999996</v>
      </c>
      <c r="H272" s="18">
        <v>0.84019999999999995</v>
      </c>
      <c r="I272" s="47">
        <f t="shared" si="24"/>
        <v>6192</v>
      </c>
      <c r="J272" s="37">
        <f t="shared" si="25"/>
        <v>1.8774391378215578</v>
      </c>
      <c r="K272" s="37">
        <f t="shared" si="26"/>
        <v>1.7856286660603042</v>
      </c>
      <c r="L272" s="34">
        <f t="shared" si="27"/>
        <v>1</v>
      </c>
      <c r="M272" s="34">
        <f t="shared" si="28"/>
        <v>1</v>
      </c>
      <c r="N272" s="34">
        <f t="shared" si="29"/>
        <v>1</v>
      </c>
    </row>
    <row r="273" spans="1:14" x14ac:dyDescent="0.25">
      <c r="A273" s="15" t="s">
        <v>175</v>
      </c>
      <c r="B273" s="15" t="s">
        <v>168</v>
      </c>
      <c r="C273" s="16">
        <v>800</v>
      </c>
      <c r="D273" s="16">
        <v>800</v>
      </c>
      <c r="E273" s="16">
        <v>6400</v>
      </c>
      <c r="F273" s="15" t="s">
        <v>490</v>
      </c>
      <c r="G273" s="17">
        <v>0.83989999999999998</v>
      </c>
      <c r="H273" s="18">
        <v>0.83989999999999998</v>
      </c>
      <c r="I273" s="47">
        <f t="shared" si="24"/>
        <v>800</v>
      </c>
      <c r="J273" s="37">
        <f t="shared" si="25"/>
        <v>0.23061900430745996</v>
      </c>
      <c r="K273" s="37">
        <f t="shared" si="26"/>
        <v>0.23061900430745996</v>
      </c>
      <c r="L273" s="34">
        <f t="shared" si="27"/>
        <v>1</v>
      </c>
      <c r="M273" s="34">
        <f t="shared" si="28"/>
        <v>1</v>
      </c>
      <c r="N273" s="34">
        <f t="shared" si="29"/>
        <v>1</v>
      </c>
    </row>
    <row r="274" spans="1:14" x14ac:dyDescent="0.25">
      <c r="A274" s="15" t="s">
        <v>330</v>
      </c>
      <c r="B274" s="15" t="s">
        <v>180</v>
      </c>
      <c r="C274" s="16">
        <v>28</v>
      </c>
      <c r="D274" s="16">
        <v>120</v>
      </c>
      <c r="E274" s="16">
        <v>-1</v>
      </c>
      <c r="F274" s="15" t="s">
        <v>475</v>
      </c>
      <c r="G274" s="17">
        <v>0.83930000000000005</v>
      </c>
      <c r="H274" s="18">
        <v>0.83930000000000005</v>
      </c>
      <c r="I274" s="47">
        <f t="shared" si="24"/>
        <v>120</v>
      </c>
      <c r="J274" s="37">
        <f t="shared" si="25"/>
        <v>3.4568138525166894E-2</v>
      </c>
      <c r="K274" s="37">
        <f t="shared" si="26"/>
        <v>3.4568138525166894E-2</v>
      </c>
      <c r="L274" s="34">
        <f t="shared" si="27"/>
        <v>1</v>
      </c>
      <c r="M274" s="34">
        <f t="shared" si="28"/>
        <v>1</v>
      </c>
      <c r="N274" s="34">
        <f t="shared" si="29"/>
        <v>1</v>
      </c>
    </row>
    <row r="275" spans="1:14" x14ac:dyDescent="0.25">
      <c r="A275" s="15" t="s">
        <v>288</v>
      </c>
      <c r="B275" s="15" t="s">
        <v>233</v>
      </c>
      <c r="C275" s="16">
        <v>66</v>
      </c>
      <c r="D275" s="16">
        <v>264</v>
      </c>
      <c r="E275" s="16">
        <v>18631</v>
      </c>
      <c r="F275" s="15" t="s">
        <v>209</v>
      </c>
      <c r="G275" s="17">
        <v>0.85129999999999995</v>
      </c>
      <c r="H275" s="18">
        <v>0.83909999999999996</v>
      </c>
      <c r="I275" s="47">
        <f t="shared" si="24"/>
        <v>264</v>
      </c>
      <c r="J275" s="37">
        <f t="shared" si="25"/>
        <v>7.7137238077259696E-2</v>
      </c>
      <c r="K275" s="37">
        <f t="shared" si="26"/>
        <v>7.6031782533335618E-2</v>
      </c>
      <c r="L275" s="34">
        <f t="shared" si="27"/>
        <v>1</v>
      </c>
      <c r="M275" s="34">
        <f t="shared" si="28"/>
        <v>1</v>
      </c>
      <c r="N275" s="34">
        <f t="shared" si="29"/>
        <v>1</v>
      </c>
    </row>
    <row r="276" spans="1:14" x14ac:dyDescent="0.25">
      <c r="A276" s="15" t="s">
        <v>387</v>
      </c>
      <c r="B276" s="15" t="s">
        <v>147</v>
      </c>
      <c r="C276" s="16">
        <v>24</v>
      </c>
      <c r="D276" s="16">
        <v>32</v>
      </c>
      <c r="E276" s="16">
        <v>320</v>
      </c>
      <c r="F276" s="15" t="s">
        <v>451</v>
      </c>
      <c r="G276" s="17">
        <v>0.93420000000000003</v>
      </c>
      <c r="H276" s="18">
        <v>0.83760000000000001</v>
      </c>
      <c r="I276" s="47">
        <f t="shared" si="24"/>
        <v>32</v>
      </c>
      <c r="J276" s="37">
        <f t="shared" si="25"/>
        <v>1.026047261931321E-2</v>
      </c>
      <c r="K276" s="37">
        <f t="shared" si="26"/>
        <v>9.1994988931029167E-3</v>
      </c>
      <c r="L276" s="34">
        <f t="shared" si="27"/>
        <v>1</v>
      </c>
      <c r="M276" s="34">
        <f t="shared" si="28"/>
        <v>1</v>
      </c>
      <c r="N276" s="34">
        <f t="shared" si="29"/>
        <v>1</v>
      </c>
    </row>
    <row r="277" spans="1:14" x14ac:dyDescent="0.25">
      <c r="A277" s="15" t="s">
        <v>544</v>
      </c>
      <c r="B277" s="15" t="s">
        <v>233</v>
      </c>
      <c r="C277" s="16">
        <v>8</v>
      </c>
      <c r="D277" s="16">
        <v>1</v>
      </c>
      <c r="E277" s="16">
        <v>-1</v>
      </c>
      <c r="F277" s="15" t="s">
        <v>234</v>
      </c>
      <c r="G277" s="17">
        <v>0.83620000000000005</v>
      </c>
      <c r="H277" s="18">
        <v>0.83620000000000005</v>
      </c>
      <c r="I277" s="47">
        <f t="shared" si="24"/>
        <v>1</v>
      </c>
      <c r="J277" s="37">
        <f t="shared" si="25"/>
        <v>2.8700382694650859E-4</v>
      </c>
      <c r="K277" s="37">
        <f t="shared" si="26"/>
        <v>2.8700382694650859E-4</v>
      </c>
      <c r="L277" s="34">
        <f t="shared" si="27"/>
        <v>1</v>
      </c>
      <c r="M277" s="34">
        <f t="shared" si="28"/>
        <v>1</v>
      </c>
      <c r="N277" s="34">
        <f t="shared" si="29"/>
        <v>1</v>
      </c>
    </row>
    <row r="278" spans="1:14" x14ac:dyDescent="0.25">
      <c r="A278" s="15" t="s">
        <v>126</v>
      </c>
      <c r="B278" s="15" t="s">
        <v>46</v>
      </c>
      <c r="C278" s="16">
        <v>104</v>
      </c>
      <c r="D278" s="16">
        <v>416</v>
      </c>
      <c r="E278" s="16">
        <v>3257</v>
      </c>
      <c r="F278" s="15" t="s">
        <v>515</v>
      </c>
      <c r="G278" s="17">
        <v>0.8357</v>
      </c>
      <c r="H278" s="18">
        <v>0.8357</v>
      </c>
      <c r="I278" s="47">
        <f t="shared" si="24"/>
        <v>416</v>
      </c>
      <c r="J278" s="37">
        <f t="shared" si="25"/>
        <v>0.11932220143810815</v>
      </c>
      <c r="K278" s="37">
        <f t="shared" si="26"/>
        <v>0.11932220143810815</v>
      </c>
      <c r="L278" s="34">
        <f t="shared" si="27"/>
        <v>1</v>
      </c>
      <c r="M278" s="34">
        <f t="shared" si="28"/>
        <v>1</v>
      </c>
      <c r="N278" s="34">
        <f t="shared" si="29"/>
        <v>1</v>
      </c>
    </row>
    <row r="279" spans="1:14" x14ac:dyDescent="0.25">
      <c r="A279" s="15" t="s">
        <v>435</v>
      </c>
      <c r="B279" s="15" t="s">
        <v>46</v>
      </c>
      <c r="C279" s="16">
        <v>66</v>
      </c>
      <c r="D279" s="16">
        <v>296</v>
      </c>
      <c r="E279" s="16">
        <v>2578</v>
      </c>
      <c r="F279" s="15" t="s">
        <v>515</v>
      </c>
      <c r="G279" s="17">
        <v>0.83399999999999996</v>
      </c>
      <c r="H279" s="18">
        <v>0.83399999999999996</v>
      </c>
      <c r="I279" s="47">
        <f t="shared" si="24"/>
        <v>296</v>
      </c>
      <c r="J279" s="37">
        <f t="shared" si="25"/>
        <v>8.4729625371110825E-2</v>
      </c>
      <c r="K279" s="37">
        <f t="shared" si="26"/>
        <v>8.4729625371110825E-2</v>
      </c>
      <c r="L279" s="34">
        <f t="shared" si="27"/>
        <v>1</v>
      </c>
      <c r="M279" s="34">
        <f t="shared" si="28"/>
        <v>1</v>
      </c>
      <c r="N279" s="34">
        <f t="shared" si="29"/>
        <v>1</v>
      </c>
    </row>
    <row r="280" spans="1:14" x14ac:dyDescent="0.25">
      <c r="A280" s="15" t="s">
        <v>362</v>
      </c>
      <c r="B280" s="15" t="s">
        <v>275</v>
      </c>
      <c r="C280" s="16">
        <v>82</v>
      </c>
      <c r="D280" s="16">
        <v>82</v>
      </c>
      <c r="E280" s="16">
        <v>-1</v>
      </c>
      <c r="F280" s="15" t="s">
        <v>474</v>
      </c>
      <c r="G280" s="17">
        <v>0.83299999999999996</v>
      </c>
      <c r="H280" s="18">
        <v>0.83299999999999996</v>
      </c>
      <c r="I280" s="47">
        <f t="shared" si="24"/>
        <v>82</v>
      </c>
      <c r="J280" s="37">
        <f t="shared" si="25"/>
        <v>2.3444251857699369E-2</v>
      </c>
      <c r="K280" s="37">
        <f t="shared" si="26"/>
        <v>2.3444251857699369E-2</v>
      </c>
      <c r="L280" s="34">
        <f t="shared" si="27"/>
        <v>1</v>
      </c>
      <c r="M280" s="34">
        <f t="shared" si="28"/>
        <v>1</v>
      </c>
      <c r="N280" s="34">
        <f t="shared" si="29"/>
        <v>1</v>
      </c>
    </row>
    <row r="281" spans="1:14" x14ac:dyDescent="0.25">
      <c r="A281" s="15" t="s">
        <v>146</v>
      </c>
      <c r="B281" s="15" t="s">
        <v>147</v>
      </c>
      <c r="C281" s="16">
        <v>7</v>
      </c>
      <c r="D281" s="16">
        <v>42</v>
      </c>
      <c r="E281" s="16">
        <v>420</v>
      </c>
      <c r="F281" s="15" t="s">
        <v>451</v>
      </c>
      <c r="G281" s="17">
        <v>0.83030000000000004</v>
      </c>
      <c r="H281" s="18">
        <v>0.83030000000000004</v>
      </c>
      <c r="I281" s="47">
        <f t="shared" si="24"/>
        <v>42</v>
      </c>
      <c r="J281" s="37">
        <f t="shared" si="25"/>
        <v>1.196910984880987E-2</v>
      </c>
      <c r="K281" s="37">
        <f t="shared" si="26"/>
        <v>1.196910984880987E-2</v>
      </c>
      <c r="L281" s="34">
        <f t="shared" si="27"/>
        <v>1</v>
      </c>
      <c r="M281" s="34">
        <f t="shared" si="28"/>
        <v>1</v>
      </c>
      <c r="N281" s="34">
        <f t="shared" si="29"/>
        <v>1</v>
      </c>
    </row>
    <row r="282" spans="1:14" x14ac:dyDescent="0.25">
      <c r="A282" s="15" t="s">
        <v>449</v>
      </c>
      <c r="B282" s="15" t="s">
        <v>450</v>
      </c>
      <c r="C282" s="16">
        <v>5</v>
      </c>
      <c r="D282" s="16">
        <v>10</v>
      </c>
      <c r="E282" s="16">
        <v>123</v>
      </c>
      <c r="F282" s="15" t="s">
        <v>234</v>
      </c>
      <c r="G282" s="17">
        <v>0.82679999999999998</v>
      </c>
      <c r="H282" s="18">
        <v>0.82679999999999998</v>
      </c>
      <c r="I282" s="47">
        <f t="shared" si="24"/>
        <v>10</v>
      </c>
      <c r="J282" s="37">
        <f t="shared" si="25"/>
        <v>2.8377752226665066E-3</v>
      </c>
      <c r="K282" s="37">
        <f t="shared" si="26"/>
        <v>2.8377752226665066E-3</v>
      </c>
      <c r="L282" s="34">
        <f t="shared" si="27"/>
        <v>1</v>
      </c>
      <c r="M282" s="34">
        <f t="shared" si="28"/>
        <v>1</v>
      </c>
      <c r="N282" s="34">
        <f t="shared" si="29"/>
        <v>1</v>
      </c>
    </row>
    <row r="283" spans="1:14" x14ac:dyDescent="0.25">
      <c r="A283" s="15" t="s">
        <v>281</v>
      </c>
      <c r="B283" s="15" t="s">
        <v>184</v>
      </c>
      <c r="C283" s="16">
        <v>120</v>
      </c>
      <c r="D283" s="16">
        <v>120</v>
      </c>
      <c r="E283" s="16">
        <v>926</v>
      </c>
      <c r="F283" s="15" t="s">
        <v>185</v>
      </c>
      <c r="G283" s="17">
        <v>0.97019999999999995</v>
      </c>
      <c r="H283" s="18">
        <v>0.8216</v>
      </c>
      <c r="I283" s="47">
        <f t="shared" si="24"/>
        <v>120</v>
      </c>
      <c r="J283" s="37">
        <f t="shared" si="25"/>
        <v>3.9959499579550715E-2</v>
      </c>
      <c r="K283" s="37">
        <f t="shared" si="26"/>
        <v>3.3839130957079855E-2</v>
      </c>
      <c r="L283" s="34">
        <f t="shared" si="27"/>
        <v>1</v>
      </c>
      <c r="M283" s="34">
        <f t="shared" si="28"/>
        <v>1</v>
      </c>
      <c r="N283" s="34">
        <f t="shared" si="29"/>
        <v>1</v>
      </c>
    </row>
    <row r="284" spans="1:14" x14ac:dyDescent="0.25">
      <c r="A284" s="15" t="s">
        <v>179</v>
      </c>
      <c r="B284" s="15" t="s">
        <v>180</v>
      </c>
      <c r="C284" s="16">
        <v>54</v>
      </c>
      <c r="D284" s="16">
        <v>108</v>
      </c>
      <c r="E284" s="16">
        <v>10800</v>
      </c>
      <c r="F284" s="15" t="s">
        <v>475</v>
      </c>
      <c r="G284" s="17">
        <v>0.81789999999999996</v>
      </c>
      <c r="H284" s="18">
        <v>0.81789999999999996</v>
      </c>
      <c r="I284" s="47">
        <f t="shared" si="24"/>
        <v>108</v>
      </c>
      <c r="J284" s="37">
        <f t="shared" si="25"/>
        <v>3.0318065590087692E-2</v>
      </c>
      <c r="K284" s="37">
        <f t="shared" si="26"/>
        <v>3.0318065590087692E-2</v>
      </c>
      <c r="L284" s="34">
        <f t="shared" si="27"/>
        <v>1</v>
      </c>
      <c r="M284" s="34">
        <f t="shared" si="28"/>
        <v>1</v>
      </c>
      <c r="N284" s="34">
        <f t="shared" si="29"/>
        <v>1</v>
      </c>
    </row>
    <row r="285" spans="1:14" x14ac:dyDescent="0.25">
      <c r="A285" s="15" t="s">
        <v>479</v>
      </c>
      <c r="B285" s="15" t="s">
        <v>529</v>
      </c>
      <c r="C285" s="16">
        <v>24</v>
      </c>
      <c r="D285" s="16">
        <v>60</v>
      </c>
      <c r="E285" s="16">
        <v>1584</v>
      </c>
      <c r="F285" s="15" t="s">
        <v>49</v>
      </c>
      <c r="G285" s="17">
        <v>0.81220000000000003</v>
      </c>
      <c r="H285" s="18">
        <v>0.81220000000000003</v>
      </c>
      <c r="I285" s="47">
        <f t="shared" si="24"/>
        <v>60</v>
      </c>
      <c r="J285" s="37">
        <f t="shared" si="25"/>
        <v>1.6725987197748451E-2</v>
      </c>
      <c r="K285" s="37">
        <f t="shared" si="26"/>
        <v>1.6725987197748451E-2</v>
      </c>
      <c r="L285" s="34">
        <f t="shared" si="27"/>
        <v>1</v>
      </c>
      <c r="M285" s="34">
        <f t="shared" si="28"/>
        <v>1</v>
      </c>
      <c r="N285" s="34">
        <f t="shared" si="29"/>
        <v>1</v>
      </c>
    </row>
    <row r="286" spans="1:14" x14ac:dyDescent="0.25">
      <c r="A286" s="15" t="s">
        <v>308</v>
      </c>
      <c r="B286" s="15" t="s">
        <v>200</v>
      </c>
      <c r="C286" s="16">
        <v>16</v>
      </c>
      <c r="D286" s="16">
        <v>64</v>
      </c>
      <c r="E286" s="16">
        <v>614</v>
      </c>
      <c r="F286" s="15" t="s">
        <v>201</v>
      </c>
      <c r="G286" s="17">
        <v>0.87790000000000001</v>
      </c>
      <c r="H286" s="18">
        <v>0.80220000000000002</v>
      </c>
      <c r="I286" s="47">
        <f t="shared" si="24"/>
        <v>64</v>
      </c>
      <c r="J286" s="37">
        <f t="shared" si="25"/>
        <v>1.9284240874534505E-2</v>
      </c>
      <c r="K286" s="37">
        <f t="shared" si="26"/>
        <v>1.7621389713579655E-2</v>
      </c>
      <c r="L286" s="34">
        <f t="shared" si="27"/>
        <v>1</v>
      </c>
      <c r="M286" s="34">
        <f t="shared" si="28"/>
        <v>1</v>
      </c>
      <c r="N286" s="34">
        <f t="shared" si="29"/>
        <v>1</v>
      </c>
    </row>
    <row r="287" spans="1:14" x14ac:dyDescent="0.25">
      <c r="A287" s="15" t="s">
        <v>286</v>
      </c>
      <c r="B287" s="15" t="s">
        <v>180</v>
      </c>
      <c r="C287" s="16">
        <v>64</v>
      </c>
      <c r="D287" s="16">
        <v>256</v>
      </c>
      <c r="E287" s="16">
        <v>2304</v>
      </c>
      <c r="F287" s="15" t="s">
        <v>475</v>
      </c>
      <c r="G287" s="17">
        <v>0.80010000000000003</v>
      </c>
      <c r="H287" s="18">
        <v>0.80010000000000003</v>
      </c>
      <c r="I287" s="47">
        <f t="shared" si="24"/>
        <v>256</v>
      </c>
      <c r="J287" s="37">
        <f t="shared" si="25"/>
        <v>7.0301041684542917E-2</v>
      </c>
      <c r="K287" s="37">
        <f t="shared" si="26"/>
        <v>7.0301041684542917E-2</v>
      </c>
      <c r="L287" s="34">
        <f t="shared" si="27"/>
        <v>1</v>
      </c>
      <c r="M287" s="34">
        <f t="shared" si="28"/>
        <v>1</v>
      </c>
      <c r="N287" s="34">
        <f t="shared" si="29"/>
        <v>1</v>
      </c>
    </row>
    <row r="288" spans="1:14" x14ac:dyDescent="0.25">
      <c r="A288" s="15" t="s">
        <v>554</v>
      </c>
      <c r="B288" s="15" t="s">
        <v>43</v>
      </c>
      <c r="C288" s="16">
        <v>28</v>
      </c>
      <c r="D288" s="16">
        <v>112</v>
      </c>
      <c r="E288" s="16">
        <v>1064</v>
      </c>
      <c r="F288" s="15" t="s">
        <v>442</v>
      </c>
      <c r="G288" s="17">
        <v>0.79890000000000005</v>
      </c>
      <c r="H288" s="18">
        <v>0.79890000000000005</v>
      </c>
      <c r="I288" s="47">
        <f t="shared" si="24"/>
        <v>112</v>
      </c>
      <c r="J288" s="37">
        <f t="shared" si="25"/>
        <v>3.07105764445436E-2</v>
      </c>
      <c r="K288" s="37">
        <f t="shared" si="26"/>
        <v>3.07105764445436E-2</v>
      </c>
      <c r="L288" s="34">
        <f t="shared" si="27"/>
        <v>1</v>
      </c>
      <c r="M288" s="34">
        <f t="shared" si="28"/>
        <v>1</v>
      </c>
      <c r="N288" s="34">
        <f t="shared" si="29"/>
        <v>1</v>
      </c>
    </row>
    <row r="289" spans="1:14" x14ac:dyDescent="0.25">
      <c r="A289" s="15" t="s">
        <v>257</v>
      </c>
      <c r="B289" s="15" t="s">
        <v>100</v>
      </c>
      <c r="C289" s="16">
        <v>289</v>
      </c>
      <c r="D289" s="16">
        <v>1297</v>
      </c>
      <c r="E289" s="16">
        <v>10179</v>
      </c>
      <c r="F289" s="15" t="s">
        <v>520</v>
      </c>
      <c r="G289" s="17">
        <v>0.79710000000000003</v>
      </c>
      <c r="H289" s="18">
        <v>0.79710000000000003</v>
      </c>
      <c r="I289" s="47">
        <f t="shared" si="24"/>
        <v>1297</v>
      </c>
      <c r="J289" s="37">
        <f t="shared" si="25"/>
        <v>0.35483815276895886</v>
      </c>
      <c r="K289" s="37">
        <f t="shared" si="26"/>
        <v>0.35483815276895886</v>
      </c>
      <c r="L289" s="34">
        <f t="shared" si="27"/>
        <v>1</v>
      </c>
      <c r="M289" s="34">
        <f t="shared" si="28"/>
        <v>1</v>
      </c>
      <c r="N289" s="34">
        <f t="shared" si="29"/>
        <v>1</v>
      </c>
    </row>
    <row r="290" spans="1:14" x14ac:dyDescent="0.25">
      <c r="A290" s="15" t="s">
        <v>306</v>
      </c>
      <c r="B290" s="15" t="s">
        <v>46</v>
      </c>
      <c r="C290" s="16">
        <v>146</v>
      </c>
      <c r="D290" s="16">
        <v>586</v>
      </c>
      <c r="E290" s="16">
        <v>5719</v>
      </c>
      <c r="F290" s="15" t="s">
        <v>515</v>
      </c>
      <c r="G290" s="17">
        <v>0.92869999999999997</v>
      </c>
      <c r="H290" s="18">
        <v>0.79330000000000001</v>
      </c>
      <c r="I290" s="47">
        <f t="shared" si="24"/>
        <v>586</v>
      </c>
      <c r="J290" s="37">
        <f t="shared" si="25"/>
        <v>0.18678869420466443</v>
      </c>
      <c r="K290" s="37">
        <f t="shared" si="26"/>
        <v>0.15955579962588595</v>
      </c>
      <c r="L290" s="34">
        <f t="shared" si="27"/>
        <v>1</v>
      </c>
      <c r="M290" s="34">
        <f t="shared" si="28"/>
        <v>1</v>
      </c>
      <c r="N290" s="34">
        <f t="shared" si="29"/>
        <v>1</v>
      </c>
    </row>
    <row r="291" spans="1:14" x14ac:dyDescent="0.25">
      <c r="A291" s="15" t="s">
        <v>350</v>
      </c>
      <c r="B291" s="15" t="s">
        <v>168</v>
      </c>
      <c r="C291" s="16">
        <v>72</v>
      </c>
      <c r="D291" s="16">
        <v>576</v>
      </c>
      <c r="E291" s="16">
        <v>8778</v>
      </c>
      <c r="F291" s="15" t="s">
        <v>490</v>
      </c>
      <c r="G291" s="17">
        <v>0.78839999999999999</v>
      </c>
      <c r="H291" s="18">
        <v>0.78839999999999999</v>
      </c>
      <c r="I291" s="47">
        <f t="shared" si="24"/>
        <v>576</v>
      </c>
      <c r="J291" s="37">
        <f t="shared" si="25"/>
        <v>0.1558642892691047</v>
      </c>
      <c r="K291" s="37">
        <f t="shared" si="26"/>
        <v>0.1558642892691047</v>
      </c>
      <c r="L291" s="34">
        <f t="shared" si="27"/>
        <v>1</v>
      </c>
      <c r="M291" s="34">
        <f t="shared" si="28"/>
        <v>1</v>
      </c>
      <c r="N291" s="34">
        <f t="shared" si="29"/>
        <v>1</v>
      </c>
    </row>
    <row r="292" spans="1:14" x14ac:dyDescent="0.25">
      <c r="A292" s="15" t="s">
        <v>230</v>
      </c>
      <c r="B292" s="15" t="s">
        <v>51</v>
      </c>
      <c r="C292" s="16">
        <v>8</v>
      </c>
      <c r="D292" s="16">
        <v>32</v>
      </c>
      <c r="E292" s="16">
        <v>294</v>
      </c>
      <c r="F292" s="15" t="s">
        <v>440</v>
      </c>
      <c r="G292" s="17">
        <v>0.79310000000000003</v>
      </c>
      <c r="H292" s="18">
        <v>0.78600000000000003</v>
      </c>
      <c r="I292" s="47">
        <f t="shared" si="24"/>
        <v>32</v>
      </c>
      <c r="J292" s="37">
        <f t="shared" si="25"/>
        <v>8.7107480564946552E-3</v>
      </c>
      <c r="K292" s="37">
        <f t="shared" si="26"/>
        <v>8.632767585934684E-3</v>
      </c>
      <c r="L292" s="34">
        <f t="shared" si="27"/>
        <v>1</v>
      </c>
      <c r="M292" s="34">
        <f t="shared" si="28"/>
        <v>1</v>
      </c>
      <c r="N292" s="34">
        <f t="shared" si="29"/>
        <v>1</v>
      </c>
    </row>
    <row r="293" spans="1:14" x14ac:dyDescent="0.25">
      <c r="A293" s="15" t="s">
        <v>382</v>
      </c>
      <c r="B293" s="15" t="s">
        <v>233</v>
      </c>
      <c r="C293" s="16">
        <v>48</v>
      </c>
      <c r="D293" s="16">
        <v>192</v>
      </c>
      <c r="E293" s="16">
        <v>2304</v>
      </c>
      <c r="F293" s="15" t="s">
        <v>209</v>
      </c>
      <c r="G293" s="17">
        <v>0.86819999999999997</v>
      </c>
      <c r="H293" s="18">
        <v>0.7782</v>
      </c>
      <c r="I293" s="47">
        <f t="shared" si="24"/>
        <v>192</v>
      </c>
      <c r="J293" s="37">
        <f t="shared" si="25"/>
        <v>5.7213502428309103E-2</v>
      </c>
      <c r="K293" s="37">
        <f t="shared" si="26"/>
        <v>5.1282593399804358E-2</v>
      </c>
      <c r="L293" s="34">
        <f t="shared" si="27"/>
        <v>1</v>
      </c>
      <c r="M293" s="34">
        <f t="shared" si="28"/>
        <v>1</v>
      </c>
      <c r="N293" s="34">
        <f t="shared" si="29"/>
        <v>1</v>
      </c>
    </row>
    <row r="294" spans="1:14" x14ac:dyDescent="0.25">
      <c r="A294" s="15" t="s">
        <v>305</v>
      </c>
      <c r="B294" s="15" t="s">
        <v>527</v>
      </c>
      <c r="C294" s="16">
        <v>24</v>
      </c>
      <c r="D294" s="16">
        <v>96</v>
      </c>
      <c r="E294" s="16">
        <v>-1</v>
      </c>
      <c r="F294" s="15" t="s">
        <v>122</v>
      </c>
      <c r="G294" s="17">
        <v>0.77600000000000002</v>
      </c>
      <c r="H294" s="18">
        <v>0.77600000000000002</v>
      </c>
      <c r="I294" s="47">
        <f t="shared" si="24"/>
        <v>96</v>
      </c>
      <c r="J294" s="37">
        <f t="shared" si="25"/>
        <v>2.5568807811776017E-2</v>
      </c>
      <c r="K294" s="37">
        <f t="shared" si="26"/>
        <v>2.5568807811776017E-2</v>
      </c>
      <c r="L294" s="34">
        <f t="shared" si="27"/>
        <v>1</v>
      </c>
      <c r="M294" s="34">
        <f t="shared" si="28"/>
        <v>1</v>
      </c>
      <c r="N294" s="34">
        <f t="shared" si="29"/>
        <v>1</v>
      </c>
    </row>
    <row r="295" spans="1:14" x14ac:dyDescent="0.25">
      <c r="A295" s="15" t="s">
        <v>541</v>
      </c>
      <c r="B295" s="15" t="s">
        <v>162</v>
      </c>
      <c r="C295" s="16">
        <v>-1</v>
      </c>
      <c r="D295" s="16">
        <v>-1</v>
      </c>
      <c r="E295" s="16">
        <v>-1</v>
      </c>
      <c r="F295" s="15" t="s">
        <v>131</v>
      </c>
      <c r="G295" s="17">
        <v>0.77569999999999995</v>
      </c>
      <c r="H295" s="18">
        <v>0.77569999999999995</v>
      </c>
      <c r="I295" s="47">
        <f t="shared" si="24"/>
        <v>1</v>
      </c>
      <c r="J295" s="37">
        <f t="shared" si="25"/>
        <v>2.6623878086869964E-4</v>
      </c>
      <c r="K295" s="37">
        <f t="shared" si="26"/>
        <v>2.6623878086869964E-4</v>
      </c>
      <c r="L295" s="34">
        <f t="shared" si="27"/>
        <v>1</v>
      </c>
      <c r="M295" s="34">
        <f t="shared" si="28"/>
        <v>1</v>
      </c>
      <c r="N295" s="34">
        <f t="shared" si="29"/>
        <v>1</v>
      </c>
    </row>
    <row r="296" spans="1:14" x14ac:dyDescent="0.25">
      <c r="A296" s="15" t="s">
        <v>380</v>
      </c>
      <c r="B296" s="15" t="s">
        <v>180</v>
      </c>
      <c r="C296" s="16">
        <v>128</v>
      </c>
      <c r="D296" s="16">
        <v>1024</v>
      </c>
      <c r="E296" s="16">
        <v>8724</v>
      </c>
      <c r="F296" s="15" t="s">
        <v>475</v>
      </c>
      <c r="G296" s="17">
        <v>0.77180000000000004</v>
      </c>
      <c r="H296" s="18">
        <v>0.77180000000000004</v>
      </c>
      <c r="I296" s="47">
        <f t="shared" si="24"/>
        <v>1024</v>
      </c>
      <c r="J296" s="37">
        <f t="shared" si="25"/>
        <v>0.27125781263407184</v>
      </c>
      <c r="K296" s="37">
        <f t="shared" si="26"/>
        <v>0.27125781263407184</v>
      </c>
      <c r="L296" s="34">
        <f t="shared" si="27"/>
        <v>1</v>
      </c>
      <c r="M296" s="34">
        <f t="shared" si="28"/>
        <v>1</v>
      </c>
      <c r="N296" s="34">
        <f t="shared" si="29"/>
        <v>1</v>
      </c>
    </row>
    <row r="297" spans="1:14" x14ac:dyDescent="0.25">
      <c r="A297" s="15" t="s">
        <v>355</v>
      </c>
      <c r="B297" s="15" t="s">
        <v>168</v>
      </c>
      <c r="C297" s="16">
        <v>6</v>
      </c>
      <c r="D297" s="16">
        <v>24</v>
      </c>
      <c r="E297" s="16">
        <v>146</v>
      </c>
      <c r="F297" s="15" t="s">
        <v>490</v>
      </c>
      <c r="G297" s="17">
        <v>0.76790000000000003</v>
      </c>
      <c r="H297" s="18">
        <v>0.76790000000000003</v>
      </c>
      <c r="I297" s="47">
        <f t="shared" si="24"/>
        <v>24</v>
      </c>
      <c r="J297" s="37">
        <f t="shared" si="25"/>
        <v>6.3254792263733248E-3</v>
      </c>
      <c r="K297" s="37">
        <f t="shared" si="26"/>
        <v>6.3254792263733248E-3</v>
      </c>
      <c r="L297" s="34">
        <f t="shared" si="27"/>
        <v>1</v>
      </c>
      <c r="M297" s="34">
        <f t="shared" si="28"/>
        <v>1</v>
      </c>
      <c r="N297" s="34">
        <f t="shared" si="29"/>
        <v>1</v>
      </c>
    </row>
    <row r="298" spans="1:14" x14ac:dyDescent="0.25">
      <c r="A298" s="15" t="s">
        <v>389</v>
      </c>
      <c r="B298" s="15" t="s">
        <v>84</v>
      </c>
      <c r="C298" s="16">
        <v>160</v>
      </c>
      <c r="D298" s="16">
        <v>320</v>
      </c>
      <c r="E298" s="16">
        <v>2176</v>
      </c>
      <c r="F298" s="15" t="s">
        <v>445</v>
      </c>
      <c r="G298" s="17">
        <v>0.80149999999999999</v>
      </c>
      <c r="H298" s="18">
        <v>0.76380000000000003</v>
      </c>
      <c r="I298" s="47">
        <f t="shared" si="24"/>
        <v>320</v>
      </c>
      <c r="J298" s="37">
        <f t="shared" si="25"/>
        <v>8.8030066413825062E-2</v>
      </c>
      <c r="K298" s="37">
        <f t="shared" si="26"/>
        <v>8.3889413258739345E-2</v>
      </c>
      <c r="L298" s="34">
        <f t="shared" si="27"/>
        <v>1</v>
      </c>
      <c r="M298" s="34">
        <f t="shared" si="28"/>
        <v>1</v>
      </c>
      <c r="N298" s="34">
        <f t="shared" si="29"/>
        <v>1</v>
      </c>
    </row>
    <row r="299" spans="1:14" x14ac:dyDescent="0.25">
      <c r="A299" s="15" t="s">
        <v>290</v>
      </c>
      <c r="B299" s="15" t="s">
        <v>165</v>
      </c>
      <c r="C299" s="16">
        <v>562</v>
      </c>
      <c r="D299" s="16">
        <v>2956</v>
      </c>
      <c r="E299" s="16">
        <v>24417</v>
      </c>
      <c r="F299" s="15" t="s">
        <v>166</v>
      </c>
      <c r="G299" s="17">
        <v>0.76</v>
      </c>
      <c r="H299" s="18">
        <v>0.76</v>
      </c>
      <c r="I299" s="47">
        <f t="shared" si="24"/>
        <v>2956</v>
      </c>
      <c r="J299" s="37">
        <f t="shared" si="25"/>
        <v>0.7710730895299549</v>
      </c>
      <c r="K299" s="37">
        <f t="shared" si="26"/>
        <v>0.7710730895299549</v>
      </c>
      <c r="L299" s="34">
        <f t="shared" si="27"/>
        <v>1</v>
      </c>
      <c r="M299" s="34">
        <f t="shared" si="28"/>
        <v>1</v>
      </c>
      <c r="N299" s="34">
        <f t="shared" si="29"/>
        <v>1</v>
      </c>
    </row>
    <row r="300" spans="1:14" x14ac:dyDescent="0.25">
      <c r="A300" s="15" t="s">
        <v>186</v>
      </c>
      <c r="B300" s="15" t="s">
        <v>46</v>
      </c>
      <c r="C300" s="16">
        <v>139</v>
      </c>
      <c r="D300" s="16">
        <v>278</v>
      </c>
      <c r="E300" s="16">
        <v>1985</v>
      </c>
      <c r="F300" s="15" t="s">
        <v>515</v>
      </c>
      <c r="G300" s="17">
        <v>0.75</v>
      </c>
      <c r="H300" s="18">
        <v>0.75</v>
      </c>
      <c r="I300" s="47">
        <f t="shared" si="24"/>
        <v>278</v>
      </c>
      <c r="J300" s="37">
        <f t="shared" si="25"/>
        <v>7.1562183590465234E-2</v>
      </c>
      <c r="K300" s="37">
        <f t="shared" si="26"/>
        <v>7.1562183590465234E-2</v>
      </c>
      <c r="L300" s="34">
        <f t="shared" si="27"/>
        <v>1</v>
      </c>
      <c r="M300" s="34">
        <f t="shared" si="28"/>
        <v>1</v>
      </c>
      <c r="N300" s="34">
        <f t="shared" si="29"/>
        <v>1</v>
      </c>
    </row>
    <row r="301" spans="1:14" x14ac:dyDescent="0.25">
      <c r="A301" s="15" t="s">
        <v>436</v>
      </c>
      <c r="B301" s="15" t="s">
        <v>531</v>
      </c>
      <c r="C301" s="16">
        <v>12</v>
      </c>
      <c r="D301" s="16">
        <v>48</v>
      </c>
      <c r="E301" s="16">
        <v>561</v>
      </c>
      <c r="F301" s="15" t="s">
        <v>234</v>
      </c>
      <c r="G301" s="17">
        <v>0.74639999999999995</v>
      </c>
      <c r="H301" s="18">
        <v>0.74639999999999995</v>
      </c>
      <c r="I301" s="47">
        <f t="shared" si="24"/>
        <v>48</v>
      </c>
      <c r="J301" s="37">
        <f t="shared" si="25"/>
        <v>1.2296751385766502E-2</v>
      </c>
      <c r="K301" s="37">
        <f t="shared" si="26"/>
        <v>1.2296751385766502E-2</v>
      </c>
      <c r="L301" s="34">
        <f t="shared" si="27"/>
        <v>0</v>
      </c>
      <c r="M301" s="34">
        <f t="shared" si="28"/>
        <v>1</v>
      </c>
      <c r="N301" s="34">
        <f t="shared" si="29"/>
        <v>0</v>
      </c>
    </row>
    <row r="302" spans="1:14" x14ac:dyDescent="0.25">
      <c r="A302" s="15" t="s">
        <v>556</v>
      </c>
      <c r="B302" s="15" t="s">
        <v>264</v>
      </c>
      <c r="C302" s="16">
        <v>2</v>
      </c>
      <c r="D302" s="16">
        <v>8</v>
      </c>
      <c r="E302" s="16">
        <v>-1</v>
      </c>
      <c r="F302" s="15" t="s">
        <v>209</v>
      </c>
      <c r="G302" s="17">
        <v>0.74509999999999998</v>
      </c>
      <c r="H302" s="18">
        <v>0.74509999999999998</v>
      </c>
      <c r="I302" s="47">
        <f t="shared" si="24"/>
        <v>8</v>
      </c>
      <c r="J302" s="37">
        <f t="shared" si="25"/>
        <v>2.0458890357124468E-3</v>
      </c>
      <c r="K302" s="37">
        <f t="shared" si="26"/>
        <v>2.0458890357124468E-3</v>
      </c>
      <c r="L302" s="34">
        <f t="shared" si="27"/>
        <v>0</v>
      </c>
      <c r="M302" s="34">
        <f t="shared" si="28"/>
        <v>1</v>
      </c>
      <c r="N302" s="34">
        <f t="shared" si="29"/>
        <v>0</v>
      </c>
    </row>
    <row r="303" spans="1:14" x14ac:dyDescent="0.25">
      <c r="A303" s="15" t="s">
        <v>581</v>
      </c>
      <c r="B303" s="15" t="s">
        <v>302</v>
      </c>
      <c r="C303" s="16">
        <v>10</v>
      </c>
      <c r="D303" s="16">
        <v>80</v>
      </c>
      <c r="E303" s="16">
        <v>800</v>
      </c>
      <c r="F303" s="15" t="s">
        <v>49</v>
      </c>
      <c r="G303" s="17">
        <v>0.74390000000000001</v>
      </c>
      <c r="H303" s="18">
        <v>0.74390000000000001</v>
      </c>
      <c r="I303" s="47">
        <f t="shared" si="24"/>
        <v>80</v>
      </c>
      <c r="J303" s="37">
        <f t="shared" si="25"/>
        <v>2.0425940862521665E-2</v>
      </c>
      <c r="K303" s="37">
        <f t="shared" si="26"/>
        <v>2.0425940862521665E-2</v>
      </c>
      <c r="L303" s="34">
        <f t="shared" si="27"/>
        <v>0</v>
      </c>
      <c r="M303" s="34">
        <f t="shared" si="28"/>
        <v>1</v>
      </c>
      <c r="N303" s="34">
        <f t="shared" si="29"/>
        <v>0</v>
      </c>
    </row>
    <row r="304" spans="1:14" x14ac:dyDescent="0.25">
      <c r="A304" s="15" t="s">
        <v>127</v>
      </c>
      <c r="B304" s="15" t="s">
        <v>128</v>
      </c>
      <c r="C304" s="16">
        <v>8</v>
      </c>
      <c r="D304" s="16">
        <v>16</v>
      </c>
      <c r="E304" s="16">
        <v>1600</v>
      </c>
      <c r="F304" s="15" t="s">
        <v>49</v>
      </c>
      <c r="G304" s="17">
        <v>0.73319999999999996</v>
      </c>
      <c r="H304" s="18">
        <v>0.73319999999999996</v>
      </c>
      <c r="I304" s="47">
        <f t="shared" si="24"/>
        <v>16</v>
      </c>
      <c r="J304" s="37">
        <f t="shared" si="25"/>
        <v>4.0264282404626657E-3</v>
      </c>
      <c r="K304" s="37">
        <f t="shared" si="26"/>
        <v>4.0264282404626657E-3</v>
      </c>
      <c r="L304" s="34">
        <f t="shared" si="27"/>
        <v>0</v>
      </c>
      <c r="M304" s="34">
        <f t="shared" si="28"/>
        <v>1</v>
      </c>
      <c r="N304" s="34">
        <f t="shared" si="29"/>
        <v>0</v>
      </c>
    </row>
    <row r="305" spans="1:14" x14ac:dyDescent="0.25">
      <c r="A305" s="15" t="s">
        <v>381</v>
      </c>
      <c r="B305" s="15" t="s">
        <v>46</v>
      </c>
      <c r="C305" s="16">
        <v>32</v>
      </c>
      <c r="D305" s="16">
        <v>32</v>
      </c>
      <c r="E305" s="16">
        <v>372</v>
      </c>
      <c r="F305" s="15" t="s">
        <v>515</v>
      </c>
      <c r="G305" s="17">
        <v>0.73009999999999997</v>
      </c>
      <c r="H305" s="18">
        <v>0.73009999999999997</v>
      </c>
      <c r="I305" s="47">
        <f t="shared" si="24"/>
        <v>32</v>
      </c>
      <c r="J305" s="37">
        <f t="shared" si="25"/>
        <v>8.0188086698357672E-3</v>
      </c>
      <c r="K305" s="37">
        <f t="shared" si="26"/>
        <v>8.0188086698357672E-3</v>
      </c>
      <c r="L305" s="34">
        <f t="shared" si="27"/>
        <v>0</v>
      </c>
      <c r="M305" s="34">
        <f t="shared" si="28"/>
        <v>1</v>
      </c>
      <c r="N305" s="34">
        <f t="shared" si="29"/>
        <v>0</v>
      </c>
    </row>
    <row r="306" spans="1:14" x14ac:dyDescent="0.25">
      <c r="A306" s="15" t="s">
        <v>403</v>
      </c>
      <c r="B306" s="15" t="s">
        <v>128</v>
      </c>
      <c r="C306" s="16">
        <v>44</v>
      </c>
      <c r="D306" s="16">
        <v>112</v>
      </c>
      <c r="E306" s="16">
        <v>11200</v>
      </c>
      <c r="F306" s="15" t="s">
        <v>49</v>
      </c>
      <c r="G306" s="17">
        <v>0.72460000000000002</v>
      </c>
      <c r="H306" s="18">
        <v>0.72460000000000002</v>
      </c>
      <c r="I306" s="47">
        <f t="shared" si="24"/>
        <v>112</v>
      </c>
      <c r="J306" s="37">
        <f t="shared" si="25"/>
        <v>2.7854404420723861E-2</v>
      </c>
      <c r="K306" s="37">
        <f t="shared" si="26"/>
        <v>2.7854404420723861E-2</v>
      </c>
      <c r="L306" s="34">
        <f t="shared" si="27"/>
        <v>0</v>
      </c>
      <c r="M306" s="34">
        <f t="shared" si="28"/>
        <v>1</v>
      </c>
      <c r="N306" s="34">
        <f t="shared" si="29"/>
        <v>0</v>
      </c>
    </row>
    <row r="307" spans="1:14" x14ac:dyDescent="0.25">
      <c r="A307" s="15" t="s">
        <v>335</v>
      </c>
      <c r="B307" s="15" t="s">
        <v>48</v>
      </c>
      <c r="C307" s="16">
        <v>-1</v>
      </c>
      <c r="D307" s="16">
        <v>-1</v>
      </c>
      <c r="E307" s="16">
        <v>-1</v>
      </c>
      <c r="F307" s="15" t="s">
        <v>49</v>
      </c>
      <c r="G307" s="17">
        <v>0.72330000000000005</v>
      </c>
      <c r="H307" s="18">
        <v>0.72330000000000005</v>
      </c>
      <c r="I307" s="47">
        <f t="shared" si="24"/>
        <v>1</v>
      </c>
      <c r="J307" s="37">
        <f t="shared" si="25"/>
        <v>2.4825384839800244E-4</v>
      </c>
      <c r="K307" s="37">
        <f t="shared" si="26"/>
        <v>2.4825384839800244E-4</v>
      </c>
      <c r="L307" s="34">
        <f t="shared" si="27"/>
        <v>0</v>
      </c>
      <c r="M307" s="34">
        <f t="shared" si="28"/>
        <v>1</v>
      </c>
      <c r="N307" s="34">
        <f t="shared" si="29"/>
        <v>0</v>
      </c>
    </row>
    <row r="308" spans="1:14" x14ac:dyDescent="0.25">
      <c r="A308" s="15" t="s">
        <v>357</v>
      </c>
      <c r="B308" s="15" t="s">
        <v>168</v>
      </c>
      <c r="C308" s="16">
        <v>44</v>
      </c>
      <c r="D308" s="16">
        <v>44</v>
      </c>
      <c r="E308" s="16">
        <v>352</v>
      </c>
      <c r="F308" s="15" t="s">
        <v>490</v>
      </c>
      <c r="G308" s="17">
        <v>0.72160000000000002</v>
      </c>
      <c r="H308" s="18">
        <v>0.72160000000000002</v>
      </c>
      <c r="I308" s="47">
        <f t="shared" si="24"/>
        <v>44</v>
      </c>
      <c r="J308" s="37">
        <f t="shared" si="25"/>
        <v>1.0897496181634089E-2</v>
      </c>
      <c r="K308" s="37">
        <f t="shared" si="26"/>
        <v>1.0897496181634089E-2</v>
      </c>
      <c r="L308" s="34">
        <f t="shared" si="27"/>
        <v>0</v>
      </c>
      <c r="M308" s="34">
        <f t="shared" si="28"/>
        <v>1</v>
      </c>
      <c r="N308" s="34">
        <f t="shared" si="29"/>
        <v>0</v>
      </c>
    </row>
    <row r="309" spans="1:14" x14ac:dyDescent="0.25">
      <c r="A309" s="15" t="s">
        <v>375</v>
      </c>
      <c r="B309" s="15" t="s">
        <v>311</v>
      </c>
      <c r="C309" s="16">
        <v>40</v>
      </c>
      <c r="D309" s="16">
        <v>320</v>
      </c>
      <c r="E309" s="16">
        <v>2582</v>
      </c>
      <c r="F309" s="15" t="s">
        <v>49</v>
      </c>
      <c r="G309" s="17">
        <v>0.80130000000000001</v>
      </c>
      <c r="H309" s="18">
        <v>0.71819999999999995</v>
      </c>
      <c r="I309" s="47">
        <f t="shared" si="24"/>
        <v>320</v>
      </c>
      <c r="J309" s="37">
        <f t="shared" si="25"/>
        <v>8.8008100084089852E-2</v>
      </c>
      <c r="K309" s="37">
        <f t="shared" si="26"/>
        <v>7.8881090079113106E-2</v>
      </c>
      <c r="L309" s="34">
        <f t="shared" si="27"/>
        <v>1</v>
      </c>
      <c r="M309" s="34">
        <f t="shared" si="28"/>
        <v>1</v>
      </c>
      <c r="N309" s="34">
        <f t="shared" si="29"/>
        <v>1</v>
      </c>
    </row>
    <row r="310" spans="1:14" x14ac:dyDescent="0.25">
      <c r="A310" s="15" t="s">
        <v>358</v>
      </c>
      <c r="B310" s="15" t="s">
        <v>46</v>
      </c>
      <c r="C310" s="16">
        <v>-1</v>
      </c>
      <c r="D310" s="16">
        <v>-1</v>
      </c>
      <c r="E310" s="16">
        <v>-1</v>
      </c>
      <c r="F310" s="15" t="s">
        <v>515</v>
      </c>
      <c r="G310" s="17">
        <v>0.71160000000000001</v>
      </c>
      <c r="H310" s="18">
        <v>0.71160000000000001</v>
      </c>
      <c r="I310" s="47">
        <f t="shared" si="24"/>
        <v>1</v>
      </c>
      <c r="J310" s="37">
        <f t="shared" si="25"/>
        <v>2.442381287432857E-4</v>
      </c>
      <c r="K310" s="37">
        <f t="shared" si="26"/>
        <v>2.442381287432857E-4</v>
      </c>
      <c r="L310" s="34">
        <f t="shared" si="27"/>
        <v>0</v>
      </c>
      <c r="M310" s="34">
        <f t="shared" si="28"/>
        <v>1</v>
      </c>
      <c r="N310" s="34">
        <f t="shared" si="29"/>
        <v>0</v>
      </c>
    </row>
    <row r="311" spans="1:14" x14ac:dyDescent="0.25">
      <c r="A311" s="15" t="s">
        <v>333</v>
      </c>
      <c r="B311" s="15" t="s">
        <v>74</v>
      </c>
      <c r="C311" s="16">
        <v>240</v>
      </c>
      <c r="D311" s="16">
        <v>866</v>
      </c>
      <c r="E311" s="16">
        <v>7617</v>
      </c>
      <c r="F311" s="15" t="s">
        <v>75</v>
      </c>
      <c r="G311" s="17">
        <v>0.82589999999999997</v>
      </c>
      <c r="H311" s="18">
        <v>0.70540000000000003</v>
      </c>
      <c r="I311" s="47">
        <f t="shared" si="24"/>
        <v>866</v>
      </c>
      <c r="J311" s="37">
        <f t="shared" si="25"/>
        <v>0.24548382557361292</v>
      </c>
      <c r="K311" s="37">
        <f t="shared" si="26"/>
        <v>0.20966738171646274</v>
      </c>
      <c r="L311" s="34">
        <f t="shared" si="27"/>
        <v>1</v>
      </c>
      <c r="M311" s="34">
        <f t="shared" si="28"/>
        <v>1</v>
      </c>
      <c r="N311" s="34">
        <f t="shared" si="29"/>
        <v>1</v>
      </c>
    </row>
    <row r="312" spans="1:14" x14ac:dyDescent="0.25">
      <c r="A312" s="15" t="s">
        <v>97</v>
      </c>
      <c r="B312" s="15" t="s">
        <v>40</v>
      </c>
      <c r="C312" s="16">
        <v>652</v>
      </c>
      <c r="D312" s="16">
        <v>4680</v>
      </c>
      <c r="E312" s="16">
        <v>56364</v>
      </c>
      <c r="F312" s="15" t="s">
        <v>41</v>
      </c>
      <c r="G312" s="17">
        <v>0.72170000000000001</v>
      </c>
      <c r="H312" s="18">
        <v>0.69820000000000004</v>
      </c>
      <c r="I312" s="47">
        <f t="shared" si="24"/>
        <v>4680</v>
      </c>
      <c r="J312" s="37">
        <f t="shared" si="25"/>
        <v>1.1592579499236326</v>
      </c>
      <c r="K312" s="37">
        <f t="shared" si="26"/>
        <v>1.1215101851692952</v>
      </c>
      <c r="L312" s="34">
        <f t="shared" si="27"/>
        <v>0</v>
      </c>
      <c r="M312" s="34">
        <f t="shared" si="28"/>
        <v>0</v>
      </c>
      <c r="N312" s="34">
        <f t="shared" si="29"/>
        <v>0</v>
      </c>
    </row>
    <row r="313" spans="1:14" x14ac:dyDescent="0.25">
      <c r="A313" s="15" t="s">
        <v>221</v>
      </c>
      <c r="B313" s="15" t="s">
        <v>62</v>
      </c>
      <c r="C313" s="16">
        <v>586</v>
      </c>
      <c r="D313" s="16">
        <v>2129</v>
      </c>
      <c r="E313" s="16">
        <v>17032</v>
      </c>
      <c r="F313" s="15" t="s">
        <v>439</v>
      </c>
      <c r="G313" s="17">
        <v>0.69689999999999996</v>
      </c>
      <c r="H313" s="18">
        <v>0.69689999999999996</v>
      </c>
      <c r="I313" s="47">
        <f t="shared" si="24"/>
        <v>2129</v>
      </c>
      <c r="J313" s="37">
        <f t="shared" si="25"/>
        <v>0.5092413378867704</v>
      </c>
      <c r="K313" s="37">
        <f t="shared" si="26"/>
        <v>0.5092413378867704</v>
      </c>
      <c r="L313" s="34">
        <f t="shared" si="27"/>
        <v>0</v>
      </c>
      <c r="M313" s="34">
        <f t="shared" si="28"/>
        <v>0</v>
      </c>
      <c r="N313" s="34">
        <f t="shared" si="29"/>
        <v>0</v>
      </c>
    </row>
    <row r="314" spans="1:14" x14ac:dyDescent="0.25">
      <c r="A314" s="15" t="s">
        <v>169</v>
      </c>
      <c r="B314" s="15" t="s">
        <v>62</v>
      </c>
      <c r="C314" s="16">
        <v>1</v>
      </c>
      <c r="D314" s="16">
        <v>1</v>
      </c>
      <c r="E314" s="16">
        <v>-1</v>
      </c>
      <c r="F314" s="15" t="s">
        <v>439</v>
      </c>
      <c r="G314" s="17">
        <v>0.6905</v>
      </c>
      <c r="H314" s="18">
        <v>0.6905</v>
      </c>
      <c r="I314" s="47">
        <f t="shared" si="24"/>
        <v>1</v>
      </c>
      <c r="J314" s="37">
        <f t="shared" si="25"/>
        <v>2.3699610440871101E-4</v>
      </c>
      <c r="K314" s="37">
        <f t="shared" si="26"/>
        <v>2.3699610440871101E-4</v>
      </c>
      <c r="L314" s="34">
        <f t="shared" si="27"/>
        <v>0</v>
      </c>
      <c r="M314" s="34">
        <f t="shared" si="28"/>
        <v>0</v>
      </c>
      <c r="N314" s="34">
        <f t="shared" si="29"/>
        <v>0</v>
      </c>
    </row>
    <row r="315" spans="1:14" x14ac:dyDescent="0.25">
      <c r="A315" s="15" t="s">
        <v>410</v>
      </c>
      <c r="B315" s="15" t="s">
        <v>46</v>
      </c>
      <c r="C315" s="16">
        <v>62</v>
      </c>
      <c r="D315" s="16">
        <v>124</v>
      </c>
      <c r="E315" s="16">
        <v>982</v>
      </c>
      <c r="F315" s="15" t="s">
        <v>515</v>
      </c>
      <c r="G315" s="17">
        <v>0.68730000000000002</v>
      </c>
      <c r="H315" s="18">
        <v>0.68730000000000002</v>
      </c>
      <c r="I315" s="47">
        <f t="shared" si="24"/>
        <v>124</v>
      </c>
      <c r="J315" s="37">
        <f t="shared" si="25"/>
        <v>2.9251325702321911E-2</v>
      </c>
      <c r="K315" s="37">
        <f t="shared" si="26"/>
        <v>2.9251325702321911E-2</v>
      </c>
      <c r="L315" s="34">
        <f t="shared" si="27"/>
        <v>0</v>
      </c>
      <c r="M315" s="34">
        <f t="shared" si="28"/>
        <v>0</v>
      </c>
      <c r="N315" s="34">
        <f t="shared" si="29"/>
        <v>0</v>
      </c>
    </row>
    <row r="316" spans="1:14" x14ac:dyDescent="0.25">
      <c r="A316" s="15" t="s">
        <v>548</v>
      </c>
      <c r="B316" s="15" t="s">
        <v>74</v>
      </c>
      <c r="C316" s="16">
        <v>32</v>
      </c>
      <c r="D316" s="16">
        <v>32</v>
      </c>
      <c r="E316" s="16">
        <v>-1</v>
      </c>
      <c r="F316" s="15" t="s">
        <v>75</v>
      </c>
      <c r="G316" s="17">
        <v>0.6663</v>
      </c>
      <c r="H316" s="18">
        <v>0.6663</v>
      </c>
      <c r="I316" s="47">
        <f t="shared" si="24"/>
        <v>32</v>
      </c>
      <c r="J316" s="37">
        <f t="shared" si="25"/>
        <v>7.3180827512827999E-3</v>
      </c>
      <c r="K316" s="37">
        <f t="shared" si="26"/>
        <v>7.3180827512827999E-3</v>
      </c>
      <c r="L316" s="34">
        <f t="shared" si="27"/>
        <v>0</v>
      </c>
      <c r="M316" s="34">
        <f t="shared" si="28"/>
        <v>0</v>
      </c>
      <c r="N316" s="34">
        <f t="shared" si="29"/>
        <v>0</v>
      </c>
    </row>
    <row r="317" spans="1:14" x14ac:dyDescent="0.25">
      <c r="A317" s="15" t="s">
        <v>77</v>
      </c>
      <c r="B317" s="15" t="s">
        <v>59</v>
      </c>
      <c r="C317" s="16">
        <v>44</v>
      </c>
      <c r="D317" s="16">
        <v>288</v>
      </c>
      <c r="E317" s="16">
        <v>2407</v>
      </c>
      <c r="F317" s="15" t="s">
        <v>542</v>
      </c>
      <c r="G317" s="17">
        <v>0.8639</v>
      </c>
      <c r="H317" s="18">
        <v>0.63870000000000005</v>
      </c>
      <c r="I317" s="47">
        <f t="shared" si="24"/>
        <v>288</v>
      </c>
      <c r="J317" s="37">
        <f t="shared" si="25"/>
        <v>8.5395205162087498E-2</v>
      </c>
      <c r="K317" s="37">
        <f t="shared" si="26"/>
        <v>6.3134526608433023E-2</v>
      </c>
      <c r="L317" s="34">
        <f t="shared" si="27"/>
        <v>1</v>
      </c>
      <c r="M317" s="34">
        <f t="shared" si="28"/>
        <v>0</v>
      </c>
      <c r="N317" s="34">
        <f t="shared" si="29"/>
        <v>0</v>
      </c>
    </row>
    <row r="318" spans="1:14" x14ac:dyDescent="0.25">
      <c r="A318" s="15" t="s">
        <v>569</v>
      </c>
      <c r="B318" s="15" t="s">
        <v>128</v>
      </c>
      <c r="C318" s="16">
        <v>3</v>
      </c>
      <c r="D318" s="16">
        <v>12</v>
      </c>
      <c r="E318" s="16">
        <v>92</v>
      </c>
      <c r="F318" s="15" t="s">
        <v>49</v>
      </c>
      <c r="G318" s="17">
        <v>0.62160000000000004</v>
      </c>
      <c r="H318" s="18">
        <v>0.62160000000000004</v>
      </c>
      <c r="I318" s="47">
        <f t="shared" si="24"/>
        <v>12</v>
      </c>
      <c r="J318" s="37">
        <f t="shared" si="25"/>
        <v>2.5601757306378818E-3</v>
      </c>
      <c r="K318" s="37">
        <f t="shared" si="26"/>
        <v>2.5601757306378818E-3</v>
      </c>
      <c r="L318" s="34">
        <f t="shared" si="27"/>
        <v>0</v>
      </c>
      <c r="M318" s="34">
        <f t="shared" si="28"/>
        <v>0</v>
      </c>
      <c r="N318" s="34">
        <f t="shared" si="29"/>
        <v>0</v>
      </c>
    </row>
    <row r="319" spans="1:14" x14ac:dyDescent="0.25">
      <c r="A319" s="15" t="s">
        <v>390</v>
      </c>
      <c r="B319" s="15" t="s">
        <v>180</v>
      </c>
      <c r="C319" s="16">
        <v>16</v>
      </c>
      <c r="D319" s="16">
        <v>16</v>
      </c>
      <c r="E319" s="16">
        <v>-1</v>
      </c>
      <c r="F319" s="15" t="s">
        <v>475</v>
      </c>
      <c r="G319" s="17">
        <v>0.59450000000000003</v>
      </c>
      <c r="H319" s="18">
        <v>0.59450000000000003</v>
      </c>
      <c r="I319" s="47">
        <f t="shared" si="24"/>
        <v>16</v>
      </c>
      <c r="J319" s="37">
        <f t="shared" si="25"/>
        <v>3.2647457568945105E-3</v>
      </c>
      <c r="K319" s="37">
        <f t="shared" si="26"/>
        <v>3.2647457568945105E-3</v>
      </c>
      <c r="L319" s="34">
        <f t="shared" si="27"/>
        <v>0</v>
      </c>
      <c r="M319" s="34">
        <f t="shared" si="28"/>
        <v>0</v>
      </c>
      <c r="N319" s="34">
        <f t="shared" si="29"/>
        <v>0</v>
      </c>
    </row>
    <row r="320" spans="1:14" x14ac:dyDescent="0.25">
      <c r="A320" s="15" t="s">
        <v>408</v>
      </c>
      <c r="B320" s="15" t="s">
        <v>396</v>
      </c>
      <c r="C320" s="16">
        <v>16</v>
      </c>
      <c r="D320" s="16">
        <v>128</v>
      </c>
      <c r="E320" s="16">
        <v>1174</v>
      </c>
      <c r="F320" s="15" t="s">
        <v>483</v>
      </c>
      <c r="G320" s="17">
        <v>0.59409999999999996</v>
      </c>
      <c r="H320" s="18">
        <v>0.59409999999999996</v>
      </c>
      <c r="I320" s="47">
        <f t="shared" si="24"/>
        <v>128</v>
      </c>
      <c r="J320" s="37">
        <f t="shared" si="25"/>
        <v>2.6100392991367915E-2</v>
      </c>
      <c r="K320" s="37">
        <f t="shared" si="26"/>
        <v>2.6100392991367915E-2</v>
      </c>
      <c r="L320" s="34">
        <f t="shared" si="27"/>
        <v>0</v>
      </c>
      <c r="M320" s="34">
        <f t="shared" si="28"/>
        <v>0</v>
      </c>
      <c r="N320" s="34">
        <f t="shared" si="29"/>
        <v>0</v>
      </c>
    </row>
    <row r="321" spans="1:14" x14ac:dyDescent="0.25">
      <c r="A321" s="15" t="s">
        <v>356</v>
      </c>
      <c r="B321" s="15" t="s">
        <v>128</v>
      </c>
      <c r="C321" s="16">
        <v>6</v>
      </c>
      <c r="D321" s="16">
        <v>24</v>
      </c>
      <c r="E321" s="16">
        <v>1354</v>
      </c>
      <c r="F321" s="15" t="s">
        <v>49</v>
      </c>
      <c r="G321" s="17">
        <v>0.57579999999999998</v>
      </c>
      <c r="H321" s="18">
        <v>0.57579999999999998</v>
      </c>
      <c r="I321" s="47">
        <f t="shared" si="24"/>
        <v>24</v>
      </c>
      <c r="J321" s="37">
        <f t="shared" si="25"/>
        <v>4.7430797480736558E-3</v>
      </c>
      <c r="K321" s="37">
        <f t="shared" si="26"/>
        <v>4.7430797480736558E-3</v>
      </c>
      <c r="L321" s="34">
        <f t="shared" si="27"/>
        <v>0</v>
      </c>
      <c r="M321" s="34">
        <f t="shared" si="28"/>
        <v>0</v>
      </c>
      <c r="N321" s="34">
        <f t="shared" si="29"/>
        <v>0</v>
      </c>
    </row>
    <row r="322" spans="1:14" x14ac:dyDescent="0.25">
      <c r="A322" s="15" t="s">
        <v>405</v>
      </c>
      <c r="B322" s="15" t="s">
        <v>528</v>
      </c>
      <c r="C322" s="16">
        <v>12</v>
      </c>
      <c r="D322" s="16">
        <v>24</v>
      </c>
      <c r="E322" s="16">
        <v>96</v>
      </c>
      <c r="F322" s="15" t="s">
        <v>493</v>
      </c>
      <c r="G322" s="17">
        <v>0.54920000000000002</v>
      </c>
      <c r="H322" s="18">
        <v>0.54920000000000002</v>
      </c>
      <c r="I322" s="47">
        <f t="shared" si="24"/>
        <v>24</v>
      </c>
      <c r="J322" s="37">
        <f t="shared" si="25"/>
        <v>4.5239656089650091E-3</v>
      </c>
      <c r="K322" s="37">
        <f t="shared" si="26"/>
        <v>4.5239656089650091E-3</v>
      </c>
      <c r="L322" s="34">
        <f t="shared" si="27"/>
        <v>0</v>
      </c>
      <c r="M322" s="34">
        <f t="shared" si="28"/>
        <v>0</v>
      </c>
      <c r="N322" s="34">
        <f t="shared" si="29"/>
        <v>0</v>
      </c>
    </row>
    <row r="323" spans="1:14" x14ac:dyDescent="0.25">
      <c r="A323" s="15" t="s">
        <v>349</v>
      </c>
      <c r="B323" s="15" t="s">
        <v>84</v>
      </c>
      <c r="C323" s="16">
        <v>156</v>
      </c>
      <c r="D323" s="16">
        <v>312</v>
      </c>
      <c r="E323" s="16">
        <v>2122</v>
      </c>
      <c r="F323" s="15" t="s">
        <v>445</v>
      </c>
      <c r="G323" s="17">
        <v>0.60189999999999999</v>
      </c>
      <c r="H323" s="18">
        <v>0.54549999999999998</v>
      </c>
      <c r="I323" s="47">
        <f t="shared" si="24"/>
        <v>312</v>
      </c>
      <c r="J323" s="37">
        <f t="shared" si="25"/>
        <v>6.445497760464039E-2</v>
      </c>
      <c r="K323" s="37">
        <f t="shared" si="26"/>
        <v>5.841533524394639E-2</v>
      </c>
      <c r="L323" s="34">
        <f t="shared" si="27"/>
        <v>0</v>
      </c>
      <c r="M323" s="34">
        <f t="shared" si="28"/>
        <v>0</v>
      </c>
      <c r="N323" s="34">
        <f t="shared" si="29"/>
        <v>0</v>
      </c>
    </row>
    <row r="324" spans="1:14" x14ac:dyDescent="0.25">
      <c r="A324" s="15" t="s">
        <v>454</v>
      </c>
      <c r="B324" s="15" t="s">
        <v>46</v>
      </c>
      <c r="C324" s="16">
        <v>24</v>
      </c>
      <c r="D324" s="16">
        <v>96</v>
      </c>
      <c r="E324" s="16">
        <v>675</v>
      </c>
      <c r="F324" s="15" t="s">
        <v>515</v>
      </c>
      <c r="G324" s="17">
        <v>0.46150000000000002</v>
      </c>
      <c r="H324" s="18">
        <v>0.46150000000000002</v>
      </c>
      <c r="I324" s="47">
        <f t="shared" si="24"/>
        <v>96</v>
      </c>
      <c r="J324" s="37">
        <f t="shared" si="25"/>
        <v>1.5206191759194111E-2</v>
      </c>
      <c r="K324" s="37">
        <f t="shared" si="26"/>
        <v>1.5206191759194111E-2</v>
      </c>
      <c r="L324" s="34">
        <f t="shared" si="27"/>
        <v>0</v>
      </c>
      <c r="M324" s="34">
        <f t="shared" si="28"/>
        <v>0</v>
      </c>
      <c r="N324" s="34">
        <f t="shared" si="29"/>
        <v>0</v>
      </c>
    </row>
    <row r="325" spans="1:14" x14ac:dyDescent="0.25">
      <c r="A325" s="15" t="s">
        <v>164</v>
      </c>
      <c r="B325" s="15" t="s">
        <v>165</v>
      </c>
      <c r="C325" s="16">
        <v>20</v>
      </c>
      <c r="D325" s="16">
        <v>80</v>
      </c>
      <c r="E325" s="16">
        <v>657</v>
      </c>
      <c r="F325" s="15" t="s">
        <v>166</v>
      </c>
      <c r="G325" s="17">
        <v>0.4572</v>
      </c>
      <c r="H325" s="18">
        <v>0.4572</v>
      </c>
      <c r="I325" s="47">
        <f t="shared" ref="I325:I338" si="30">IF(D325&gt;0,D325,1)</f>
        <v>80</v>
      </c>
      <c r="J325" s="37">
        <f t="shared" ref="J325:J338" si="31">G325*$I325/$Q$5*100</f>
        <v>1.2553757443668377E-2</v>
      </c>
      <c r="K325" s="37">
        <f t="shared" ref="K325:K338" si="32">H325*$I325/$Q$5*100</f>
        <v>1.2553757443668377E-2</v>
      </c>
      <c r="L325" s="34">
        <f t="shared" ref="L325:L338" si="33">IF(G325&gt;=L$4,1,0)</f>
        <v>0</v>
      </c>
      <c r="M325" s="34">
        <f t="shared" ref="M325:M338" si="34">IF(H325&gt;=M$4,1,0)</f>
        <v>0</v>
      </c>
      <c r="N325" s="34">
        <f t="shared" ref="N325:N338" si="35">L325*M325</f>
        <v>0</v>
      </c>
    </row>
    <row r="326" spans="1:14" x14ac:dyDescent="0.25">
      <c r="A326" s="15" t="s">
        <v>549</v>
      </c>
      <c r="B326" s="15" t="s">
        <v>526</v>
      </c>
      <c r="C326" s="16">
        <v>10</v>
      </c>
      <c r="D326" s="16">
        <v>40</v>
      </c>
      <c r="E326" s="16">
        <v>400</v>
      </c>
      <c r="F326" s="15" t="s">
        <v>49</v>
      </c>
      <c r="G326" s="17">
        <v>0.46060000000000001</v>
      </c>
      <c r="H326" s="18">
        <v>0.44440000000000002</v>
      </c>
      <c r="I326" s="47">
        <f t="shared" si="30"/>
        <v>40</v>
      </c>
      <c r="J326" s="37">
        <f t="shared" si="31"/>
        <v>6.3235571725214941E-3</v>
      </c>
      <c r="K326" s="37">
        <f t="shared" si="32"/>
        <v>6.1011480839525661E-3</v>
      </c>
      <c r="L326" s="34">
        <f t="shared" si="33"/>
        <v>0</v>
      </c>
      <c r="M326" s="34">
        <f t="shared" si="34"/>
        <v>0</v>
      </c>
      <c r="N326" s="34">
        <f t="shared" si="35"/>
        <v>0</v>
      </c>
    </row>
    <row r="327" spans="1:14" x14ac:dyDescent="0.25">
      <c r="A327" s="15" t="s">
        <v>138</v>
      </c>
      <c r="B327" s="15" t="s">
        <v>115</v>
      </c>
      <c r="C327" s="16">
        <v>46</v>
      </c>
      <c r="D327" s="16">
        <v>184</v>
      </c>
      <c r="E327" s="16">
        <v>1879</v>
      </c>
      <c r="F327" s="15" t="s">
        <v>442</v>
      </c>
      <c r="G327" s="17">
        <v>0.43909999999999999</v>
      </c>
      <c r="H327" s="18">
        <v>0.43909999999999999</v>
      </c>
      <c r="I327" s="47">
        <f t="shared" si="30"/>
        <v>184</v>
      </c>
      <c r="J327" s="37">
        <f t="shared" si="31"/>
        <v>2.7730569236841654E-2</v>
      </c>
      <c r="K327" s="37">
        <f t="shared" si="32"/>
        <v>2.7730569236841654E-2</v>
      </c>
      <c r="L327" s="34">
        <f t="shared" si="33"/>
        <v>0</v>
      </c>
      <c r="M327" s="34">
        <f t="shared" si="34"/>
        <v>0</v>
      </c>
      <c r="N327" s="34">
        <f t="shared" si="35"/>
        <v>0</v>
      </c>
    </row>
    <row r="328" spans="1:14" x14ac:dyDescent="0.25">
      <c r="A328" s="15" t="s">
        <v>245</v>
      </c>
      <c r="B328" s="15" t="s">
        <v>180</v>
      </c>
      <c r="C328" s="16">
        <v>44</v>
      </c>
      <c r="D328" s="16">
        <v>264</v>
      </c>
      <c r="E328" s="16">
        <v>3168</v>
      </c>
      <c r="F328" s="15" t="s">
        <v>475</v>
      </c>
      <c r="G328" s="17">
        <v>0.42099999999999999</v>
      </c>
      <c r="H328" s="18">
        <v>0.42099999999999999</v>
      </c>
      <c r="I328" s="47">
        <f t="shared" si="30"/>
        <v>264</v>
      </c>
      <c r="J328" s="37">
        <f t="shared" si="31"/>
        <v>3.8147277376396491E-2</v>
      </c>
      <c r="K328" s="37">
        <f t="shared" si="32"/>
        <v>3.8147277376396491E-2</v>
      </c>
      <c r="L328" s="34">
        <f t="shared" si="33"/>
        <v>0</v>
      </c>
      <c r="M328" s="34">
        <f t="shared" si="34"/>
        <v>0</v>
      </c>
      <c r="N328" s="34">
        <f t="shared" si="35"/>
        <v>0</v>
      </c>
    </row>
    <row r="329" spans="1:14" x14ac:dyDescent="0.25">
      <c r="A329" s="15" t="s">
        <v>406</v>
      </c>
      <c r="B329" s="15" t="s">
        <v>233</v>
      </c>
      <c r="C329" s="16">
        <v>22</v>
      </c>
      <c r="D329" s="16">
        <v>22</v>
      </c>
      <c r="E329" s="16">
        <v>2200</v>
      </c>
      <c r="F329" s="15" t="s">
        <v>234</v>
      </c>
      <c r="G329" s="17">
        <v>0.58520000000000005</v>
      </c>
      <c r="H329" s="18">
        <v>0.41870000000000002</v>
      </c>
      <c r="I329" s="47">
        <f t="shared" si="30"/>
        <v>22</v>
      </c>
      <c r="J329" s="37">
        <f t="shared" si="31"/>
        <v>4.4188018053577249E-3</v>
      </c>
      <c r="K329" s="37">
        <f t="shared" si="32"/>
        <v>3.1615726519194803E-3</v>
      </c>
      <c r="L329" s="34">
        <f t="shared" si="33"/>
        <v>0</v>
      </c>
      <c r="M329" s="34">
        <f t="shared" si="34"/>
        <v>0</v>
      </c>
      <c r="N329" s="34">
        <f t="shared" si="35"/>
        <v>0</v>
      </c>
    </row>
    <row r="330" spans="1:14" x14ac:dyDescent="0.25">
      <c r="A330" s="15" t="s">
        <v>207</v>
      </c>
      <c r="B330" s="15" t="s">
        <v>208</v>
      </c>
      <c r="C330" s="16">
        <v>47</v>
      </c>
      <c r="D330" s="16">
        <v>170</v>
      </c>
      <c r="E330" s="16">
        <v>5021</v>
      </c>
      <c r="F330" s="15" t="s">
        <v>209</v>
      </c>
      <c r="G330" s="17">
        <v>0.6532</v>
      </c>
      <c r="H330" s="18">
        <v>0.39410000000000001</v>
      </c>
      <c r="I330" s="47">
        <f t="shared" si="30"/>
        <v>170</v>
      </c>
      <c r="J330" s="37">
        <f t="shared" si="31"/>
        <v>3.8112954986185235E-2</v>
      </c>
      <c r="K330" s="37">
        <f t="shared" si="32"/>
        <v>2.299497176983405E-2</v>
      </c>
      <c r="L330" s="34">
        <f t="shared" si="33"/>
        <v>0</v>
      </c>
      <c r="M330" s="34">
        <f t="shared" si="34"/>
        <v>0</v>
      </c>
      <c r="N330" s="34">
        <f t="shared" si="35"/>
        <v>0</v>
      </c>
    </row>
    <row r="331" spans="1:14" x14ac:dyDescent="0.25">
      <c r="A331" s="15" t="s">
        <v>113</v>
      </c>
      <c r="B331" s="15" t="s">
        <v>48</v>
      </c>
      <c r="C331" s="16">
        <v>88</v>
      </c>
      <c r="D331" s="16">
        <v>448</v>
      </c>
      <c r="E331" s="16">
        <v>2531</v>
      </c>
      <c r="F331" s="15" t="s">
        <v>49</v>
      </c>
      <c r="G331" s="17">
        <v>0.34439999999999998</v>
      </c>
      <c r="H331" s="18">
        <v>0.34439999999999998</v>
      </c>
      <c r="I331" s="47">
        <f t="shared" si="30"/>
        <v>448</v>
      </c>
      <c r="J331" s="37">
        <f t="shared" si="31"/>
        <v>5.2956427725626816E-2</v>
      </c>
      <c r="K331" s="37">
        <f t="shared" si="32"/>
        <v>5.2956427725626816E-2</v>
      </c>
      <c r="L331" s="34">
        <f t="shared" si="33"/>
        <v>0</v>
      </c>
      <c r="M331" s="34">
        <f t="shared" si="34"/>
        <v>0</v>
      </c>
      <c r="N331" s="34">
        <f t="shared" si="35"/>
        <v>0</v>
      </c>
    </row>
    <row r="332" spans="1:14" x14ac:dyDescent="0.25">
      <c r="A332" s="15" t="s">
        <v>412</v>
      </c>
      <c r="B332" s="15" t="s">
        <v>529</v>
      </c>
      <c r="C332" s="16">
        <v>-1</v>
      </c>
      <c r="D332" s="16">
        <v>-1</v>
      </c>
      <c r="E332" s="16">
        <v>-1</v>
      </c>
      <c r="F332" s="15" t="s">
        <v>49</v>
      </c>
      <c r="G332" s="17">
        <v>0.25109999999999999</v>
      </c>
      <c r="H332" s="18">
        <v>0.25109999999999999</v>
      </c>
      <c r="I332" s="47">
        <f t="shared" si="30"/>
        <v>1</v>
      </c>
      <c r="J332" s="37">
        <f t="shared" si="31"/>
        <v>8.6183521820459575E-5</v>
      </c>
      <c r="K332" s="37">
        <f t="shared" si="32"/>
        <v>8.6183521820459575E-5</v>
      </c>
      <c r="L332" s="34">
        <f t="shared" si="33"/>
        <v>0</v>
      </c>
      <c r="M332" s="34">
        <f t="shared" si="34"/>
        <v>0</v>
      </c>
      <c r="N332" s="34">
        <f t="shared" si="35"/>
        <v>0</v>
      </c>
    </row>
    <row r="333" spans="1:14" x14ac:dyDescent="0.25">
      <c r="A333" s="15" t="s">
        <v>310</v>
      </c>
      <c r="B333" s="15" t="s">
        <v>311</v>
      </c>
      <c r="C333" s="16">
        <v>159</v>
      </c>
      <c r="D333" s="16">
        <v>476</v>
      </c>
      <c r="E333" s="16">
        <v>18312</v>
      </c>
      <c r="F333" s="15" t="s">
        <v>49</v>
      </c>
      <c r="G333" s="17">
        <v>0.32429999999999998</v>
      </c>
      <c r="H333" s="18">
        <v>0.25</v>
      </c>
      <c r="I333" s="47">
        <f t="shared" si="30"/>
        <v>476</v>
      </c>
      <c r="J333" s="37">
        <f t="shared" si="31"/>
        <v>5.2982375452626518E-2</v>
      </c>
      <c r="K333" s="37">
        <f t="shared" si="32"/>
        <v>4.0843644351392629E-2</v>
      </c>
      <c r="L333" s="34">
        <f t="shared" si="33"/>
        <v>0</v>
      </c>
      <c r="M333" s="34">
        <f t="shared" si="34"/>
        <v>0</v>
      </c>
      <c r="N333" s="34">
        <f t="shared" si="35"/>
        <v>0</v>
      </c>
    </row>
    <row r="334" spans="1:14" x14ac:dyDescent="0.25">
      <c r="A334" s="15" t="s">
        <v>582</v>
      </c>
      <c r="B334" s="15" t="s">
        <v>180</v>
      </c>
      <c r="C334" s="16">
        <v>140</v>
      </c>
      <c r="D334" s="16">
        <v>560</v>
      </c>
      <c r="E334" s="16">
        <v>-1</v>
      </c>
      <c r="F334" s="15" t="s">
        <v>475</v>
      </c>
      <c r="G334" s="17">
        <v>0.15679999999999999</v>
      </c>
      <c r="H334" s="18">
        <v>0.15679999999999999</v>
      </c>
      <c r="I334" s="47">
        <f t="shared" si="30"/>
        <v>560</v>
      </c>
      <c r="J334" s="37">
        <f t="shared" si="31"/>
        <v>3.0137804396698185E-2</v>
      </c>
      <c r="K334" s="37">
        <f t="shared" si="32"/>
        <v>3.0137804396698185E-2</v>
      </c>
      <c r="L334" s="34">
        <f t="shared" si="33"/>
        <v>0</v>
      </c>
      <c r="M334" s="34">
        <f t="shared" si="34"/>
        <v>0</v>
      </c>
      <c r="N334" s="34">
        <f t="shared" si="35"/>
        <v>0</v>
      </c>
    </row>
    <row r="335" spans="1:14" x14ac:dyDescent="0.25">
      <c r="A335" s="15" t="s">
        <v>583</v>
      </c>
      <c r="B335" s="15" t="s">
        <v>43</v>
      </c>
      <c r="C335" s="16">
        <v>80</v>
      </c>
      <c r="D335" s="16">
        <v>160</v>
      </c>
      <c r="E335" s="16">
        <v>590</v>
      </c>
      <c r="F335" s="15" t="s">
        <v>442</v>
      </c>
      <c r="G335" s="17">
        <v>0.58430000000000004</v>
      </c>
      <c r="H335" s="18">
        <v>0.14879999999999999</v>
      </c>
      <c r="I335" s="47">
        <f t="shared" si="30"/>
        <v>160</v>
      </c>
      <c r="J335" s="37">
        <f t="shared" si="31"/>
        <v>3.2087316160697432E-2</v>
      </c>
      <c r="K335" s="37">
        <f t="shared" si="32"/>
        <v>8.1714746614954259E-3</v>
      </c>
      <c r="L335" s="34">
        <f t="shared" si="33"/>
        <v>0</v>
      </c>
      <c r="M335" s="34">
        <f t="shared" si="34"/>
        <v>0</v>
      </c>
      <c r="N335" s="34">
        <f t="shared" si="35"/>
        <v>0</v>
      </c>
    </row>
    <row r="336" spans="1:14" x14ac:dyDescent="0.25">
      <c r="A336" s="15" t="s">
        <v>182</v>
      </c>
      <c r="B336" s="15" t="s">
        <v>59</v>
      </c>
      <c r="C336" s="16">
        <v>1010</v>
      </c>
      <c r="D336" s="16">
        <v>2770</v>
      </c>
      <c r="E336" s="16">
        <v>22264</v>
      </c>
      <c r="F336" s="15" t="s">
        <v>542</v>
      </c>
      <c r="G336" s="17">
        <v>0.1017</v>
      </c>
      <c r="H336" s="18">
        <v>9.69E-2</v>
      </c>
      <c r="I336" s="47">
        <f t="shared" si="30"/>
        <v>2770</v>
      </c>
      <c r="J336" s="37">
        <f t="shared" si="31"/>
        <v>9.6689262240222409E-2</v>
      </c>
      <c r="K336" s="37">
        <f t="shared" si="32"/>
        <v>9.2125757237734043E-2</v>
      </c>
      <c r="L336" s="34">
        <f t="shared" si="33"/>
        <v>0</v>
      </c>
      <c r="M336" s="34">
        <f t="shared" si="34"/>
        <v>0</v>
      </c>
      <c r="N336" s="34">
        <f t="shared" si="35"/>
        <v>0</v>
      </c>
    </row>
    <row r="337" spans="1:14" x14ac:dyDescent="0.25">
      <c r="A337" s="15" t="s">
        <v>395</v>
      </c>
      <c r="B337" s="15" t="s">
        <v>396</v>
      </c>
      <c r="C337" s="16">
        <v>6</v>
      </c>
      <c r="D337" s="16">
        <v>48</v>
      </c>
      <c r="E337" s="16">
        <v>440</v>
      </c>
      <c r="F337" s="15" t="s">
        <v>483</v>
      </c>
      <c r="G337" s="17">
        <v>9.1800000000000007E-2</v>
      </c>
      <c r="H337" s="18">
        <v>9.1800000000000007E-2</v>
      </c>
      <c r="I337" s="47">
        <f t="shared" si="30"/>
        <v>48</v>
      </c>
      <c r="J337" s="37">
        <f t="shared" si="31"/>
        <v>1.5123818022687102E-3</v>
      </c>
      <c r="K337" s="37">
        <f t="shared" si="32"/>
        <v>1.5123818022687102E-3</v>
      </c>
      <c r="L337" s="34">
        <f t="shared" si="33"/>
        <v>0</v>
      </c>
      <c r="M337" s="34">
        <f t="shared" si="34"/>
        <v>0</v>
      </c>
      <c r="N337" s="34">
        <f t="shared" si="35"/>
        <v>0</v>
      </c>
    </row>
    <row r="338" spans="1:14" x14ac:dyDescent="0.25">
      <c r="A338" s="15" t="s">
        <v>225</v>
      </c>
      <c r="B338" s="15" t="s">
        <v>147</v>
      </c>
      <c r="C338" s="16">
        <v>18</v>
      </c>
      <c r="D338" s="16">
        <v>72</v>
      </c>
      <c r="E338" s="16">
        <v>835</v>
      </c>
      <c r="F338" s="15" t="s">
        <v>451</v>
      </c>
      <c r="G338" s="17">
        <v>1.72E-2</v>
      </c>
      <c r="H338" s="18">
        <v>2.2000000000000001E-3</v>
      </c>
      <c r="I338" s="47">
        <f t="shared" si="30"/>
        <v>72</v>
      </c>
      <c r="J338" s="37">
        <f t="shared" si="31"/>
        <v>4.2504848037617338E-4</v>
      </c>
      <c r="K338" s="37">
        <f t="shared" si="32"/>
        <v>5.4366666094626831E-5</v>
      </c>
      <c r="L338" s="34">
        <f t="shared" si="33"/>
        <v>0</v>
      </c>
      <c r="M338" s="34">
        <f t="shared" si="34"/>
        <v>0</v>
      </c>
      <c r="N338" s="34">
        <f t="shared" si="35"/>
        <v>0</v>
      </c>
    </row>
    <row r="339" spans="1:14" x14ac:dyDescent="0.25">
      <c r="A339" s="15" t="s">
        <v>366</v>
      </c>
      <c r="B339" s="15" t="s">
        <v>180</v>
      </c>
      <c r="C339" s="16">
        <v>519</v>
      </c>
      <c r="D339" s="16">
        <v>2146</v>
      </c>
      <c r="E339" s="16">
        <v>15977</v>
      </c>
      <c r="F339" s="15" t="s">
        <v>475</v>
      </c>
      <c r="G339" s="26"/>
      <c r="H339" s="18">
        <v>-1</v>
      </c>
      <c r="I339" s="47"/>
      <c r="J339" s="37"/>
      <c r="K339" s="37"/>
      <c r="L339" s="34"/>
      <c r="M339" s="34"/>
      <c r="N339" s="34"/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5"/>
  <sheetViews>
    <sheetView topLeftCell="A295" zoomScaleNormal="100" workbookViewId="0">
      <selection sqref="A1:H3"/>
    </sheetView>
  </sheetViews>
  <sheetFormatPr defaultRowHeight="15" x14ac:dyDescent="0.25"/>
  <cols>
    <col min="1" max="1" width="12.85546875"/>
    <col min="2" max="2" width="9.7109375"/>
    <col min="3" max="3" width="7.5703125"/>
    <col min="4" max="4" width="7.42578125"/>
    <col min="5" max="5" width="5.140625"/>
    <col min="6" max="6" width="9.7109375"/>
    <col min="7" max="8" width="9.5703125"/>
    <col min="9" max="9" width="6.28515625" style="29"/>
    <col min="10" max="11" width="6.28515625"/>
    <col min="12" max="15" width="4.140625"/>
    <col min="16" max="16" width="8.140625"/>
    <col min="17" max="18" width="6.140625"/>
    <col min="19" max="19" width="6.28515625"/>
    <col min="20" max="1025" width="9.5703125"/>
  </cols>
  <sheetData>
    <row r="1" spans="1:19" ht="14.1" customHeight="1" x14ac:dyDescent="0.25">
      <c r="A1" s="80" t="s">
        <v>584</v>
      </c>
      <c r="B1" s="80"/>
      <c r="C1" s="80"/>
      <c r="D1" s="80"/>
      <c r="E1" s="80"/>
      <c r="F1" s="80"/>
      <c r="G1" s="80"/>
      <c r="H1" s="80"/>
      <c r="I1" s="46"/>
      <c r="J1" s="37"/>
      <c r="K1" s="37"/>
      <c r="L1" s="34"/>
      <c r="M1" s="37"/>
      <c r="N1" s="34"/>
      <c r="O1" s="34"/>
    </row>
    <row r="2" spans="1:19" x14ac:dyDescent="0.25">
      <c r="A2" s="80"/>
      <c r="B2" s="80"/>
      <c r="C2" s="80"/>
      <c r="D2" s="80"/>
      <c r="E2" s="80"/>
      <c r="F2" s="80"/>
      <c r="G2" s="80"/>
      <c r="H2" s="80"/>
      <c r="I2" s="35"/>
      <c r="J2" s="34"/>
      <c r="K2" s="34"/>
      <c r="L2" s="34"/>
      <c r="M2" s="34"/>
      <c r="N2" s="34"/>
      <c r="O2" s="34"/>
    </row>
    <row r="3" spans="1:19" x14ac:dyDescent="0.25">
      <c r="A3" s="80"/>
      <c r="B3" s="80"/>
      <c r="C3" s="80"/>
      <c r="D3" s="80"/>
      <c r="E3" s="80"/>
      <c r="F3" s="80"/>
      <c r="G3" s="80"/>
      <c r="H3" s="80"/>
      <c r="I3" s="35"/>
      <c r="L3" s="48" t="s">
        <v>571</v>
      </c>
      <c r="M3" s="48" t="s">
        <v>572</v>
      </c>
      <c r="N3" s="48" t="s">
        <v>573</v>
      </c>
      <c r="O3" s="48"/>
    </row>
    <row r="4" spans="1:19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559</v>
      </c>
      <c r="J4" s="31" t="s">
        <v>467</v>
      </c>
      <c r="K4" s="31" t="s">
        <v>468</v>
      </c>
      <c r="L4" s="48">
        <v>0.75</v>
      </c>
      <c r="M4" s="48">
        <v>0.7</v>
      </c>
      <c r="N4" s="31" t="s">
        <v>4</v>
      </c>
      <c r="O4" s="31"/>
      <c r="P4" s="49"/>
      <c r="Q4" s="50" t="s">
        <v>574</v>
      </c>
    </row>
    <row r="5" spans="1:19" x14ac:dyDescent="0.25">
      <c r="A5" s="15" t="s">
        <v>243</v>
      </c>
      <c r="B5" s="15" t="s">
        <v>162</v>
      </c>
      <c r="C5" s="16">
        <v>226</v>
      </c>
      <c r="D5" s="16">
        <v>904</v>
      </c>
      <c r="E5" s="16">
        <v>8885</v>
      </c>
      <c r="F5" s="15" t="s">
        <v>131</v>
      </c>
      <c r="G5" s="17">
        <v>1</v>
      </c>
      <c r="H5" s="18">
        <v>1</v>
      </c>
      <c r="I5" s="35">
        <f t="shared" ref="I5:I68" si="0">IF(D5&gt;0,D5,1)</f>
        <v>904</v>
      </c>
      <c r="J5" s="37">
        <f t="shared" ref="J5:J68" si="1">G5*$I5/$Q$5*100</f>
        <v>0.30799632039794217</v>
      </c>
      <c r="K5" s="37">
        <f t="shared" ref="K5:K68" si="2">H5*$I5/$Q$5*100</f>
        <v>0.30799632039794217</v>
      </c>
      <c r="L5" s="34">
        <f t="shared" ref="L5:L68" si="3">IF(G5&gt;=L$4,1,0)</f>
        <v>1</v>
      </c>
      <c r="M5" s="34">
        <f t="shared" ref="M5:M68" si="4">IF(H5&gt;=M$4,1,0)</f>
        <v>1</v>
      </c>
      <c r="N5" s="34">
        <f t="shared" ref="N5:N68" si="5">L5*M5</f>
        <v>1</v>
      </c>
      <c r="O5" s="34"/>
      <c r="P5" s="50" t="s">
        <v>575</v>
      </c>
      <c r="Q5" s="51">
        <f>SUM($I$5:$I$500)</f>
        <v>293510</v>
      </c>
    </row>
    <row r="6" spans="1:19" x14ac:dyDescent="0.25">
      <c r="A6" s="15" t="s">
        <v>478</v>
      </c>
      <c r="B6" s="15" t="s">
        <v>277</v>
      </c>
      <c r="C6" s="16">
        <v>14</v>
      </c>
      <c r="D6" s="16">
        <v>56</v>
      </c>
      <c r="E6" s="16">
        <v>627</v>
      </c>
      <c r="F6" s="15" t="s">
        <v>440</v>
      </c>
      <c r="G6" s="17">
        <v>1</v>
      </c>
      <c r="H6" s="18">
        <v>1</v>
      </c>
      <c r="I6" s="35">
        <f t="shared" si="0"/>
        <v>56</v>
      </c>
      <c r="J6" s="37">
        <f t="shared" si="1"/>
        <v>1.9079418077748628E-2</v>
      </c>
      <c r="K6" s="37">
        <f t="shared" si="2"/>
        <v>1.9079418077748628E-2</v>
      </c>
      <c r="L6" s="34">
        <f t="shared" si="3"/>
        <v>1</v>
      </c>
      <c r="M6" s="34">
        <f t="shared" si="4"/>
        <v>1</v>
      </c>
      <c r="N6" s="34">
        <f t="shared" si="5"/>
        <v>1</v>
      </c>
      <c r="O6" s="34"/>
      <c r="P6" s="50" t="s">
        <v>576</v>
      </c>
      <c r="Q6" s="51">
        <f>COUNT($N$5:$N$500)</f>
        <v>331</v>
      </c>
    </row>
    <row r="7" spans="1:19" x14ac:dyDescent="0.25">
      <c r="A7" s="15" t="s">
        <v>108</v>
      </c>
      <c r="B7" s="15" t="s">
        <v>62</v>
      </c>
      <c r="C7" s="16">
        <v>8</v>
      </c>
      <c r="D7" s="16">
        <v>32</v>
      </c>
      <c r="E7" s="16">
        <v>399</v>
      </c>
      <c r="F7" s="15" t="s">
        <v>439</v>
      </c>
      <c r="G7" s="17">
        <v>1</v>
      </c>
      <c r="H7" s="18">
        <v>1</v>
      </c>
      <c r="I7" s="35">
        <f t="shared" si="0"/>
        <v>32</v>
      </c>
      <c r="J7" s="37">
        <f t="shared" si="1"/>
        <v>1.0902524615856359E-2</v>
      </c>
      <c r="K7" s="37">
        <f t="shared" si="2"/>
        <v>1.0902524615856359E-2</v>
      </c>
      <c r="L7" s="34">
        <f t="shared" si="3"/>
        <v>1</v>
      </c>
      <c r="M7" s="34">
        <f t="shared" si="4"/>
        <v>1</v>
      </c>
      <c r="N7" s="34">
        <f t="shared" si="5"/>
        <v>1</v>
      </c>
      <c r="O7" s="34"/>
    </row>
    <row r="8" spans="1:19" x14ac:dyDescent="0.25">
      <c r="A8" s="15" t="s">
        <v>143</v>
      </c>
      <c r="B8" s="15" t="s">
        <v>81</v>
      </c>
      <c r="C8" s="16">
        <v>125</v>
      </c>
      <c r="D8" s="16">
        <v>500</v>
      </c>
      <c r="E8" s="16">
        <v>5350</v>
      </c>
      <c r="F8" s="15" t="s">
        <v>444</v>
      </c>
      <c r="G8" s="17">
        <v>1</v>
      </c>
      <c r="H8" s="18">
        <v>1</v>
      </c>
      <c r="I8" s="35">
        <f t="shared" si="0"/>
        <v>500</v>
      </c>
      <c r="J8" s="37">
        <f t="shared" si="1"/>
        <v>0.17035194712275561</v>
      </c>
      <c r="K8" s="37">
        <f t="shared" si="2"/>
        <v>0.17035194712275561</v>
      </c>
      <c r="L8" s="34">
        <f t="shared" si="3"/>
        <v>1</v>
      </c>
      <c r="M8" s="34">
        <f t="shared" si="4"/>
        <v>1</v>
      </c>
      <c r="N8" s="34">
        <f t="shared" si="5"/>
        <v>1</v>
      </c>
      <c r="O8" s="34"/>
      <c r="P8" s="33"/>
      <c r="Q8" s="50" t="s">
        <v>577</v>
      </c>
    </row>
    <row r="9" spans="1:19" x14ac:dyDescent="0.25">
      <c r="A9" s="15" t="s">
        <v>163</v>
      </c>
      <c r="B9" s="15" t="s">
        <v>62</v>
      </c>
      <c r="C9" s="16">
        <v>808</v>
      </c>
      <c r="D9" s="16">
        <v>4784</v>
      </c>
      <c r="E9" s="16">
        <v>37937</v>
      </c>
      <c r="F9" s="15" t="s">
        <v>439</v>
      </c>
      <c r="G9" s="17">
        <v>1</v>
      </c>
      <c r="H9" s="18">
        <v>1</v>
      </c>
      <c r="I9" s="35">
        <f t="shared" si="0"/>
        <v>4784</v>
      </c>
      <c r="J9" s="37">
        <f t="shared" si="1"/>
        <v>1.6299274300705258</v>
      </c>
      <c r="K9" s="37">
        <f t="shared" si="2"/>
        <v>1.6299274300705258</v>
      </c>
      <c r="L9" s="34">
        <f t="shared" si="3"/>
        <v>1</v>
      </c>
      <c r="M9" s="34">
        <f t="shared" si="4"/>
        <v>1</v>
      </c>
      <c r="N9" s="34">
        <f t="shared" si="5"/>
        <v>1</v>
      </c>
      <c r="O9" s="34"/>
      <c r="P9" s="50" t="s">
        <v>2</v>
      </c>
      <c r="Q9" s="52">
        <f>SUM($K$5:$K$500)</f>
        <v>94.682395114306161</v>
      </c>
    </row>
    <row r="10" spans="1:19" x14ac:dyDescent="0.25">
      <c r="A10" s="15" t="s">
        <v>534</v>
      </c>
      <c r="B10" s="15" t="s">
        <v>46</v>
      </c>
      <c r="C10" s="16">
        <v>4</v>
      </c>
      <c r="D10" s="16">
        <v>32</v>
      </c>
      <c r="E10" s="16">
        <v>400</v>
      </c>
      <c r="F10" s="15" t="s">
        <v>515</v>
      </c>
      <c r="G10" s="17">
        <v>1</v>
      </c>
      <c r="H10" s="18">
        <v>1</v>
      </c>
      <c r="I10" s="35">
        <f t="shared" si="0"/>
        <v>32</v>
      </c>
      <c r="J10" s="37">
        <f t="shared" si="1"/>
        <v>1.0902524615856359E-2</v>
      </c>
      <c r="K10" s="37">
        <f t="shared" si="2"/>
        <v>1.0902524615856359E-2</v>
      </c>
      <c r="L10" s="34">
        <f t="shared" si="3"/>
        <v>1</v>
      </c>
      <c r="M10" s="34">
        <f t="shared" si="4"/>
        <v>1</v>
      </c>
      <c r="N10" s="34">
        <f t="shared" si="5"/>
        <v>1</v>
      </c>
      <c r="O10" s="34"/>
      <c r="P10" s="50" t="s">
        <v>3</v>
      </c>
      <c r="Q10" s="52">
        <f>SUM($J$5:$J$500)</f>
        <v>95.74788504650607</v>
      </c>
    </row>
    <row r="11" spans="1:19" x14ac:dyDescent="0.25">
      <c r="A11" s="15" t="s">
        <v>315</v>
      </c>
      <c r="B11" s="15" t="s">
        <v>184</v>
      </c>
      <c r="C11" s="16">
        <v>39</v>
      </c>
      <c r="D11" s="16">
        <v>156</v>
      </c>
      <c r="E11" s="16">
        <v>1872</v>
      </c>
      <c r="F11" s="15" t="s">
        <v>185</v>
      </c>
      <c r="G11" s="17">
        <v>1</v>
      </c>
      <c r="H11" s="18">
        <v>1</v>
      </c>
      <c r="I11" s="35">
        <f t="shared" si="0"/>
        <v>156</v>
      </c>
      <c r="J11" s="37">
        <f t="shared" si="1"/>
        <v>5.3149807502299751E-2</v>
      </c>
      <c r="K11" s="37">
        <f t="shared" si="2"/>
        <v>5.3149807502299751E-2</v>
      </c>
      <c r="L11" s="34">
        <f t="shared" si="3"/>
        <v>1</v>
      </c>
      <c r="M11" s="34">
        <f t="shared" si="4"/>
        <v>1</v>
      </c>
      <c r="N11" s="34">
        <f t="shared" si="5"/>
        <v>1</v>
      </c>
      <c r="O11" s="34"/>
      <c r="S11" s="54"/>
    </row>
    <row r="12" spans="1:19" x14ac:dyDescent="0.25">
      <c r="A12" s="15" t="s">
        <v>336</v>
      </c>
      <c r="B12" s="15" t="s">
        <v>184</v>
      </c>
      <c r="C12" s="16">
        <v>5</v>
      </c>
      <c r="D12" s="16">
        <v>10</v>
      </c>
      <c r="E12" s="16">
        <v>96</v>
      </c>
      <c r="F12" s="15" t="s">
        <v>185</v>
      </c>
      <c r="G12" s="17">
        <v>1</v>
      </c>
      <c r="H12" s="18">
        <v>1</v>
      </c>
      <c r="I12" s="35">
        <f t="shared" si="0"/>
        <v>10</v>
      </c>
      <c r="J12" s="37">
        <f t="shared" si="1"/>
        <v>3.4070389424551125E-3</v>
      </c>
      <c r="K12" s="37">
        <f t="shared" si="2"/>
        <v>3.4070389424551125E-3</v>
      </c>
      <c r="L12" s="34">
        <f t="shared" si="3"/>
        <v>1</v>
      </c>
      <c r="M12" s="34">
        <f t="shared" si="4"/>
        <v>1</v>
      </c>
      <c r="N12" s="34">
        <f t="shared" si="5"/>
        <v>1</v>
      </c>
      <c r="O12" s="34"/>
      <c r="Q12" s="50" t="s">
        <v>4</v>
      </c>
      <c r="R12" s="50" t="s">
        <v>578</v>
      </c>
    </row>
    <row r="13" spans="1:19" x14ac:dyDescent="0.25">
      <c r="A13" s="15" t="s">
        <v>281</v>
      </c>
      <c r="B13" s="15" t="s">
        <v>184</v>
      </c>
      <c r="C13" s="16">
        <v>120</v>
      </c>
      <c r="D13" s="16">
        <v>120</v>
      </c>
      <c r="E13" s="16">
        <v>926</v>
      </c>
      <c r="F13" s="15" t="s">
        <v>185</v>
      </c>
      <c r="G13" s="17">
        <v>1</v>
      </c>
      <c r="H13" s="18">
        <v>1</v>
      </c>
      <c r="I13" s="35">
        <f t="shared" si="0"/>
        <v>120</v>
      </c>
      <c r="J13" s="37">
        <f t="shared" si="1"/>
        <v>4.0884467309461346E-2</v>
      </c>
      <c r="K13" s="37">
        <f t="shared" si="2"/>
        <v>4.0884467309461346E-2</v>
      </c>
      <c r="L13" s="34">
        <f t="shared" si="3"/>
        <v>1</v>
      </c>
      <c r="M13" s="34">
        <f t="shared" si="4"/>
        <v>1</v>
      </c>
      <c r="N13" s="34">
        <f t="shared" si="5"/>
        <v>1</v>
      </c>
      <c r="O13" s="34"/>
      <c r="P13" s="53" t="s">
        <v>579</v>
      </c>
      <c r="Q13" s="51">
        <f>SUM($N$5:$N$500)</f>
        <v>304</v>
      </c>
      <c r="R13" s="51">
        <f>$Q$6-Q13</f>
        <v>27</v>
      </c>
    </row>
    <row r="14" spans="1:19" x14ac:dyDescent="0.25">
      <c r="A14" s="15" t="s">
        <v>109</v>
      </c>
      <c r="B14" s="15" t="s">
        <v>74</v>
      </c>
      <c r="C14" s="16">
        <v>1654</v>
      </c>
      <c r="D14" s="16">
        <v>8387</v>
      </c>
      <c r="E14" s="16">
        <v>69451</v>
      </c>
      <c r="F14" s="15" t="s">
        <v>75</v>
      </c>
      <c r="G14" s="17">
        <v>1</v>
      </c>
      <c r="H14" s="18">
        <v>1</v>
      </c>
      <c r="I14" s="35">
        <f t="shared" si="0"/>
        <v>8387</v>
      </c>
      <c r="J14" s="37">
        <f t="shared" si="1"/>
        <v>2.8574835610371028</v>
      </c>
      <c r="K14" s="37">
        <f t="shared" si="2"/>
        <v>2.8574835610371028</v>
      </c>
      <c r="L14" s="34">
        <f t="shared" si="3"/>
        <v>1</v>
      </c>
      <c r="M14" s="34">
        <f t="shared" si="4"/>
        <v>1</v>
      </c>
      <c r="N14" s="34">
        <f t="shared" si="5"/>
        <v>1</v>
      </c>
      <c r="O14" s="34"/>
      <c r="P14" s="50" t="s">
        <v>580</v>
      </c>
      <c r="Q14" s="52">
        <f>Q13/$Q$6*100</f>
        <v>91.842900302114799</v>
      </c>
      <c r="R14" s="52">
        <f>R13/$Q$6*100</f>
        <v>8.1570996978851973</v>
      </c>
      <c r="S14" s="34"/>
    </row>
    <row r="15" spans="1:19" x14ac:dyDescent="0.25">
      <c r="A15" s="15" t="s">
        <v>188</v>
      </c>
      <c r="B15" s="15" t="s">
        <v>184</v>
      </c>
      <c r="C15" s="16">
        <v>120</v>
      </c>
      <c r="D15" s="16">
        <v>120</v>
      </c>
      <c r="E15" s="16">
        <v>866</v>
      </c>
      <c r="F15" s="15" t="s">
        <v>185</v>
      </c>
      <c r="G15" s="17">
        <v>1</v>
      </c>
      <c r="H15" s="18">
        <v>1</v>
      </c>
      <c r="I15" s="35">
        <f t="shared" si="0"/>
        <v>120</v>
      </c>
      <c r="J15" s="37">
        <f t="shared" si="1"/>
        <v>4.0884467309461346E-2</v>
      </c>
      <c r="K15" s="37">
        <f t="shared" si="2"/>
        <v>4.0884467309461346E-2</v>
      </c>
      <c r="L15" s="34">
        <f t="shared" si="3"/>
        <v>1</v>
      </c>
      <c r="M15" s="34">
        <f t="shared" si="4"/>
        <v>1</v>
      </c>
      <c r="N15" s="34">
        <f t="shared" si="5"/>
        <v>1</v>
      </c>
      <c r="O15" s="34"/>
      <c r="P15" s="33"/>
    </row>
    <row r="16" spans="1:19" x14ac:dyDescent="0.25">
      <c r="A16" s="15" t="s">
        <v>394</v>
      </c>
      <c r="B16" s="15" t="s">
        <v>184</v>
      </c>
      <c r="C16" s="16">
        <v>120</v>
      </c>
      <c r="D16" s="16">
        <v>120</v>
      </c>
      <c r="E16" s="16">
        <v>866</v>
      </c>
      <c r="F16" s="15" t="s">
        <v>185</v>
      </c>
      <c r="G16" s="17">
        <v>1</v>
      </c>
      <c r="H16" s="18">
        <v>1</v>
      </c>
      <c r="I16" s="35">
        <f t="shared" si="0"/>
        <v>120</v>
      </c>
      <c r="J16" s="37">
        <f t="shared" si="1"/>
        <v>4.0884467309461346E-2</v>
      </c>
      <c r="K16" s="37">
        <f t="shared" si="2"/>
        <v>4.0884467309461346E-2</v>
      </c>
      <c r="L16" s="34">
        <f t="shared" si="3"/>
        <v>1</v>
      </c>
      <c r="M16" s="34">
        <f t="shared" si="4"/>
        <v>1</v>
      </c>
      <c r="N16" s="34">
        <f t="shared" si="5"/>
        <v>1</v>
      </c>
      <c r="O16" s="34"/>
    </row>
    <row r="17" spans="1:15" x14ac:dyDescent="0.25">
      <c r="A17" s="15" t="s">
        <v>73</v>
      </c>
      <c r="B17" s="15" t="s">
        <v>74</v>
      </c>
      <c r="C17" s="16">
        <v>2000</v>
      </c>
      <c r="D17" s="16">
        <v>12489</v>
      </c>
      <c r="E17" s="16">
        <v>108292</v>
      </c>
      <c r="F17" s="15" t="s">
        <v>75</v>
      </c>
      <c r="G17" s="17">
        <v>1</v>
      </c>
      <c r="H17" s="18">
        <v>1</v>
      </c>
      <c r="I17" s="35">
        <f t="shared" si="0"/>
        <v>12489</v>
      </c>
      <c r="J17" s="37">
        <f t="shared" si="1"/>
        <v>4.2550509352321892</v>
      </c>
      <c r="K17" s="37">
        <f t="shared" si="2"/>
        <v>4.2550509352321892</v>
      </c>
      <c r="L17" s="34">
        <f t="shared" si="3"/>
        <v>1</v>
      </c>
      <c r="M17" s="34">
        <f t="shared" si="4"/>
        <v>1</v>
      </c>
      <c r="N17" s="34">
        <f t="shared" si="5"/>
        <v>1</v>
      </c>
      <c r="O17" s="34"/>
    </row>
    <row r="18" spans="1:15" x14ac:dyDescent="0.25">
      <c r="A18" s="15" t="s">
        <v>217</v>
      </c>
      <c r="B18" s="15" t="s">
        <v>74</v>
      </c>
      <c r="C18" s="16">
        <v>84</v>
      </c>
      <c r="D18" s="16">
        <v>336</v>
      </c>
      <c r="E18" s="16">
        <v>3858</v>
      </c>
      <c r="F18" s="15" t="s">
        <v>75</v>
      </c>
      <c r="G18" s="17">
        <v>1</v>
      </c>
      <c r="H18" s="18">
        <v>1</v>
      </c>
      <c r="I18" s="35">
        <f t="shared" si="0"/>
        <v>336</v>
      </c>
      <c r="J18" s="37">
        <f t="shared" si="1"/>
        <v>0.11447650846649177</v>
      </c>
      <c r="K18" s="37">
        <f t="shared" si="2"/>
        <v>0.11447650846649177</v>
      </c>
      <c r="L18" s="34">
        <f t="shared" si="3"/>
        <v>1</v>
      </c>
      <c r="M18" s="34">
        <f t="shared" si="4"/>
        <v>1</v>
      </c>
      <c r="N18" s="34">
        <f t="shared" si="5"/>
        <v>1</v>
      </c>
      <c r="O18" s="34"/>
    </row>
    <row r="19" spans="1:15" x14ac:dyDescent="0.25">
      <c r="A19" s="15" t="s">
        <v>296</v>
      </c>
      <c r="B19" s="15" t="s">
        <v>46</v>
      </c>
      <c r="C19" s="16">
        <v>11</v>
      </c>
      <c r="D19" s="16">
        <v>28</v>
      </c>
      <c r="E19" s="16">
        <v>152</v>
      </c>
      <c r="F19" s="15" t="s">
        <v>515</v>
      </c>
      <c r="G19" s="17">
        <v>1</v>
      </c>
      <c r="H19" s="18">
        <v>1</v>
      </c>
      <c r="I19" s="35">
        <f t="shared" si="0"/>
        <v>28</v>
      </c>
      <c r="J19" s="37">
        <f t="shared" si="1"/>
        <v>9.5397090388743139E-3</v>
      </c>
      <c r="K19" s="37">
        <f t="shared" si="2"/>
        <v>9.5397090388743139E-3</v>
      </c>
      <c r="L19" s="34">
        <f t="shared" si="3"/>
        <v>1</v>
      </c>
      <c r="M19" s="34">
        <f t="shared" si="4"/>
        <v>1</v>
      </c>
      <c r="N19" s="34">
        <f t="shared" si="5"/>
        <v>1</v>
      </c>
      <c r="O19" s="34"/>
    </row>
    <row r="20" spans="1:15" x14ac:dyDescent="0.25">
      <c r="A20" s="15" t="s">
        <v>279</v>
      </c>
      <c r="B20" s="15" t="s">
        <v>46</v>
      </c>
      <c r="C20" s="16">
        <v>84</v>
      </c>
      <c r="D20" s="16">
        <v>734</v>
      </c>
      <c r="E20" s="16">
        <v>5578</v>
      </c>
      <c r="F20" s="15" t="s">
        <v>515</v>
      </c>
      <c r="G20" s="17">
        <v>1</v>
      </c>
      <c r="H20" s="18">
        <v>1</v>
      </c>
      <c r="I20" s="35">
        <f t="shared" si="0"/>
        <v>734</v>
      </c>
      <c r="J20" s="37">
        <f t="shared" si="1"/>
        <v>0.25007665837620524</v>
      </c>
      <c r="K20" s="37">
        <f t="shared" si="2"/>
        <v>0.25007665837620524</v>
      </c>
      <c r="L20" s="34">
        <f t="shared" si="3"/>
        <v>1</v>
      </c>
      <c r="M20" s="34">
        <f t="shared" si="4"/>
        <v>1</v>
      </c>
      <c r="N20" s="34">
        <f t="shared" si="5"/>
        <v>1</v>
      </c>
      <c r="O20" s="34"/>
    </row>
    <row r="21" spans="1:15" x14ac:dyDescent="0.25">
      <c r="A21" s="15" t="s">
        <v>153</v>
      </c>
      <c r="B21" s="15" t="s">
        <v>46</v>
      </c>
      <c r="C21" s="16">
        <v>26</v>
      </c>
      <c r="D21" s="16">
        <v>92</v>
      </c>
      <c r="E21" s="16">
        <v>765</v>
      </c>
      <c r="F21" s="15" t="s">
        <v>515</v>
      </c>
      <c r="G21" s="17">
        <v>1</v>
      </c>
      <c r="H21" s="18">
        <v>1</v>
      </c>
      <c r="I21" s="35">
        <f t="shared" si="0"/>
        <v>92</v>
      </c>
      <c r="J21" s="37">
        <f t="shared" si="1"/>
        <v>3.1344758270587032E-2</v>
      </c>
      <c r="K21" s="37">
        <f t="shared" si="2"/>
        <v>3.1344758270587032E-2</v>
      </c>
      <c r="L21" s="34">
        <f t="shared" si="3"/>
        <v>1</v>
      </c>
      <c r="M21" s="34">
        <f t="shared" si="4"/>
        <v>1</v>
      </c>
      <c r="N21" s="34">
        <f t="shared" si="5"/>
        <v>1</v>
      </c>
      <c r="O21" s="34"/>
    </row>
    <row r="22" spans="1:15" x14ac:dyDescent="0.25">
      <c r="A22" s="15" t="s">
        <v>189</v>
      </c>
      <c r="B22" s="15" t="s">
        <v>46</v>
      </c>
      <c r="C22" s="16">
        <v>338</v>
      </c>
      <c r="D22" s="16">
        <v>1876</v>
      </c>
      <c r="E22" s="16">
        <v>21199</v>
      </c>
      <c r="F22" s="15" t="s">
        <v>515</v>
      </c>
      <c r="G22" s="17">
        <v>1</v>
      </c>
      <c r="H22" s="18">
        <v>1</v>
      </c>
      <c r="I22" s="35">
        <f t="shared" si="0"/>
        <v>1876</v>
      </c>
      <c r="J22" s="37">
        <f t="shared" si="1"/>
        <v>0.63916050560457904</v>
      </c>
      <c r="K22" s="37">
        <f t="shared" si="2"/>
        <v>0.63916050560457904</v>
      </c>
      <c r="L22" s="34">
        <f t="shared" si="3"/>
        <v>1</v>
      </c>
      <c r="M22" s="34">
        <f t="shared" si="4"/>
        <v>1</v>
      </c>
      <c r="N22" s="34">
        <f t="shared" si="5"/>
        <v>1</v>
      </c>
      <c r="O22" s="34"/>
    </row>
    <row r="23" spans="1:15" x14ac:dyDescent="0.25">
      <c r="A23" s="15" t="s">
        <v>304</v>
      </c>
      <c r="B23" s="15" t="s">
        <v>46</v>
      </c>
      <c r="C23" s="16">
        <v>10</v>
      </c>
      <c r="D23" s="16">
        <v>20</v>
      </c>
      <c r="E23" s="16">
        <v>83</v>
      </c>
      <c r="F23" s="15" t="s">
        <v>515</v>
      </c>
      <c r="G23" s="17">
        <v>1</v>
      </c>
      <c r="H23" s="18">
        <v>1</v>
      </c>
      <c r="I23" s="35">
        <f t="shared" si="0"/>
        <v>20</v>
      </c>
      <c r="J23" s="37">
        <f t="shared" si="1"/>
        <v>6.8140778849102249E-3</v>
      </c>
      <c r="K23" s="37">
        <f t="shared" si="2"/>
        <v>6.8140778849102249E-3</v>
      </c>
      <c r="L23" s="34">
        <f t="shared" si="3"/>
        <v>1</v>
      </c>
      <c r="M23" s="34">
        <f t="shared" si="4"/>
        <v>1</v>
      </c>
      <c r="N23" s="34">
        <f t="shared" si="5"/>
        <v>1</v>
      </c>
      <c r="O23" s="34"/>
    </row>
    <row r="24" spans="1:15" x14ac:dyDescent="0.25">
      <c r="A24" s="15" t="s">
        <v>94</v>
      </c>
      <c r="B24" s="15" t="s">
        <v>46</v>
      </c>
      <c r="C24" s="16">
        <v>16</v>
      </c>
      <c r="D24" s="16">
        <v>172</v>
      </c>
      <c r="E24" s="16">
        <v>1555</v>
      </c>
      <c r="F24" s="15" t="s">
        <v>515</v>
      </c>
      <c r="G24" s="17">
        <v>1</v>
      </c>
      <c r="H24" s="18">
        <v>1</v>
      </c>
      <c r="I24" s="35">
        <f t="shared" si="0"/>
        <v>172</v>
      </c>
      <c r="J24" s="37">
        <f t="shared" si="1"/>
        <v>5.8601069810227932E-2</v>
      </c>
      <c r="K24" s="37">
        <f t="shared" si="2"/>
        <v>5.8601069810227932E-2</v>
      </c>
      <c r="L24" s="34">
        <f t="shared" si="3"/>
        <v>1</v>
      </c>
      <c r="M24" s="34">
        <f t="shared" si="4"/>
        <v>1</v>
      </c>
      <c r="N24" s="34">
        <f t="shared" si="5"/>
        <v>1</v>
      </c>
      <c r="O24" s="34"/>
    </row>
    <row r="25" spans="1:15" x14ac:dyDescent="0.25">
      <c r="A25" s="15" t="s">
        <v>235</v>
      </c>
      <c r="B25" s="15" t="s">
        <v>46</v>
      </c>
      <c r="C25" s="16">
        <v>161</v>
      </c>
      <c r="D25" s="16">
        <v>161</v>
      </c>
      <c r="E25" s="16">
        <v>470</v>
      </c>
      <c r="F25" s="15" t="s">
        <v>515</v>
      </c>
      <c r="G25" s="17">
        <v>1</v>
      </c>
      <c r="H25" s="18">
        <v>1</v>
      </c>
      <c r="I25" s="35">
        <f t="shared" si="0"/>
        <v>161</v>
      </c>
      <c r="J25" s="37">
        <f t="shared" si="1"/>
        <v>5.4853326973527308E-2</v>
      </c>
      <c r="K25" s="37">
        <f t="shared" si="2"/>
        <v>5.4853326973527308E-2</v>
      </c>
      <c r="L25" s="34">
        <f t="shared" si="3"/>
        <v>1</v>
      </c>
      <c r="M25" s="34">
        <f t="shared" si="4"/>
        <v>1</v>
      </c>
      <c r="N25" s="34">
        <f t="shared" si="5"/>
        <v>1</v>
      </c>
      <c r="O25" s="34"/>
    </row>
    <row r="26" spans="1:15" x14ac:dyDescent="0.25">
      <c r="A26" s="15" t="s">
        <v>236</v>
      </c>
      <c r="B26" s="15" t="s">
        <v>46</v>
      </c>
      <c r="C26" s="16">
        <v>96</v>
      </c>
      <c r="D26" s="16">
        <v>884</v>
      </c>
      <c r="E26" s="16">
        <v>7629</v>
      </c>
      <c r="F26" s="15" t="s">
        <v>515</v>
      </c>
      <c r="G26" s="17">
        <v>1</v>
      </c>
      <c r="H26" s="18">
        <v>1</v>
      </c>
      <c r="I26" s="35">
        <f t="shared" si="0"/>
        <v>884</v>
      </c>
      <c r="J26" s="37">
        <f t="shared" si="1"/>
        <v>0.30118224251303194</v>
      </c>
      <c r="K26" s="37">
        <f t="shared" si="2"/>
        <v>0.30118224251303194</v>
      </c>
      <c r="L26" s="34">
        <f t="shared" si="3"/>
        <v>1</v>
      </c>
      <c r="M26" s="34">
        <f t="shared" si="4"/>
        <v>1</v>
      </c>
      <c r="N26" s="34">
        <f t="shared" si="5"/>
        <v>1</v>
      </c>
      <c r="O26" s="34"/>
    </row>
    <row r="27" spans="1:15" x14ac:dyDescent="0.25">
      <c r="A27" s="15" t="s">
        <v>126</v>
      </c>
      <c r="B27" s="15" t="s">
        <v>46</v>
      </c>
      <c r="C27" s="16">
        <v>104</v>
      </c>
      <c r="D27" s="16">
        <v>416</v>
      </c>
      <c r="E27" s="16">
        <v>3257</v>
      </c>
      <c r="F27" s="15" t="s">
        <v>515</v>
      </c>
      <c r="G27" s="17">
        <v>1</v>
      </c>
      <c r="H27" s="18">
        <v>1</v>
      </c>
      <c r="I27" s="35">
        <f t="shared" si="0"/>
        <v>416</v>
      </c>
      <c r="J27" s="37">
        <f t="shared" si="1"/>
        <v>0.14173282000613266</v>
      </c>
      <c r="K27" s="37">
        <f t="shared" si="2"/>
        <v>0.14173282000613266</v>
      </c>
      <c r="L27" s="34">
        <f t="shared" si="3"/>
        <v>1</v>
      </c>
      <c r="M27" s="34">
        <f t="shared" si="4"/>
        <v>1</v>
      </c>
      <c r="N27" s="34">
        <f t="shared" si="5"/>
        <v>1</v>
      </c>
      <c r="O27" s="34"/>
    </row>
    <row r="28" spans="1:15" x14ac:dyDescent="0.25">
      <c r="A28" s="15" t="s">
        <v>267</v>
      </c>
      <c r="B28" s="15" t="s">
        <v>46</v>
      </c>
      <c r="C28" s="16">
        <v>2118</v>
      </c>
      <c r="D28" s="16">
        <v>9216</v>
      </c>
      <c r="E28" s="16">
        <v>96206</v>
      </c>
      <c r="F28" s="15" t="s">
        <v>515</v>
      </c>
      <c r="G28" s="17">
        <v>1</v>
      </c>
      <c r="H28" s="18">
        <v>1</v>
      </c>
      <c r="I28" s="35">
        <f t="shared" si="0"/>
        <v>9216</v>
      </c>
      <c r="J28" s="37">
        <f t="shared" si="1"/>
        <v>3.1399270893666316</v>
      </c>
      <c r="K28" s="37">
        <f t="shared" si="2"/>
        <v>3.1399270893666316</v>
      </c>
      <c r="L28" s="34">
        <f t="shared" si="3"/>
        <v>1</v>
      </c>
      <c r="M28" s="34">
        <f t="shared" si="4"/>
        <v>1</v>
      </c>
      <c r="N28" s="34">
        <f t="shared" si="5"/>
        <v>1</v>
      </c>
      <c r="O28" s="34"/>
    </row>
    <row r="29" spans="1:15" x14ac:dyDescent="0.25">
      <c r="A29" s="15" t="s">
        <v>306</v>
      </c>
      <c r="B29" s="15" t="s">
        <v>46</v>
      </c>
      <c r="C29" s="16">
        <v>146</v>
      </c>
      <c r="D29" s="16">
        <v>586</v>
      </c>
      <c r="E29" s="16">
        <v>5719</v>
      </c>
      <c r="F29" s="15" t="s">
        <v>515</v>
      </c>
      <c r="G29" s="17">
        <v>1</v>
      </c>
      <c r="H29" s="18">
        <v>1</v>
      </c>
      <c r="I29" s="35">
        <f t="shared" si="0"/>
        <v>586</v>
      </c>
      <c r="J29" s="37">
        <f t="shared" si="1"/>
        <v>0.19965248202786956</v>
      </c>
      <c r="K29" s="37">
        <f t="shared" si="2"/>
        <v>0.19965248202786956</v>
      </c>
      <c r="L29" s="34">
        <f t="shared" si="3"/>
        <v>1</v>
      </c>
      <c r="M29" s="34">
        <f t="shared" si="4"/>
        <v>1</v>
      </c>
      <c r="N29" s="34">
        <f t="shared" si="5"/>
        <v>1</v>
      </c>
      <c r="O29" s="34"/>
    </row>
    <row r="30" spans="1:15" x14ac:dyDescent="0.25">
      <c r="A30" s="15" t="s">
        <v>568</v>
      </c>
      <c r="B30" s="15" t="s">
        <v>46</v>
      </c>
      <c r="C30" s="16">
        <v>12</v>
      </c>
      <c r="D30" s="16">
        <v>12</v>
      </c>
      <c r="E30" s="16">
        <v>75</v>
      </c>
      <c r="F30" s="15" t="s">
        <v>515</v>
      </c>
      <c r="G30" s="17">
        <v>1</v>
      </c>
      <c r="H30" s="18">
        <v>1</v>
      </c>
      <c r="I30" s="35">
        <f t="shared" si="0"/>
        <v>12</v>
      </c>
      <c r="J30" s="37">
        <f t="shared" si="1"/>
        <v>4.0884467309461343E-3</v>
      </c>
      <c r="K30" s="37">
        <f t="shared" si="2"/>
        <v>4.0884467309461343E-3</v>
      </c>
      <c r="L30" s="34">
        <f t="shared" si="3"/>
        <v>1</v>
      </c>
      <c r="M30" s="34">
        <f t="shared" si="4"/>
        <v>1</v>
      </c>
      <c r="N30" s="34">
        <f t="shared" si="5"/>
        <v>1</v>
      </c>
      <c r="O30" s="34"/>
    </row>
    <row r="31" spans="1:15" x14ac:dyDescent="0.25">
      <c r="A31" s="15" t="s">
        <v>111</v>
      </c>
      <c r="B31" s="15" t="s">
        <v>62</v>
      </c>
      <c r="C31" s="16">
        <v>62</v>
      </c>
      <c r="D31" s="16">
        <v>92</v>
      </c>
      <c r="E31" s="16">
        <v>656</v>
      </c>
      <c r="F31" s="15" t="s">
        <v>439</v>
      </c>
      <c r="G31" s="17">
        <v>1</v>
      </c>
      <c r="H31" s="18">
        <v>1</v>
      </c>
      <c r="I31" s="35">
        <f t="shared" si="0"/>
        <v>92</v>
      </c>
      <c r="J31" s="37">
        <f t="shared" si="1"/>
        <v>3.1344758270587032E-2</v>
      </c>
      <c r="K31" s="37">
        <f t="shared" si="2"/>
        <v>3.1344758270587032E-2</v>
      </c>
      <c r="L31" s="34">
        <f t="shared" si="3"/>
        <v>1</v>
      </c>
      <c r="M31" s="34">
        <f t="shared" si="4"/>
        <v>1</v>
      </c>
      <c r="N31" s="34">
        <f t="shared" si="5"/>
        <v>1</v>
      </c>
      <c r="O31" s="34"/>
    </row>
    <row r="32" spans="1:15" x14ac:dyDescent="0.25">
      <c r="A32" s="15" t="s">
        <v>312</v>
      </c>
      <c r="B32" s="15" t="s">
        <v>510</v>
      </c>
      <c r="C32" s="16">
        <v>54</v>
      </c>
      <c r="D32" s="16">
        <v>162</v>
      </c>
      <c r="E32" s="16">
        <v>1613</v>
      </c>
      <c r="F32" s="15" t="s">
        <v>122</v>
      </c>
      <c r="G32" s="17">
        <v>1</v>
      </c>
      <c r="H32" s="18">
        <v>1</v>
      </c>
      <c r="I32" s="35">
        <f t="shared" si="0"/>
        <v>162</v>
      </c>
      <c r="J32" s="37">
        <f t="shared" si="1"/>
        <v>5.5194030867772824E-2</v>
      </c>
      <c r="K32" s="37">
        <f t="shared" si="2"/>
        <v>5.5194030867772824E-2</v>
      </c>
      <c r="L32" s="34">
        <f t="shared" si="3"/>
        <v>1</v>
      </c>
      <c r="M32" s="34">
        <f t="shared" si="4"/>
        <v>1</v>
      </c>
      <c r="N32" s="34">
        <f t="shared" si="5"/>
        <v>1</v>
      </c>
      <c r="O32" s="34"/>
    </row>
    <row r="33" spans="1:15" x14ac:dyDescent="0.25">
      <c r="A33" s="15" t="s">
        <v>79</v>
      </c>
      <c r="B33" s="15" t="s">
        <v>51</v>
      </c>
      <c r="C33" s="16">
        <v>8</v>
      </c>
      <c r="D33" s="16">
        <v>32</v>
      </c>
      <c r="E33" s="16">
        <v>294</v>
      </c>
      <c r="F33" s="15" t="s">
        <v>440</v>
      </c>
      <c r="G33" s="17">
        <v>1</v>
      </c>
      <c r="H33" s="18">
        <v>1</v>
      </c>
      <c r="I33" s="35">
        <f t="shared" si="0"/>
        <v>32</v>
      </c>
      <c r="J33" s="37">
        <f t="shared" si="1"/>
        <v>1.0902524615856359E-2</v>
      </c>
      <c r="K33" s="37">
        <f t="shared" si="2"/>
        <v>1.0902524615856359E-2</v>
      </c>
      <c r="L33" s="34">
        <f t="shared" si="3"/>
        <v>1</v>
      </c>
      <c r="M33" s="34">
        <f t="shared" si="4"/>
        <v>1</v>
      </c>
      <c r="N33" s="34">
        <f t="shared" si="5"/>
        <v>1</v>
      </c>
      <c r="O33" s="34"/>
    </row>
    <row r="34" spans="1:15" x14ac:dyDescent="0.25">
      <c r="A34" s="15" t="s">
        <v>54</v>
      </c>
      <c r="B34" s="15" t="s">
        <v>51</v>
      </c>
      <c r="C34" s="16">
        <v>8</v>
      </c>
      <c r="D34" s="16">
        <v>16</v>
      </c>
      <c r="E34" s="16">
        <v>98</v>
      </c>
      <c r="F34" s="15" t="s">
        <v>440</v>
      </c>
      <c r="G34" s="17">
        <v>1</v>
      </c>
      <c r="H34" s="18">
        <v>1</v>
      </c>
      <c r="I34" s="35">
        <f t="shared" si="0"/>
        <v>16</v>
      </c>
      <c r="J34" s="37">
        <f t="shared" si="1"/>
        <v>5.4512623079281796E-3</v>
      </c>
      <c r="K34" s="37">
        <f t="shared" si="2"/>
        <v>5.4512623079281796E-3</v>
      </c>
      <c r="L34" s="34">
        <f t="shared" si="3"/>
        <v>1</v>
      </c>
      <c r="M34" s="34">
        <f t="shared" si="4"/>
        <v>1</v>
      </c>
      <c r="N34" s="34">
        <f t="shared" si="5"/>
        <v>1</v>
      </c>
      <c r="O34" s="34"/>
    </row>
    <row r="35" spans="1:15" x14ac:dyDescent="0.25">
      <c r="A35" s="15" t="s">
        <v>159</v>
      </c>
      <c r="B35" s="15" t="s">
        <v>51</v>
      </c>
      <c r="C35" s="16">
        <v>8</v>
      </c>
      <c r="D35" s="16">
        <v>16</v>
      </c>
      <c r="E35" s="16">
        <v>98</v>
      </c>
      <c r="F35" s="15" t="s">
        <v>440</v>
      </c>
      <c r="G35" s="17">
        <v>1</v>
      </c>
      <c r="H35" s="18">
        <v>1</v>
      </c>
      <c r="I35" s="35">
        <f t="shared" si="0"/>
        <v>16</v>
      </c>
      <c r="J35" s="37">
        <f t="shared" si="1"/>
        <v>5.4512623079281796E-3</v>
      </c>
      <c r="K35" s="37">
        <f t="shared" si="2"/>
        <v>5.4512623079281796E-3</v>
      </c>
      <c r="L35" s="34">
        <f t="shared" si="3"/>
        <v>1</v>
      </c>
      <c r="M35" s="34">
        <f t="shared" si="4"/>
        <v>1</v>
      </c>
      <c r="N35" s="34">
        <f t="shared" si="5"/>
        <v>1</v>
      </c>
      <c r="O35" s="34"/>
    </row>
    <row r="36" spans="1:15" x14ac:dyDescent="0.25">
      <c r="A36" s="15" t="s">
        <v>407</v>
      </c>
      <c r="B36" s="15" t="s">
        <v>51</v>
      </c>
      <c r="C36" s="16">
        <v>8</v>
      </c>
      <c r="D36" s="16">
        <v>32</v>
      </c>
      <c r="E36" s="16">
        <v>294</v>
      </c>
      <c r="F36" s="15" t="s">
        <v>440</v>
      </c>
      <c r="G36" s="17">
        <v>1</v>
      </c>
      <c r="H36" s="18">
        <v>1</v>
      </c>
      <c r="I36" s="35">
        <f t="shared" si="0"/>
        <v>32</v>
      </c>
      <c r="J36" s="37">
        <f t="shared" si="1"/>
        <v>1.0902524615856359E-2</v>
      </c>
      <c r="K36" s="37">
        <f t="shared" si="2"/>
        <v>1.0902524615856359E-2</v>
      </c>
      <c r="L36" s="34">
        <f t="shared" si="3"/>
        <v>1</v>
      </c>
      <c r="M36" s="34">
        <f t="shared" si="4"/>
        <v>1</v>
      </c>
      <c r="N36" s="34">
        <f t="shared" si="5"/>
        <v>1</v>
      </c>
      <c r="O36" s="34"/>
    </row>
    <row r="37" spans="1:15" x14ac:dyDescent="0.25">
      <c r="A37" s="15" t="s">
        <v>55</v>
      </c>
      <c r="B37" s="15" t="s">
        <v>51</v>
      </c>
      <c r="C37" s="16">
        <v>8</v>
      </c>
      <c r="D37" s="16">
        <v>32</v>
      </c>
      <c r="E37" s="16">
        <v>294</v>
      </c>
      <c r="F37" s="15" t="s">
        <v>440</v>
      </c>
      <c r="G37" s="17">
        <v>1</v>
      </c>
      <c r="H37" s="18">
        <v>1</v>
      </c>
      <c r="I37" s="35">
        <f t="shared" si="0"/>
        <v>32</v>
      </c>
      <c r="J37" s="37">
        <f t="shared" si="1"/>
        <v>1.0902524615856359E-2</v>
      </c>
      <c r="K37" s="37">
        <f t="shared" si="2"/>
        <v>1.0902524615856359E-2</v>
      </c>
      <c r="L37" s="34">
        <f t="shared" si="3"/>
        <v>1</v>
      </c>
      <c r="M37" s="34">
        <f t="shared" si="4"/>
        <v>1</v>
      </c>
      <c r="N37" s="34">
        <f t="shared" si="5"/>
        <v>1</v>
      </c>
      <c r="O37" s="34"/>
    </row>
    <row r="38" spans="1:15" x14ac:dyDescent="0.25">
      <c r="A38" s="15" t="s">
        <v>57</v>
      </c>
      <c r="B38" s="15" t="s">
        <v>43</v>
      </c>
      <c r="C38" s="16">
        <v>-1</v>
      </c>
      <c r="D38" s="16">
        <v>-1</v>
      </c>
      <c r="E38" s="16">
        <v>-1</v>
      </c>
      <c r="F38" s="15" t="s">
        <v>442</v>
      </c>
      <c r="G38" s="17">
        <v>1</v>
      </c>
      <c r="H38" s="18">
        <v>1</v>
      </c>
      <c r="I38" s="35">
        <f t="shared" si="0"/>
        <v>1</v>
      </c>
      <c r="J38" s="37">
        <f t="shared" si="1"/>
        <v>3.4070389424551123E-4</v>
      </c>
      <c r="K38" s="37">
        <f t="shared" si="2"/>
        <v>3.4070389424551123E-4</v>
      </c>
      <c r="L38" s="34">
        <f t="shared" si="3"/>
        <v>1</v>
      </c>
      <c r="M38" s="34">
        <f t="shared" si="4"/>
        <v>1</v>
      </c>
      <c r="N38" s="34">
        <f t="shared" si="5"/>
        <v>1</v>
      </c>
      <c r="O38" s="34"/>
    </row>
    <row r="39" spans="1:15" x14ac:dyDescent="0.25">
      <c r="A39" s="15" t="s">
        <v>244</v>
      </c>
      <c r="B39" s="15" t="s">
        <v>130</v>
      </c>
      <c r="C39" s="16">
        <v>128</v>
      </c>
      <c r="D39" s="16">
        <v>512</v>
      </c>
      <c r="E39" s="16">
        <v>6272</v>
      </c>
      <c r="F39" s="15" t="s">
        <v>131</v>
      </c>
      <c r="G39" s="17">
        <v>1</v>
      </c>
      <c r="H39" s="18">
        <v>1</v>
      </c>
      <c r="I39" s="35">
        <f t="shared" si="0"/>
        <v>512</v>
      </c>
      <c r="J39" s="37">
        <f t="shared" si="1"/>
        <v>0.17444039385370175</v>
      </c>
      <c r="K39" s="37">
        <f t="shared" si="2"/>
        <v>0.17444039385370175</v>
      </c>
      <c r="L39" s="34">
        <f t="shared" si="3"/>
        <v>1</v>
      </c>
      <c r="M39" s="34">
        <f t="shared" si="4"/>
        <v>1</v>
      </c>
      <c r="N39" s="34">
        <f t="shared" si="5"/>
        <v>1</v>
      </c>
      <c r="O39" s="34"/>
    </row>
    <row r="40" spans="1:15" x14ac:dyDescent="0.25">
      <c r="A40" s="15" t="s">
        <v>227</v>
      </c>
      <c r="B40" s="15" t="s">
        <v>228</v>
      </c>
      <c r="C40" s="16">
        <v>335</v>
      </c>
      <c r="D40" s="16">
        <v>1162</v>
      </c>
      <c r="E40" s="16">
        <v>11388</v>
      </c>
      <c r="F40" s="15" t="s">
        <v>229</v>
      </c>
      <c r="G40" s="17">
        <v>1</v>
      </c>
      <c r="H40" s="18">
        <v>1</v>
      </c>
      <c r="I40" s="35">
        <f t="shared" si="0"/>
        <v>1162</v>
      </c>
      <c r="J40" s="37">
        <f t="shared" si="1"/>
        <v>0.39589792511328409</v>
      </c>
      <c r="K40" s="37">
        <f t="shared" si="2"/>
        <v>0.39589792511328409</v>
      </c>
      <c r="L40" s="34">
        <f t="shared" si="3"/>
        <v>1</v>
      </c>
      <c r="M40" s="34">
        <f t="shared" si="4"/>
        <v>1</v>
      </c>
      <c r="N40" s="34">
        <f t="shared" si="5"/>
        <v>1</v>
      </c>
      <c r="O40" s="34"/>
    </row>
    <row r="41" spans="1:15" x14ac:dyDescent="0.25">
      <c r="A41" s="15" t="s">
        <v>214</v>
      </c>
      <c r="B41" s="15" t="s">
        <v>130</v>
      </c>
      <c r="C41" s="16">
        <v>438</v>
      </c>
      <c r="D41" s="16">
        <v>2320</v>
      </c>
      <c r="E41" s="16">
        <v>32965</v>
      </c>
      <c r="F41" s="15" t="s">
        <v>131</v>
      </c>
      <c r="G41" s="17">
        <v>1</v>
      </c>
      <c r="H41" s="18">
        <v>1</v>
      </c>
      <c r="I41" s="35">
        <f t="shared" si="0"/>
        <v>2320</v>
      </c>
      <c r="J41" s="37">
        <f t="shared" si="1"/>
        <v>0.79043303464958603</v>
      </c>
      <c r="K41" s="37">
        <f t="shared" si="2"/>
        <v>0.79043303464958603</v>
      </c>
      <c r="L41" s="34">
        <f t="shared" si="3"/>
        <v>1</v>
      </c>
      <c r="M41" s="34">
        <f t="shared" si="4"/>
        <v>1</v>
      </c>
      <c r="N41" s="34">
        <f t="shared" si="5"/>
        <v>1</v>
      </c>
      <c r="O41" s="34"/>
    </row>
    <row r="42" spans="1:15" x14ac:dyDescent="0.25">
      <c r="A42" s="15" t="s">
        <v>323</v>
      </c>
      <c r="B42" s="15" t="s">
        <v>538</v>
      </c>
      <c r="C42" s="16">
        <v>471</v>
      </c>
      <c r="D42" s="16">
        <v>1880</v>
      </c>
      <c r="E42" s="16">
        <v>19354</v>
      </c>
      <c r="F42" s="15" t="s">
        <v>49</v>
      </c>
      <c r="G42" s="17">
        <v>1</v>
      </c>
      <c r="H42" s="18">
        <v>1</v>
      </c>
      <c r="I42" s="35">
        <f t="shared" si="0"/>
        <v>1880</v>
      </c>
      <c r="J42" s="37">
        <f t="shared" si="1"/>
        <v>0.64052332118156108</v>
      </c>
      <c r="K42" s="37">
        <f t="shared" si="2"/>
        <v>0.64052332118156108</v>
      </c>
      <c r="L42" s="34">
        <f t="shared" si="3"/>
        <v>1</v>
      </c>
      <c r="M42" s="34">
        <f t="shared" si="4"/>
        <v>1</v>
      </c>
      <c r="N42" s="34">
        <f t="shared" si="5"/>
        <v>1</v>
      </c>
      <c r="O42" s="34"/>
    </row>
    <row r="43" spans="1:15" x14ac:dyDescent="0.25">
      <c r="A43" s="15" t="s">
        <v>133</v>
      </c>
      <c r="B43" s="15" t="s">
        <v>59</v>
      </c>
      <c r="C43" s="16">
        <v>189</v>
      </c>
      <c r="D43" s="16">
        <v>805</v>
      </c>
      <c r="E43" s="16">
        <v>8082</v>
      </c>
      <c r="F43" s="15" t="s">
        <v>542</v>
      </c>
      <c r="G43" s="17">
        <v>1</v>
      </c>
      <c r="H43" s="18">
        <v>1</v>
      </c>
      <c r="I43" s="35">
        <f t="shared" si="0"/>
        <v>805</v>
      </c>
      <c r="J43" s="37">
        <f t="shared" si="1"/>
        <v>0.27426663486763653</v>
      </c>
      <c r="K43" s="37">
        <f t="shared" si="2"/>
        <v>0.27426663486763653</v>
      </c>
      <c r="L43" s="34">
        <f t="shared" si="3"/>
        <v>1</v>
      </c>
      <c r="M43" s="34">
        <f t="shared" si="4"/>
        <v>1</v>
      </c>
      <c r="N43" s="34">
        <f t="shared" si="5"/>
        <v>1</v>
      </c>
      <c r="O43" s="34"/>
    </row>
    <row r="44" spans="1:15" x14ac:dyDescent="0.25">
      <c r="A44" s="15" t="s">
        <v>93</v>
      </c>
      <c r="B44" s="15" t="s">
        <v>59</v>
      </c>
      <c r="C44" s="16">
        <v>568</v>
      </c>
      <c r="D44" s="16">
        <v>2896</v>
      </c>
      <c r="E44" s="16">
        <v>36113</v>
      </c>
      <c r="F44" s="15" t="s">
        <v>542</v>
      </c>
      <c r="G44" s="17">
        <v>1</v>
      </c>
      <c r="H44" s="18">
        <v>1</v>
      </c>
      <c r="I44" s="35">
        <f t="shared" si="0"/>
        <v>2896</v>
      </c>
      <c r="J44" s="37">
        <f t="shared" si="1"/>
        <v>0.9866784777350005</v>
      </c>
      <c r="K44" s="37">
        <f t="shared" si="2"/>
        <v>0.9866784777350005</v>
      </c>
      <c r="L44" s="34">
        <f t="shared" si="3"/>
        <v>1</v>
      </c>
      <c r="M44" s="34">
        <f t="shared" si="4"/>
        <v>1</v>
      </c>
      <c r="N44" s="34">
        <f t="shared" si="5"/>
        <v>1</v>
      </c>
      <c r="O44" s="34"/>
    </row>
    <row r="45" spans="1:15" x14ac:dyDescent="0.25">
      <c r="A45" s="15" t="s">
        <v>61</v>
      </c>
      <c r="B45" s="15" t="s">
        <v>62</v>
      </c>
      <c r="C45" s="16">
        <v>272</v>
      </c>
      <c r="D45" s="16">
        <v>1140</v>
      </c>
      <c r="E45" s="16">
        <v>10602</v>
      </c>
      <c r="F45" s="15" t="s">
        <v>439</v>
      </c>
      <c r="G45" s="17">
        <v>1</v>
      </c>
      <c r="H45" s="18">
        <v>1</v>
      </c>
      <c r="I45" s="35">
        <f t="shared" si="0"/>
        <v>1140</v>
      </c>
      <c r="J45" s="37">
        <f t="shared" si="1"/>
        <v>0.38840243943988279</v>
      </c>
      <c r="K45" s="37">
        <f t="shared" si="2"/>
        <v>0.38840243943988279</v>
      </c>
      <c r="L45" s="34">
        <f t="shared" si="3"/>
        <v>1</v>
      </c>
      <c r="M45" s="34">
        <f t="shared" si="4"/>
        <v>1</v>
      </c>
      <c r="N45" s="34">
        <f t="shared" si="5"/>
        <v>1</v>
      </c>
      <c r="O45" s="34"/>
    </row>
    <row r="46" spans="1:15" x14ac:dyDescent="0.25">
      <c r="A46" s="15" t="s">
        <v>194</v>
      </c>
      <c r="B46" s="15" t="s">
        <v>62</v>
      </c>
      <c r="C46" s="16">
        <v>-1</v>
      </c>
      <c r="D46" s="16">
        <v>-1</v>
      </c>
      <c r="E46" s="16">
        <v>-1</v>
      </c>
      <c r="F46" s="15" t="s">
        <v>439</v>
      </c>
      <c r="G46" s="17">
        <v>1</v>
      </c>
      <c r="H46" s="18">
        <v>1</v>
      </c>
      <c r="I46" s="35">
        <f t="shared" si="0"/>
        <v>1</v>
      </c>
      <c r="J46" s="37">
        <f t="shared" si="1"/>
        <v>3.4070389424551123E-4</v>
      </c>
      <c r="K46" s="37">
        <f t="shared" si="2"/>
        <v>3.4070389424551123E-4</v>
      </c>
      <c r="L46" s="34">
        <f t="shared" si="3"/>
        <v>1</v>
      </c>
      <c r="M46" s="34">
        <f t="shared" si="4"/>
        <v>1</v>
      </c>
      <c r="N46" s="34">
        <f t="shared" si="5"/>
        <v>1</v>
      </c>
      <c r="O46" s="34"/>
    </row>
    <row r="47" spans="1:15" x14ac:dyDescent="0.25">
      <c r="A47" s="15" t="s">
        <v>300</v>
      </c>
      <c r="B47" s="15" t="s">
        <v>272</v>
      </c>
      <c r="C47" s="16">
        <v>96</v>
      </c>
      <c r="D47" s="16">
        <v>96</v>
      </c>
      <c r="E47" s="16">
        <v>576</v>
      </c>
      <c r="F47" s="15" t="s">
        <v>273</v>
      </c>
      <c r="G47" s="17">
        <v>1</v>
      </c>
      <c r="H47" s="18">
        <v>1</v>
      </c>
      <c r="I47" s="35">
        <f t="shared" si="0"/>
        <v>96</v>
      </c>
      <c r="J47" s="37">
        <f t="shared" si="1"/>
        <v>3.2707573847569074E-2</v>
      </c>
      <c r="K47" s="37">
        <f t="shared" si="2"/>
        <v>3.2707573847569074E-2</v>
      </c>
      <c r="L47" s="34">
        <f t="shared" si="3"/>
        <v>1</v>
      </c>
      <c r="M47" s="34">
        <f t="shared" si="4"/>
        <v>1</v>
      </c>
      <c r="N47" s="34">
        <f t="shared" si="5"/>
        <v>1</v>
      </c>
      <c r="O47" s="34"/>
    </row>
    <row r="48" spans="1:15" x14ac:dyDescent="0.25">
      <c r="A48" s="15" t="s">
        <v>271</v>
      </c>
      <c r="B48" s="15" t="s">
        <v>272</v>
      </c>
      <c r="C48" s="16">
        <v>168</v>
      </c>
      <c r="D48" s="16">
        <v>168</v>
      </c>
      <c r="E48" s="16">
        <v>1008</v>
      </c>
      <c r="F48" s="15" t="s">
        <v>273</v>
      </c>
      <c r="G48" s="17">
        <v>1</v>
      </c>
      <c r="H48" s="18">
        <v>1</v>
      </c>
      <c r="I48" s="35">
        <f t="shared" si="0"/>
        <v>168</v>
      </c>
      <c r="J48" s="37">
        <f t="shared" si="1"/>
        <v>5.7238254233245883E-2</v>
      </c>
      <c r="K48" s="37">
        <f t="shared" si="2"/>
        <v>5.7238254233245883E-2</v>
      </c>
      <c r="L48" s="34">
        <f t="shared" si="3"/>
        <v>1</v>
      </c>
      <c r="M48" s="34">
        <f t="shared" si="4"/>
        <v>1</v>
      </c>
      <c r="N48" s="34">
        <f t="shared" si="5"/>
        <v>1</v>
      </c>
      <c r="O48" s="34"/>
    </row>
    <row r="49" spans="1:15" x14ac:dyDescent="0.25">
      <c r="A49" s="15" t="s">
        <v>193</v>
      </c>
      <c r="B49" s="15" t="s">
        <v>51</v>
      </c>
      <c r="C49" s="16">
        <v>848</v>
      </c>
      <c r="D49" s="16">
        <v>3568</v>
      </c>
      <c r="E49" s="16">
        <v>39498</v>
      </c>
      <c r="F49" s="15" t="s">
        <v>440</v>
      </c>
      <c r="G49" s="17">
        <v>0.99980000000000002</v>
      </c>
      <c r="H49" s="18">
        <v>0.99980000000000002</v>
      </c>
      <c r="I49" s="35">
        <f t="shared" si="0"/>
        <v>3568</v>
      </c>
      <c r="J49" s="37">
        <f t="shared" si="1"/>
        <v>1.2153883683690505</v>
      </c>
      <c r="K49" s="37">
        <f t="shared" si="2"/>
        <v>1.2153883683690505</v>
      </c>
      <c r="L49" s="34">
        <f t="shared" si="3"/>
        <v>1</v>
      </c>
      <c r="M49" s="34">
        <f t="shared" si="4"/>
        <v>1</v>
      </c>
      <c r="N49" s="34">
        <f t="shared" si="5"/>
        <v>1</v>
      </c>
      <c r="O49" s="34"/>
    </row>
    <row r="50" spans="1:15" x14ac:dyDescent="0.25">
      <c r="A50" s="15" t="s">
        <v>104</v>
      </c>
      <c r="B50" s="15" t="s">
        <v>46</v>
      </c>
      <c r="C50" s="16">
        <v>128</v>
      </c>
      <c r="D50" s="16">
        <v>512</v>
      </c>
      <c r="E50" s="16">
        <v>-1</v>
      </c>
      <c r="F50" s="15" t="s">
        <v>515</v>
      </c>
      <c r="G50" s="17">
        <v>0.99970000000000003</v>
      </c>
      <c r="H50" s="18">
        <v>0.99970000000000003</v>
      </c>
      <c r="I50" s="35">
        <f t="shared" si="0"/>
        <v>512</v>
      </c>
      <c r="J50" s="37">
        <f t="shared" si="1"/>
        <v>0.17438806173554564</v>
      </c>
      <c r="K50" s="37">
        <f t="shared" si="2"/>
        <v>0.17438806173554564</v>
      </c>
      <c r="L50" s="34">
        <f t="shared" si="3"/>
        <v>1</v>
      </c>
      <c r="M50" s="34">
        <f t="shared" si="4"/>
        <v>1</v>
      </c>
      <c r="N50" s="34">
        <f t="shared" si="5"/>
        <v>1</v>
      </c>
      <c r="O50" s="34"/>
    </row>
    <row r="51" spans="1:15" x14ac:dyDescent="0.25">
      <c r="A51" s="15" t="s">
        <v>69</v>
      </c>
      <c r="B51" s="15" t="s">
        <v>46</v>
      </c>
      <c r="C51" s="16">
        <v>908</v>
      </c>
      <c r="D51" s="16">
        <v>4848</v>
      </c>
      <c r="E51" s="16">
        <v>42420</v>
      </c>
      <c r="F51" s="15" t="s">
        <v>515</v>
      </c>
      <c r="G51" s="17">
        <v>0.99970000000000003</v>
      </c>
      <c r="H51" s="18">
        <v>0.99970000000000003</v>
      </c>
      <c r="I51" s="35">
        <f t="shared" si="0"/>
        <v>4848</v>
      </c>
      <c r="J51" s="37">
        <f t="shared" si="1"/>
        <v>1.651236959558448</v>
      </c>
      <c r="K51" s="37">
        <f t="shared" si="2"/>
        <v>1.651236959558448</v>
      </c>
      <c r="L51" s="34">
        <f t="shared" si="3"/>
        <v>1</v>
      </c>
      <c r="M51" s="34">
        <f t="shared" si="4"/>
        <v>1</v>
      </c>
      <c r="N51" s="34">
        <f t="shared" si="5"/>
        <v>1</v>
      </c>
      <c r="O51" s="34"/>
    </row>
    <row r="52" spans="1:15" x14ac:dyDescent="0.25">
      <c r="A52" s="15" t="s">
        <v>585</v>
      </c>
      <c r="B52" s="15" t="s">
        <v>526</v>
      </c>
      <c r="C52" s="16">
        <v>10</v>
      </c>
      <c r="D52" s="16">
        <v>20</v>
      </c>
      <c r="E52" s="16">
        <v>139</v>
      </c>
      <c r="F52" s="15" t="s">
        <v>49</v>
      </c>
      <c r="G52" s="17">
        <v>0.99960000000000004</v>
      </c>
      <c r="H52" s="18">
        <v>0.99960000000000004</v>
      </c>
      <c r="I52" s="35">
        <f t="shared" si="0"/>
        <v>20</v>
      </c>
      <c r="J52" s="37">
        <f t="shared" si="1"/>
        <v>6.8113522537562605E-3</v>
      </c>
      <c r="K52" s="37">
        <f t="shared" si="2"/>
        <v>6.8113522537562605E-3</v>
      </c>
      <c r="L52" s="34">
        <f t="shared" si="3"/>
        <v>1</v>
      </c>
      <c r="M52" s="34">
        <f t="shared" si="4"/>
        <v>1</v>
      </c>
      <c r="N52" s="34">
        <f t="shared" si="5"/>
        <v>1</v>
      </c>
      <c r="O52" s="34"/>
    </row>
    <row r="53" spans="1:15" x14ac:dyDescent="0.25">
      <c r="A53" s="15" t="s">
        <v>56</v>
      </c>
      <c r="B53" s="15" t="s">
        <v>51</v>
      </c>
      <c r="C53" s="16">
        <v>6</v>
      </c>
      <c r="D53" s="16">
        <v>12</v>
      </c>
      <c r="E53" s="16">
        <v>73</v>
      </c>
      <c r="F53" s="15" t="s">
        <v>440</v>
      </c>
      <c r="G53" s="17">
        <v>0.99960000000000004</v>
      </c>
      <c r="H53" s="18">
        <v>0.99960000000000004</v>
      </c>
      <c r="I53" s="35">
        <f t="shared" si="0"/>
        <v>12</v>
      </c>
      <c r="J53" s="37">
        <f t="shared" si="1"/>
        <v>4.0868113522537566E-3</v>
      </c>
      <c r="K53" s="37">
        <f t="shared" si="2"/>
        <v>4.0868113522537566E-3</v>
      </c>
      <c r="L53" s="34">
        <f t="shared" si="3"/>
        <v>1</v>
      </c>
      <c r="M53" s="34">
        <f t="shared" si="4"/>
        <v>1</v>
      </c>
      <c r="N53" s="34">
        <f t="shared" si="5"/>
        <v>1</v>
      </c>
      <c r="O53" s="34"/>
    </row>
    <row r="54" spans="1:15" x14ac:dyDescent="0.25">
      <c r="A54" s="15" t="s">
        <v>256</v>
      </c>
      <c r="B54" s="15" t="s">
        <v>46</v>
      </c>
      <c r="C54" s="16">
        <v>8</v>
      </c>
      <c r="D54" s="16">
        <v>32</v>
      </c>
      <c r="E54" s="16">
        <v>288</v>
      </c>
      <c r="F54" s="15" t="s">
        <v>515</v>
      </c>
      <c r="G54" s="17">
        <v>0.99950000000000006</v>
      </c>
      <c r="H54" s="18">
        <v>0.99950000000000006</v>
      </c>
      <c r="I54" s="35">
        <f t="shared" si="0"/>
        <v>32</v>
      </c>
      <c r="J54" s="37">
        <f t="shared" si="1"/>
        <v>1.0897073353548432E-2</v>
      </c>
      <c r="K54" s="37">
        <f t="shared" si="2"/>
        <v>1.0897073353548432E-2</v>
      </c>
      <c r="L54" s="34">
        <f t="shared" si="3"/>
        <v>1</v>
      </c>
      <c r="M54" s="34">
        <f t="shared" si="4"/>
        <v>1</v>
      </c>
      <c r="N54" s="34">
        <f t="shared" si="5"/>
        <v>1</v>
      </c>
      <c r="O54" s="34"/>
    </row>
    <row r="55" spans="1:15" x14ac:dyDescent="0.25">
      <c r="A55" s="15" t="s">
        <v>64</v>
      </c>
      <c r="B55" s="15" t="s">
        <v>46</v>
      </c>
      <c r="C55" s="16">
        <v>64</v>
      </c>
      <c r="D55" s="16">
        <v>256</v>
      </c>
      <c r="E55" s="16">
        <v>1920</v>
      </c>
      <c r="F55" s="15" t="s">
        <v>515</v>
      </c>
      <c r="G55" s="17">
        <v>0.99929999999999997</v>
      </c>
      <c r="H55" s="18">
        <v>0.99929999999999997</v>
      </c>
      <c r="I55" s="35">
        <f t="shared" si="0"/>
        <v>256</v>
      </c>
      <c r="J55" s="37">
        <f t="shared" si="1"/>
        <v>8.7159142789002067E-2</v>
      </c>
      <c r="K55" s="37">
        <f t="shared" si="2"/>
        <v>8.7159142789002067E-2</v>
      </c>
      <c r="L55" s="34">
        <f t="shared" si="3"/>
        <v>1</v>
      </c>
      <c r="M55" s="34">
        <f t="shared" si="4"/>
        <v>1</v>
      </c>
      <c r="N55" s="34">
        <f t="shared" si="5"/>
        <v>1</v>
      </c>
      <c r="O55" s="34"/>
    </row>
    <row r="56" spans="1:15" x14ac:dyDescent="0.25">
      <c r="A56" s="15" t="s">
        <v>80</v>
      </c>
      <c r="B56" s="15" t="s">
        <v>81</v>
      </c>
      <c r="C56" s="16">
        <v>16</v>
      </c>
      <c r="D56" s="16">
        <v>36</v>
      </c>
      <c r="E56" s="16">
        <v>-1</v>
      </c>
      <c r="F56" s="15" t="s">
        <v>444</v>
      </c>
      <c r="G56" s="17">
        <v>0.99909999999999999</v>
      </c>
      <c r="H56" s="18">
        <v>0.99909999999999999</v>
      </c>
      <c r="I56" s="35">
        <f t="shared" si="0"/>
        <v>36</v>
      </c>
      <c r="J56" s="37">
        <f t="shared" si="1"/>
        <v>1.225430138666485E-2</v>
      </c>
      <c r="K56" s="37">
        <f t="shared" si="2"/>
        <v>1.225430138666485E-2</v>
      </c>
      <c r="L56" s="34">
        <f t="shared" si="3"/>
        <v>1</v>
      </c>
      <c r="M56" s="34">
        <f t="shared" si="4"/>
        <v>1</v>
      </c>
      <c r="N56" s="34">
        <f t="shared" si="5"/>
        <v>1</v>
      </c>
      <c r="O56" s="34"/>
    </row>
    <row r="57" spans="1:15" x14ac:dyDescent="0.25">
      <c r="A57" s="15" t="s">
        <v>197</v>
      </c>
      <c r="B57" s="15" t="s">
        <v>119</v>
      </c>
      <c r="C57" s="16">
        <v>4</v>
      </c>
      <c r="D57" s="16">
        <v>8</v>
      </c>
      <c r="E57" s="16">
        <v>49</v>
      </c>
      <c r="F57" s="15" t="s">
        <v>120</v>
      </c>
      <c r="G57" s="17">
        <v>0.999</v>
      </c>
      <c r="H57" s="18">
        <v>0.999</v>
      </c>
      <c r="I57" s="35">
        <f t="shared" si="0"/>
        <v>8</v>
      </c>
      <c r="J57" s="37">
        <f t="shared" si="1"/>
        <v>2.7229055228101258E-3</v>
      </c>
      <c r="K57" s="37">
        <f t="shared" si="2"/>
        <v>2.7229055228101258E-3</v>
      </c>
      <c r="L57" s="34">
        <f t="shared" si="3"/>
        <v>1</v>
      </c>
      <c r="M57" s="34">
        <f t="shared" si="4"/>
        <v>1</v>
      </c>
      <c r="N57" s="34">
        <f t="shared" si="5"/>
        <v>1</v>
      </c>
      <c r="O57" s="34"/>
    </row>
    <row r="58" spans="1:15" x14ac:dyDescent="0.25">
      <c r="A58" s="15" t="s">
        <v>95</v>
      </c>
      <c r="B58" s="15" t="s">
        <v>46</v>
      </c>
      <c r="C58" s="16">
        <v>12</v>
      </c>
      <c r="D58" s="16">
        <v>26</v>
      </c>
      <c r="E58" s="16">
        <v>115</v>
      </c>
      <c r="F58" s="15" t="s">
        <v>515</v>
      </c>
      <c r="G58" s="17">
        <v>0.999</v>
      </c>
      <c r="H58" s="18">
        <v>0.999</v>
      </c>
      <c r="I58" s="35">
        <f t="shared" si="0"/>
        <v>26</v>
      </c>
      <c r="J58" s="37">
        <f t="shared" si="1"/>
        <v>8.8494429491329085E-3</v>
      </c>
      <c r="K58" s="37">
        <f t="shared" si="2"/>
        <v>8.8494429491329085E-3</v>
      </c>
      <c r="L58" s="34">
        <f t="shared" si="3"/>
        <v>1</v>
      </c>
      <c r="M58" s="34">
        <f t="shared" si="4"/>
        <v>1</v>
      </c>
      <c r="N58" s="34">
        <f t="shared" si="5"/>
        <v>1</v>
      </c>
      <c r="O58" s="34"/>
    </row>
    <row r="59" spans="1:15" x14ac:dyDescent="0.25">
      <c r="A59" s="15" t="s">
        <v>176</v>
      </c>
      <c r="B59" s="15" t="s">
        <v>130</v>
      </c>
      <c r="C59" s="16">
        <v>130</v>
      </c>
      <c r="D59" s="16">
        <v>130</v>
      </c>
      <c r="E59" s="16">
        <v>520</v>
      </c>
      <c r="F59" s="15" t="s">
        <v>131</v>
      </c>
      <c r="G59" s="17">
        <v>0.99890000000000001</v>
      </c>
      <c r="H59" s="18">
        <v>0.99890000000000001</v>
      </c>
      <c r="I59" s="35">
        <f t="shared" si="0"/>
        <v>130</v>
      </c>
      <c r="J59" s="37">
        <f t="shared" si="1"/>
        <v>4.4242785595039351E-2</v>
      </c>
      <c r="K59" s="37">
        <f t="shared" si="2"/>
        <v>4.4242785595039351E-2</v>
      </c>
      <c r="L59" s="34">
        <f t="shared" si="3"/>
        <v>1</v>
      </c>
      <c r="M59" s="34">
        <f t="shared" si="4"/>
        <v>1</v>
      </c>
      <c r="N59" s="34">
        <f t="shared" si="5"/>
        <v>1</v>
      </c>
      <c r="O59" s="34"/>
    </row>
    <row r="60" spans="1:15" x14ac:dyDescent="0.25">
      <c r="A60" s="15" t="s">
        <v>215</v>
      </c>
      <c r="B60" s="15" t="s">
        <v>59</v>
      </c>
      <c r="C60" s="16">
        <v>118</v>
      </c>
      <c r="D60" s="16">
        <v>472</v>
      </c>
      <c r="E60" s="16">
        <v>5475</v>
      </c>
      <c r="F60" s="15" t="s">
        <v>542</v>
      </c>
      <c r="G60" s="17">
        <v>0.99870000000000003</v>
      </c>
      <c r="H60" s="18">
        <v>0.99870000000000003</v>
      </c>
      <c r="I60" s="35">
        <f t="shared" si="0"/>
        <v>472</v>
      </c>
      <c r="J60" s="37">
        <f t="shared" si="1"/>
        <v>0.16060318217437228</v>
      </c>
      <c r="K60" s="37">
        <f t="shared" si="2"/>
        <v>0.16060318217437228</v>
      </c>
      <c r="L60" s="34">
        <f t="shared" si="3"/>
        <v>1</v>
      </c>
      <c r="M60" s="34">
        <f t="shared" si="4"/>
        <v>1</v>
      </c>
      <c r="N60" s="34">
        <f t="shared" si="5"/>
        <v>1</v>
      </c>
      <c r="O60" s="34"/>
    </row>
    <row r="61" spans="1:15" x14ac:dyDescent="0.25">
      <c r="A61" s="15" t="s">
        <v>477</v>
      </c>
      <c r="B61" s="15" t="s">
        <v>200</v>
      </c>
      <c r="C61" s="16">
        <v>12</v>
      </c>
      <c r="D61" s="16">
        <v>48</v>
      </c>
      <c r="E61" s="16">
        <v>346</v>
      </c>
      <c r="F61" s="15" t="s">
        <v>201</v>
      </c>
      <c r="G61" s="17">
        <v>0.99870000000000003</v>
      </c>
      <c r="H61" s="18">
        <v>0.99870000000000003</v>
      </c>
      <c r="I61" s="35">
        <f t="shared" si="0"/>
        <v>48</v>
      </c>
      <c r="J61" s="37">
        <f t="shared" si="1"/>
        <v>1.6332527000783623E-2</v>
      </c>
      <c r="K61" s="37">
        <f t="shared" si="2"/>
        <v>1.6332527000783623E-2</v>
      </c>
      <c r="L61" s="34">
        <f t="shared" si="3"/>
        <v>1</v>
      </c>
      <c r="M61" s="34">
        <f t="shared" si="4"/>
        <v>1</v>
      </c>
      <c r="N61" s="34">
        <f t="shared" si="5"/>
        <v>1</v>
      </c>
      <c r="O61" s="34"/>
    </row>
    <row r="62" spans="1:15" x14ac:dyDescent="0.25">
      <c r="A62" s="15" t="s">
        <v>230</v>
      </c>
      <c r="B62" s="15" t="s">
        <v>51</v>
      </c>
      <c r="C62" s="16">
        <v>8</v>
      </c>
      <c r="D62" s="16">
        <v>32</v>
      </c>
      <c r="E62" s="16">
        <v>294</v>
      </c>
      <c r="F62" s="15" t="s">
        <v>440</v>
      </c>
      <c r="G62" s="17">
        <v>0.99870000000000003</v>
      </c>
      <c r="H62" s="18">
        <v>0.99870000000000003</v>
      </c>
      <c r="I62" s="35">
        <f t="shared" si="0"/>
        <v>32</v>
      </c>
      <c r="J62" s="37">
        <f t="shared" si="1"/>
        <v>1.0888351333855746E-2</v>
      </c>
      <c r="K62" s="37">
        <f t="shared" si="2"/>
        <v>1.0888351333855746E-2</v>
      </c>
      <c r="L62" s="34">
        <f t="shared" si="3"/>
        <v>1</v>
      </c>
      <c r="M62" s="34">
        <f t="shared" si="4"/>
        <v>1</v>
      </c>
      <c r="N62" s="34">
        <f t="shared" si="5"/>
        <v>1</v>
      </c>
      <c r="O62" s="34"/>
    </row>
    <row r="63" spans="1:15" x14ac:dyDescent="0.25">
      <c r="A63" s="15" t="s">
        <v>333</v>
      </c>
      <c r="B63" s="15" t="s">
        <v>74</v>
      </c>
      <c r="C63" s="16">
        <v>240</v>
      </c>
      <c r="D63" s="16">
        <v>866</v>
      </c>
      <c r="E63" s="16">
        <v>7617</v>
      </c>
      <c r="F63" s="15" t="s">
        <v>75</v>
      </c>
      <c r="G63" s="17">
        <v>0.99870000000000003</v>
      </c>
      <c r="H63" s="18">
        <v>0.99870000000000003</v>
      </c>
      <c r="I63" s="35">
        <f t="shared" si="0"/>
        <v>866</v>
      </c>
      <c r="J63" s="37">
        <f t="shared" si="1"/>
        <v>0.29466600797247111</v>
      </c>
      <c r="K63" s="37">
        <f t="shared" si="2"/>
        <v>0.29466600797247111</v>
      </c>
      <c r="L63" s="34">
        <f t="shared" si="3"/>
        <v>1</v>
      </c>
      <c r="M63" s="34">
        <f t="shared" si="4"/>
        <v>1</v>
      </c>
      <c r="N63" s="34">
        <f t="shared" si="5"/>
        <v>1</v>
      </c>
      <c r="O63" s="34"/>
    </row>
    <row r="64" spans="1:15" x14ac:dyDescent="0.25">
      <c r="A64" s="15" t="s">
        <v>367</v>
      </c>
      <c r="B64" s="15" t="s">
        <v>46</v>
      </c>
      <c r="C64" s="16">
        <v>274</v>
      </c>
      <c r="D64" s="16">
        <v>1000</v>
      </c>
      <c r="E64" s="16">
        <v>10440</v>
      </c>
      <c r="F64" s="15" t="s">
        <v>515</v>
      </c>
      <c r="G64" s="17">
        <v>0.99860000000000004</v>
      </c>
      <c r="H64" s="18">
        <v>0.99860000000000004</v>
      </c>
      <c r="I64" s="35">
        <f t="shared" si="0"/>
        <v>1000</v>
      </c>
      <c r="J64" s="37">
        <f t="shared" si="1"/>
        <v>0.34022690879356748</v>
      </c>
      <c r="K64" s="37">
        <f t="shared" si="2"/>
        <v>0.34022690879356748</v>
      </c>
      <c r="L64" s="34">
        <f t="shared" si="3"/>
        <v>1</v>
      </c>
      <c r="M64" s="34">
        <f t="shared" si="4"/>
        <v>1</v>
      </c>
      <c r="N64" s="34">
        <f t="shared" si="5"/>
        <v>1</v>
      </c>
      <c r="O64" s="34"/>
    </row>
    <row r="65" spans="1:15" x14ac:dyDescent="0.25">
      <c r="A65" s="15" t="s">
        <v>411</v>
      </c>
      <c r="B65" s="15" t="s">
        <v>180</v>
      </c>
      <c r="C65" s="16">
        <v>60</v>
      </c>
      <c r="D65" s="16">
        <v>240</v>
      </c>
      <c r="E65" s="16">
        <v>2160</v>
      </c>
      <c r="F65" s="15" t="s">
        <v>475</v>
      </c>
      <c r="G65" s="17">
        <v>0.99860000000000004</v>
      </c>
      <c r="H65" s="18">
        <v>0.99860000000000004</v>
      </c>
      <c r="I65" s="35">
        <f t="shared" si="0"/>
        <v>240</v>
      </c>
      <c r="J65" s="37">
        <f t="shared" si="1"/>
        <v>8.1654458110456199E-2</v>
      </c>
      <c r="K65" s="37">
        <f t="shared" si="2"/>
        <v>8.1654458110456199E-2</v>
      </c>
      <c r="L65" s="34">
        <f t="shared" si="3"/>
        <v>1</v>
      </c>
      <c r="M65" s="34">
        <f t="shared" si="4"/>
        <v>1</v>
      </c>
      <c r="N65" s="34">
        <f t="shared" si="5"/>
        <v>1</v>
      </c>
      <c r="O65" s="34"/>
    </row>
    <row r="66" spans="1:15" x14ac:dyDescent="0.25">
      <c r="A66" s="15" t="s">
        <v>446</v>
      </c>
      <c r="B66" s="15" t="s">
        <v>447</v>
      </c>
      <c r="C66" s="16">
        <v>2</v>
      </c>
      <c r="D66" s="16">
        <v>8</v>
      </c>
      <c r="E66" s="16">
        <v>118</v>
      </c>
      <c r="F66" s="15" t="s">
        <v>49</v>
      </c>
      <c r="G66" s="17">
        <v>0.99809999999999999</v>
      </c>
      <c r="H66" s="18">
        <v>0.99809999999999999</v>
      </c>
      <c r="I66" s="35">
        <f t="shared" si="0"/>
        <v>8</v>
      </c>
      <c r="J66" s="37">
        <f t="shared" si="1"/>
        <v>2.720452454771558E-3</v>
      </c>
      <c r="K66" s="37">
        <f t="shared" si="2"/>
        <v>2.720452454771558E-3</v>
      </c>
      <c r="L66" s="34">
        <f t="shared" si="3"/>
        <v>1</v>
      </c>
      <c r="M66" s="34">
        <f t="shared" si="4"/>
        <v>1</v>
      </c>
      <c r="N66" s="34">
        <f t="shared" si="5"/>
        <v>1</v>
      </c>
      <c r="O66" s="34"/>
    </row>
    <row r="67" spans="1:15" x14ac:dyDescent="0.25">
      <c r="A67" s="15" t="s">
        <v>378</v>
      </c>
      <c r="B67" s="15" t="s">
        <v>137</v>
      </c>
      <c r="C67" s="16">
        <v>18</v>
      </c>
      <c r="D67" s="16">
        <v>18</v>
      </c>
      <c r="E67" s="16">
        <v>1800</v>
      </c>
      <c r="F67" s="15" t="s">
        <v>90</v>
      </c>
      <c r="G67" s="17">
        <v>0.99809999999999999</v>
      </c>
      <c r="H67" s="18">
        <v>0.99809999999999999</v>
      </c>
      <c r="I67" s="35">
        <f t="shared" si="0"/>
        <v>18</v>
      </c>
      <c r="J67" s="37">
        <f t="shared" si="1"/>
        <v>6.1210180232360058E-3</v>
      </c>
      <c r="K67" s="37">
        <f t="shared" si="2"/>
        <v>6.1210180232360058E-3</v>
      </c>
      <c r="L67" s="34">
        <f t="shared" si="3"/>
        <v>1</v>
      </c>
      <c r="M67" s="34">
        <f t="shared" si="4"/>
        <v>1</v>
      </c>
      <c r="N67" s="34">
        <f t="shared" si="5"/>
        <v>1</v>
      </c>
      <c r="O67" s="34"/>
    </row>
    <row r="68" spans="1:15" x14ac:dyDescent="0.25">
      <c r="A68" s="15" t="s">
        <v>223</v>
      </c>
      <c r="B68" s="15" t="s">
        <v>46</v>
      </c>
      <c r="C68" s="16">
        <v>56</v>
      </c>
      <c r="D68" s="16">
        <v>224</v>
      </c>
      <c r="E68" s="16">
        <v>1630</v>
      </c>
      <c r="F68" s="15" t="s">
        <v>515</v>
      </c>
      <c r="G68" s="17">
        <v>0.99809999999999999</v>
      </c>
      <c r="H68" s="18">
        <v>0.99809999999999999</v>
      </c>
      <c r="I68" s="35">
        <f t="shared" si="0"/>
        <v>224</v>
      </c>
      <c r="J68" s="37">
        <f t="shared" si="1"/>
        <v>7.6172668733603635E-2</v>
      </c>
      <c r="K68" s="37">
        <f t="shared" si="2"/>
        <v>7.6172668733603635E-2</v>
      </c>
      <c r="L68" s="34">
        <f t="shared" si="3"/>
        <v>1</v>
      </c>
      <c r="M68" s="34">
        <f t="shared" si="4"/>
        <v>1</v>
      </c>
      <c r="N68" s="34">
        <f t="shared" si="5"/>
        <v>1</v>
      </c>
      <c r="O68" s="34"/>
    </row>
    <row r="69" spans="1:15" x14ac:dyDescent="0.25">
      <c r="A69" s="15" t="s">
        <v>388</v>
      </c>
      <c r="B69" s="15" t="s">
        <v>46</v>
      </c>
      <c r="C69" s="16">
        <v>10</v>
      </c>
      <c r="D69" s="16">
        <v>10</v>
      </c>
      <c r="E69" s="16">
        <v>92</v>
      </c>
      <c r="F69" s="15" t="s">
        <v>515</v>
      </c>
      <c r="G69" s="17">
        <v>0.99809999999999999</v>
      </c>
      <c r="H69" s="18">
        <v>0.99809999999999999</v>
      </c>
      <c r="I69" s="35">
        <f t="shared" ref="I69:I132" si="6">IF(D69&gt;0,D69,1)</f>
        <v>10</v>
      </c>
      <c r="J69" s="37">
        <f t="shared" ref="J69:J132" si="7">G69*$I69/$Q$5*100</f>
        <v>3.4005655684644477E-3</v>
      </c>
      <c r="K69" s="37">
        <f t="shared" ref="K69:K132" si="8">H69*$I69/$Q$5*100</f>
        <v>3.4005655684644477E-3</v>
      </c>
      <c r="L69" s="34">
        <f t="shared" ref="L69:L132" si="9">IF(G69&gt;=L$4,1,0)</f>
        <v>1</v>
      </c>
      <c r="M69" s="34">
        <f t="shared" ref="M69:M132" si="10">IF(H69&gt;=M$4,1,0)</f>
        <v>1</v>
      </c>
      <c r="N69" s="34">
        <f t="shared" ref="N69:N132" si="11">L69*M69</f>
        <v>1</v>
      </c>
      <c r="O69" s="34"/>
    </row>
    <row r="70" spans="1:15" x14ac:dyDescent="0.25">
      <c r="A70" s="15" t="s">
        <v>383</v>
      </c>
      <c r="B70" s="15" t="s">
        <v>46</v>
      </c>
      <c r="C70" s="16">
        <v>35</v>
      </c>
      <c r="D70" s="16">
        <v>560</v>
      </c>
      <c r="E70" s="16">
        <v>3752</v>
      </c>
      <c r="F70" s="15" t="s">
        <v>515</v>
      </c>
      <c r="G70" s="17">
        <v>0.99780000000000002</v>
      </c>
      <c r="H70" s="18">
        <v>0.99780000000000002</v>
      </c>
      <c r="I70" s="35">
        <f t="shared" si="6"/>
        <v>560</v>
      </c>
      <c r="J70" s="37">
        <f t="shared" si="7"/>
        <v>0.19037443357977582</v>
      </c>
      <c r="K70" s="37">
        <f t="shared" si="8"/>
        <v>0.19037443357977582</v>
      </c>
      <c r="L70" s="34">
        <f t="shared" si="9"/>
        <v>1</v>
      </c>
      <c r="M70" s="34">
        <f t="shared" si="10"/>
        <v>1</v>
      </c>
      <c r="N70" s="34">
        <f t="shared" si="11"/>
        <v>1</v>
      </c>
      <c r="O70" s="34"/>
    </row>
    <row r="71" spans="1:15" x14ac:dyDescent="0.25">
      <c r="A71" s="15" t="s">
        <v>274</v>
      </c>
      <c r="B71" s="15" t="s">
        <v>275</v>
      </c>
      <c r="C71" s="16">
        <v>10</v>
      </c>
      <c r="D71" s="16">
        <v>10</v>
      </c>
      <c r="E71" s="16">
        <v>-1</v>
      </c>
      <c r="F71" s="15" t="s">
        <v>474</v>
      </c>
      <c r="G71" s="17">
        <v>0.99760000000000004</v>
      </c>
      <c r="H71" s="18">
        <v>0.99760000000000004</v>
      </c>
      <c r="I71" s="35">
        <f t="shared" si="6"/>
        <v>10</v>
      </c>
      <c r="J71" s="37">
        <f t="shared" si="7"/>
        <v>3.39886204899322E-3</v>
      </c>
      <c r="K71" s="37">
        <f t="shared" si="8"/>
        <v>3.39886204899322E-3</v>
      </c>
      <c r="L71" s="34">
        <f t="shared" si="9"/>
        <v>1</v>
      </c>
      <c r="M71" s="34">
        <f t="shared" si="10"/>
        <v>1</v>
      </c>
      <c r="N71" s="34">
        <f t="shared" si="11"/>
        <v>1</v>
      </c>
      <c r="O71" s="34"/>
    </row>
    <row r="72" spans="1:15" x14ac:dyDescent="0.25">
      <c r="A72" s="15" t="s">
        <v>429</v>
      </c>
      <c r="B72" s="15" t="s">
        <v>430</v>
      </c>
      <c r="C72" s="16">
        <v>5644</v>
      </c>
      <c r="D72" s="16">
        <v>5644</v>
      </c>
      <c r="E72" s="16">
        <v>52919</v>
      </c>
      <c r="F72" s="15" t="s">
        <v>90</v>
      </c>
      <c r="G72" s="17">
        <v>0.99750000000000005</v>
      </c>
      <c r="H72" s="18">
        <v>0.99750000000000005</v>
      </c>
      <c r="I72" s="35">
        <f t="shared" si="6"/>
        <v>5644</v>
      </c>
      <c r="J72" s="37">
        <f t="shared" si="7"/>
        <v>1.9181254471738611</v>
      </c>
      <c r="K72" s="37">
        <f t="shared" si="8"/>
        <v>1.9181254471738611</v>
      </c>
      <c r="L72" s="34">
        <f t="shared" si="9"/>
        <v>1</v>
      </c>
      <c r="M72" s="34">
        <f t="shared" si="10"/>
        <v>1</v>
      </c>
      <c r="N72" s="34">
        <f t="shared" si="11"/>
        <v>1</v>
      </c>
      <c r="O72" s="34"/>
    </row>
    <row r="73" spans="1:15" x14ac:dyDescent="0.25">
      <c r="A73" s="15" t="s">
        <v>183</v>
      </c>
      <c r="B73" s="15" t="s">
        <v>184</v>
      </c>
      <c r="C73" s="16">
        <v>46</v>
      </c>
      <c r="D73" s="16">
        <v>206</v>
      </c>
      <c r="E73" s="16">
        <v>1735</v>
      </c>
      <c r="F73" s="15" t="s">
        <v>185</v>
      </c>
      <c r="G73" s="17">
        <v>0.99729999999999996</v>
      </c>
      <c r="H73" s="18">
        <v>0.99729999999999996</v>
      </c>
      <c r="I73" s="35">
        <f t="shared" si="6"/>
        <v>206</v>
      </c>
      <c r="J73" s="37">
        <f t="shared" si="7"/>
        <v>6.9995502708595947E-2</v>
      </c>
      <c r="K73" s="37">
        <f t="shared" si="8"/>
        <v>6.9995502708595947E-2</v>
      </c>
      <c r="L73" s="34">
        <f t="shared" si="9"/>
        <v>1</v>
      </c>
      <c r="M73" s="34">
        <f t="shared" si="10"/>
        <v>1</v>
      </c>
      <c r="N73" s="34">
        <f t="shared" si="11"/>
        <v>1</v>
      </c>
      <c r="O73" s="34"/>
    </row>
    <row r="74" spans="1:15" x14ac:dyDescent="0.25">
      <c r="A74" s="15" t="s">
        <v>325</v>
      </c>
      <c r="B74" s="15" t="s">
        <v>322</v>
      </c>
      <c r="C74" s="16">
        <v>-1</v>
      </c>
      <c r="D74" s="16">
        <v>-1</v>
      </c>
      <c r="E74" s="16">
        <v>-1</v>
      </c>
      <c r="F74" s="15" t="s">
        <v>90</v>
      </c>
      <c r="G74" s="17">
        <v>0.99729999999999996</v>
      </c>
      <c r="H74" s="18">
        <v>0.99729999999999996</v>
      </c>
      <c r="I74" s="35">
        <f t="shared" si="6"/>
        <v>1</v>
      </c>
      <c r="J74" s="37">
        <f t="shared" si="7"/>
        <v>3.3978399373104832E-4</v>
      </c>
      <c r="K74" s="37">
        <f t="shared" si="8"/>
        <v>3.3978399373104832E-4</v>
      </c>
      <c r="L74" s="34">
        <f t="shared" si="9"/>
        <v>1</v>
      </c>
      <c r="M74" s="34">
        <f t="shared" si="10"/>
        <v>1</v>
      </c>
      <c r="N74" s="34">
        <f t="shared" si="11"/>
        <v>1</v>
      </c>
      <c r="O74" s="34"/>
    </row>
    <row r="75" spans="1:15" x14ac:dyDescent="0.25">
      <c r="A75" s="15" t="s">
        <v>140</v>
      </c>
      <c r="B75" s="15" t="s">
        <v>538</v>
      </c>
      <c r="C75" s="16">
        <v>12024</v>
      </c>
      <c r="D75" s="16">
        <v>12024</v>
      </c>
      <c r="E75" s="16">
        <v>109766</v>
      </c>
      <c r="F75" s="15" t="s">
        <v>90</v>
      </c>
      <c r="G75" s="17">
        <v>1</v>
      </c>
      <c r="H75" s="18">
        <v>0.99729999999999996</v>
      </c>
      <c r="I75" s="35">
        <f t="shared" si="6"/>
        <v>12024</v>
      </c>
      <c r="J75" s="37">
        <f t="shared" si="7"/>
        <v>4.0966236244080276</v>
      </c>
      <c r="K75" s="37">
        <f t="shared" si="8"/>
        <v>4.0855627406221258</v>
      </c>
      <c r="L75" s="34">
        <f t="shared" si="9"/>
        <v>1</v>
      </c>
      <c r="M75" s="34">
        <f t="shared" si="10"/>
        <v>1</v>
      </c>
      <c r="N75" s="34">
        <f t="shared" si="11"/>
        <v>1</v>
      </c>
      <c r="O75" s="34"/>
    </row>
    <row r="76" spans="1:15" x14ac:dyDescent="0.25">
      <c r="A76" s="15" t="s">
        <v>253</v>
      </c>
      <c r="B76" s="15" t="s">
        <v>147</v>
      </c>
      <c r="C76" s="16">
        <v>14</v>
      </c>
      <c r="D76" s="16">
        <v>84</v>
      </c>
      <c r="E76" s="16">
        <v>840</v>
      </c>
      <c r="F76" s="15" t="s">
        <v>451</v>
      </c>
      <c r="G76" s="17">
        <v>0.99729999999999996</v>
      </c>
      <c r="H76" s="18">
        <v>0.99729999999999996</v>
      </c>
      <c r="I76" s="35">
        <f t="shared" si="6"/>
        <v>84</v>
      </c>
      <c r="J76" s="37">
        <f t="shared" si="7"/>
        <v>2.8541855473408061E-2</v>
      </c>
      <c r="K76" s="37">
        <f t="shared" si="8"/>
        <v>2.8541855473408061E-2</v>
      </c>
      <c r="L76" s="34">
        <f t="shared" si="9"/>
        <v>1</v>
      </c>
      <c r="M76" s="34">
        <f t="shared" si="10"/>
        <v>1</v>
      </c>
      <c r="N76" s="34">
        <f t="shared" si="11"/>
        <v>1</v>
      </c>
      <c r="O76" s="34"/>
    </row>
    <row r="77" spans="1:15" x14ac:dyDescent="0.25">
      <c r="A77" s="15" t="s">
        <v>461</v>
      </c>
      <c r="B77" s="15" t="s">
        <v>527</v>
      </c>
      <c r="C77" s="16">
        <v>4</v>
      </c>
      <c r="D77" s="16">
        <v>16</v>
      </c>
      <c r="E77" s="16">
        <v>-1</v>
      </c>
      <c r="F77" s="15" t="s">
        <v>122</v>
      </c>
      <c r="G77" s="17">
        <v>0.997</v>
      </c>
      <c r="H77" s="18">
        <v>0.997</v>
      </c>
      <c r="I77" s="35">
        <f t="shared" si="6"/>
        <v>16</v>
      </c>
      <c r="J77" s="37">
        <f t="shared" si="7"/>
        <v>5.4349085210043955E-3</v>
      </c>
      <c r="K77" s="37">
        <f t="shared" si="8"/>
        <v>5.4349085210043955E-3</v>
      </c>
      <c r="L77" s="34">
        <f t="shared" si="9"/>
        <v>1</v>
      </c>
      <c r="M77" s="34">
        <f t="shared" si="10"/>
        <v>1</v>
      </c>
      <c r="N77" s="34">
        <f t="shared" si="11"/>
        <v>1</v>
      </c>
      <c r="O77" s="34"/>
    </row>
    <row r="78" spans="1:15" x14ac:dyDescent="0.25">
      <c r="A78" s="15" t="s">
        <v>353</v>
      </c>
      <c r="B78" s="15" t="s">
        <v>74</v>
      </c>
      <c r="C78" s="16">
        <v>440</v>
      </c>
      <c r="D78" s="16">
        <v>2743</v>
      </c>
      <c r="E78" s="16">
        <v>23785</v>
      </c>
      <c r="F78" s="15" t="s">
        <v>75</v>
      </c>
      <c r="G78" s="17">
        <v>0.997</v>
      </c>
      <c r="H78" s="18">
        <v>0.997</v>
      </c>
      <c r="I78" s="35">
        <f t="shared" si="6"/>
        <v>2743</v>
      </c>
      <c r="J78" s="37">
        <f t="shared" si="7"/>
        <v>0.93174712956969108</v>
      </c>
      <c r="K78" s="37">
        <f t="shared" si="8"/>
        <v>0.93174712956969108</v>
      </c>
      <c r="L78" s="34">
        <f t="shared" si="9"/>
        <v>1</v>
      </c>
      <c r="M78" s="34">
        <f t="shared" si="10"/>
        <v>1</v>
      </c>
      <c r="N78" s="34">
        <f t="shared" si="11"/>
        <v>1</v>
      </c>
      <c r="O78" s="34"/>
    </row>
    <row r="79" spans="1:15" x14ac:dyDescent="0.25">
      <c r="A79" s="15" t="s">
        <v>386</v>
      </c>
      <c r="B79" s="15" t="s">
        <v>527</v>
      </c>
      <c r="C79" s="16">
        <v>128</v>
      </c>
      <c r="D79" s="16">
        <v>272</v>
      </c>
      <c r="E79" s="16">
        <v>3646</v>
      </c>
      <c r="F79" s="15" t="s">
        <v>122</v>
      </c>
      <c r="G79" s="17">
        <v>0.99680000000000002</v>
      </c>
      <c r="H79" s="18">
        <v>0.99680000000000002</v>
      </c>
      <c r="I79" s="35">
        <f t="shared" si="6"/>
        <v>272</v>
      </c>
      <c r="J79" s="37">
        <f t="shared" si="7"/>
        <v>9.2374910565227758E-2</v>
      </c>
      <c r="K79" s="37">
        <f t="shared" si="8"/>
        <v>9.2374910565227758E-2</v>
      </c>
      <c r="L79" s="34">
        <f t="shared" si="9"/>
        <v>1</v>
      </c>
      <c r="M79" s="34">
        <f t="shared" si="10"/>
        <v>1</v>
      </c>
      <c r="N79" s="34">
        <f t="shared" si="11"/>
        <v>1</v>
      </c>
      <c r="O79" s="34"/>
    </row>
    <row r="80" spans="1:15" x14ac:dyDescent="0.25">
      <c r="A80" s="15" t="s">
        <v>105</v>
      </c>
      <c r="B80" s="15" t="s">
        <v>46</v>
      </c>
      <c r="C80" s="16">
        <v>124</v>
      </c>
      <c r="D80" s="16">
        <v>248</v>
      </c>
      <c r="E80" s="16">
        <v>1771</v>
      </c>
      <c r="F80" s="15" t="s">
        <v>515</v>
      </c>
      <c r="G80" s="17">
        <v>0.99680000000000002</v>
      </c>
      <c r="H80" s="18">
        <v>0.99680000000000002</v>
      </c>
      <c r="I80" s="35">
        <f t="shared" si="6"/>
        <v>248</v>
      </c>
      <c r="J80" s="37">
        <f t="shared" si="7"/>
        <v>8.4224183162413549E-2</v>
      </c>
      <c r="K80" s="37">
        <f t="shared" si="8"/>
        <v>8.4224183162413549E-2</v>
      </c>
      <c r="L80" s="34">
        <f t="shared" si="9"/>
        <v>1</v>
      </c>
      <c r="M80" s="34">
        <f t="shared" si="10"/>
        <v>1</v>
      </c>
      <c r="N80" s="34">
        <f t="shared" si="11"/>
        <v>1</v>
      </c>
      <c r="O80" s="34"/>
    </row>
    <row r="81" spans="1:15" x14ac:dyDescent="0.25">
      <c r="A81" s="15" t="s">
        <v>76</v>
      </c>
      <c r="B81" s="15" t="s">
        <v>74</v>
      </c>
      <c r="C81" s="16">
        <v>142</v>
      </c>
      <c r="D81" s="16">
        <v>280</v>
      </c>
      <c r="E81" s="16">
        <v>1773</v>
      </c>
      <c r="F81" s="15" t="s">
        <v>75</v>
      </c>
      <c r="G81" s="17">
        <v>0.99639999999999995</v>
      </c>
      <c r="H81" s="18">
        <v>0.99639999999999995</v>
      </c>
      <c r="I81" s="35">
        <f t="shared" si="6"/>
        <v>280</v>
      </c>
      <c r="J81" s="37">
        <f t="shared" si="7"/>
        <v>9.5053660863343659E-2</v>
      </c>
      <c r="K81" s="37">
        <f t="shared" si="8"/>
        <v>9.5053660863343659E-2</v>
      </c>
      <c r="L81" s="34">
        <f t="shared" si="9"/>
        <v>1</v>
      </c>
      <c r="M81" s="34">
        <f t="shared" si="10"/>
        <v>1</v>
      </c>
      <c r="N81" s="34">
        <f t="shared" si="11"/>
        <v>1</v>
      </c>
      <c r="O81" s="34"/>
    </row>
    <row r="82" spans="1:15" x14ac:dyDescent="0.25">
      <c r="A82" s="15" t="s">
        <v>206</v>
      </c>
      <c r="B82" s="15" t="s">
        <v>527</v>
      </c>
      <c r="C82" s="16">
        <v>218</v>
      </c>
      <c r="D82" s="16">
        <v>436</v>
      </c>
      <c r="E82" s="16">
        <v>4049</v>
      </c>
      <c r="F82" s="15" t="s">
        <v>122</v>
      </c>
      <c r="G82" s="17">
        <v>0.99609999999999999</v>
      </c>
      <c r="H82" s="18">
        <v>0.99609999999999999</v>
      </c>
      <c r="I82" s="35">
        <f t="shared" si="6"/>
        <v>436</v>
      </c>
      <c r="J82" s="37">
        <f t="shared" si="7"/>
        <v>0.14796756498926783</v>
      </c>
      <c r="K82" s="37">
        <f t="shared" si="8"/>
        <v>0.14796756498926783</v>
      </c>
      <c r="L82" s="34">
        <f t="shared" si="9"/>
        <v>1</v>
      </c>
      <c r="M82" s="34">
        <f t="shared" si="10"/>
        <v>1</v>
      </c>
      <c r="N82" s="34">
        <f t="shared" si="11"/>
        <v>1</v>
      </c>
      <c r="O82" s="34"/>
    </row>
    <row r="83" spans="1:15" x14ac:dyDescent="0.25">
      <c r="A83" s="15" t="s">
        <v>192</v>
      </c>
      <c r="B83" s="15" t="s">
        <v>40</v>
      </c>
      <c r="C83" s="16">
        <v>808</v>
      </c>
      <c r="D83" s="16">
        <v>4848</v>
      </c>
      <c r="E83" s="16">
        <v>33936</v>
      </c>
      <c r="F83" s="15" t="s">
        <v>41</v>
      </c>
      <c r="G83" s="17">
        <v>0.99570000000000003</v>
      </c>
      <c r="H83" s="18">
        <v>0.99570000000000003</v>
      </c>
      <c r="I83" s="35">
        <f t="shared" si="6"/>
        <v>4848</v>
      </c>
      <c r="J83" s="37">
        <f t="shared" si="7"/>
        <v>1.6446300296412388</v>
      </c>
      <c r="K83" s="37">
        <f t="shared" si="8"/>
        <v>1.6446300296412388</v>
      </c>
      <c r="L83" s="34">
        <f t="shared" si="9"/>
        <v>1</v>
      </c>
      <c r="M83" s="34">
        <f t="shared" si="10"/>
        <v>1</v>
      </c>
      <c r="N83" s="34">
        <f t="shared" si="11"/>
        <v>1</v>
      </c>
      <c r="O83" s="34"/>
    </row>
    <row r="84" spans="1:15" x14ac:dyDescent="0.25">
      <c r="A84" s="15" t="s">
        <v>283</v>
      </c>
      <c r="B84" s="15" t="s">
        <v>284</v>
      </c>
      <c r="C84" s="16">
        <v>41</v>
      </c>
      <c r="D84" s="16">
        <v>164</v>
      </c>
      <c r="E84" s="16">
        <v>1927</v>
      </c>
      <c r="F84" s="15" t="s">
        <v>49</v>
      </c>
      <c r="G84" s="17">
        <v>0.99519999999999997</v>
      </c>
      <c r="H84" s="18">
        <v>0.99519999999999997</v>
      </c>
      <c r="I84" s="35">
        <f t="shared" si="6"/>
        <v>164</v>
      </c>
      <c r="J84" s="37">
        <f t="shared" si="7"/>
        <v>5.5607236550713771E-2</v>
      </c>
      <c r="K84" s="37">
        <f t="shared" si="8"/>
        <v>5.5607236550713771E-2</v>
      </c>
      <c r="L84" s="34">
        <f t="shared" si="9"/>
        <v>1</v>
      </c>
      <c r="M84" s="34">
        <f t="shared" si="10"/>
        <v>1</v>
      </c>
      <c r="N84" s="34">
        <f t="shared" si="11"/>
        <v>1</v>
      </c>
      <c r="O84" s="34"/>
    </row>
    <row r="85" spans="1:15" x14ac:dyDescent="0.25">
      <c r="A85" s="15" t="s">
        <v>92</v>
      </c>
      <c r="B85" s="15" t="s">
        <v>51</v>
      </c>
      <c r="C85" s="16">
        <v>8</v>
      </c>
      <c r="D85" s="16">
        <v>16</v>
      </c>
      <c r="E85" s="16">
        <v>98</v>
      </c>
      <c r="F85" s="15" t="s">
        <v>440</v>
      </c>
      <c r="G85" s="17">
        <v>0.995</v>
      </c>
      <c r="H85" s="18">
        <v>0.995</v>
      </c>
      <c r="I85" s="35">
        <f t="shared" si="6"/>
        <v>16</v>
      </c>
      <c r="J85" s="37">
        <f t="shared" si="7"/>
        <v>5.4240059963885385E-3</v>
      </c>
      <c r="K85" s="37">
        <f t="shared" si="8"/>
        <v>5.4240059963885385E-3</v>
      </c>
      <c r="L85" s="34">
        <f t="shared" si="9"/>
        <v>1</v>
      </c>
      <c r="M85" s="34">
        <f t="shared" si="10"/>
        <v>1</v>
      </c>
      <c r="N85" s="34">
        <f t="shared" si="11"/>
        <v>1</v>
      </c>
      <c r="O85" s="34"/>
    </row>
    <row r="86" spans="1:15" x14ac:dyDescent="0.25">
      <c r="A86" s="15" t="s">
        <v>71</v>
      </c>
      <c r="B86" s="15" t="s">
        <v>59</v>
      </c>
      <c r="C86" s="16">
        <v>1704</v>
      </c>
      <c r="D86" s="16">
        <v>6816</v>
      </c>
      <c r="E86" s="16">
        <v>71977</v>
      </c>
      <c r="F86" s="15" t="s">
        <v>542</v>
      </c>
      <c r="G86" s="17">
        <v>0.99960000000000004</v>
      </c>
      <c r="H86" s="18">
        <v>0.99480000000000002</v>
      </c>
      <c r="I86" s="35">
        <f t="shared" si="6"/>
        <v>6816</v>
      </c>
      <c r="J86" s="37">
        <f t="shared" si="7"/>
        <v>2.3213088480801334</v>
      </c>
      <c r="K86" s="37">
        <f t="shared" si="8"/>
        <v>2.3101621069128822</v>
      </c>
      <c r="L86" s="34">
        <f t="shared" si="9"/>
        <v>1</v>
      </c>
      <c r="M86" s="34">
        <f t="shared" si="10"/>
        <v>1</v>
      </c>
      <c r="N86" s="34">
        <f t="shared" si="11"/>
        <v>1</v>
      </c>
      <c r="O86" s="34"/>
    </row>
    <row r="87" spans="1:15" x14ac:dyDescent="0.25">
      <c r="A87" s="15" t="s">
        <v>484</v>
      </c>
      <c r="B87" s="15" t="s">
        <v>141</v>
      </c>
      <c r="C87" s="26"/>
      <c r="D87" s="26"/>
      <c r="E87" s="26"/>
      <c r="F87" s="15" t="s">
        <v>90</v>
      </c>
      <c r="G87" s="17">
        <v>0.99460000000000004</v>
      </c>
      <c r="H87" s="18">
        <v>0.99460000000000004</v>
      </c>
      <c r="I87" s="35">
        <f t="shared" si="6"/>
        <v>1</v>
      </c>
      <c r="J87" s="37">
        <f t="shared" si="7"/>
        <v>3.3886409321658547E-4</v>
      </c>
      <c r="K87" s="37">
        <f t="shared" si="8"/>
        <v>3.3886409321658547E-4</v>
      </c>
      <c r="L87" s="34">
        <f t="shared" si="9"/>
        <v>1</v>
      </c>
      <c r="M87" s="34">
        <f t="shared" si="10"/>
        <v>1</v>
      </c>
      <c r="N87" s="34">
        <f t="shared" si="11"/>
        <v>1</v>
      </c>
      <c r="O87" s="34"/>
    </row>
    <row r="88" spans="1:15" x14ac:dyDescent="0.25">
      <c r="A88" s="15" t="s">
        <v>149</v>
      </c>
      <c r="B88" s="15" t="s">
        <v>119</v>
      </c>
      <c r="C88" s="16">
        <v>50</v>
      </c>
      <c r="D88" s="16">
        <v>168</v>
      </c>
      <c r="E88" s="16">
        <v>1961</v>
      </c>
      <c r="F88" s="15" t="s">
        <v>120</v>
      </c>
      <c r="G88" s="17">
        <v>1</v>
      </c>
      <c r="H88" s="18">
        <v>0.99460000000000004</v>
      </c>
      <c r="I88" s="35">
        <f t="shared" si="6"/>
        <v>168</v>
      </c>
      <c r="J88" s="37">
        <f t="shared" si="7"/>
        <v>5.7238254233245883E-2</v>
      </c>
      <c r="K88" s="37">
        <f t="shared" si="8"/>
        <v>5.6929167660386359E-2</v>
      </c>
      <c r="L88" s="34">
        <f t="shared" si="9"/>
        <v>1</v>
      </c>
      <c r="M88" s="34">
        <f t="shared" si="10"/>
        <v>1</v>
      </c>
      <c r="N88" s="34">
        <f t="shared" si="11"/>
        <v>1</v>
      </c>
      <c r="O88" s="34"/>
    </row>
    <row r="89" spans="1:15" x14ac:dyDescent="0.25">
      <c r="A89" s="15" t="s">
        <v>53</v>
      </c>
      <c r="B89" s="15" t="s">
        <v>51</v>
      </c>
      <c r="C89" s="16">
        <v>16</v>
      </c>
      <c r="D89" s="16">
        <v>16</v>
      </c>
      <c r="E89" s="16">
        <v>83</v>
      </c>
      <c r="F89" s="15" t="s">
        <v>440</v>
      </c>
      <c r="G89" s="17">
        <v>1</v>
      </c>
      <c r="H89" s="18">
        <v>0.99460000000000004</v>
      </c>
      <c r="I89" s="35">
        <f t="shared" si="6"/>
        <v>16</v>
      </c>
      <c r="J89" s="37">
        <f t="shared" si="7"/>
        <v>5.4512623079281796E-3</v>
      </c>
      <c r="K89" s="37">
        <f t="shared" si="8"/>
        <v>5.4218254914653674E-3</v>
      </c>
      <c r="L89" s="34">
        <f t="shared" si="9"/>
        <v>1</v>
      </c>
      <c r="M89" s="34">
        <f t="shared" si="10"/>
        <v>1</v>
      </c>
      <c r="N89" s="34">
        <f t="shared" si="11"/>
        <v>1</v>
      </c>
      <c r="O89" s="34"/>
    </row>
    <row r="90" spans="1:15" x14ac:dyDescent="0.25">
      <c r="A90" s="15" t="s">
        <v>160</v>
      </c>
      <c r="B90" s="15" t="s">
        <v>46</v>
      </c>
      <c r="C90" s="16">
        <v>24</v>
      </c>
      <c r="D90" s="16">
        <v>48</v>
      </c>
      <c r="E90" s="16">
        <v>235</v>
      </c>
      <c r="F90" s="15" t="s">
        <v>515</v>
      </c>
      <c r="G90" s="17">
        <v>0.99460000000000004</v>
      </c>
      <c r="H90" s="18">
        <v>0.99460000000000004</v>
      </c>
      <c r="I90" s="35">
        <f t="shared" si="6"/>
        <v>48</v>
      </c>
      <c r="J90" s="37">
        <f t="shared" si="7"/>
        <v>1.6265476474396103E-2</v>
      </c>
      <c r="K90" s="37">
        <f t="shared" si="8"/>
        <v>1.6265476474396103E-2</v>
      </c>
      <c r="L90" s="34">
        <f t="shared" si="9"/>
        <v>1</v>
      </c>
      <c r="M90" s="34">
        <f t="shared" si="10"/>
        <v>1</v>
      </c>
      <c r="N90" s="34">
        <f t="shared" si="11"/>
        <v>1</v>
      </c>
      <c r="O90" s="34"/>
    </row>
    <row r="91" spans="1:15" x14ac:dyDescent="0.25">
      <c r="A91" s="15" t="s">
        <v>210</v>
      </c>
      <c r="B91" s="15" t="s">
        <v>200</v>
      </c>
      <c r="C91" s="16">
        <v>176</v>
      </c>
      <c r="D91" s="16">
        <v>704</v>
      </c>
      <c r="E91" s="16">
        <v>6758</v>
      </c>
      <c r="F91" s="15" t="s">
        <v>201</v>
      </c>
      <c r="G91" s="17">
        <v>0.99419999999999997</v>
      </c>
      <c r="H91" s="18">
        <v>0.99419999999999997</v>
      </c>
      <c r="I91" s="35">
        <f t="shared" si="6"/>
        <v>704</v>
      </c>
      <c r="J91" s="37">
        <f t="shared" si="7"/>
        <v>0.23846437940785661</v>
      </c>
      <c r="K91" s="37">
        <f t="shared" si="8"/>
        <v>0.23846437940785661</v>
      </c>
      <c r="L91" s="34">
        <f t="shared" si="9"/>
        <v>1</v>
      </c>
      <c r="M91" s="34">
        <f t="shared" si="10"/>
        <v>1</v>
      </c>
      <c r="N91" s="34">
        <f t="shared" si="11"/>
        <v>1</v>
      </c>
      <c r="O91" s="34"/>
    </row>
    <row r="92" spans="1:15" x14ac:dyDescent="0.25">
      <c r="A92" s="15" t="s">
        <v>402</v>
      </c>
      <c r="B92" s="15" t="s">
        <v>59</v>
      </c>
      <c r="C92" s="16">
        <v>24</v>
      </c>
      <c r="D92" s="16">
        <v>188</v>
      </c>
      <c r="E92" s="16">
        <v>1800</v>
      </c>
      <c r="F92" s="15" t="s">
        <v>542</v>
      </c>
      <c r="G92" s="17">
        <v>0.99419999999999997</v>
      </c>
      <c r="H92" s="18">
        <v>0.99419999999999997</v>
      </c>
      <c r="I92" s="35">
        <f t="shared" si="6"/>
        <v>188</v>
      </c>
      <c r="J92" s="37">
        <f t="shared" si="7"/>
        <v>6.3680828591870797E-2</v>
      </c>
      <c r="K92" s="37">
        <f t="shared" si="8"/>
        <v>6.3680828591870797E-2</v>
      </c>
      <c r="L92" s="34">
        <f t="shared" si="9"/>
        <v>1</v>
      </c>
      <c r="M92" s="34">
        <f t="shared" si="10"/>
        <v>1</v>
      </c>
      <c r="N92" s="34">
        <f t="shared" si="11"/>
        <v>1</v>
      </c>
      <c r="O92" s="34"/>
    </row>
    <row r="93" spans="1:15" x14ac:dyDescent="0.25">
      <c r="A93" s="15" t="s">
        <v>365</v>
      </c>
      <c r="B93" s="15" t="s">
        <v>51</v>
      </c>
      <c r="C93" s="16">
        <v>116</v>
      </c>
      <c r="D93" s="16">
        <v>928</v>
      </c>
      <c r="E93" s="16">
        <v>8988</v>
      </c>
      <c r="F93" s="15" t="s">
        <v>440</v>
      </c>
      <c r="G93" s="17">
        <v>0.99399999999999999</v>
      </c>
      <c r="H93" s="18">
        <v>0.99399999999999999</v>
      </c>
      <c r="I93" s="35">
        <f t="shared" si="6"/>
        <v>928</v>
      </c>
      <c r="J93" s="37">
        <f t="shared" si="7"/>
        <v>0.31427617457667545</v>
      </c>
      <c r="K93" s="37">
        <f t="shared" si="8"/>
        <v>0.31427617457667545</v>
      </c>
      <c r="L93" s="34">
        <f t="shared" si="9"/>
        <v>1</v>
      </c>
      <c r="M93" s="34">
        <f t="shared" si="10"/>
        <v>1</v>
      </c>
      <c r="N93" s="34">
        <f t="shared" si="11"/>
        <v>1</v>
      </c>
      <c r="O93" s="34"/>
    </row>
    <row r="94" spans="1:15" x14ac:dyDescent="0.25">
      <c r="A94" s="15" t="s">
        <v>456</v>
      </c>
      <c r="B94" s="15" t="s">
        <v>457</v>
      </c>
      <c r="C94" s="16">
        <v>10</v>
      </c>
      <c r="D94" s="16">
        <v>40</v>
      </c>
      <c r="E94" s="16">
        <v>252</v>
      </c>
      <c r="F94" s="15" t="s">
        <v>492</v>
      </c>
      <c r="G94" s="17">
        <v>0.99399999999999999</v>
      </c>
      <c r="H94" s="18">
        <v>0.99399999999999999</v>
      </c>
      <c r="I94" s="35">
        <f t="shared" si="6"/>
        <v>40</v>
      </c>
      <c r="J94" s="37">
        <f t="shared" si="7"/>
        <v>1.3546386835201527E-2</v>
      </c>
      <c r="K94" s="37">
        <f t="shared" si="8"/>
        <v>1.3546386835201527E-2</v>
      </c>
      <c r="L94" s="34">
        <f t="shared" si="9"/>
        <v>1</v>
      </c>
      <c r="M94" s="34">
        <f t="shared" si="10"/>
        <v>1</v>
      </c>
      <c r="N94" s="34">
        <f t="shared" si="11"/>
        <v>1</v>
      </c>
      <c r="O94" s="34"/>
    </row>
    <row r="95" spans="1:15" x14ac:dyDescent="0.25">
      <c r="A95" s="15" t="s">
        <v>216</v>
      </c>
      <c r="B95" s="15" t="s">
        <v>200</v>
      </c>
      <c r="C95" s="16">
        <v>64</v>
      </c>
      <c r="D95" s="16">
        <v>128</v>
      </c>
      <c r="E95" s="16">
        <v>481</v>
      </c>
      <c r="F95" s="15" t="s">
        <v>201</v>
      </c>
      <c r="G95" s="17">
        <v>0.99370000000000003</v>
      </c>
      <c r="H95" s="18">
        <v>0.99370000000000003</v>
      </c>
      <c r="I95" s="35">
        <f t="shared" si="6"/>
        <v>128</v>
      </c>
      <c r="J95" s="37">
        <f t="shared" si="7"/>
        <v>4.3335354843105856E-2</v>
      </c>
      <c r="K95" s="37">
        <f t="shared" si="8"/>
        <v>4.3335354843105856E-2</v>
      </c>
      <c r="L95" s="34">
        <f t="shared" si="9"/>
        <v>1</v>
      </c>
      <c r="M95" s="34">
        <f t="shared" si="10"/>
        <v>1</v>
      </c>
      <c r="N95" s="34">
        <f t="shared" si="11"/>
        <v>1</v>
      </c>
      <c r="O95" s="34"/>
    </row>
    <row r="96" spans="1:15" x14ac:dyDescent="0.25">
      <c r="A96" s="15" t="s">
        <v>550</v>
      </c>
      <c r="B96" s="15" t="s">
        <v>43</v>
      </c>
      <c r="C96" s="16">
        <v>72</v>
      </c>
      <c r="D96" s="16">
        <v>432</v>
      </c>
      <c r="E96" s="16">
        <v>7411</v>
      </c>
      <c r="F96" s="15" t="s">
        <v>442</v>
      </c>
      <c r="G96" s="17">
        <v>0.99370000000000003</v>
      </c>
      <c r="H96" s="18">
        <v>0.99370000000000003</v>
      </c>
      <c r="I96" s="35">
        <f t="shared" si="6"/>
        <v>432</v>
      </c>
      <c r="J96" s="37">
        <f t="shared" si="7"/>
        <v>0.14625682259548228</v>
      </c>
      <c r="K96" s="37">
        <f t="shared" si="8"/>
        <v>0.14625682259548228</v>
      </c>
      <c r="L96" s="34">
        <f t="shared" si="9"/>
        <v>1</v>
      </c>
      <c r="M96" s="34">
        <f t="shared" si="10"/>
        <v>1</v>
      </c>
      <c r="N96" s="34">
        <f t="shared" si="11"/>
        <v>1</v>
      </c>
      <c r="O96" s="34"/>
    </row>
    <row r="97" spans="1:15" x14ac:dyDescent="0.25">
      <c r="A97" s="15" t="s">
        <v>569</v>
      </c>
      <c r="B97" s="15" t="s">
        <v>128</v>
      </c>
      <c r="C97" s="16">
        <v>-1</v>
      </c>
      <c r="D97" s="16">
        <v>-1</v>
      </c>
      <c r="E97" s="16">
        <v>-1</v>
      </c>
      <c r="F97" s="15" t="s">
        <v>49</v>
      </c>
      <c r="G97" s="17">
        <v>0.99350000000000005</v>
      </c>
      <c r="H97" s="18">
        <v>0.99350000000000005</v>
      </c>
      <c r="I97" s="35">
        <f t="shared" si="6"/>
        <v>1</v>
      </c>
      <c r="J97" s="37">
        <f t="shared" si="7"/>
        <v>3.3848931893291543E-4</v>
      </c>
      <c r="K97" s="37">
        <f t="shared" si="8"/>
        <v>3.3848931893291543E-4</v>
      </c>
      <c r="L97" s="34">
        <f t="shared" si="9"/>
        <v>1</v>
      </c>
      <c r="M97" s="34">
        <f t="shared" si="10"/>
        <v>1</v>
      </c>
      <c r="N97" s="34">
        <f t="shared" si="11"/>
        <v>1</v>
      </c>
      <c r="O97" s="34"/>
    </row>
    <row r="98" spans="1:15" x14ac:dyDescent="0.25">
      <c r="A98" s="15" t="s">
        <v>324</v>
      </c>
      <c r="B98" s="15" t="s">
        <v>130</v>
      </c>
      <c r="C98" s="16">
        <v>268</v>
      </c>
      <c r="D98" s="16">
        <v>1072</v>
      </c>
      <c r="E98" s="16">
        <v>13400</v>
      </c>
      <c r="F98" s="15" t="s">
        <v>131</v>
      </c>
      <c r="G98" s="17">
        <v>0.99319999999999997</v>
      </c>
      <c r="H98" s="18">
        <v>0.99319999999999997</v>
      </c>
      <c r="I98" s="35">
        <f t="shared" si="6"/>
        <v>1072</v>
      </c>
      <c r="J98" s="37">
        <f t="shared" si="7"/>
        <v>0.36275097952369595</v>
      </c>
      <c r="K98" s="37">
        <f t="shared" si="8"/>
        <v>0.36275097952369595</v>
      </c>
      <c r="L98" s="34">
        <f t="shared" si="9"/>
        <v>1</v>
      </c>
      <c r="M98" s="34">
        <f t="shared" si="10"/>
        <v>1</v>
      </c>
      <c r="N98" s="34">
        <f t="shared" si="11"/>
        <v>1</v>
      </c>
      <c r="O98" s="34"/>
    </row>
    <row r="99" spans="1:15" x14ac:dyDescent="0.25">
      <c r="A99" s="15" t="s">
        <v>516</v>
      </c>
      <c r="B99" s="15" t="s">
        <v>66</v>
      </c>
      <c r="C99" s="16">
        <v>123</v>
      </c>
      <c r="D99" s="16">
        <v>495</v>
      </c>
      <c r="E99" s="16">
        <v>3420</v>
      </c>
      <c r="F99" s="15" t="s">
        <v>476</v>
      </c>
      <c r="G99" s="17">
        <v>0.99319999999999997</v>
      </c>
      <c r="H99" s="18">
        <v>0.99319999999999997</v>
      </c>
      <c r="I99" s="35">
        <f t="shared" si="6"/>
        <v>495</v>
      </c>
      <c r="J99" s="37">
        <f t="shared" si="7"/>
        <v>0.16750161834349764</v>
      </c>
      <c r="K99" s="37">
        <f t="shared" si="8"/>
        <v>0.16750161834349764</v>
      </c>
      <c r="L99" s="34">
        <f t="shared" si="9"/>
        <v>1</v>
      </c>
      <c r="M99" s="34">
        <f t="shared" si="10"/>
        <v>1</v>
      </c>
      <c r="N99" s="34">
        <f t="shared" si="11"/>
        <v>1</v>
      </c>
      <c r="O99" s="34"/>
    </row>
    <row r="100" spans="1:15" x14ac:dyDescent="0.25">
      <c r="A100" s="15" t="s">
        <v>513</v>
      </c>
      <c r="B100" s="15" t="s">
        <v>74</v>
      </c>
      <c r="C100" s="16">
        <v>2</v>
      </c>
      <c r="D100" s="16">
        <v>8</v>
      </c>
      <c r="E100" s="16">
        <v>96</v>
      </c>
      <c r="F100" s="15" t="s">
        <v>75</v>
      </c>
      <c r="G100" s="17">
        <v>0.999</v>
      </c>
      <c r="H100" s="18">
        <v>0.9929</v>
      </c>
      <c r="I100" s="35">
        <f t="shared" si="6"/>
        <v>8</v>
      </c>
      <c r="J100" s="37">
        <f t="shared" si="7"/>
        <v>2.7229055228101258E-3</v>
      </c>
      <c r="K100" s="37">
        <f t="shared" si="8"/>
        <v>2.7062791727709449E-3</v>
      </c>
      <c r="L100" s="34">
        <f t="shared" si="9"/>
        <v>1</v>
      </c>
      <c r="M100" s="34">
        <f t="shared" si="10"/>
        <v>1</v>
      </c>
      <c r="N100" s="34">
        <f t="shared" si="11"/>
        <v>1</v>
      </c>
      <c r="O100" s="34"/>
    </row>
    <row r="101" spans="1:15" x14ac:dyDescent="0.25">
      <c r="A101" s="15" t="s">
        <v>268</v>
      </c>
      <c r="B101" s="15" t="s">
        <v>527</v>
      </c>
      <c r="C101" s="16">
        <v>1051</v>
      </c>
      <c r="D101" s="16">
        <v>2102</v>
      </c>
      <c r="E101" s="16">
        <v>21080</v>
      </c>
      <c r="F101" s="15" t="s">
        <v>122</v>
      </c>
      <c r="G101" s="17">
        <v>0.99280000000000002</v>
      </c>
      <c r="H101" s="18">
        <v>0.99280000000000002</v>
      </c>
      <c r="I101" s="35">
        <f t="shared" si="6"/>
        <v>2102</v>
      </c>
      <c r="J101" s="37">
        <f t="shared" si="7"/>
        <v>0.71100323668699539</v>
      </c>
      <c r="K101" s="37">
        <f t="shared" si="8"/>
        <v>0.71100323668699539</v>
      </c>
      <c r="L101" s="34">
        <f t="shared" si="9"/>
        <v>1</v>
      </c>
      <c r="M101" s="34">
        <f t="shared" si="10"/>
        <v>1</v>
      </c>
      <c r="N101" s="34">
        <f t="shared" si="11"/>
        <v>1</v>
      </c>
      <c r="O101" s="34"/>
    </row>
    <row r="102" spans="1:15" x14ac:dyDescent="0.25">
      <c r="A102" s="15" t="s">
        <v>171</v>
      </c>
      <c r="B102" s="15" t="s">
        <v>74</v>
      </c>
      <c r="C102" s="16">
        <v>152</v>
      </c>
      <c r="D102" s="16">
        <v>922</v>
      </c>
      <c r="E102" s="16">
        <v>7855</v>
      </c>
      <c r="F102" s="15" t="s">
        <v>75</v>
      </c>
      <c r="G102" s="17">
        <v>0.99270000000000003</v>
      </c>
      <c r="H102" s="18">
        <v>0.99270000000000003</v>
      </c>
      <c r="I102" s="35">
        <f t="shared" si="6"/>
        <v>922</v>
      </c>
      <c r="J102" s="37">
        <f t="shared" si="7"/>
        <v>0.31183584886375254</v>
      </c>
      <c r="K102" s="37">
        <f t="shared" si="8"/>
        <v>0.31183584886375254</v>
      </c>
      <c r="L102" s="34">
        <f t="shared" si="9"/>
        <v>1</v>
      </c>
      <c r="M102" s="34">
        <f t="shared" si="10"/>
        <v>1</v>
      </c>
      <c r="N102" s="34">
        <f t="shared" si="11"/>
        <v>1</v>
      </c>
      <c r="O102" s="34"/>
    </row>
    <row r="103" spans="1:15" x14ac:dyDescent="0.25">
      <c r="A103" s="15" t="s">
        <v>125</v>
      </c>
      <c r="B103" s="15" t="s">
        <v>51</v>
      </c>
      <c r="C103" s="16">
        <v>412</v>
      </c>
      <c r="D103" s="16">
        <v>1648</v>
      </c>
      <c r="E103" s="16">
        <v>12795</v>
      </c>
      <c r="F103" s="15" t="s">
        <v>440</v>
      </c>
      <c r="G103" s="17">
        <v>0.99260000000000004</v>
      </c>
      <c r="H103" s="18">
        <v>0.99260000000000004</v>
      </c>
      <c r="I103" s="35">
        <f t="shared" si="6"/>
        <v>1648</v>
      </c>
      <c r="J103" s="37">
        <f t="shared" si="7"/>
        <v>0.55732506558549977</v>
      </c>
      <c r="K103" s="37">
        <f t="shared" si="8"/>
        <v>0.55732506558549977</v>
      </c>
      <c r="L103" s="34">
        <f t="shared" si="9"/>
        <v>1</v>
      </c>
      <c r="M103" s="34">
        <f t="shared" si="10"/>
        <v>1</v>
      </c>
      <c r="N103" s="34">
        <f t="shared" si="11"/>
        <v>1</v>
      </c>
      <c r="O103" s="34"/>
    </row>
    <row r="104" spans="1:15" x14ac:dyDescent="0.25">
      <c r="A104" s="15" t="s">
        <v>331</v>
      </c>
      <c r="B104" s="15" t="s">
        <v>59</v>
      </c>
      <c r="C104" s="16">
        <v>48</v>
      </c>
      <c r="D104" s="16">
        <v>192</v>
      </c>
      <c r="E104" s="16">
        <v>1327</v>
      </c>
      <c r="F104" s="15" t="s">
        <v>542</v>
      </c>
      <c r="G104" s="17">
        <v>0.99199999999999999</v>
      </c>
      <c r="H104" s="18">
        <v>0.99199999999999999</v>
      </c>
      <c r="I104" s="35">
        <f t="shared" si="6"/>
        <v>192</v>
      </c>
      <c r="J104" s="37">
        <f t="shared" si="7"/>
        <v>6.4891826513577056E-2</v>
      </c>
      <c r="K104" s="37">
        <f t="shared" si="8"/>
        <v>6.4891826513577056E-2</v>
      </c>
      <c r="L104" s="34">
        <f t="shared" si="9"/>
        <v>1</v>
      </c>
      <c r="M104" s="34">
        <f t="shared" si="10"/>
        <v>1</v>
      </c>
      <c r="N104" s="34">
        <f t="shared" si="11"/>
        <v>1</v>
      </c>
      <c r="O104" s="34"/>
    </row>
    <row r="105" spans="1:15" x14ac:dyDescent="0.25">
      <c r="A105" s="15" t="s">
        <v>106</v>
      </c>
      <c r="B105" s="15" t="s">
        <v>62</v>
      </c>
      <c r="C105" s="16">
        <v>405</v>
      </c>
      <c r="D105" s="16">
        <v>1620</v>
      </c>
      <c r="E105" s="16">
        <v>14580</v>
      </c>
      <c r="F105" s="15" t="s">
        <v>439</v>
      </c>
      <c r="G105" s="17">
        <v>0.9919</v>
      </c>
      <c r="H105" s="18">
        <v>0.9919</v>
      </c>
      <c r="I105" s="35">
        <f t="shared" si="6"/>
        <v>1620</v>
      </c>
      <c r="J105" s="37">
        <f t="shared" si="7"/>
        <v>0.54746959217743862</v>
      </c>
      <c r="K105" s="37">
        <f t="shared" si="8"/>
        <v>0.54746959217743862</v>
      </c>
      <c r="L105" s="34">
        <f t="shared" si="9"/>
        <v>1</v>
      </c>
      <c r="M105" s="34">
        <f t="shared" si="10"/>
        <v>1</v>
      </c>
      <c r="N105" s="34">
        <f t="shared" si="11"/>
        <v>1</v>
      </c>
      <c r="O105" s="34"/>
    </row>
    <row r="106" spans="1:15" x14ac:dyDescent="0.25">
      <c r="A106" s="15" t="s">
        <v>415</v>
      </c>
      <c r="B106" s="15" t="s">
        <v>66</v>
      </c>
      <c r="C106" s="16">
        <v>-1</v>
      </c>
      <c r="D106" s="16">
        <v>-1</v>
      </c>
      <c r="E106" s="16">
        <v>-1</v>
      </c>
      <c r="F106" s="15" t="s">
        <v>476</v>
      </c>
      <c r="G106" s="17">
        <v>0.9919</v>
      </c>
      <c r="H106" s="18">
        <v>0.9919</v>
      </c>
      <c r="I106" s="35">
        <f t="shared" si="6"/>
        <v>1</v>
      </c>
      <c r="J106" s="37">
        <f t="shared" si="7"/>
        <v>3.3794419270212256E-4</v>
      </c>
      <c r="K106" s="37">
        <f t="shared" si="8"/>
        <v>3.3794419270212256E-4</v>
      </c>
      <c r="L106" s="34">
        <f t="shared" si="9"/>
        <v>1</v>
      </c>
      <c r="M106" s="34">
        <f t="shared" si="10"/>
        <v>1</v>
      </c>
      <c r="N106" s="34">
        <f t="shared" si="11"/>
        <v>1</v>
      </c>
      <c r="O106" s="34"/>
    </row>
    <row r="107" spans="1:15" x14ac:dyDescent="0.25">
      <c r="A107" s="15" t="s">
        <v>481</v>
      </c>
      <c r="B107" s="15" t="s">
        <v>228</v>
      </c>
      <c r="C107" s="16">
        <v>110</v>
      </c>
      <c r="D107" s="16">
        <v>1776</v>
      </c>
      <c r="E107" s="16">
        <v>17404</v>
      </c>
      <c r="F107" s="15" t="s">
        <v>229</v>
      </c>
      <c r="G107" s="17">
        <v>0.99590000000000001</v>
      </c>
      <c r="H107" s="18">
        <v>0.9919</v>
      </c>
      <c r="I107" s="35">
        <f t="shared" si="6"/>
        <v>1776</v>
      </c>
      <c r="J107" s="37">
        <f t="shared" si="7"/>
        <v>0.60260924670368976</v>
      </c>
      <c r="K107" s="37">
        <f t="shared" si="8"/>
        <v>0.6001888862389696</v>
      </c>
      <c r="L107" s="34">
        <f t="shared" si="9"/>
        <v>1</v>
      </c>
      <c r="M107" s="34">
        <f t="shared" si="10"/>
        <v>1</v>
      </c>
      <c r="N107" s="34">
        <f t="shared" si="11"/>
        <v>1</v>
      </c>
      <c r="O107" s="34"/>
    </row>
    <row r="108" spans="1:15" x14ac:dyDescent="0.25">
      <c r="A108" s="15" t="s">
        <v>469</v>
      </c>
      <c r="B108" s="15" t="s">
        <v>470</v>
      </c>
      <c r="C108" s="16">
        <v>6</v>
      </c>
      <c r="D108" s="16">
        <v>12</v>
      </c>
      <c r="E108" s="16">
        <v>120</v>
      </c>
      <c r="F108" s="15" t="s">
        <v>494</v>
      </c>
      <c r="G108" s="17">
        <v>0.99180000000000001</v>
      </c>
      <c r="H108" s="18">
        <v>0.99180000000000001</v>
      </c>
      <c r="I108" s="35">
        <f t="shared" si="6"/>
        <v>12</v>
      </c>
      <c r="J108" s="37">
        <f t="shared" si="7"/>
        <v>4.0549214677523763E-3</v>
      </c>
      <c r="K108" s="37">
        <f t="shared" si="8"/>
        <v>4.0549214677523763E-3</v>
      </c>
      <c r="L108" s="34">
        <f t="shared" si="9"/>
        <v>1</v>
      </c>
      <c r="M108" s="34">
        <f t="shared" si="10"/>
        <v>1</v>
      </c>
      <c r="N108" s="34">
        <f t="shared" si="11"/>
        <v>1</v>
      </c>
      <c r="O108" s="34"/>
    </row>
    <row r="109" spans="1:15" x14ac:dyDescent="0.25">
      <c r="A109" s="15" t="s">
        <v>316</v>
      </c>
      <c r="B109" s="15" t="s">
        <v>46</v>
      </c>
      <c r="C109" s="16">
        <v>54</v>
      </c>
      <c r="D109" s="16">
        <v>108</v>
      </c>
      <c r="E109" s="16">
        <v>771</v>
      </c>
      <c r="F109" s="15" t="s">
        <v>515</v>
      </c>
      <c r="G109" s="17">
        <v>0.99180000000000001</v>
      </c>
      <c r="H109" s="18">
        <v>0.99180000000000001</v>
      </c>
      <c r="I109" s="35">
        <f t="shared" si="6"/>
        <v>108</v>
      </c>
      <c r="J109" s="37">
        <f t="shared" si="7"/>
        <v>3.6494293209771392E-2</v>
      </c>
      <c r="K109" s="37">
        <f t="shared" si="8"/>
        <v>3.6494293209771392E-2</v>
      </c>
      <c r="L109" s="34">
        <f t="shared" si="9"/>
        <v>1</v>
      </c>
      <c r="M109" s="34">
        <f t="shared" si="10"/>
        <v>1</v>
      </c>
      <c r="N109" s="34">
        <f t="shared" si="11"/>
        <v>1</v>
      </c>
      <c r="O109" s="34"/>
    </row>
    <row r="110" spans="1:15" x14ac:dyDescent="0.25">
      <c r="A110" s="15" t="s">
        <v>65</v>
      </c>
      <c r="B110" s="15" t="s">
        <v>66</v>
      </c>
      <c r="C110" s="16">
        <v>212</v>
      </c>
      <c r="D110" s="16">
        <v>1392</v>
      </c>
      <c r="E110" s="16">
        <v>13488</v>
      </c>
      <c r="F110" s="15" t="s">
        <v>476</v>
      </c>
      <c r="G110" s="17">
        <v>0.99150000000000005</v>
      </c>
      <c r="H110" s="18">
        <v>0.99150000000000005</v>
      </c>
      <c r="I110" s="35">
        <f t="shared" si="6"/>
        <v>1392</v>
      </c>
      <c r="J110" s="37">
        <f t="shared" si="7"/>
        <v>0.47022861231303881</v>
      </c>
      <c r="K110" s="37">
        <f t="shared" si="8"/>
        <v>0.47022861231303881</v>
      </c>
      <c r="L110" s="34">
        <f t="shared" si="9"/>
        <v>1</v>
      </c>
      <c r="M110" s="34">
        <f t="shared" si="10"/>
        <v>1</v>
      </c>
      <c r="N110" s="34">
        <f t="shared" si="11"/>
        <v>1</v>
      </c>
      <c r="O110" s="34"/>
    </row>
    <row r="111" spans="1:15" x14ac:dyDescent="0.25">
      <c r="A111" s="15" t="s">
        <v>545</v>
      </c>
      <c r="B111" s="15" t="s">
        <v>51</v>
      </c>
      <c r="C111" s="16">
        <v>52</v>
      </c>
      <c r="D111" s="16">
        <v>208</v>
      </c>
      <c r="E111" s="16">
        <v>2005</v>
      </c>
      <c r="F111" s="15" t="s">
        <v>440</v>
      </c>
      <c r="G111" s="17">
        <v>0.996</v>
      </c>
      <c r="H111" s="18">
        <v>0.98929999999999996</v>
      </c>
      <c r="I111" s="35">
        <f t="shared" si="6"/>
        <v>208</v>
      </c>
      <c r="J111" s="37">
        <f t="shared" si="7"/>
        <v>7.0582944363054081E-2</v>
      </c>
      <c r="K111" s="37">
        <f t="shared" si="8"/>
        <v>7.0108139416033527E-2</v>
      </c>
      <c r="L111" s="34">
        <f t="shared" si="9"/>
        <v>1</v>
      </c>
      <c r="M111" s="34">
        <f t="shared" si="10"/>
        <v>1</v>
      </c>
      <c r="N111" s="34">
        <f t="shared" si="11"/>
        <v>1</v>
      </c>
      <c r="O111" s="34"/>
    </row>
    <row r="112" spans="1:15" x14ac:dyDescent="0.25">
      <c r="A112" s="15" t="s">
        <v>212</v>
      </c>
      <c r="B112" s="15" t="s">
        <v>40</v>
      </c>
      <c r="C112" s="16">
        <v>512</v>
      </c>
      <c r="D112" s="16">
        <v>3072</v>
      </c>
      <c r="E112" s="16">
        <v>27279</v>
      </c>
      <c r="F112" s="15" t="s">
        <v>41</v>
      </c>
      <c r="G112" s="17">
        <v>0.98929999999999996</v>
      </c>
      <c r="H112" s="18">
        <v>0.98929999999999996</v>
      </c>
      <c r="I112" s="35">
        <f t="shared" si="6"/>
        <v>3072</v>
      </c>
      <c r="J112" s="37">
        <f t="shared" si="7"/>
        <v>1.0354432898368027</v>
      </c>
      <c r="K112" s="37">
        <f t="shared" si="8"/>
        <v>1.0354432898368027</v>
      </c>
      <c r="L112" s="34">
        <f t="shared" si="9"/>
        <v>1</v>
      </c>
      <c r="M112" s="34">
        <f t="shared" si="10"/>
        <v>1</v>
      </c>
      <c r="N112" s="34">
        <f t="shared" si="11"/>
        <v>1</v>
      </c>
      <c r="O112" s="34"/>
    </row>
    <row r="113" spans="1:15" x14ac:dyDescent="0.25">
      <c r="A113" s="15" t="s">
        <v>98</v>
      </c>
      <c r="B113" s="15" t="s">
        <v>59</v>
      </c>
      <c r="C113" s="16">
        <v>177</v>
      </c>
      <c r="D113" s="16">
        <v>836</v>
      </c>
      <c r="E113" s="16">
        <v>11886</v>
      </c>
      <c r="F113" s="15" t="s">
        <v>542</v>
      </c>
      <c r="G113" s="17">
        <v>0.98880000000000001</v>
      </c>
      <c r="H113" s="18">
        <v>0.98880000000000001</v>
      </c>
      <c r="I113" s="35">
        <f t="shared" si="6"/>
        <v>836</v>
      </c>
      <c r="J113" s="37">
        <f t="shared" si="7"/>
        <v>0.28163837688664783</v>
      </c>
      <c r="K113" s="37">
        <f t="shared" si="8"/>
        <v>0.28163837688664783</v>
      </c>
      <c r="L113" s="34">
        <f t="shared" si="9"/>
        <v>1</v>
      </c>
      <c r="M113" s="34">
        <f t="shared" si="10"/>
        <v>1</v>
      </c>
      <c r="N113" s="34">
        <f t="shared" si="11"/>
        <v>1</v>
      </c>
      <c r="O113" s="34"/>
    </row>
    <row r="114" spans="1:15" x14ac:dyDescent="0.25">
      <c r="A114" s="15" t="s">
        <v>196</v>
      </c>
      <c r="B114" s="15" t="s">
        <v>184</v>
      </c>
      <c r="C114" s="16">
        <v>116</v>
      </c>
      <c r="D114" s="16">
        <v>116</v>
      </c>
      <c r="E114" s="16">
        <v>838</v>
      </c>
      <c r="F114" s="15" t="s">
        <v>185</v>
      </c>
      <c r="G114" s="17">
        <v>0.98870000000000002</v>
      </c>
      <c r="H114" s="18">
        <v>0.98870000000000002</v>
      </c>
      <c r="I114" s="35">
        <f t="shared" si="6"/>
        <v>116</v>
      </c>
      <c r="J114" s="37">
        <f t="shared" si="7"/>
        <v>3.9075057067902284E-2</v>
      </c>
      <c r="K114" s="37">
        <f t="shared" si="8"/>
        <v>3.9075057067902284E-2</v>
      </c>
      <c r="L114" s="34">
        <f t="shared" si="9"/>
        <v>1</v>
      </c>
      <c r="M114" s="34">
        <f t="shared" si="10"/>
        <v>1</v>
      </c>
      <c r="N114" s="34">
        <f t="shared" si="11"/>
        <v>1</v>
      </c>
      <c r="O114" s="34"/>
    </row>
    <row r="115" spans="1:15" x14ac:dyDescent="0.25">
      <c r="A115" s="15" t="s">
        <v>346</v>
      </c>
      <c r="B115" s="15" t="s">
        <v>527</v>
      </c>
      <c r="C115" s="16">
        <v>125</v>
      </c>
      <c r="D115" s="16">
        <v>1000</v>
      </c>
      <c r="E115" s="16">
        <v>10020</v>
      </c>
      <c r="F115" s="15" t="s">
        <v>122</v>
      </c>
      <c r="G115" s="17">
        <v>0.9879</v>
      </c>
      <c r="H115" s="18">
        <v>0.9879</v>
      </c>
      <c r="I115" s="35">
        <f t="shared" si="6"/>
        <v>1000</v>
      </c>
      <c r="J115" s="37">
        <f t="shared" si="7"/>
        <v>0.33658137712514052</v>
      </c>
      <c r="K115" s="37">
        <f t="shared" si="8"/>
        <v>0.33658137712514052</v>
      </c>
      <c r="L115" s="34">
        <f t="shared" si="9"/>
        <v>1</v>
      </c>
      <c r="M115" s="34">
        <f t="shared" si="10"/>
        <v>1</v>
      </c>
      <c r="N115" s="34">
        <f t="shared" si="11"/>
        <v>1</v>
      </c>
      <c r="O115" s="34"/>
    </row>
    <row r="116" spans="1:15" x14ac:dyDescent="0.25">
      <c r="A116" s="15" t="s">
        <v>138</v>
      </c>
      <c r="B116" s="15" t="s">
        <v>115</v>
      </c>
      <c r="C116" s="16">
        <v>46</v>
      </c>
      <c r="D116" s="16">
        <v>184</v>
      </c>
      <c r="E116" s="16">
        <v>1879</v>
      </c>
      <c r="F116" s="15" t="s">
        <v>442</v>
      </c>
      <c r="G116" s="17">
        <v>0.98780000000000001</v>
      </c>
      <c r="H116" s="18">
        <v>0.98780000000000001</v>
      </c>
      <c r="I116" s="35">
        <f t="shared" si="6"/>
        <v>184</v>
      </c>
      <c r="J116" s="37">
        <f t="shared" si="7"/>
        <v>6.1924704439371737E-2</v>
      </c>
      <c r="K116" s="37">
        <f t="shared" si="8"/>
        <v>6.1924704439371737E-2</v>
      </c>
      <c r="L116" s="34">
        <f t="shared" si="9"/>
        <v>1</v>
      </c>
      <c r="M116" s="34">
        <f t="shared" si="10"/>
        <v>1</v>
      </c>
      <c r="N116" s="34">
        <f t="shared" si="11"/>
        <v>1</v>
      </c>
      <c r="O116" s="34"/>
    </row>
    <row r="117" spans="1:15" x14ac:dyDescent="0.25">
      <c r="A117" s="15" t="s">
        <v>282</v>
      </c>
      <c r="B117" s="15" t="s">
        <v>43</v>
      </c>
      <c r="C117" s="16">
        <v>656</v>
      </c>
      <c r="D117" s="16">
        <v>2900</v>
      </c>
      <c r="E117" s="16">
        <v>33808</v>
      </c>
      <c r="F117" s="15" t="s">
        <v>442</v>
      </c>
      <c r="G117" s="17">
        <v>0.98770000000000002</v>
      </c>
      <c r="H117" s="18">
        <v>0.98770000000000002</v>
      </c>
      <c r="I117" s="35">
        <f t="shared" si="6"/>
        <v>2900</v>
      </c>
      <c r="J117" s="37">
        <f t="shared" si="7"/>
        <v>0.97588838540424505</v>
      </c>
      <c r="K117" s="37">
        <f t="shared" si="8"/>
        <v>0.97588838540424505</v>
      </c>
      <c r="L117" s="34">
        <f t="shared" si="9"/>
        <v>1</v>
      </c>
      <c r="M117" s="34">
        <f t="shared" si="10"/>
        <v>1</v>
      </c>
      <c r="N117" s="34">
        <f t="shared" si="11"/>
        <v>1</v>
      </c>
      <c r="O117" s="34"/>
    </row>
    <row r="118" spans="1:15" x14ac:dyDescent="0.25">
      <c r="A118" s="15" t="s">
        <v>364</v>
      </c>
      <c r="B118" s="15" t="s">
        <v>130</v>
      </c>
      <c r="C118" s="16">
        <v>88</v>
      </c>
      <c r="D118" s="16">
        <v>352</v>
      </c>
      <c r="E118" s="16">
        <v>2851</v>
      </c>
      <c r="F118" s="15" t="s">
        <v>131</v>
      </c>
      <c r="G118" s="17">
        <v>0.98760000000000003</v>
      </c>
      <c r="H118" s="18">
        <v>0.98760000000000003</v>
      </c>
      <c r="I118" s="35">
        <f t="shared" si="6"/>
        <v>352</v>
      </c>
      <c r="J118" s="37">
        <f t="shared" si="7"/>
        <v>0.11844066641681715</v>
      </c>
      <c r="K118" s="37">
        <f t="shared" si="8"/>
        <v>0.11844066641681715</v>
      </c>
      <c r="L118" s="34">
        <f t="shared" si="9"/>
        <v>1</v>
      </c>
      <c r="M118" s="34">
        <f t="shared" si="10"/>
        <v>1</v>
      </c>
      <c r="N118" s="34">
        <f t="shared" si="11"/>
        <v>1</v>
      </c>
      <c r="O118" s="34"/>
    </row>
    <row r="119" spans="1:15" x14ac:dyDescent="0.25">
      <c r="A119" s="15" t="s">
        <v>199</v>
      </c>
      <c r="B119" s="15" t="s">
        <v>200</v>
      </c>
      <c r="C119" s="16">
        <v>32</v>
      </c>
      <c r="D119" s="16">
        <v>64</v>
      </c>
      <c r="E119" s="16">
        <v>563</v>
      </c>
      <c r="F119" s="15" t="s">
        <v>201</v>
      </c>
      <c r="G119" s="17">
        <v>0.98709999999999998</v>
      </c>
      <c r="H119" s="18">
        <v>0.98709999999999998</v>
      </c>
      <c r="I119" s="35">
        <f t="shared" si="6"/>
        <v>64</v>
      </c>
      <c r="J119" s="37">
        <f t="shared" si="7"/>
        <v>2.1523764096623623E-2</v>
      </c>
      <c r="K119" s="37">
        <f t="shared" si="8"/>
        <v>2.1523764096623623E-2</v>
      </c>
      <c r="L119" s="34">
        <f t="shared" si="9"/>
        <v>1</v>
      </c>
      <c r="M119" s="34">
        <f t="shared" si="10"/>
        <v>1</v>
      </c>
      <c r="N119" s="34">
        <f t="shared" si="11"/>
        <v>1</v>
      </c>
      <c r="O119" s="34"/>
    </row>
    <row r="120" spans="1:15" x14ac:dyDescent="0.25">
      <c r="A120" s="15" t="s">
        <v>91</v>
      </c>
      <c r="B120" s="15" t="s">
        <v>43</v>
      </c>
      <c r="C120" s="16">
        <v>316</v>
      </c>
      <c r="D120" s="16">
        <v>944</v>
      </c>
      <c r="E120" s="16">
        <v>11064</v>
      </c>
      <c r="F120" s="15" t="s">
        <v>442</v>
      </c>
      <c r="G120" s="17">
        <v>0.98660000000000003</v>
      </c>
      <c r="H120" s="18">
        <v>0.98660000000000003</v>
      </c>
      <c r="I120" s="35">
        <f t="shared" si="6"/>
        <v>944</v>
      </c>
      <c r="J120" s="37">
        <f t="shared" si="7"/>
        <v>0.3173147081871146</v>
      </c>
      <c r="K120" s="37">
        <f t="shared" si="8"/>
        <v>0.3173147081871146</v>
      </c>
      <c r="L120" s="34">
        <f t="shared" si="9"/>
        <v>1</v>
      </c>
      <c r="M120" s="34">
        <f t="shared" si="10"/>
        <v>1</v>
      </c>
      <c r="N120" s="34">
        <f t="shared" si="11"/>
        <v>1</v>
      </c>
      <c r="O120" s="34"/>
    </row>
    <row r="121" spans="1:15" x14ac:dyDescent="0.25">
      <c r="A121" s="15" t="s">
        <v>435</v>
      </c>
      <c r="B121" s="15" t="s">
        <v>46</v>
      </c>
      <c r="C121" s="16">
        <v>66</v>
      </c>
      <c r="D121" s="16">
        <v>296</v>
      </c>
      <c r="E121" s="16">
        <v>2578</v>
      </c>
      <c r="F121" s="15" t="s">
        <v>515</v>
      </c>
      <c r="G121" s="17">
        <v>0.98629999999999995</v>
      </c>
      <c r="H121" s="18">
        <v>0.98629999999999995</v>
      </c>
      <c r="I121" s="35">
        <f t="shared" si="6"/>
        <v>296</v>
      </c>
      <c r="J121" s="37">
        <f t="shared" si="7"/>
        <v>9.9466730264726924E-2</v>
      </c>
      <c r="K121" s="37">
        <f t="shared" si="8"/>
        <v>9.9466730264726924E-2</v>
      </c>
      <c r="L121" s="34">
        <f t="shared" si="9"/>
        <v>1</v>
      </c>
      <c r="M121" s="34">
        <f t="shared" si="10"/>
        <v>1</v>
      </c>
      <c r="N121" s="34">
        <f t="shared" si="11"/>
        <v>1</v>
      </c>
      <c r="O121" s="34"/>
    </row>
    <row r="122" spans="1:15" x14ac:dyDescent="0.25">
      <c r="A122" s="15" t="s">
        <v>144</v>
      </c>
      <c r="B122" s="15" t="s">
        <v>115</v>
      </c>
      <c r="C122" s="16">
        <v>312</v>
      </c>
      <c r="D122" s="16">
        <v>1248</v>
      </c>
      <c r="E122" s="16">
        <v>8524</v>
      </c>
      <c r="F122" s="15" t="s">
        <v>442</v>
      </c>
      <c r="G122" s="17">
        <v>0.98629999999999995</v>
      </c>
      <c r="H122" s="18">
        <v>0.98629999999999995</v>
      </c>
      <c r="I122" s="35">
        <f t="shared" si="6"/>
        <v>1248</v>
      </c>
      <c r="J122" s="37">
        <f t="shared" si="7"/>
        <v>0.41937324111614593</v>
      </c>
      <c r="K122" s="37">
        <f t="shared" si="8"/>
        <v>0.41937324111614593</v>
      </c>
      <c r="L122" s="34">
        <f t="shared" si="9"/>
        <v>1</v>
      </c>
      <c r="M122" s="34">
        <f t="shared" si="10"/>
        <v>1</v>
      </c>
      <c r="N122" s="34">
        <f t="shared" si="11"/>
        <v>1</v>
      </c>
      <c r="O122" s="34"/>
    </row>
    <row r="123" spans="1:15" x14ac:dyDescent="0.25">
      <c r="A123" s="15" t="s">
        <v>127</v>
      </c>
      <c r="B123" s="15" t="s">
        <v>128</v>
      </c>
      <c r="C123" s="16">
        <v>8</v>
      </c>
      <c r="D123" s="16">
        <v>16</v>
      </c>
      <c r="E123" s="16">
        <v>1600</v>
      </c>
      <c r="F123" s="15" t="s">
        <v>49</v>
      </c>
      <c r="G123" s="17">
        <v>0.98629999999999995</v>
      </c>
      <c r="H123" s="18">
        <v>0.98629999999999995</v>
      </c>
      <c r="I123" s="35">
        <f t="shared" si="6"/>
        <v>16</v>
      </c>
      <c r="J123" s="37">
        <f t="shared" si="7"/>
        <v>5.3765800143095628E-3</v>
      </c>
      <c r="K123" s="37">
        <f t="shared" si="8"/>
        <v>5.3765800143095628E-3</v>
      </c>
      <c r="L123" s="34">
        <f t="shared" si="9"/>
        <v>1</v>
      </c>
      <c r="M123" s="34">
        <f t="shared" si="10"/>
        <v>1</v>
      </c>
      <c r="N123" s="34">
        <f t="shared" si="11"/>
        <v>1</v>
      </c>
      <c r="O123" s="34"/>
    </row>
    <row r="124" spans="1:15" x14ac:dyDescent="0.25">
      <c r="A124" s="15" t="s">
        <v>181</v>
      </c>
      <c r="B124" s="15" t="s">
        <v>62</v>
      </c>
      <c r="C124" s="16">
        <v>588</v>
      </c>
      <c r="D124" s="16">
        <v>2352</v>
      </c>
      <c r="E124" s="16">
        <v>26578</v>
      </c>
      <c r="F124" s="15" t="s">
        <v>439</v>
      </c>
      <c r="G124" s="17">
        <v>0.98599999999999999</v>
      </c>
      <c r="H124" s="18">
        <v>0.98599999999999999</v>
      </c>
      <c r="I124" s="35">
        <f t="shared" si="6"/>
        <v>2352</v>
      </c>
      <c r="J124" s="37">
        <f t="shared" si="7"/>
        <v>0.79011686143572635</v>
      </c>
      <c r="K124" s="37">
        <f t="shared" si="8"/>
        <v>0.79011686143572635</v>
      </c>
      <c r="L124" s="34">
        <f t="shared" si="9"/>
        <v>1</v>
      </c>
      <c r="M124" s="34">
        <f t="shared" si="10"/>
        <v>1</v>
      </c>
      <c r="N124" s="34">
        <f t="shared" si="11"/>
        <v>1</v>
      </c>
      <c r="O124" s="34"/>
    </row>
    <row r="125" spans="1:15" x14ac:dyDescent="0.25">
      <c r="A125" s="15" t="s">
        <v>319</v>
      </c>
      <c r="B125" s="15" t="s">
        <v>74</v>
      </c>
      <c r="C125" s="16">
        <v>288</v>
      </c>
      <c r="D125" s="16">
        <v>1504</v>
      </c>
      <c r="E125" s="16">
        <v>14017</v>
      </c>
      <c r="F125" s="15" t="s">
        <v>75</v>
      </c>
      <c r="G125" s="17">
        <v>0.98570000000000002</v>
      </c>
      <c r="H125" s="18">
        <v>0.98570000000000002</v>
      </c>
      <c r="I125" s="35">
        <f t="shared" si="6"/>
        <v>1504</v>
      </c>
      <c r="J125" s="37">
        <f t="shared" si="7"/>
        <v>0.5050910701509318</v>
      </c>
      <c r="K125" s="37">
        <f t="shared" si="8"/>
        <v>0.5050910701509318</v>
      </c>
      <c r="L125" s="34">
        <f t="shared" si="9"/>
        <v>1</v>
      </c>
      <c r="M125" s="34">
        <f t="shared" si="10"/>
        <v>1</v>
      </c>
      <c r="N125" s="34">
        <f t="shared" si="11"/>
        <v>1</v>
      </c>
      <c r="O125" s="34"/>
    </row>
    <row r="126" spans="1:15" x14ac:dyDescent="0.25">
      <c r="A126" s="15" t="s">
        <v>345</v>
      </c>
      <c r="B126" s="15" t="s">
        <v>527</v>
      </c>
      <c r="C126" s="16">
        <v>-1</v>
      </c>
      <c r="D126" s="16">
        <v>-1</v>
      </c>
      <c r="E126" s="16">
        <v>-1</v>
      </c>
      <c r="F126" s="15" t="s">
        <v>122</v>
      </c>
      <c r="G126" s="17">
        <v>1</v>
      </c>
      <c r="H126" s="18">
        <v>0.98529999999999995</v>
      </c>
      <c r="I126" s="35">
        <f t="shared" si="6"/>
        <v>1</v>
      </c>
      <c r="J126" s="37">
        <f t="shared" si="7"/>
        <v>3.4070389424551123E-4</v>
      </c>
      <c r="K126" s="37">
        <f t="shared" si="8"/>
        <v>3.3569554700010217E-4</v>
      </c>
      <c r="L126" s="34">
        <f t="shared" si="9"/>
        <v>1</v>
      </c>
      <c r="M126" s="34">
        <f t="shared" si="10"/>
        <v>1</v>
      </c>
      <c r="N126" s="34">
        <f t="shared" si="11"/>
        <v>1</v>
      </c>
      <c r="O126" s="34"/>
    </row>
    <row r="127" spans="1:15" x14ac:dyDescent="0.25">
      <c r="A127" s="15" t="s">
        <v>262</v>
      </c>
      <c r="B127" s="15" t="s">
        <v>43</v>
      </c>
      <c r="C127" s="16">
        <v>722</v>
      </c>
      <c r="D127" s="16">
        <v>3218</v>
      </c>
      <c r="E127" s="16">
        <v>36422</v>
      </c>
      <c r="F127" s="15" t="s">
        <v>442</v>
      </c>
      <c r="G127" s="17">
        <v>0.98409999999999997</v>
      </c>
      <c r="H127" s="18">
        <v>0.98409999999999997</v>
      </c>
      <c r="I127" s="35">
        <f t="shared" si="6"/>
        <v>3218</v>
      </c>
      <c r="J127" s="37">
        <f t="shared" si="7"/>
        <v>1.0789526080883105</v>
      </c>
      <c r="K127" s="37">
        <f t="shared" si="8"/>
        <v>1.0789526080883105</v>
      </c>
      <c r="L127" s="34">
        <f t="shared" si="9"/>
        <v>1</v>
      </c>
      <c r="M127" s="34">
        <f t="shared" si="10"/>
        <v>1</v>
      </c>
      <c r="N127" s="34">
        <f t="shared" si="11"/>
        <v>1</v>
      </c>
      <c r="O127" s="34"/>
    </row>
    <row r="128" spans="1:15" x14ac:dyDescent="0.25">
      <c r="A128" s="15" t="s">
        <v>114</v>
      </c>
      <c r="B128" s="15" t="s">
        <v>115</v>
      </c>
      <c r="C128" s="16">
        <v>90</v>
      </c>
      <c r="D128" s="16">
        <v>90</v>
      </c>
      <c r="E128" s="16">
        <v>548</v>
      </c>
      <c r="F128" s="15" t="s">
        <v>442</v>
      </c>
      <c r="G128" s="17">
        <v>0.98319999999999996</v>
      </c>
      <c r="H128" s="18">
        <v>0.98319999999999996</v>
      </c>
      <c r="I128" s="35">
        <f t="shared" si="6"/>
        <v>90</v>
      </c>
      <c r="J128" s="37">
        <f t="shared" si="7"/>
        <v>3.0148206193996795E-2</v>
      </c>
      <c r="K128" s="37">
        <f t="shared" si="8"/>
        <v>3.0148206193996795E-2</v>
      </c>
      <c r="L128" s="34">
        <f t="shared" si="9"/>
        <v>1</v>
      </c>
      <c r="M128" s="34">
        <f t="shared" si="10"/>
        <v>1</v>
      </c>
      <c r="N128" s="34">
        <f t="shared" si="11"/>
        <v>1</v>
      </c>
      <c r="O128" s="34"/>
    </row>
    <row r="129" spans="1:15" x14ac:dyDescent="0.25">
      <c r="A129" s="15" t="s">
        <v>292</v>
      </c>
      <c r="B129" s="15" t="s">
        <v>184</v>
      </c>
      <c r="C129" s="16">
        <v>64</v>
      </c>
      <c r="D129" s="16">
        <v>64</v>
      </c>
      <c r="E129" s="16">
        <v>372</v>
      </c>
      <c r="F129" s="15" t="s">
        <v>185</v>
      </c>
      <c r="G129" s="17">
        <v>0.98509999999999998</v>
      </c>
      <c r="H129" s="18">
        <v>0.98250000000000004</v>
      </c>
      <c r="I129" s="35">
        <f t="shared" si="6"/>
        <v>64</v>
      </c>
      <c r="J129" s="37">
        <f t="shared" si="7"/>
        <v>2.1480153998160199E-2</v>
      </c>
      <c r="K129" s="37">
        <f t="shared" si="8"/>
        <v>2.1423460870157746E-2</v>
      </c>
      <c r="L129" s="34">
        <f t="shared" si="9"/>
        <v>1</v>
      </c>
      <c r="M129" s="34">
        <f t="shared" si="10"/>
        <v>1</v>
      </c>
      <c r="N129" s="34">
        <f t="shared" si="11"/>
        <v>1</v>
      </c>
      <c r="O129" s="34"/>
    </row>
    <row r="130" spans="1:15" x14ac:dyDescent="0.25">
      <c r="A130" s="15" t="s">
        <v>525</v>
      </c>
      <c r="B130" s="15" t="s">
        <v>46</v>
      </c>
      <c r="C130" s="16">
        <v>-1</v>
      </c>
      <c r="D130" s="16">
        <v>-1</v>
      </c>
      <c r="E130" s="16">
        <v>-1</v>
      </c>
      <c r="F130" s="15" t="s">
        <v>515</v>
      </c>
      <c r="G130" s="17">
        <v>0.98180000000000001</v>
      </c>
      <c r="H130" s="18">
        <v>0.98180000000000001</v>
      </c>
      <c r="I130" s="35">
        <f t="shared" si="6"/>
        <v>1</v>
      </c>
      <c r="J130" s="37">
        <f t="shared" si="7"/>
        <v>3.3450308337024294E-4</v>
      </c>
      <c r="K130" s="37">
        <f t="shared" si="8"/>
        <v>3.3450308337024294E-4</v>
      </c>
      <c r="L130" s="34">
        <f t="shared" si="9"/>
        <v>1</v>
      </c>
      <c r="M130" s="34">
        <f t="shared" si="10"/>
        <v>1</v>
      </c>
      <c r="N130" s="34">
        <f t="shared" si="11"/>
        <v>1</v>
      </c>
      <c r="O130" s="34"/>
    </row>
    <row r="131" spans="1:15" x14ac:dyDescent="0.25">
      <c r="A131" s="15" t="s">
        <v>517</v>
      </c>
      <c r="B131" s="15" t="s">
        <v>240</v>
      </c>
      <c r="C131" s="16">
        <v>228</v>
      </c>
      <c r="D131" s="16">
        <v>1168</v>
      </c>
      <c r="E131" s="16">
        <v>11535</v>
      </c>
      <c r="F131" s="15" t="s">
        <v>90</v>
      </c>
      <c r="G131" s="17">
        <v>0.98180000000000001</v>
      </c>
      <c r="H131" s="18">
        <v>0.98180000000000001</v>
      </c>
      <c r="I131" s="35">
        <f t="shared" si="6"/>
        <v>1168</v>
      </c>
      <c r="J131" s="37">
        <f t="shared" si="7"/>
        <v>0.39069960137644377</v>
      </c>
      <c r="K131" s="37">
        <f t="shared" si="8"/>
        <v>0.39069960137644377</v>
      </c>
      <c r="L131" s="34">
        <f t="shared" si="9"/>
        <v>1</v>
      </c>
      <c r="M131" s="34">
        <f t="shared" si="10"/>
        <v>1</v>
      </c>
      <c r="N131" s="34">
        <f t="shared" si="11"/>
        <v>1</v>
      </c>
      <c r="O131" s="34"/>
    </row>
    <row r="132" spans="1:15" x14ac:dyDescent="0.25">
      <c r="A132" s="15" t="s">
        <v>286</v>
      </c>
      <c r="B132" s="15" t="s">
        <v>180</v>
      </c>
      <c r="C132" s="16">
        <v>100</v>
      </c>
      <c r="D132" s="16">
        <v>400</v>
      </c>
      <c r="E132" s="16">
        <v>3600</v>
      </c>
      <c r="F132" s="15" t="s">
        <v>475</v>
      </c>
      <c r="G132" s="17">
        <v>0.98080000000000001</v>
      </c>
      <c r="H132" s="18">
        <v>0.98080000000000001</v>
      </c>
      <c r="I132" s="35">
        <f t="shared" si="6"/>
        <v>400</v>
      </c>
      <c r="J132" s="37">
        <f t="shared" si="7"/>
        <v>0.13366495179039894</v>
      </c>
      <c r="K132" s="37">
        <f t="shared" si="8"/>
        <v>0.13366495179039894</v>
      </c>
      <c r="L132" s="34">
        <f t="shared" si="9"/>
        <v>1</v>
      </c>
      <c r="M132" s="34">
        <f t="shared" si="10"/>
        <v>1</v>
      </c>
      <c r="N132" s="34">
        <f t="shared" si="11"/>
        <v>1</v>
      </c>
      <c r="O132" s="34"/>
    </row>
    <row r="133" spans="1:15" x14ac:dyDescent="0.25">
      <c r="A133" s="15" t="s">
        <v>398</v>
      </c>
      <c r="B133" s="15" t="s">
        <v>43</v>
      </c>
      <c r="C133" s="16">
        <v>64</v>
      </c>
      <c r="D133" s="16">
        <v>384</v>
      </c>
      <c r="E133" s="16">
        <v>6587</v>
      </c>
      <c r="F133" s="15" t="s">
        <v>442</v>
      </c>
      <c r="G133" s="17">
        <v>0.98040000000000005</v>
      </c>
      <c r="H133" s="18">
        <v>0.98040000000000005</v>
      </c>
      <c r="I133" s="35">
        <f t="shared" ref="I133:I196" si="12">IF(D133&gt;0,D133,1)</f>
        <v>384</v>
      </c>
      <c r="J133" s="37">
        <f t="shared" ref="J133:J196" si="13">G133*$I133/$Q$5*100</f>
        <v>0.12826602160062689</v>
      </c>
      <c r="K133" s="37">
        <f t="shared" ref="K133:K196" si="14">H133*$I133/$Q$5*100</f>
        <v>0.12826602160062689</v>
      </c>
      <c r="L133" s="34">
        <f t="shared" ref="L133:L196" si="15">IF(G133&gt;=L$4,1,0)</f>
        <v>1</v>
      </c>
      <c r="M133" s="34">
        <f t="shared" ref="M133:M196" si="16">IF(H133&gt;=M$4,1,0)</f>
        <v>1</v>
      </c>
      <c r="N133" s="34">
        <f t="shared" ref="N133:N196" si="17">L133*M133</f>
        <v>1</v>
      </c>
      <c r="O133" s="34"/>
    </row>
    <row r="134" spans="1:15" x14ac:dyDescent="0.25">
      <c r="A134" s="15" t="s">
        <v>139</v>
      </c>
      <c r="B134" s="15" t="s">
        <v>62</v>
      </c>
      <c r="C134" s="16">
        <v>8</v>
      </c>
      <c r="D134" s="16">
        <v>32</v>
      </c>
      <c r="E134" s="16">
        <v>294</v>
      </c>
      <c r="F134" s="15" t="s">
        <v>439</v>
      </c>
      <c r="G134" s="17">
        <v>0.98</v>
      </c>
      <c r="H134" s="18">
        <v>0.98</v>
      </c>
      <c r="I134" s="35">
        <f t="shared" si="12"/>
        <v>32</v>
      </c>
      <c r="J134" s="37">
        <f t="shared" si="13"/>
        <v>1.0684474123539232E-2</v>
      </c>
      <c r="K134" s="37">
        <f t="shared" si="14"/>
        <v>1.0684474123539232E-2</v>
      </c>
      <c r="L134" s="34">
        <f t="shared" si="15"/>
        <v>1</v>
      </c>
      <c r="M134" s="34">
        <f t="shared" si="16"/>
        <v>1</v>
      </c>
      <c r="N134" s="34">
        <f t="shared" si="17"/>
        <v>1</v>
      </c>
      <c r="O134" s="34"/>
    </row>
    <row r="135" spans="1:15" x14ac:dyDescent="0.25">
      <c r="A135" s="15" t="s">
        <v>458</v>
      </c>
      <c r="B135" s="15" t="s">
        <v>43</v>
      </c>
      <c r="C135" s="16">
        <v>128</v>
      </c>
      <c r="D135" s="16">
        <v>512</v>
      </c>
      <c r="E135" s="16">
        <v>4557</v>
      </c>
      <c r="F135" s="15" t="s">
        <v>442</v>
      </c>
      <c r="G135" s="17">
        <v>0.97940000000000005</v>
      </c>
      <c r="H135" s="18">
        <v>0.97940000000000005</v>
      </c>
      <c r="I135" s="35">
        <f t="shared" si="12"/>
        <v>512</v>
      </c>
      <c r="J135" s="37">
        <f t="shared" si="13"/>
        <v>0.17084692174031549</v>
      </c>
      <c r="K135" s="37">
        <f t="shared" si="14"/>
        <v>0.17084692174031549</v>
      </c>
      <c r="L135" s="34">
        <f t="shared" si="15"/>
        <v>1</v>
      </c>
      <c r="M135" s="34">
        <f t="shared" si="16"/>
        <v>1</v>
      </c>
      <c r="N135" s="34">
        <f t="shared" si="17"/>
        <v>1</v>
      </c>
      <c r="O135" s="34"/>
    </row>
    <row r="136" spans="1:15" x14ac:dyDescent="0.25">
      <c r="A136" s="15" t="s">
        <v>328</v>
      </c>
      <c r="B136" s="15" t="s">
        <v>527</v>
      </c>
      <c r="C136" s="16">
        <v>154</v>
      </c>
      <c r="D136" s="16">
        <v>308</v>
      </c>
      <c r="E136" s="16">
        <v>3388</v>
      </c>
      <c r="F136" s="15" t="s">
        <v>122</v>
      </c>
      <c r="G136" s="17">
        <v>0.97889999999999999</v>
      </c>
      <c r="H136" s="18">
        <v>0.97889999999999999</v>
      </c>
      <c r="I136" s="35">
        <f t="shared" si="12"/>
        <v>308</v>
      </c>
      <c r="J136" s="37">
        <f t="shared" si="13"/>
        <v>0.10272263295969472</v>
      </c>
      <c r="K136" s="37">
        <f t="shared" si="14"/>
        <v>0.10272263295969472</v>
      </c>
      <c r="L136" s="34">
        <f t="shared" si="15"/>
        <v>1</v>
      </c>
      <c r="M136" s="34">
        <f t="shared" si="16"/>
        <v>1</v>
      </c>
      <c r="N136" s="34">
        <f t="shared" si="17"/>
        <v>1</v>
      </c>
      <c r="O136" s="34"/>
    </row>
    <row r="137" spans="1:15" x14ac:dyDescent="0.25">
      <c r="A137" s="15" t="s">
        <v>132</v>
      </c>
      <c r="B137" s="15" t="s">
        <v>74</v>
      </c>
      <c r="C137" s="16">
        <v>274</v>
      </c>
      <c r="D137" s="16">
        <v>1400</v>
      </c>
      <c r="E137" s="16">
        <v>10394</v>
      </c>
      <c r="F137" s="15" t="s">
        <v>75</v>
      </c>
      <c r="G137" s="17">
        <v>0.98670000000000002</v>
      </c>
      <c r="H137" s="18">
        <v>0.97870000000000001</v>
      </c>
      <c r="I137" s="35">
        <f t="shared" si="12"/>
        <v>1400</v>
      </c>
      <c r="J137" s="37">
        <f t="shared" si="13"/>
        <v>0.47064154543286435</v>
      </c>
      <c r="K137" s="37">
        <f t="shared" si="14"/>
        <v>0.46682566181731461</v>
      </c>
      <c r="L137" s="34">
        <f t="shared" si="15"/>
        <v>1</v>
      </c>
      <c r="M137" s="34">
        <f t="shared" si="16"/>
        <v>1</v>
      </c>
      <c r="N137" s="34">
        <f t="shared" si="17"/>
        <v>1</v>
      </c>
      <c r="O137" s="34"/>
    </row>
    <row r="138" spans="1:15" x14ac:dyDescent="0.25">
      <c r="A138" s="15" t="s">
        <v>241</v>
      </c>
      <c r="B138" s="15" t="s">
        <v>43</v>
      </c>
      <c r="C138" s="16">
        <v>14</v>
      </c>
      <c r="D138" s="16">
        <v>28</v>
      </c>
      <c r="E138" s="16">
        <v>-1</v>
      </c>
      <c r="F138" s="15" t="s">
        <v>442</v>
      </c>
      <c r="G138" s="17">
        <v>0.97840000000000005</v>
      </c>
      <c r="H138" s="18">
        <v>0.97840000000000005</v>
      </c>
      <c r="I138" s="35">
        <f t="shared" si="12"/>
        <v>28</v>
      </c>
      <c r="J138" s="37">
        <f t="shared" si="13"/>
        <v>9.3336513236346296E-3</v>
      </c>
      <c r="K138" s="37">
        <f t="shared" si="14"/>
        <v>9.3336513236346296E-3</v>
      </c>
      <c r="L138" s="34">
        <f t="shared" si="15"/>
        <v>1</v>
      </c>
      <c r="M138" s="34">
        <f t="shared" si="16"/>
        <v>1</v>
      </c>
      <c r="N138" s="34">
        <f t="shared" si="17"/>
        <v>1</v>
      </c>
      <c r="O138" s="34"/>
    </row>
    <row r="139" spans="1:15" x14ac:dyDescent="0.25">
      <c r="A139" s="15" t="s">
        <v>428</v>
      </c>
      <c r="B139" s="15" t="s">
        <v>130</v>
      </c>
      <c r="C139" s="16">
        <v>124</v>
      </c>
      <c r="D139" s="16">
        <v>496</v>
      </c>
      <c r="E139" s="16">
        <v>6701</v>
      </c>
      <c r="F139" s="15" t="s">
        <v>131</v>
      </c>
      <c r="G139" s="17">
        <v>0.99950000000000006</v>
      </c>
      <c r="H139" s="18">
        <v>0.97840000000000005</v>
      </c>
      <c r="I139" s="35">
        <f t="shared" si="12"/>
        <v>496</v>
      </c>
      <c r="J139" s="37">
        <f t="shared" si="13"/>
        <v>0.16890463698000069</v>
      </c>
      <c r="K139" s="37">
        <f t="shared" si="14"/>
        <v>0.16533896630438485</v>
      </c>
      <c r="L139" s="34">
        <f t="shared" si="15"/>
        <v>1</v>
      </c>
      <c r="M139" s="34">
        <f t="shared" si="16"/>
        <v>1</v>
      </c>
      <c r="N139" s="34">
        <f t="shared" si="17"/>
        <v>1</v>
      </c>
      <c r="O139" s="34"/>
    </row>
    <row r="140" spans="1:15" x14ac:dyDescent="0.25">
      <c r="A140" s="15" t="s">
        <v>121</v>
      </c>
      <c r="B140" s="15" t="s">
        <v>527</v>
      </c>
      <c r="C140" s="16">
        <v>50</v>
      </c>
      <c r="D140" s="16">
        <v>100</v>
      </c>
      <c r="E140" s="16">
        <v>800</v>
      </c>
      <c r="F140" s="15" t="s">
        <v>122</v>
      </c>
      <c r="G140" s="17">
        <v>0.97809999999999997</v>
      </c>
      <c r="H140" s="18">
        <v>0.97809999999999997</v>
      </c>
      <c r="I140" s="35">
        <f t="shared" si="12"/>
        <v>100</v>
      </c>
      <c r="J140" s="37">
        <f t="shared" si="13"/>
        <v>3.3324247896153451E-2</v>
      </c>
      <c r="K140" s="37">
        <f t="shared" si="14"/>
        <v>3.3324247896153451E-2</v>
      </c>
      <c r="L140" s="34">
        <f t="shared" si="15"/>
        <v>1</v>
      </c>
      <c r="M140" s="34">
        <f t="shared" si="16"/>
        <v>1</v>
      </c>
      <c r="N140" s="34">
        <f t="shared" si="17"/>
        <v>1</v>
      </c>
      <c r="O140" s="34"/>
    </row>
    <row r="141" spans="1:15" x14ac:dyDescent="0.25">
      <c r="A141" s="15" t="s">
        <v>358</v>
      </c>
      <c r="B141" s="15" t="s">
        <v>46</v>
      </c>
      <c r="C141" s="16">
        <v>-1</v>
      </c>
      <c r="D141" s="16">
        <v>-1</v>
      </c>
      <c r="E141" s="16">
        <v>-1</v>
      </c>
      <c r="F141" s="15" t="s">
        <v>515</v>
      </c>
      <c r="G141" s="17">
        <v>0.99719999999999998</v>
      </c>
      <c r="H141" s="18">
        <v>0.97809999999999997</v>
      </c>
      <c r="I141" s="35">
        <f t="shared" si="12"/>
        <v>1</v>
      </c>
      <c r="J141" s="37">
        <f t="shared" si="13"/>
        <v>3.3974992334162378E-4</v>
      </c>
      <c r="K141" s="37">
        <f t="shared" si="14"/>
        <v>3.3324247896153453E-4</v>
      </c>
      <c r="L141" s="34">
        <f t="shared" si="15"/>
        <v>1</v>
      </c>
      <c r="M141" s="34">
        <f t="shared" si="16"/>
        <v>1</v>
      </c>
      <c r="N141" s="34">
        <f t="shared" si="17"/>
        <v>1</v>
      </c>
      <c r="O141" s="34"/>
    </row>
    <row r="142" spans="1:15" x14ac:dyDescent="0.25">
      <c r="A142" s="15" t="s">
        <v>198</v>
      </c>
      <c r="B142" s="15" t="s">
        <v>62</v>
      </c>
      <c r="C142" s="16">
        <v>240</v>
      </c>
      <c r="D142" s="16">
        <v>960</v>
      </c>
      <c r="E142" s="16">
        <v>13690</v>
      </c>
      <c r="F142" s="15" t="s">
        <v>439</v>
      </c>
      <c r="G142" s="17">
        <v>0.97770000000000001</v>
      </c>
      <c r="H142" s="18">
        <v>0.97770000000000001</v>
      </c>
      <c r="I142" s="35">
        <f t="shared" si="12"/>
        <v>960</v>
      </c>
      <c r="J142" s="37">
        <f t="shared" si="13"/>
        <v>0.31978194950768285</v>
      </c>
      <c r="K142" s="37">
        <f t="shared" si="14"/>
        <v>0.31978194950768285</v>
      </c>
      <c r="L142" s="34">
        <f t="shared" si="15"/>
        <v>1</v>
      </c>
      <c r="M142" s="34">
        <f t="shared" si="16"/>
        <v>1</v>
      </c>
      <c r="N142" s="34">
        <f t="shared" si="17"/>
        <v>1</v>
      </c>
      <c r="O142" s="34"/>
    </row>
    <row r="143" spans="1:15" x14ac:dyDescent="0.25">
      <c r="A143" s="15" t="s">
        <v>401</v>
      </c>
      <c r="B143" s="15" t="s">
        <v>46</v>
      </c>
      <c r="C143" s="16">
        <v>100</v>
      </c>
      <c r="D143" s="16">
        <v>300</v>
      </c>
      <c r="E143" s="16">
        <v>2883</v>
      </c>
      <c r="F143" s="15" t="s">
        <v>515</v>
      </c>
      <c r="G143" s="17">
        <v>0.97740000000000005</v>
      </c>
      <c r="H143" s="18">
        <v>0.97740000000000005</v>
      </c>
      <c r="I143" s="35">
        <f t="shared" si="12"/>
        <v>300</v>
      </c>
      <c r="J143" s="37">
        <f t="shared" si="13"/>
        <v>9.9901195870668827E-2</v>
      </c>
      <c r="K143" s="37">
        <f t="shared" si="14"/>
        <v>9.9901195870668827E-2</v>
      </c>
      <c r="L143" s="34">
        <f t="shared" si="15"/>
        <v>1</v>
      </c>
      <c r="M143" s="34">
        <f t="shared" si="16"/>
        <v>1</v>
      </c>
      <c r="N143" s="34">
        <f t="shared" si="17"/>
        <v>1</v>
      </c>
      <c r="O143" s="34"/>
    </row>
    <row r="144" spans="1:15" x14ac:dyDescent="0.25">
      <c r="A144" s="15" t="s">
        <v>391</v>
      </c>
      <c r="B144" s="15" t="s">
        <v>59</v>
      </c>
      <c r="C144" s="16">
        <v>180</v>
      </c>
      <c r="D144" s="16">
        <v>880</v>
      </c>
      <c r="E144" s="16">
        <v>9592</v>
      </c>
      <c r="F144" s="15" t="s">
        <v>542</v>
      </c>
      <c r="G144" s="17">
        <v>0.97919999999999996</v>
      </c>
      <c r="H144" s="18">
        <v>0.97660000000000002</v>
      </c>
      <c r="I144" s="35">
        <f t="shared" si="12"/>
        <v>880</v>
      </c>
      <c r="J144" s="37">
        <f t="shared" si="13"/>
        <v>0.29358318285578</v>
      </c>
      <c r="K144" s="37">
        <f t="shared" si="14"/>
        <v>0.29280365234574635</v>
      </c>
      <c r="L144" s="34">
        <f t="shared" si="15"/>
        <v>1</v>
      </c>
      <c r="M144" s="34">
        <f t="shared" si="16"/>
        <v>1</v>
      </c>
      <c r="N144" s="34">
        <f t="shared" si="17"/>
        <v>1</v>
      </c>
      <c r="O144" s="34"/>
    </row>
    <row r="145" spans="1:15" x14ac:dyDescent="0.25">
      <c r="A145" s="15" t="s">
        <v>170</v>
      </c>
      <c r="B145" s="15" t="s">
        <v>137</v>
      </c>
      <c r="C145" s="16">
        <v>72</v>
      </c>
      <c r="D145" s="16">
        <v>144</v>
      </c>
      <c r="E145" s="16">
        <v>864</v>
      </c>
      <c r="F145" s="15" t="s">
        <v>90</v>
      </c>
      <c r="G145" s="17">
        <v>0.97660000000000002</v>
      </c>
      <c r="H145" s="18">
        <v>0.97660000000000002</v>
      </c>
      <c r="I145" s="35">
        <f t="shared" si="12"/>
        <v>144</v>
      </c>
      <c r="J145" s="37">
        <f t="shared" si="13"/>
        <v>4.7913324929303946E-2</v>
      </c>
      <c r="K145" s="37">
        <f t="shared" si="14"/>
        <v>4.7913324929303946E-2</v>
      </c>
      <c r="L145" s="34">
        <f t="shared" si="15"/>
        <v>1</v>
      </c>
      <c r="M145" s="34">
        <f t="shared" si="16"/>
        <v>1</v>
      </c>
      <c r="N145" s="34">
        <f t="shared" si="17"/>
        <v>1</v>
      </c>
      <c r="O145" s="34"/>
    </row>
    <row r="146" spans="1:15" x14ac:dyDescent="0.25">
      <c r="A146" s="15" t="s">
        <v>334</v>
      </c>
      <c r="B146" s="15" t="s">
        <v>59</v>
      </c>
      <c r="C146" s="16">
        <v>370</v>
      </c>
      <c r="D146" s="16">
        <v>3400</v>
      </c>
      <c r="E146" s="16">
        <v>29010</v>
      </c>
      <c r="F146" s="15" t="s">
        <v>542</v>
      </c>
      <c r="G146" s="17">
        <v>0.97650000000000003</v>
      </c>
      <c r="H146" s="18">
        <v>0.97650000000000003</v>
      </c>
      <c r="I146" s="35">
        <f t="shared" si="12"/>
        <v>3400</v>
      </c>
      <c r="J146" s="37">
        <f t="shared" si="13"/>
        <v>1.1311709992845218</v>
      </c>
      <c r="K146" s="37">
        <f t="shared" si="14"/>
        <v>1.1311709992845218</v>
      </c>
      <c r="L146" s="34">
        <f t="shared" si="15"/>
        <v>1</v>
      </c>
      <c r="M146" s="34">
        <f t="shared" si="16"/>
        <v>1</v>
      </c>
      <c r="N146" s="34">
        <f t="shared" si="17"/>
        <v>1</v>
      </c>
      <c r="O146" s="34"/>
    </row>
    <row r="147" spans="1:15" x14ac:dyDescent="0.25">
      <c r="A147" s="15" t="s">
        <v>202</v>
      </c>
      <c r="B147" s="15" t="s">
        <v>46</v>
      </c>
      <c r="C147" s="16">
        <v>42</v>
      </c>
      <c r="D147" s="16">
        <v>52</v>
      </c>
      <c r="E147" s="16">
        <v>229</v>
      </c>
      <c r="F147" s="15" t="s">
        <v>515</v>
      </c>
      <c r="G147" s="17">
        <v>0.97599999999999998</v>
      </c>
      <c r="H147" s="18">
        <v>0.97599999999999998</v>
      </c>
      <c r="I147" s="35">
        <f t="shared" si="12"/>
        <v>52</v>
      </c>
      <c r="J147" s="37">
        <f t="shared" si="13"/>
        <v>1.7291404040748182E-2</v>
      </c>
      <c r="K147" s="37">
        <f t="shared" si="14"/>
        <v>1.7291404040748182E-2</v>
      </c>
      <c r="L147" s="34">
        <f t="shared" si="15"/>
        <v>1</v>
      </c>
      <c r="M147" s="34">
        <f t="shared" si="16"/>
        <v>1</v>
      </c>
      <c r="N147" s="34">
        <f t="shared" si="17"/>
        <v>1</v>
      </c>
      <c r="O147" s="34"/>
    </row>
    <row r="148" spans="1:15" x14ac:dyDescent="0.25">
      <c r="A148" s="15" t="s">
        <v>290</v>
      </c>
      <c r="B148" s="15" t="s">
        <v>165</v>
      </c>
      <c r="C148" s="16">
        <v>588</v>
      </c>
      <c r="D148" s="16">
        <v>3684</v>
      </c>
      <c r="E148" s="16">
        <v>29804</v>
      </c>
      <c r="F148" s="15" t="s">
        <v>166</v>
      </c>
      <c r="G148" s="17">
        <v>0.98519999999999996</v>
      </c>
      <c r="H148" s="18">
        <v>0.97589999999999999</v>
      </c>
      <c r="I148" s="35">
        <f t="shared" si="12"/>
        <v>3684</v>
      </c>
      <c r="J148" s="37">
        <f t="shared" si="13"/>
        <v>1.2365768798337364</v>
      </c>
      <c r="K148" s="37">
        <f t="shared" si="14"/>
        <v>1.2249039555722123</v>
      </c>
      <c r="L148" s="34">
        <f t="shared" si="15"/>
        <v>1</v>
      </c>
      <c r="M148" s="34">
        <f t="shared" si="16"/>
        <v>1</v>
      </c>
      <c r="N148" s="34">
        <f t="shared" si="17"/>
        <v>1</v>
      </c>
      <c r="O148" s="34"/>
    </row>
    <row r="149" spans="1:15" x14ac:dyDescent="0.25">
      <c r="A149" s="15" t="s">
        <v>459</v>
      </c>
      <c r="B149" s="15" t="s">
        <v>43</v>
      </c>
      <c r="C149" s="16">
        <v>120</v>
      </c>
      <c r="D149" s="16">
        <v>480</v>
      </c>
      <c r="E149" s="16">
        <v>4046</v>
      </c>
      <c r="F149" s="15" t="s">
        <v>442</v>
      </c>
      <c r="G149" s="17">
        <v>0.98619999999999997</v>
      </c>
      <c r="H149" s="18">
        <v>0.97550000000000003</v>
      </c>
      <c r="I149" s="35">
        <f t="shared" si="12"/>
        <v>480</v>
      </c>
      <c r="J149" s="37">
        <f t="shared" si="13"/>
        <v>0.16128104664236312</v>
      </c>
      <c r="K149" s="37">
        <f t="shared" si="14"/>
        <v>0.1595311914415182</v>
      </c>
      <c r="L149" s="34">
        <f t="shared" si="15"/>
        <v>1</v>
      </c>
      <c r="M149" s="34">
        <f t="shared" si="16"/>
        <v>1</v>
      </c>
      <c r="N149" s="34">
        <f t="shared" si="17"/>
        <v>1</v>
      </c>
      <c r="O149" s="34"/>
    </row>
    <row r="150" spans="1:15" x14ac:dyDescent="0.25">
      <c r="A150" s="15" t="s">
        <v>205</v>
      </c>
      <c r="B150" s="15" t="s">
        <v>74</v>
      </c>
      <c r="C150" s="16">
        <v>80</v>
      </c>
      <c r="D150" s="16">
        <v>432</v>
      </c>
      <c r="E150" s="16">
        <v>3629</v>
      </c>
      <c r="F150" s="15" t="s">
        <v>75</v>
      </c>
      <c r="G150" s="17">
        <v>0.97509999999999997</v>
      </c>
      <c r="H150" s="18">
        <v>0.97509999999999997</v>
      </c>
      <c r="I150" s="35">
        <f t="shared" si="12"/>
        <v>432</v>
      </c>
      <c r="J150" s="37">
        <f t="shared" si="13"/>
        <v>0.14351919866444074</v>
      </c>
      <c r="K150" s="37">
        <f t="shared" si="14"/>
        <v>0.14351919866444074</v>
      </c>
      <c r="L150" s="34">
        <f t="shared" si="15"/>
        <v>1</v>
      </c>
      <c r="M150" s="34">
        <f t="shared" si="16"/>
        <v>1</v>
      </c>
      <c r="N150" s="34">
        <f t="shared" si="17"/>
        <v>1</v>
      </c>
      <c r="O150" s="34"/>
    </row>
    <row r="151" spans="1:15" x14ac:dyDescent="0.25">
      <c r="A151" s="15" t="s">
        <v>154</v>
      </c>
      <c r="B151" s="15" t="s">
        <v>59</v>
      </c>
      <c r="C151" s="16">
        <v>517</v>
      </c>
      <c r="D151" s="16">
        <v>2068</v>
      </c>
      <c r="E151" s="16">
        <v>17164</v>
      </c>
      <c r="F151" s="15" t="s">
        <v>542</v>
      </c>
      <c r="G151" s="17">
        <v>0.97499999999999998</v>
      </c>
      <c r="H151" s="18">
        <v>0.97499999999999998</v>
      </c>
      <c r="I151" s="35">
        <f t="shared" si="12"/>
        <v>2068</v>
      </c>
      <c r="J151" s="37">
        <f t="shared" si="13"/>
        <v>0.68696126196722429</v>
      </c>
      <c r="K151" s="37">
        <f t="shared" si="14"/>
        <v>0.68696126196722429</v>
      </c>
      <c r="L151" s="34">
        <f t="shared" si="15"/>
        <v>1</v>
      </c>
      <c r="M151" s="34">
        <f t="shared" si="16"/>
        <v>1</v>
      </c>
      <c r="N151" s="34">
        <f t="shared" si="17"/>
        <v>1</v>
      </c>
      <c r="O151" s="34"/>
    </row>
    <row r="152" spans="1:15" x14ac:dyDescent="0.25">
      <c r="A152" s="15" t="s">
        <v>187</v>
      </c>
      <c r="B152" s="15" t="s">
        <v>48</v>
      </c>
      <c r="C152" s="16">
        <v>288</v>
      </c>
      <c r="D152" s="16">
        <v>1152</v>
      </c>
      <c r="E152" s="16">
        <v>16531</v>
      </c>
      <c r="F152" s="15" t="s">
        <v>49</v>
      </c>
      <c r="G152" s="17">
        <v>0.99870000000000003</v>
      </c>
      <c r="H152" s="18">
        <v>0.97460000000000002</v>
      </c>
      <c r="I152" s="35">
        <f t="shared" si="12"/>
        <v>1152</v>
      </c>
      <c r="J152" s="37">
        <f t="shared" si="13"/>
        <v>0.39198064801880689</v>
      </c>
      <c r="K152" s="37">
        <f t="shared" si="14"/>
        <v>0.38252161766208986</v>
      </c>
      <c r="L152" s="34">
        <f t="shared" si="15"/>
        <v>1</v>
      </c>
      <c r="M152" s="34">
        <f t="shared" si="16"/>
        <v>1</v>
      </c>
      <c r="N152" s="34">
        <f t="shared" si="17"/>
        <v>1</v>
      </c>
      <c r="O152" s="34"/>
    </row>
    <row r="153" spans="1:15" x14ac:dyDescent="0.25">
      <c r="A153" s="15" t="s">
        <v>317</v>
      </c>
      <c r="B153" s="15" t="s">
        <v>46</v>
      </c>
      <c r="C153" s="16">
        <v>424</v>
      </c>
      <c r="D153" s="16">
        <v>2998</v>
      </c>
      <c r="E153" s="16">
        <v>29980</v>
      </c>
      <c r="F153" s="15" t="s">
        <v>515</v>
      </c>
      <c r="G153" s="17">
        <v>0.97419999999999995</v>
      </c>
      <c r="H153" s="18">
        <v>0.97419999999999995</v>
      </c>
      <c r="I153" s="35">
        <f t="shared" si="12"/>
        <v>2998</v>
      </c>
      <c r="J153" s="37">
        <f t="shared" si="13"/>
        <v>0.995077373854383</v>
      </c>
      <c r="K153" s="37">
        <f t="shared" si="14"/>
        <v>0.995077373854383</v>
      </c>
      <c r="L153" s="34">
        <f t="shared" si="15"/>
        <v>1</v>
      </c>
      <c r="M153" s="34">
        <f t="shared" si="16"/>
        <v>1</v>
      </c>
      <c r="N153" s="34">
        <f t="shared" si="17"/>
        <v>1</v>
      </c>
      <c r="O153" s="34"/>
    </row>
    <row r="154" spans="1:15" x14ac:dyDescent="0.25">
      <c r="A154" s="15" t="s">
        <v>174</v>
      </c>
      <c r="B154" s="15" t="s">
        <v>46</v>
      </c>
      <c r="C154" s="16">
        <v>14</v>
      </c>
      <c r="D154" s="16">
        <v>14</v>
      </c>
      <c r="E154" s="16">
        <v>46</v>
      </c>
      <c r="F154" s="15" t="s">
        <v>515</v>
      </c>
      <c r="G154" s="17">
        <v>0.9738</v>
      </c>
      <c r="H154" s="18">
        <v>0.9738</v>
      </c>
      <c r="I154" s="35">
        <f t="shared" si="12"/>
        <v>14</v>
      </c>
      <c r="J154" s="37">
        <f t="shared" si="13"/>
        <v>4.644884331027904E-3</v>
      </c>
      <c r="K154" s="37">
        <f t="shared" si="14"/>
        <v>4.644884331027904E-3</v>
      </c>
      <c r="L154" s="34">
        <f t="shared" si="15"/>
        <v>1</v>
      </c>
      <c r="M154" s="34">
        <f t="shared" si="16"/>
        <v>1</v>
      </c>
      <c r="N154" s="34">
        <f t="shared" si="17"/>
        <v>1</v>
      </c>
      <c r="O154" s="34"/>
    </row>
    <row r="155" spans="1:15" x14ac:dyDescent="0.25">
      <c r="A155" s="15" t="s">
        <v>226</v>
      </c>
      <c r="B155" s="15" t="s">
        <v>46</v>
      </c>
      <c r="C155" s="16">
        <v>270</v>
      </c>
      <c r="D155" s="16">
        <v>1606</v>
      </c>
      <c r="E155" s="16">
        <v>13091</v>
      </c>
      <c r="F155" s="15" t="s">
        <v>515</v>
      </c>
      <c r="G155" s="17">
        <v>0.98560000000000003</v>
      </c>
      <c r="H155" s="18">
        <v>0.97360000000000002</v>
      </c>
      <c r="I155" s="35">
        <f t="shared" si="12"/>
        <v>1606</v>
      </c>
      <c r="J155" s="37">
        <f t="shared" si="13"/>
        <v>0.53929119961841177</v>
      </c>
      <c r="K155" s="37">
        <f t="shared" si="14"/>
        <v>0.53272515416851207</v>
      </c>
      <c r="L155" s="34">
        <f t="shared" si="15"/>
        <v>1</v>
      </c>
      <c r="M155" s="34">
        <f t="shared" si="16"/>
        <v>1</v>
      </c>
      <c r="N155" s="34">
        <f t="shared" si="17"/>
        <v>1</v>
      </c>
      <c r="O155" s="34"/>
    </row>
    <row r="156" spans="1:15" x14ac:dyDescent="0.25">
      <c r="A156" s="15" t="s">
        <v>247</v>
      </c>
      <c r="B156" s="15" t="s">
        <v>538</v>
      </c>
      <c r="C156" s="16">
        <v>158</v>
      </c>
      <c r="D156" s="16">
        <v>456</v>
      </c>
      <c r="E156" s="16">
        <v>4669</v>
      </c>
      <c r="F156" s="15" t="s">
        <v>49</v>
      </c>
      <c r="G156" s="17">
        <v>0.97319999999999995</v>
      </c>
      <c r="H156" s="18">
        <v>0.97319999999999995</v>
      </c>
      <c r="I156" s="35">
        <f t="shared" si="12"/>
        <v>456</v>
      </c>
      <c r="J156" s="37">
        <f t="shared" si="13"/>
        <v>0.15119730162515757</v>
      </c>
      <c r="K156" s="37">
        <f t="shared" si="14"/>
        <v>0.15119730162515757</v>
      </c>
      <c r="L156" s="34">
        <f t="shared" si="15"/>
        <v>1</v>
      </c>
      <c r="M156" s="34">
        <f t="shared" si="16"/>
        <v>1</v>
      </c>
      <c r="N156" s="34">
        <f t="shared" si="17"/>
        <v>1</v>
      </c>
      <c r="O156" s="34"/>
    </row>
    <row r="157" spans="1:15" x14ac:dyDescent="0.25">
      <c r="A157" s="15" t="s">
        <v>246</v>
      </c>
      <c r="B157" s="15" t="s">
        <v>527</v>
      </c>
      <c r="C157" s="16">
        <v>72</v>
      </c>
      <c r="D157" s="16">
        <v>336</v>
      </c>
      <c r="E157" s="16">
        <v>4598</v>
      </c>
      <c r="F157" s="15" t="s">
        <v>122</v>
      </c>
      <c r="G157" s="17">
        <v>0.97289999999999999</v>
      </c>
      <c r="H157" s="18">
        <v>0.97289999999999999</v>
      </c>
      <c r="I157" s="35">
        <f t="shared" si="12"/>
        <v>336</v>
      </c>
      <c r="J157" s="37">
        <f t="shared" si="13"/>
        <v>0.11137419508704986</v>
      </c>
      <c r="K157" s="37">
        <f t="shared" si="14"/>
        <v>0.11137419508704986</v>
      </c>
      <c r="L157" s="34">
        <f t="shared" si="15"/>
        <v>1</v>
      </c>
      <c r="M157" s="34">
        <f t="shared" si="16"/>
        <v>1</v>
      </c>
      <c r="N157" s="34">
        <f t="shared" si="17"/>
        <v>1</v>
      </c>
      <c r="O157" s="34"/>
    </row>
    <row r="158" spans="1:15" x14ac:dyDescent="0.25">
      <c r="A158" s="15" t="s">
        <v>39</v>
      </c>
      <c r="B158" s="15" t="s">
        <v>40</v>
      </c>
      <c r="C158" s="16">
        <v>12</v>
      </c>
      <c r="D158" s="16">
        <v>144</v>
      </c>
      <c r="E158" s="16">
        <v>1152</v>
      </c>
      <c r="F158" s="15" t="s">
        <v>41</v>
      </c>
      <c r="G158" s="17">
        <v>0.97230000000000005</v>
      </c>
      <c r="H158" s="18">
        <v>0.97230000000000005</v>
      </c>
      <c r="I158" s="35">
        <f t="shared" si="12"/>
        <v>144</v>
      </c>
      <c r="J158" s="37">
        <f t="shared" si="13"/>
        <v>4.7702361077987122E-2</v>
      </c>
      <c r="K158" s="37">
        <f t="shared" si="14"/>
        <v>4.7702361077987122E-2</v>
      </c>
      <c r="L158" s="34">
        <f t="shared" si="15"/>
        <v>1</v>
      </c>
      <c r="M158" s="34">
        <f t="shared" si="16"/>
        <v>1</v>
      </c>
      <c r="N158" s="34">
        <f t="shared" si="17"/>
        <v>1</v>
      </c>
      <c r="O158" s="34"/>
    </row>
    <row r="159" spans="1:15" x14ac:dyDescent="0.25">
      <c r="A159" s="15" t="s">
        <v>297</v>
      </c>
      <c r="B159" s="15" t="s">
        <v>46</v>
      </c>
      <c r="C159" s="16">
        <v>-1</v>
      </c>
      <c r="D159" s="16">
        <v>-1</v>
      </c>
      <c r="E159" s="16">
        <v>-1</v>
      </c>
      <c r="F159" s="15" t="s">
        <v>515</v>
      </c>
      <c r="G159" s="17">
        <v>0.97189999999999999</v>
      </c>
      <c r="H159" s="18">
        <v>0.97189999999999999</v>
      </c>
      <c r="I159" s="35">
        <f t="shared" si="12"/>
        <v>1</v>
      </c>
      <c r="J159" s="37">
        <f t="shared" si="13"/>
        <v>3.3113011481721239E-4</v>
      </c>
      <c r="K159" s="37">
        <f t="shared" si="14"/>
        <v>3.3113011481721239E-4</v>
      </c>
      <c r="L159" s="34">
        <f t="shared" si="15"/>
        <v>1</v>
      </c>
      <c r="M159" s="34">
        <f t="shared" si="16"/>
        <v>1</v>
      </c>
      <c r="N159" s="34">
        <f t="shared" si="17"/>
        <v>1</v>
      </c>
      <c r="O159" s="34"/>
    </row>
    <row r="160" spans="1:15" x14ac:dyDescent="0.25">
      <c r="A160" s="15" t="s">
        <v>291</v>
      </c>
      <c r="B160" s="15" t="s">
        <v>62</v>
      </c>
      <c r="C160" s="16">
        <v>2</v>
      </c>
      <c r="D160" s="16">
        <v>16</v>
      </c>
      <c r="E160" s="16">
        <v>156</v>
      </c>
      <c r="F160" s="15" t="s">
        <v>439</v>
      </c>
      <c r="G160" s="17">
        <v>0.97189999999999999</v>
      </c>
      <c r="H160" s="18">
        <v>0.97189999999999999</v>
      </c>
      <c r="I160" s="35">
        <f t="shared" si="12"/>
        <v>16</v>
      </c>
      <c r="J160" s="37">
        <f t="shared" si="13"/>
        <v>5.2980818370753982E-3</v>
      </c>
      <c r="K160" s="37">
        <f t="shared" si="14"/>
        <v>5.2980818370753982E-3</v>
      </c>
      <c r="L160" s="34">
        <f t="shared" si="15"/>
        <v>1</v>
      </c>
      <c r="M160" s="34">
        <f t="shared" si="16"/>
        <v>1</v>
      </c>
      <c r="N160" s="34">
        <f t="shared" si="17"/>
        <v>1</v>
      </c>
      <c r="O160" s="34"/>
    </row>
    <row r="161" spans="1:15" x14ac:dyDescent="0.25">
      <c r="A161" s="15" t="s">
        <v>508</v>
      </c>
      <c r="B161" s="15" t="s">
        <v>74</v>
      </c>
      <c r="C161" s="16">
        <v>244</v>
      </c>
      <c r="D161" s="16">
        <v>662</v>
      </c>
      <c r="E161" s="16">
        <v>7944</v>
      </c>
      <c r="F161" s="15" t="s">
        <v>75</v>
      </c>
      <c r="G161" s="17">
        <v>0.9708</v>
      </c>
      <c r="H161" s="18">
        <v>0.9708</v>
      </c>
      <c r="I161" s="35">
        <f t="shared" si="12"/>
        <v>662</v>
      </c>
      <c r="J161" s="37">
        <f t="shared" si="13"/>
        <v>0.21896003543320497</v>
      </c>
      <c r="K161" s="37">
        <f t="shared" si="14"/>
        <v>0.21896003543320497</v>
      </c>
      <c r="L161" s="34">
        <f t="shared" si="15"/>
        <v>1</v>
      </c>
      <c r="M161" s="34">
        <f t="shared" si="16"/>
        <v>1</v>
      </c>
      <c r="N161" s="34">
        <f t="shared" si="17"/>
        <v>1</v>
      </c>
      <c r="O161" s="34"/>
    </row>
    <row r="162" spans="1:15" x14ac:dyDescent="0.25">
      <c r="A162" s="15" t="s">
        <v>107</v>
      </c>
      <c r="B162" s="15" t="s">
        <v>74</v>
      </c>
      <c r="C162" s="16">
        <v>188</v>
      </c>
      <c r="D162" s="16">
        <v>816</v>
      </c>
      <c r="E162" s="16">
        <v>7811</v>
      </c>
      <c r="F162" s="15" t="s">
        <v>75</v>
      </c>
      <c r="G162" s="17">
        <v>0.99050000000000005</v>
      </c>
      <c r="H162" s="18">
        <v>0.97060000000000002</v>
      </c>
      <c r="I162" s="35">
        <f t="shared" si="12"/>
        <v>816</v>
      </c>
      <c r="J162" s="37">
        <f t="shared" si="13"/>
        <v>0.27537324111614597</v>
      </c>
      <c r="K162" s="37">
        <f t="shared" si="14"/>
        <v>0.26984075499982962</v>
      </c>
      <c r="L162" s="34">
        <f t="shared" si="15"/>
        <v>1</v>
      </c>
      <c r="M162" s="34">
        <f t="shared" si="16"/>
        <v>1</v>
      </c>
      <c r="N162" s="34">
        <f t="shared" si="17"/>
        <v>1</v>
      </c>
      <c r="O162" s="34"/>
    </row>
    <row r="163" spans="1:15" x14ac:dyDescent="0.25">
      <c r="A163" s="15" t="s">
        <v>254</v>
      </c>
      <c r="B163" s="15" t="s">
        <v>255</v>
      </c>
      <c r="C163" s="16">
        <v>50</v>
      </c>
      <c r="D163" s="16">
        <v>464</v>
      </c>
      <c r="E163" s="16">
        <v>5452</v>
      </c>
      <c r="F163" s="15" t="s">
        <v>491</v>
      </c>
      <c r="G163" s="17">
        <v>0.97019999999999995</v>
      </c>
      <c r="H163" s="18">
        <v>0.97019999999999995</v>
      </c>
      <c r="I163" s="35">
        <f t="shared" si="12"/>
        <v>464</v>
      </c>
      <c r="J163" s="37">
        <f t="shared" si="13"/>
        <v>0.15337562604340568</v>
      </c>
      <c r="K163" s="37">
        <f t="shared" si="14"/>
        <v>0.15337562604340568</v>
      </c>
      <c r="L163" s="34">
        <f t="shared" si="15"/>
        <v>1</v>
      </c>
      <c r="M163" s="34">
        <f t="shared" si="16"/>
        <v>1</v>
      </c>
      <c r="N163" s="34">
        <f t="shared" si="17"/>
        <v>1</v>
      </c>
      <c r="O163" s="34"/>
    </row>
    <row r="164" spans="1:15" x14ac:dyDescent="0.25">
      <c r="A164" s="15" t="s">
        <v>145</v>
      </c>
      <c r="B164" s="15" t="s">
        <v>46</v>
      </c>
      <c r="C164" s="16">
        <v>9</v>
      </c>
      <c r="D164" s="16">
        <v>9</v>
      </c>
      <c r="E164" s="16">
        <v>53</v>
      </c>
      <c r="F164" s="15" t="s">
        <v>515</v>
      </c>
      <c r="G164" s="17">
        <v>0.97</v>
      </c>
      <c r="H164" s="18">
        <v>0.97</v>
      </c>
      <c r="I164" s="35">
        <f t="shared" si="12"/>
        <v>9</v>
      </c>
      <c r="J164" s="37">
        <f t="shared" si="13"/>
        <v>2.9743449967633128E-3</v>
      </c>
      <c r="K164" s="37">
        <f t="shared" si="14"/>
        <v>2.9743449967633128E-3</v>
      </c>
      <c r="L164" s="34">
        <f t="shared" si="15"/>
        <v>1</v>
      </c>
      <c r="M164" s="34">
        <f t="shared" si="16"/>
        <v>1</v>
      </c>
      <c r="N164" s="34">
        <f t="shared" si="17"/>
        <v>1</v>
      </c>
      <c r="O164" s="34"/>
    </row>
    <row r="165" spans="1:15" x14ac:dyDescent="0.25">
      <c r="A165" s="15" t="s">
        <v>361</v>
      </c>
      <c r="B165" s="15" t="s">
        <v>43</v>
      </c>
      <c r="C165" s="16">
        <v>436</v>
      </c>
      <c r="D165" s="16">
        <v>2320</v>
      </c>
      <c r="E165" s="16">
        <v>19534</v>
      </c>
      <c r="F165" s="15" t="s">
        <v>442</v>
      </c>
      <c r="G165" s="17">
        <v>0.96919999999999995</v>
      </c>
      <c r="H165" s="18">
        <v>0.96919999999999995</v>
      </c>
      <c r="I165" s="35">
        <f t="shared" si="12"/>
        <v>2320</v>
      </c>
      <c r="J165" s="37">
        <f t="shared" si="13"/>
        <v>0.76608769718237879</v>
      </c>
      <c r="K165" s="37">
        <f t="shared" si="14"/>
        <v>0.76608769718237879</v>
      </c>
      <c r="L165" s="34">
        <f t="shared" si="15"/>
        <v>1</v>
      </c>
      <c r="M165" s="34">
        <f t="shared" si="16"/>
        <v>1</v>
      </c>
      <c r="N165" s="34">
        <f t="shared" si="17"/>
        <v>1</v>
      </c>
      <c r="O165" s="34"/>
    </row>
    <row r="166" spans="1:15" x14ac:dyDescent="0.25">
      <c r="A166" s="15" t="s">
        <v>134</v>
      </c>
      <c r="B166" s="15" t="s">
        <v>115</v>
      </c>
      <c r="C166" s="16">
        <v>139</v>
      </c>
      <c r="D166" s="16">
        <v>532</v>
      </c>
      <c r="E166" s="16">
        <v>5432</v>
      </c>
      <c r="F166" s="15" t="s">
        <v>442</v>
      </c>
      <c r="G166" s="17">
        <v>0.98360000000000003</v>
      </c>
      <c r="H166" s="18">
        <v>0.96899999999999997</v>
      </c>
      <c r="I166" s="35">
        <f t="shared" si="12"/>
        <v>532</v>
      </c>
      <c r="J166" s="37">
        <f t="shared" si="13"/>
        <v>0.17828189840209877</v>
      </c>
      <c r="K166" s="37">
        <f t="shared" si="14"/>
        <v>0.175635583114715</v>
      </c>
      <c r="L166" s="34">
        <f t="shared" si="15"/>
        <v>1</v>
      </c>
      <c r="M166" s="34">
        <f t="shared" si="16"/>
        <v>1</v>
      </c>
      <c r="N166" s="34">
        <f t="shared" si="17"/>
        <v>1</v>
      </c>
      <c r="O166" s="34"/>
    </row>
    <row r="167" spans="1:15" x14ac:dyDescent="0.25">
      <c r="A167" s="15" t="s">
        <v>118</v>
      </c>
      <c r="B167" s="15" t="s">
        <v>119</v>
      </c>
      <c r="C167" s="16">
        <v>60</v>
      </c>
      <c r="D167" s="16">
        <v>240</v>
      </c>
      <c r="E167" s="16">
        <v>2326</v>
      </c>
      <c r="F167" s="15" t="s">
        <v>120</v>
      </c>
      <c r="G167" s="17">
        <v>0.999</v>
      </c>
      <c r="H167" s="18">
        <v>0.96809999999999996</v>
      </c>
      <c r="I167" s="35">
        <f t="shared" si="12"/>
        <v>240</v>
      </c>
      <c r="J167" s="37">
        <f t="shared" si="13"/>
        <v>8.1687165684303772E-2</v>
      </c>
      <c r="K167" s="37">
        <f t="shared" si="14"/>
        <v>7.9160505604579059E-2</v>
      </c>
      <c r="L167" s="34">
        <f t="shared" si="15"/>
        <v>1</v>
      </c>
      <c r="M167" s="34">
        <f t="shared" si="16"/>
        <v>1</v>
      </c>
      <c r="N167" s="34">
        <f t="shared" si="17"/>
        <v>1</v>
      </c>
      <c r="O167" s="34"/>
    </row>
    <row r="168" spans="1:15" x14ac:dyDescent="0.25">
      <c r="A168" s="15" t="s">
        <v>150</v>
      </c>
      <c r="B168" s="15" t="s">
        <v>46</v>
      </c>
      <c r="C168" s="16">
        <v>16</v>
      </c>
      <c r="D168" s="16">
        <v>80</v>
      </c>
      <c r="E168" s="16">
        <v>888</v>
      </c>
      <c r="F168" s="15" t="s">
        <v>515</v>
      </c>
      <c r="G168" s="17">
        <v>0.96779999999999999</v>
      </c>
      <c r="H168" s="18">
        <v>0.96779999999999999</v>
      </c>
      <c r="I168" s="35">
        <f t="shared" si="12"/>
        <v>80</v>
      </c>
      <c r="J168" s="37">
        <f t="shared" si="13"/>
        <v>2.6378658308064466E-2</v>
      </c>
      <c r="K168" s="37">
        <f t="shared" si="14"/>
        <v>2.6378658308064466E-2</v>
      </c>
      <c r="L168" s="34">
        <f t="shared" si="15"/>
        <v>1</v>
      </c>
      <c r="M168" s="34">
        <f t="shared" si="16"/>
        <v>1</v>
      </c>
      <c r="N168" s="34">
        <f t="shared" si="17"/>
        <v>1</v>
      </c>
      <c r="O168" s="34"/>
    </row>
    <row r="169" spans="1:15" x14ac:dyDescent="0.25">
      <c r="A169" s="15" t="s">
        <v>486</v>
      </c>
      <c r="B169" s="15" t="s">
        <v>62</v>
      </c>
      <c r="C169" s="16">
        <v>-1</v>
      </c>
      <c r="D169" s="16">
        <v>-1</v>
      </c>
      <c r="E169" s="16">
        <v>-1</v>
      </c>
      <c r="F169" s="15" t="s">
        <v>439</v>
      </c>
      <c r="G169" s="17">
        <v>0.96730000000000005</v>
      </c>
      <c r="H169" s="18">
        <v>0.96730000000000005</v>
      </c>
      <c r="I169" s="35">
        <f t="shared" si="12"/>
        <v>1</v>
      </c>
      <c r="J169" s="37">
        <f t="shared" si="13"/>
        <v>3.2956287690368301E-4</v>
      </c>
      <c r="K169" s="37">
        <f t="shared" si="14"/>
        <v>3.2956287690368301E-4</v>
      </c>
      <c r="L169" s="34">
        <f t="shared" si="15"/>
        <v>1</v>
      </c>
      <c r="M169" s="34">
        <f t="shared" si="16"/>
        <v>1</v>
      </c>
      <c r="N169" s="34">
        <f t="shared" si="17"/>
        <v>1</v>
      </c>
      <c r="O169" s="34"/>
    </row>
    <row r="170" spans="1:15" x14ac:dyDescent="0.25">
      <c r="A170" s="15" t="s">
        <v>521</v>
      </c>
      <c r="B170" s="15" t="s">
        <v>46</v>
      </c>
      <c r="C170" s="16">
        <v>80</v>
      </c>
      <c r="D170" s="16">
        <v>320</v>
      </c>
      <c r="E170" s="16">
        <v>3861</v>
      </c>
      <c r="F170" s="15" t="s">
        <v>515</v>
      </c>
      <c r="G170" s="17">
        <v>0.96609999999999996</v>
      </c>
      <c r="H170" s="18">
        <v>0.96609999999999996</v>
      </c>
      <c r="I170" s="35">
        <f t="shared" si="12"/>
        <v>320</v>
      </c>
      <c r="J170" s="37">
        <f t="shared" si="13"/>
        <v>0.10532929031378828</v>
      </c>
      <c r="K170" s="37">
        <f t="shared" si="14"/>
        <v>0.10532929031378828</v>
      </c>
      <c r="L170" s="34">
        <f t="shared" si="15"/>
        <v>1</v>
      </c>
      <c r="M170" s="34">
        <f t="shared" si="16"/>
        <v>1</v>
      </c>
      <c r="N170" s="34">
        <f t="shared" si="17"/>
        <v>1</v>
      </c>
      <c r="O170" s="34"/>
    </row>
    <row r="171" spans="1:15" x14ac:dyDescent="0.25">
      <c r="A171" s="15" t="s">
        <v>314</v>
      </c>
      <c r="B171" s="15" t="s">
        <v>74</v>
      </c>
      <c r="C171" s="16">
        <v>278</v>
      </c>
      <c r="D171" s="16">
        <v>760</v>
      </c>
      <c r="E171" s="16">
        <v>6217</v>
      </c>
      <c r="F171" s="15" t="s">
        <v>75</v>
      </c>
      <c r="G171" s="17">
        <v>0.96599999999999997</v>
      </c>
      <c r="H171" s="18">
        <v>0.96599999999999997</v>
      </c>
      <c r="I171" s="35">
        <f t="shared" si="12"/>
        <v>760</v>
      </c>
      <c r="J171" s="37">
        <f t="shared" si="13"/>
        <v>0.25013117099928456</v>
      </c>
      <c r="K171" s="37">
        <f t="shared" si="14"/>
        <v>0.25013117099928456</v>
      </c>
      <c r="L171" s="34">
        <f t="shared" si="15"/>
        <v>1</v>
      </c>
      <c r="M171" s="34">
        <f t="shared" si="16"/>
        <v>1</v>
      </c>
      <c r="N171" s="34">
        <f t="shared" si="17"/>
        <v>1</v>
      </c>
      <c r="O171" s="34"/>
    </row>
    <row r="172" spans="1:15" x14ac:dyDescent="0.25">
      <c r="A172" s="15" t="s">
        <v>410</v>
      </c>
      <c r="B172" s="15" t="s">
        <v>46</v>
      </c>
      <c r="C172" s="16">
        <v>62</v>
      </c>
      <c r="D172" s="16">
        <v>124</v>
      </c>
      <c r="E172" s="16">
        <v>982</v>
      </c>
      <c r="F172" s="15" t="s">
        <v>515</v>
      </c>
      <c r="G172" s="17">
        <v>0.99970000000000003</v>
      </c>
      <c r="H172" s="18">
        <v>0.96579999999999999</v>
      </c>
      <c r="I172" s="35">
        <f t="shared" si="12"/>
        <v>124</v>
      </c>
      <c r="J172" s="37">
        <f t="shared" si="13"/>
        <v>4.2234608701577463E-2</v>
      </c>
      <c r="K172" s="37">
        <f t="shared" si="14"/>
        <v>4.0802425811727029E-2</v>
      </c>
      <c r="L172" s="34">
        <f t="shared" si="15"/>
        <v>1</v>
      </c>
      <c r="M172" s="34">
        <f t="shared" si="16"/>
        <v>1</v>
      </c>
      <c r="N172" s="34">
        <f t="shared" si="17"/>
        <v>1</v>
      </c>
      <c r="O172" s="34"/>
    </row>
    <row r="173" spans="1:15" x14ac:dyDescent="0.25">
      <c r="A173" s="15" t="s">
        <v>553</v>
      </c>
      <c r="B173" s="15" t="s">
        <v>40</v>
      </c>
      <c r="C173" s="16">
        <v>16</v>
      </c>
      <c r="D173" s="16">
        <v>64</v>
      </c>
      <c r="E173" s="16">
        <v>448</v>
      </c>
      <c r="F173" s="15" t="s">
        <v>41</v>
      </c>
      <c r="G173" s="17">
        <v>0.9657</v>
      </c>
      <c r="H173" s="18">
        <v>0.9657</v>
      </c>
      <c r="I173" s="35">
        <f t="shared" si="12"/>
        <v>64</v>
      </c>
      <c r="J173" s="37">
        <f t="shared" si="13"/>
        <v>2.1057136043064972E-2</v>
      </c>
      <c r="K173" s="37">
        <f t="shared" si="14"/>
        <v>2.1057136043064972E-2</v>
      </c>
      <c r="L173" s="34">
        <f t="shared" si="15"/>
        <v>1</v>
      </c>
      <c r="M173" s="34">
        <f t="shared" si="16"/>
        <v>1</v>
      </c>
      <c r="N173" s="34">
        <f t="shared" si="17"/>
        <v>1</v>
      </c>
      <c r="O173" s="34"/>
    </row>
    <row r="174" spans="1:15" x14ac:dyDescent="0.25">
      <c r="A174" s="15" t="s">
        <v>371</v>
      </c>
      <c r="B174" s="15" t="s">
        <v>295</v>
      </c>
      <c r="C174" s="16">
        <v>4</v>
      </c>
      <c r="D174" s="16">
        <v>16</v>
      </c>
      <c r="E174" s="16">
        <v>-1</v>
      </c>
      <c r="F174" s="15" t="s">
        <v>49</v>
      </c>
      <c r="G174" s="17">
        <v>0.96509999999999996</v>
      </c>
      <c r="H174" s="18">
        <v>0.96509999999999996</v>
      </c>
      <c r="I174" s="35">
        <f t="shared" si="12"/>
        <v>16</v>
      </c>
      <c r="J174" s="37">
        <f t="shared" si="13"/>
        <v>5.2610132533814861E-3</v>
      </c>
      <c r="K174" s="37">
        <f t="shared" si="14"/>
        <v>5.2610132533814861E-3</v>
      </c>
      <c r="L174" s="34">
        <f t="shared" si="15"/>
        <v>1</v>
      </c>
      <c r="M174" s="34">
        <f t="shared" si="16"/>
        <v>1</v>
      </c>
      <c r="N174" s="34">
        <f t="shared" si="17"/>
        <v>1</v>
      </c>
      <c r="O174" s="34"/>
    </row>
    <row r="175" spans="1:15" x14ac:dyDescent="0.25">
      <c r="A175" s="15" t="s">
        <v>354</v>
      </c>
      <c r="B175" s="15" t="s">
        <v>255</v>
      </c>
      <c r="C175" s="16">
        <v>34</v>
      </c>
      <c r="D175" s="16">
        <v>272</v>
      </c>
      <c r="E175" s="16">
        <v>3196</v>
      </c>
      <c r="F175" s="15" t="s">
        <v>491</v>
      </c>
      <c r="G175" s="17">
        <v>0.96489999999999998</v>
      </c>
      <c r="H175" s="18">
        <v>0.96489999999999998</v>
      </c>
      <c r="I175" s="35">
        <f t="shared" si="12"/>
        <v>272</v>
      </c>
      <c r="J175" s="37">
        <f t="shared" si="13"/>
        <v>8.9418691015638291E-2</v>
      </c>
      <c r="K175" s="37">
        <f t="shared" si="14"/>
        <v>8.9418691015638291E-2</v>
      </c>
      <c r="L175" s="34">
        <f t="shared" si="15"/>
        <v>1</v>
      </c>
      <c r="M175" s="34">
        <f t="shared" si="16"/>
        <v>1</v>
      </c>
      <c r="N175" s="34">
        <f t="shared" si="17"/>
        <v>1</v>
      </c>
      <c r="O175" s="34"/>
    </row>
    <row r="176" spans="1:15" x14ac:dyDescent="0.25">
      <c r="A176" s="15" t="s">
        <v>541</v>
      </c>
      <c r="B176" s="15" t="s">
        <v>162</v>
      </c>
      <c r="C176" s="16">
        <v>-1</v>
      </c>
      <c r="D176" s="16">
        <v>-1</v>
      </c>
      <c r="E176" s="16">
        <v>-1</v>
      </c>
      <c r="F176" s="15" t="s">
        <v>131</v>
      </c>
      <c r="G176" s="17">
        <v>0.96460000000000001</v>
      </c>
      <c r="H176" s="18">
        <v>0.96460000000000001</v>
      </c>
      <c r="I176" s="35">
        <f t="shared" si="12"/>
        <v>1</v>
      </c>
      <c r="J176" s="37">
        <f t="shared" si="13"/>
        <v>3.2864297638922016E-4</v>
      </c>
      <c r="K176" s="37">
        <f t="shared" si="14"/>
        <v>3.2864297638922016E-4</v>
      </c>
      <c r="L176" s="34">
        <f t="shared" si="15"/>
        <v>1</v>
      </c>
      <c r="M176" s="34">
        <f t="shared" si="16"/>
        <v>1</v>
      </c>
      <c r="N176" s="34">
        <f t="shared" si="17"/>
        <v>1</v>
      </c>
      <c r="O176" s="34"/>
    </row>
    <row r="177" spans="1:15" x14ac:dyDescent="0.25">
      <c r="A177" s="15" t="s">
        <v>343</v>
      </c>
      <c r="B177" s="15" t="s">
        <v>255</v>
      </c>
      <c r="C177" s="16">
        <v>160</v>
      </c>
      <c r="D177" s="16">
        <v>640</v>
      </c>
      <c r="E177" s="16">
        <v>7520</v>
      </c>
      <c r="F177" s="15" t="s">
        <v>491</v>
      </c>
      <c r="G177" s="17">
        <v>0.96279999999999999</v>
      </c>
      <c r="H177" s="18">
        <v>0.96279999999999999</v>
      </c>
      <c r="I177" s="35">
        <f t="shared" si="12"/>
        <v>640</v>
      </c>
      <c r="J177" s="37">
        <f t="shared" si="13"/>
        <v>0.20993901400293008</v>
      </c>
      <c r="K177" s="37">
        <f t="shared" si="14"/>
        <v>0.20993901400293008</v>
      </c>
      <c r="L177" s="34">
        <f t="shared" si="15"/>
        <v>1</v>
      </c>
      <c r="M177" s="34">
        <f t="shared" si="16"/>
        <v>1</v>
      </c>
      <c r="N177" s="34">
        <f t="shared" si="17"/>
        <v>1</v>
      </c>
      <c r="O177" s="34"/>
    </row>
    <row r="178" spans="1:15" x14ac:dyDescent="0.25">
      <c r="A178" s="15" t="s">
        <v>112</v>
      </c>
      <c r="B178" s="15" t="s">
        <v>46</v>
      </c>
      <c r="C178" s="16">
        <v>2</v>
      </c>
      <c r="D178" s="16">
        <v>4</v>
      </c>
      <c r="E178" s="16">
        <v>24</v>
      </c>
      <c r="F178" s="15" t="s">
        <v>515</v>
      </c>
      <c r="G178" s="17">
        <v>0.96250000000000002</v>
      </c>
      <c r="H178" s="18">
        <v>0.96250000000000002</v>
      </c>
      <c r="I178" s="35">
        <f t="shared" si="12"/>
        <v>4</v>
      </c>
      <c r="J178" s="37">
        <f t="shared" si="13"/>
        <v>1.3117099928452182E-3</v>
      </c>
      <c r="K178" s="37">
        <f t="shared" si="14"/>
        <v>1.3117099928452182E-3</v>
      </c>
      <c r="L178" s="34">
        <f t="shared" si="15"/>
        <v>1</v>
      </c>
      <c r="M178" s="34">
        <f t="shared" si="16"/>
        <v>1</v>
      </c>
      <c r="N178" s="34">
        <f t="shared" si="17"/>
        <v>1</v>
      </c>
      <c r="O178" s="34"/>
    </row>
    <row r="179" spans="1:15" x14ac:dyDescent="0.25">
      <c r="A179" s="15" t="s">
        <v>586</v>
      </c>
      <c r="B179" s="15" t="s">
        <v>40</v>
      </c>
      <c r="C179" s="16">
        <v>576</v>
      </c>
      <c r="D179" s="16">
        <v>1536</v>
      </c>
      <c r="E179" s="16">
        <v>20429</v>
      </c>
      <c r="F179" s="15" t="s">
        <v>41</v>
      </c>
      <c r="G179" s="17">
        <v>0.96250000000000002</v>
      </c>
      <c r="H179" s="18">
        <v>0.96250000000000002</v>
      </c>
      <c r="I179" s="35">
        <f t="shared" si="12"/>
        <v>1536</v>
      </c>
      <c r="J179" s="37">
        <f t="shared" si="13"/>
        <v>0.50369663725256386</v>
      </c>
      <c r="K179" s="37">
        <f t="shared" si="14"/>
        <v>0.50369663725256386</v>
      </c>
      <c r="L179" s="34">
        <f t="shared" si="15"/>
        <v>1</v>
      </c>
      <c r="M179" s="34">
        <f t="shared" si="16"/>
        <v>1</v>
      </c>
      <c r="N179" s="34">
        <f t="shared" si="17"/>
        <v>1</v>
      </c>
      <c r="O179" s="34"/>
    </row>
    <row r="180" spans="1:15" x14ac:dyDescent="0.25">
      <c r="A180" s="15" t="s">
        <v>116</v>
      </c>
      <c r="B180" s="15" t="s">
        <v>46</v>
      </c>
      <c r="C180" s="16">
        <v>164</v>
      </c>
      <c r="D180" s="16">
        <v>1312</v>
      </c>
      <c r="E180" s="16">
        <v>9879</v>
      </c>
      <c r="F180" s="15" t="s">
        <v>515</v>
      </c>
      <c r="G180" s="17">
        <v>0.96519999999999995</v>
      </c>
      <c r="H180" s="18">
        <v>0.96120000000000005</v>
      </c>
      <c r="I180" s="35">
        <f t="shared" si="12"/>
        <v>1312</v>
      </c>
      <c r="J180" s="37">
        <f t="shared" si="13"/>
        <v>0.43144778712820686</v>
      </c>
      <c r="K180" s="37">
        <f t="shared" si="14"/>
        <v>0.42965977309120651</v>
      </c>
      <c r="L180" s="34">
        <f t="shared" si="15"/>
        <v>1</v>
      </c>
      <c r="M180" s="34">
        <f t="shared" si="16"/>
        <v>1</v>
      </c>
      <c r="N180" s="34">
        <f t="shared" si="17"/>
        <v>1</v>
      </c>
      <c r="O180" s="34"/>
    </row>
    <row r="181" spans="1:15" x14ac:dyDescent="0.25">
      <c r="A181" s="15" t="s">
        <v>239</v>
      </c>
      <c r="B181" s="15" t="s">
        <v>240</v>
      </c>
      <c r="C181" s="16">
        <v>-1</v>
      </c>
      <c r="D181" s="16">
        <v>-1</v>
      </c>
      <c r="E181" s="16">
        <v>-1</v>
      </c>
      <c r="F181" s="15" t="s">
        <v>535</v>
      </c>
      <c r="G181" s="17">
        <v>0.95820000000000005</v>
      </c>
      <c r="H181" s="18">
        <v>0.95820000000000005</v>
      </c>
      <c r="I181" s="35">
        <f t="shared" si="12"/>
        <v>1</v>
      </c>
      <c r="J181" s="37">
        <f t="shared" si="13"/>
        <v>3.2646247146604889E-4</v>
      </c>
      <c r="K181" s="37">
        <f t="shared" si="14"/>
        <v>3.2646247146604889E-4</v>
      </c>
      <c r="L181" s="34">
        <f t="shared" si="15"/>
        <v>1</v>
      </c>
      <c r="M181" s="34">
        <f t="shared" si="16"/>
        <v>1</v>
      </c>
      <c r="N181" s="34">
        <f t="shared" si="17"/>
        <v>1</v>
      </c>
      <c r="O181" s="34"/>
    </row>
    <row r="182" spans="1:15" x14ac:dyDescent="0.25">
      <c r="A182" s="15" t="s">
        <v>544</v>
      </c>
      <c r="B182" s="15" t="s">
        <v>233</v>
      </c>
      <c r="C182" s="16">
        <v>8</v>
      </c>
      <c r="D182" s="16">
        <v>1</v>
      </c>
      <c r="E182" s="16">
        <v>-1</v>
      </c>
      <c r="F182" s="15" t="s">
        <v>234</v>
      </c>
      <c r="G182" s="17">
        <v>0.95820000000000005</v>
      </c>
      <c r="H182" s="18">
        <v>0.95820000000000005</v>
      </c>
      <c r="I182" s="35">
        <f t="shared" si="12"/>
        <v>1</v>
      </c>
      <c r="J182" s="37">
        <f t="shared" si="13"/>
        <v>3.2646247146604889E-4</v>
      </c>
      <c r="K182" s="37">
        <f t="shared" si="14"/>
        <v>3.2646247146604889E-4</v>
      </c>
      <c r="L182" s="34">
        <f t="shared" si="15"/>
        <v>1</v>
      </c>
      <c r="M182" s="34">
        <f t="shared" si="16"/>
        <v>1</v>
      </c>
      <c r="N182" s="34">
        <f t="shared" si="17"/>
        <v>1</v>
      </c>
      <c r="O182" s="34"/>
    </row>
    <row r="183" spans="1:15" x14ac:dyDescent="0.25">
      <c r="A183" s="15" t="s">
        <v>462</v>
      </c>
      <c r="B183" s="15" t="s">
        <v>43</v>
      </c>
      <c r="C183" s="16">
        <v>64</v>
      </c>
      <c r="D183" s="16">
        <v>384</v>
      </c>
      <c r="E183" s="16">
        <v>6587</v>
      </c>
      <c r="F183" s="15" t="s">
        <v>442</v>
      </c>
      <c r="G183" s="17">
        <v>0.95630000000000004</v>
      </c>
      <c r="H183" s="18">
        <v>0.95630000000000004</v>
      </c>
      <c r="I183" s="35">
        <f t="shared" si="12"/>
        <v>384</v>
      </c>
      <c r="J183" s="37">
        <f t="shared" si="13"/>
        <v>0.12511301148172124</v>
      </c>
      <c r="K183" s="37">
        <f t="shared" si="14"/>
        <v>0.12511301148172124</v>
      </c>
      <c r="L183" s="34">
        <f t="shared" si="15"/>
        <v>1</v>
      </c>
      <c r="M183" s="34">
        <f t="shared" si="16"/>
        <v>1</v>
      </c>
      <c r="N183" s="34">
        <f t="shared" si="17"/>
        <v>1</v>
      </c>
      <c r="O183" s="34"/>
    </row>
    <row r="184" spans="1:15" x14ac:dyDescent="0.25">
      <c r="A184" s="15" t="s">
        <v>42</v>
      </c>
      <c r="B184" s="15" t="s">
        <v>43</v>
      </c>
      <c r="C184" s="16">
        <v>30</v>
      </c>
      <c r="D184" s="16">
        <v>720</v>
      </c>
      <c r="E184" s="16">
        <v>6898</v>
      </c>
      <c r="F184" s="15" t="s">
        <v>442</v>
      </c>
      <c r="G184" s="17">
        <v>0.95669999999999999</v>
      </c>
      <c r="H184" s="18">
        <v>0.95609999999999995</v>
      </c>
      <c r="I184" s="35">
        <f t="shared" si="12"/>
        <v>720</v>
      </c>
      <c r="J184" s="37">
        <f t="shared" si="13"/>
        <v>0.23468501924977003</v>
      </c>
      <c r="K184" s="37">
        <f t="shared" si="14"/>
        <v>0.23453783516745591</v>
      </c>
      <c r="L184" s="34">
        <f t="shared" si="15"/>
        <v>1</v>
      </c>
      <c r="M184" s="34">
        <f t="shared" si="16"/>
        <v>1</v>
      </c>
      <c r="N184" s="34">
        <f t="shared" si="17"/>
        <v>1</v>
      </c>
      <c r="O184" s="34"/>
    </row>
    <row r="185" spans="1:15" x14ac:dyDescent="0.25">
      <c r="A185" s="15" t="s">
        <v>566</v>
      </c>
      <c r="B185" s="15" t="s">
        <v>46</v>
      </c>
      <c r="C185" s="16">
        <v>-1</v>
      </c>
      <c r="D185" s="16">
        <v>-1</v>
      </c>
      <c r="E185" s="16">
        <v>-1</v>
      </c>
      <c r="F185" s="15" t="s">
        <v>515</v>
      </c>
      <c r="G185" s="17">
        <v>0.95540000000000003</v>
      </c>
      <c r="H185" s="18">
        <v>0.95540000000000003</v>
      </c>
      <c r="I185" s="35">
        <f t="shared" si="12"/>
        <v>1</v>
      </c>
      <c r="J185" s="37">
        <f t="shared" si="13"/>
        <v>3.2550850056216145E-4</v>
      </c>
      <c r="K185" s="37">
        <f t="shared" si="14"/>
        <v>3.2550850056216145E-4</v>
      </c>
      <c r="L185" s="34">
        <f t="shared" si="15"/>
        <v>1</v>
      </c>
      <c r="M185" s="34">
        <f t="shared" si="16"/>
        <v>1</v>
      </c>
      <c r="N185" s="34">
        <f t="shared" si="17"/>
        <v>1</v>
      </c>
      <c r="O185" s="34"/>
    </row>
    <row r="186" spans="1:15" x14ac:dyDescent="0.25">
      <c r="A186" s="15" t="s">
        <v>276</v>
      </c>
      <c r="B186" s="15" t="s">
        <v>277</v>
      </c>
      <c r="C186" s="16">
        <v>120</v>
      </c>
      <c r="D186" s="16">
        <v>420</v>
      </c>
      <c r="E186" s="16">
        <v>3612</v>
      </c>
      <c r="F186" s="15" t="s">
        <v>440</v>
      </c>
      <c r="G186" s="17">
        <v>0.95540000000000003</v>
      </c>
      <c r="H186" s="18">
        <v>0.95540000000000003</v>
      </c>
      <c r="I186" s="35">
        <f t="shared" si="12"/>
        <v>420</v>
      </c>
      <c r="J186" s="37">
        <f t="shared" si="13"/>
        <v>0.13671357023610781</v>
      </c>
      <c r="K186" s="37">
        <f t="shared" si="14"/>
        <v>0.13671357023610781</v>
      </c>
      <c r="L186" s="34">
        <f t="shared" si="15"/>
        <v>1</v>
      </c>
      <c r="M186" s="34">
        <f t="shared" si="16"/>
        <v>1</v>
      </c>
      <c r="N186" s="34">
        <f t="shared" si="17"/>
        <v>1</v>
      </c>
      <c r="O186" s="34"/>
    </row>
    <row r="187" spans="1:15" x14ac:dyDescent="0.25">
      <c r="A187" s="15" t="s">
        <v>287</v>
      </c>
      <c r="B187" s="15" t="s">
        <v>43</v>
      </c>
      <c r="C187" s="16">
        <v>92</v>
      </c>
      <c r="D187" s="16">
        <v>370</v>
      </c>
      <c r="E187" s="16">
        <v>3780</v>
      </c>
      <c r="F187" s="15" t="s">
        <v>442</v>
      </c>
      <c r="G187" s="17">
        <v>0.95599999999999996</v>
      </c>
      <c r="H187" s="18">
        <v>0.95469999999999999</v>
      </c>
      <c r="I187" s="35">
        <f t="shared" si="12"/>
        <v>370</v>
      </c>
      <c r="J187" s="37">
        <f t="shared" si="13"/>
        <v>0.12051378147252222</v>
      </c>
      <c r="K187" s="37">
        <f t="shared" si="14"/>
        <v>0.12034990289939013</v>
      </c>
      <c r="L187" s="34">
        <f t="shared" si="15"/>
        <v>1</v>
      </c>
      <c r="M187" s="34">
        <f t="shared" si="16"/>
        <v>1</v>
      </c>
      <c r="N187" s="34">
        <f t="shared" si="17"/>
        <v>1</v>
      </c>
      <c r="O187" s="34"/>
    </row>
    <row r="188" spans="1:15" x14ac:dyDescent="0.25">
      <c r="A188" s="15" t="s">
        <v>164</v>
      </c>
      <c r="B188" s="15" t="s">
        <v>165</v>
      </c>
      <c r="C188" s="16">
        <v>20</v>
      </c>
      <c r="D188" s="16">
        <v>80</v>
      </c>
      <c r="E188" s="16">
        <v>657</v>
      </c>
      <c r="F188" s="15" t="s">
        <v>166</v>
      </c>
      <c r="G188" s="17">
        <v>0.95450000000000002</v>
      </c>
      <c r="H188" s="18">
        <v>0.95450000000000002</v>
      </c>
      <c r="I188" s="35">
        <f t="shared" si="12"/>
        <v>80</v>
      </c>
      <c r="J188" s="37">
        <f t="shared" si="13"/>
        <v>2.6016149364587234E-2</v>
      </c>
      <c r="K188" s="37">
        <f t="shared" si="14"/>
        <v>2.6016149364587234E-2</v>
      </c>
      <c r="L188" s="34">
        <f t="shared" si="15"/>
        <v>1</v>
      </c>
      <c r="M188" s="34">
        <f t="shared" si="16"/>
        <v>1</v>
      </c>
      <c r="N188" s="34">
        <f t="shared" si="17"/>
        <v>1</v>
      </c>
      <c r="O188" s="34"/>
    </row>
    <row r="189" spans="1:15" x14ac:dyDescent="0.25">
      <c r="A189" s="15" t="s">
        <v>374</v>
      </c>
      <c r="B189" s="15" t="s">
        <v>538</v>
      </c>
      <c r="C189" s="16">
        <v>62</v>
      </c>
      <c r="D189" s="16">
        <v>248</v>
      </c>
      <c r="E189" s="16">
        <v>9862</v>
      </c>
      <c r="F189" s="15" t="s">
        <v>49</v>
      </c>
      <c r="G189" s="17">
        <v>1</v>
      </c>
      <c r="H189" s="18">
        <v>0.95209999999999995</v>
      </c>
      <c r="I189" s="35">
        <f t="shared" si="12"/>
        <v>248</v>
      </c>
      <c r="J189" s="37">
        <f t="shared" si="13"/>
        <v>8.449456577288679E-2</v>
      </c>
      <c r="K189" s="37">
        <f t="shared" si="14"/>
        <v>8.0447276072365501E-2</v>
      </c>
      <c r="L189" s="34">
        <f t="shared" si="15"/>
        <v>1</v>
      </c>
      <c r="M189" s="34">
        <f t="shared" si="16"/>
        <v>1</v>
      </c>
      <c r="N189" s="34">
        <f t="shared" si="17"/>
        <v>1</v>
      </c>
      <c r="O189" s="34"/>
    </row>
    <row r="190" spans="1:15" x14ac:dyDescent="0.25">
      <c r="A190" s="15" t="s">
        <v>523</v>
      </c>
      <c r="B190" s="15" t="s">
        <v>526</v>
      </c>
      <c r="C190" s="16">
        <v>24</v>
      </c>
      <c r="D190" s="16">
        <v>144</v>
      </c>
      <c r="E190" s="16">
        <v>1032</v>
      </c>
      <c r="F190" s="15" t="s">
        <v>49</v>
      </c>
      <c r="G190" s="17">
        <v>1</v>
      </c>
      <c r="H190" s="18">
        <v>0.9506</v>
      </c>
      <c r="I190" s="35">
        <f t="shared" si="12"/>
        <v>144</v>
      </c>
      <c r="J190" s="37">
        <f t="shared" si="13"/>
        <v>4.9061360771353618E-2</v>
      </c>
      <c r="K190" s="37">
        <f t="shared" si="14"/>
        <v>4.6637729549248746E-2</v>
      </c>
      <c r="L190" s="34">
        <f t="shared" si="15"/>
        <v>1</v>
      </c>
      <c r="M190" s="34">
        <f t="shared" si="16"/>
        <v>1</v>
      </c>
      <c r="N190" s="34">
        <f t="shared" si="17"/>
        <v>1</v>
      </c>
      <c r="O190" s="34"/>
    </row>
    <row r="191" spans="1:15" x14ac:dyDescent="0.25">
      <c r="A191" s="15" t="s">
        <v>266</v>
      </c>
      <c r="B191" s="15" t="s">
        <v>74</v>
      </c>
      <c r="C191" s="16">
        <v>136</v>
      </c>
      <c r="D191" s="16">
        <v>444</v>
      </c>
      <c r="E191" s="16">
        <v>3566</v>
      </c>
      <c r="F191" s="15" t="s">
        <v>75</v>
      </c>
      <c r="G191" s="17">
        <v>0.99029999999999996</v>
      </c>
      <c r="H191" s="18">
        <v>0.95030000000000003</v>
      </c>
      <c r="I191" s="35">
        <f t="shared" si="12"/>
        <v>444</v>
      </c>
      <c r="J191" s="37">
        <f t="shared" si="13"/>
        <v>0.14980518551327041</v>
      </c>
      <c r="K191" s="37">
        <f t="shared" si="14"/>
        <v>0.14375428435147014</v>
      </c>
      <c r="L191" s="34">
        <f t="shared" si="15"/>
        <v>1</v>
      </c>
      <c r="M191" s="34">
        <f t="shared" si="16"/>
        <v>1</v>
      </c>
      <c r="N191" s="34">
        <f t="shared" si="17"/>
        <v>1</v>
      </c>
      <c r="O191" s="34"/>
    </row>
    <row r="192" spans="1:15" x14ac:dyDescent="0.25">
      <c r="A192" s="15" t="s">
        <v>261</v>
      </c>
      <c r="B192" s="15" t="s">
        <v>184</v>
      </c>
      <c r="C192" s="16">
        <v>20</v>
      </c>
      <c r="D192" s="16">
        <v>20</v>
      </c>
      <c r="E192" s="16">
        <v>144</v>
      </c>
      <c r="F192" s="15" t="s">
        <v>185</v>
      </c>
      <c r="G192" s="17">
        <v>0.94850000000000001</v>
      </c>
      <c r="H192" s="18">
        <v>0.94850000000000001</v>
      </c>
      <c r="I192" s="35">
        <f t="shared" si="12"/>
        <v>20</v>
      </c>
      <c r="J192" s="37">
        <f t="shared" si="13"/>
        <v>6.4631528738373478E-3</v>
      </c>
      <c r="K192" s="37">
        <f t="shared" si="14"/>
        <v>6.4631528738373478E-3</v>
      </c>
      <c r="L192" s="34">
        <f t="shared" si="15"/>
        <v>1</v>
      </c>
      <c r="M192" s="34">
        <f t="shared" si="16"/>
        <v>1</v>
      </c>
      <c r="N192" s="34">
        <f t="shared" si="17"/>
        <v>1</v>
      </c>
      <c r="O192" s="34"/>
    </row>
    <row r="193" spans="1:15" x14ac:dyDescent="0.25">
      <c r="A193" s="15" t="s">
        <v>110</v>
      </c>
      <c r="B193" s="15" t="s">
        <v>46</v>
      </c>
      <c r="C193" s="16">
        <v>7</v>
      </c>
      <c r="D193" s="16">
        <v>14</v>
      </c>
      <c r="E193" s="16">
        <v>58</v>
      </c>
      <c r="F193" s="15" t="s">
        <v>515</v>
      </c>
      <c r="G193" s="17">
        <v>0.94789999999999996</v>
      </c>
      <c r="H193" s="18">
        <v>0.94789999999999996</v>
      </c>
      <c r="I193" s="35">
        <f t="shared" si="12"/>
        <v>14</v>
      </c>
      <c r="J193" s="37">
        <f t="shared" si="13"/>
        <v>4.5213450989744809E-3</v>
      </c>
      <c r="K193" s="37">
        <f t="shared" si="14"/>
        <v>4.5213450989744809E-3</v>
      </c>
      <c r="L193" s="34">
        <f t="shared" si="15"/>
        <v>1</v>
      </c>
      <c r="M193" s="34">
        <f t="shared" si="16"/>
        <v>1</v>
      </c>
      <c r="N193" s="34">
        <f t="shared" si="17"/>
        <v>1</v>
      </c>
      <c r="O193" s="34"/>
    </row>
    <row r="194" spans="1:15" x14ac:dyDescent="0.25">
      <c r="A194" s="15" t="s">
        <v>155</v>
      </c>
      <c r="B194" s="15" t="s">
        <v>156</v>
      </c>
      <c r="C194" s="16">
        <v>19</v>
      </c>
      <c r="D194" s="16">
        <v>76</v>
      </c>
      <c r="E194" s="16">
        <v>608</v>
      </c>
      <c r="F194" s="15" t="s">
        <v>515</v>
      </c>
      <c r="G194" s="17">
        <v>0.94769999999999999</v>
      </c>
      <c r="H194" s="18">
        <v>0.94769999999999999</v>
      </c>
      <c r="I194" s="35">
        <f t="shared" si="12"/>
        <v>76</v>
      </c>
      <c r="J194" s="37">
        <f t="shared" si="13"/>
        <v>2.4539266123811795E-2</v>
      </c>
      <c r="K194" s="37">
        <f t="shared" si="14"/>
        <v>2.4539266123811795E-2</v>
      </c>
      <c r="L194" s="34">
        <f t="shared" si="15"/>
        <v>1</v>
      </c>
      <c r="M194" s="34">
        <f t="shared" si="16"/>
        <v>1</v>
      </c>
      <c r="N194" s="34">
        <f t="shared" si="17"/>
        <v>1</v>
      </c>
      <c r="O194" s="34"/>
    </row>
    <row r="195" spans="1:15" x14ac:dyDescent="0.25">
      <c r="A195" s="15" t="s">
        <v>50</v>
      </c>
      <c r="B195" s="15" t="s">
        <v>51</v>
      </c>
      <c r="C195" s="16">
        <v>8</v>
      </c>
      <c r="D195" s="16">
        <v>32</v>
      </c>
      <c r="E195" s="16">
        <v>294</v>
      </c>
      <c r="F195" s="15" t="s">
        <v>440</v>
      </c>
      <c r="G195" s="17">
        <v>0.94740000000000002</v>
      </c>
      <c r="H195" s="18">
        <v>0.94740000000000002</v>
      </c>
      <c r="I195" s="35">
        <f t="shared" si="12"/>
        <v>32</v>
      </c>
      <c r="J195" s="37">
        <f t="shared" si="13"/>
        <v>1.0329051821062314E-2</v>
      </c>
      <c r="K195" s="37">
        <f t="shared" si="14"/>
        <v>1.0329051821062314E-2</v>
      </c>
      <c r="L195" s="34">
        <f t="shared" si="15"/>
        <v>1</v>
      </c>
      <c r="M195" s="34">
        <f t="shared" si="16"/>
        <v>1</v>
      </c>
      <c r="N195" s="34">
        <f t="shared" si="17"/>
        <v>1</v>
      </c>
      <c r="O195" s="34"/>
    </row>
    <row r="196" spans="1:15" x14ac:dyDescent="0.25">
      <c r="A196" s="15" t="s">
        <v>362</v>
      </c>
      <c r="B196" s="15" t="s">
        <v>275</v>
      </c>
      <c r="C196" s="16">
        <v>82</v>
      </c>
      <c r="D196" s="16">
        <v>82</v>
      </c>
      <c r="E196" s="16">
        <v>-1</v>
      </c>
      <c r="F196" s="15" t="s">
        <v>474</v>
      </c>
      <c r="G196" s="17">
        <v>0.94679999999999997</v>
      </c>
      <c r="H196" s="18">
        <v>0.94679999999999997</v>
      </c>
      <c r="I196" s="35">
        <f t="shared" si="12"/>
        <v>82</v>
      </c>
      <c r="J196" s="37">
        <f t="shared" si="13"/>
        <v>2.6451432659875301E-2</v>
      </c>
      <c r="K196" s="37">
        <f t="shared" si="14"/>
        <v>2.6451432659875301E-2</v>
      </c>
      <c r="L196" s="34">
        <f t="shared" si="15"/>
        <v>1</v>
      </c>
      <c r="M196" s="34">
        <f t="shared" si="16"/>
        <v>1</v>
      </c>
      <c r="N196" s="34">
        <f t="shared" si="17"/>
        <v>1</v>
      </c>
      <c r="O196" s="34"/>
    </row>
    <row r="197" spans="1:15" x14ac:dyDescent="0.25">
      <c r="A197" s="15" t="s">
        <v>270</v>
      </c>
      <c r="B197" s="15" t="s">
        <v>43</v>
      </c>
      <c r="C197" s="16">
        <v>286</v>
      </c>
      <c r="D197" s="16">
        <v>1144</v>
      </c>
      <c r="E197" s="16">
        <v>8471</v>
      </c>
      <c r="F197" s="15" t="s">
        <v>442</v>
      </c>
      <c r="G197" s="17">
        <v>0.94679999999999997</v>
      </c>
      <c r="H197" s="18">
        <v>0.94679999999999997</v>
      </c>
      <c r="I197" s="35">
        <f t="shared" ref="I197:I260" si="18">IF(D197&gt;0,D197,1)</f>
        <v>1144</v>
      </c>
      <c r="J197" s="37">
        <f t="shared" ref="J197:J260" si="19">G197*$I197/$Q$5*100</f>
        <v>0.36902974344996764</v>
      </c>
      <c r="K197" s="37">
        <f t="shared" ref="K197:K260" si="20">H197*$I197/$Q$5*100</f>
        <v>0.36902974344996764</v>
      </c>
      <c r="L197" s="34">
        <f t="shared" ref="L197:L260" si="21">IF(G197&gt;=L$4,1,0)</f>
        <v>1</v>
      </c>
      <c r="M197" s="34">
        <f t="shared" ref="M197:M260" si="22">IF(H197&gt;=M$4,1,0)</f>
        <v>1</v>
      </c>
      <c r="N197" s="34">
        <f t="shared" ref="N197:N260" si="23">L197*M197</f>
        <v>1</v>
      </c>
      <c r="O197" s="34"/>
    </row>
    <row r="198" spans="1:15" x14ac:dyDescent="0.25">
      <c r="A198" s="15" t="s">
        <v>285</v>
      </c>
      <c r="B198" s="15" t="s">
        <v>200</v>
      </c>
      <c r="C198" s="16">
        <v>14</v>
      </c>
      <c r="D198" s="16">
        <v>56</v>
      </c>
      <c r="E198" s="16">
        <v>538</v>
      </c>
      <c r="F198" s="15" t="s">
        <v>201</v>
      </c>
      <c r="G198" s="17">
        <v>0.94369999999999998</v>
      </c>
      <c r="H198" s="18">
        <v>0.94369999999999998</v>
      </c>
      <c r="I198" s="35">
        <f t="shared" si="18"/>
        <v>56</v>
      </c>
      <c r="J198" s="37">
        <f t="shared" si="19"/>
        <v>1.800524683997138E-2</v>
      </c>
      <c r="K198" s="37">
        <f t="shared" si="20"/>
        <v>1.800524683997138E-2</v>
      </c>
      <c r="L198" s="34">
        <f t="shared" si="21"/>
        <v>1</v>
      </c>
      <c r="M198" s="34">
        <f t="shared" si="22"/>
        <v>1</v>
      </c>
      <c r="N198" s="34">
        <f t="shared" si="23"/>
        <v>1</v>
      </c>
      <c r="O198" s="34"/>
    </row>
    <row r="199" spans="1:15" x14ac:dyDescent="0.25">
      <c r="A199" s="15" t="s">
        <v>341</v>
      </c>
      <c r="B199" s="15" t="s">
        <v>43</v>
      </c>
      <c r="C199" s="16">
        <v>2</v>
      </c>
      <c r="D199" s="16">
        <v>2</v>
      </c>
      <c r="E199" s="16">
        <v>14</v>
      </c>
      <c r="F199" s="15" t="s">
        <v>442</v>
      </c>
      <c r="G199" s="17">
        <v>0.94369999999999998</v>
      </c>
      <c r="H199" s="18">
        <v>0.94369999999999998</v>
      </c>
      <c r="I199" s="35">
        <f t="shared" si="18"/>
        <v>2</v>
      </c>
      <c r="J199" s="37">
        <f t="shared" si="19"/>
        <v>6.4304452999897792E-4</v>
      </c>
      <c r="K199" s="37">
        <f t="shared" si="20"/>
        <v>6.4304452999897792E-4</v>
      </c>
      <c r="L199" s="34">
        <f t="shared" si="21"/>
        <v>1</v>
      </c>
      <c r="M199" s="34">
        <f t="shared" si="22"/>
        <v>1</v>
      </c>
      <c r="N199" s="34">
        <f t="shared" si="23"/>
        <v>1</v>
      </c>
      <c r="O199" s="34"/>
    </row>
    <row r="200" spans="1:15" x14ac:dyDescent="0.25">
      <c r="A200" s="15" t="s">
        <v>67</v>
      </c>
      <c r="B200" s="15" t="s">
        <v>66</v>
      </c>
      <c r="C200" s="16">
        <v>4812</v>
      </c>
      <c r="D200" s="16">
        <v>25400</v>
      </c>
      <c r="E200" s="16">
        <v>815066</v>
      </c>
      <c r="F200" s="15" t="s">
        <v>68</v>
      </c>
      <c r="G200" s="17">
        <v>0.94220000000000004</v>
      </c>
      <c r="H200" s="18">
        <v>0.94220000000000004</v>
      </c>
      <c r="I200" s="35">
        <f t="shared" si="18"/>
        <v>25400</v>
      </c>
      <c r="J200" s="37">
        <f t="shared" si="19"/>
        <v>8.1536847126162666</v>
      </c>
      <c r="K200" s="37">
        <f t="shared" si="20"/>
        <v>8.1536847126162666</v>
      </c>
      <c r="L200" s="34">
        <f t="shared" si="21"/>
        <v>1</v>
      </c>
      <c r="M200" s="34">
        <f t="shared" si="22"/>
        <v>1</v>
      </c>
      <c r="N200" s="34">
        <f t="shared" si="23"/>
        <v>1</v>
      </c>
      <c r="O200" s="34"/>
    </row>
    <row r="201" spans="1:15" x14ac:dyDescent="0.25">
      <c r="A201" s="15" t="s">
        <v>452</v>
      </c>
      <c r="B201" s="15" t="s">
        <v>74</v>
      </c>
      <c r="C201" s="16">
        <v>28</v>
      </c>
      <c r="D201" s="16">
        <v>112</v>
      </c>
      <c r="E201" s="16">
        <v>1605</v>
      </c>
      <c r="F201" s="15" t="s">
        <v>75</v>
      </c>
      <c r="G201" s="17">
        <v>0.94099999999999995</v>
      </c>
      <c r="H201" s="18">
        <v>0.94099999999999995</v>
      </c>
      <c r="I201" s="35">
        <f t="shared" si="18"/>
        <v>112</v>
      </c>
      <c r="J201" s="37">
        <f t="shared" si="19"/>
        <v>3.5907464822322918E-2</v>
      </c>
      <c r="K201" s="37">
        <f t="shared" si="20"/>
        <v>3.5907464822322918E-2</v>
      </c>
      <c r="L201" s="34">
        <f t="shared" si="21"/>
        <v>1</v>
      </c>
      <c r="M201" s="34">
        <f t="shared" si="22"/>
        <v>1</v>
      </c>
      <c r="N201" s="34">
        <f t="shared" si="23"/>
        <v>1</v>
      </c>
      <c r="O201" s="34"/>
    </row>
    <row r="202" spans="1:15" x14ac:dyDescent="0.25">
      <c r="A202" s="15" t="s">
        <v>555</v>
      </c>
      <c r="B202" s="15" t="s">
        <v>184</v>
      </c>
      <c r="C202" s="16">
        <v>1</v>
      </c>
      <c r="D202" s="16">
        <v>4</v>
      </c>
      <c r="E202" s="16">
        <v>33</v>
      </c>
      <c r="F202" s="15" t="s">
        <v>185</v>
      </c>
      <c r="G202" s="17">
        <v>0.94910000000000005</v>
      </c>
      <c r="H202" s="18">
        <v>0.94</v>
      </c>
      <c r="I202" s="35">
        <f t="shared" si="18"/>
        <v>4</v>
      </c>
      <c r="J202" s="37">
        <f t="shared" si="19"/>
        <v>1.2934482641136589E-3</v>
      </c>
      <c r="K202" s="37">
        <f t="shared" si="20"/>
        <v>1.2810466423631222E-3</v>
      </c>
      <c r="L202" s="34">
        <f t="shared" si="21"/>
        <v>1</v>
      </c>
      <c r="M202" s="34">
        <f t="shared" si="22"/>
        <v>1</v>
      </c>
      <c r="N202" s="34">
        <f t="shared" si="23"/>
        <v>1</v>
      </c>
      <c r="O202" s="34"/>
    </row>
    <row r="203" spans="1:15" x14ac:dyDescent="0.25">
      <c r="A203" s="15" t="s">
        <v>301</v>
      </c>
      <c r="B203" s="15" t="s">
        <v>302</v>
      </c>
      <c r="C203" s="16">
        <v>106</v>
      </c>
      <c r="D203" s="16">
        <v>524</v>
      </c>
      <c r="E203" s="16">
        <v>6365</v>
      </c>
      <c r="F203" s="15" t="s">
        <v>49</v>
      </c>
      <c r="G203" s="17">
        <v>0.9456</v>
      </c>
      <c r="H203" s="18">
        <v>0.93879999999999997</v>
      </c>
      <c r="I203" s="35">
        <f t="shared" si="18"/>
        <v>524</v>
      </c>
      <c r="J203" s="37">
        <f t="shared" si="19"/>
        <v>0.16881687165684303</v>
      </c>
      <c r="K203" s="37">
        <f t="shared" si="20"/>
        <v>0.16760287554086742</v>
      </c>
      <c r="L203" s="34">
        <f t="shared" si="21"/>
        <v>1</v>
      </c>
      <c r="M203" s="34">
        <f t="shared" si="22"/>
        <v>1</v>
      </c>
      <c r="N203" s="34">
        <f t="shared" si="23"/>
        <v>1</v>
      </c>
      <c r="O203" s="34"/>
    </row>
    <row r="204" spans="1:15" x14ac:dyDescent="0.25">
      <c r="A204" s="15" t="s">
        <v>393</v>
      </c>
      <c r="B204" s="15" t="s">
        <v>40</v>
      </c>
      <c r="C204" s="16">
        <v>2</v>
      </c>
      <c r="D204" s="16">
        <v>4</v>
      </c>
      <c r="E204" s="16">
        <v>16</v>
      </c>
      <c r="F204" s="15" t="s">
        <v>41</v>
      </c>
      <c r="G204" s="17">
        <v>0.93859999999999999</v>
      </c>
      <c r="H204" s="18">
        <v>0.93859999999999999</v>
      </c>
      <c r="I204" s="35">
        <f t="shared" si="18"/>
        <v>4</v>
      </c>
      <c r="J204" s="37">
        <f t="shared" si="19"/>
        <v>1.2791387005553474E-3</v>
      </c>
      <c r="K204" s="37">
        <f t="shared" si="20"/>
        <v>1.2791387005553474E-3</v>
      </c>
      <c r="L204" s="34">
        <f t="shared" si="21"/>
        <v>1</v>
      </c>
      <c r="M204" s="34">
        <f t="shared" si="22"/>
        <v>1</v>
      </c>
      <c r="N204" s="34">
        <f t="shared" si="23"/>
        <v>1</v>
      </c>
      <c r="O204" s="34"/>
    </row>
    <row r="205" spans="1:15" x14ac:dyDescent="0.25">
      <c r="A205" s="15" t="s">
        <v>539</v>
      </c>
      <c r="B205" s="15" t="s">
        <v>130</v>
      </c>
      <c r="C205" s="16">
        <v>160</v>
      </c>
      <c r="D205" s="16">
        <v>960</v>
      </c>
      <c r="E205" s="16">
        <v>13920</v>
      </c>
      <c r="F205" s="15" t="s">
        <v>131</v>
      </c>
      <c r="G205" s="17">
        <v>0.98909999999999998</v>
      </c>
      <c r="H205" s="18">
        <v>0.93730000000000002</v>
      </c>
      <c r="I205" s="35">
        <f t="shared" si="18"/>
        <v>960</v>
      </c>
      <c r="J205" s="37">
        <f t="shared" si="19"/>
        <v>0.32351061292630573</v>
      </c>
      <c r="K205" s="37">
        <f t="shared" si="20"/>
        <v>0.30656808967326499</v>
      </c>
      <c r="L205" s="34">
        <f t="shared" si="21"/>
        <v>1</v>
      </c>
      <c r="M205" s="34">
        <f t="shared" si="22"/>
        <v>1</v>
      </c>
      <c r="N205" s="34">
        <f t="shared" si="23"/>
        <v>1</v>
      </c>
      <c r="O205" s="34"/>
    </row>
    <row r="206" spans="1:15" x14ac:dyDescent="0.25">
      <c r="A206" s="15" t="s">
        <v>177</v>
      </c>
      <c r="B206" s="15" t="s">
        <v>43</v>
      </c>
      <c r="C206" s="16">
        <v>110</v>
      </c>
      <c r="D206" s="16">
        <v>614</v>
      </c>
      <c r="E206" s="16">
        <v>3635</v>
      </c>
      <c r="F206" s="15" t="s">
        <v>442</v>
      </c>
      <c r="G206" s="17">
        <v>0.93679999999999997</v>
      </c>
      <c r="H206" s="18">
        <v>0.93679999999999997</v>
      </c>
      <c r="I206" s="35">
        <f t="shared" si="18"/>
        <v>614</v>
      </c>
      <c r="J206" s="37">
        <f t="shared" si="19"/>
        <v>0.19597124459132564</v>
      </c>
      <c r="K206" s="37">
        <f t="shared" si="20"/>
        <v>0.19597124459132564</v>
      </c>
      <c r="L206" s="34">
        <f t="shared" si="21"/>
        <v>1</v>
      </c>
      <c r="M206" s="34">
        <f t="shared" si="22"/>
        <v>1</v>
      </c>
      <c r="N206" s="34">
        <f t="shared" si="23"/>
        <v>1</v>
      </c>
      <c r="O206" s="34"/>
    </row>
    <row r="207" spans="1:15" x14ac:dyDescent="0.25">
      <c r="A207" s="15" t="s">
        <v>179</v>
      </c>
      <c r="B207" s="15" t="s">
        <v>180</v>
      </c>
      <c r="C207" s="16">
        <v>54</v>
      </c>
      <c r="D207" s="16">
        <v>108</v>
      </c>
      <c r="E207" s="16">
        <v>10800</v>
      </c>
      <c r="F207" s="15" t="s">
        <v>475</v>
      </c>
      <c r="G207" s="17">
        <v>0.93479999999999996</v>
      </c>
      <c r="H207" s="18">
        <v>0.93479999999999996</v>
      </c>
      <c r="I207" s="35">
        <f t="shared" si="18"/>
        <v>108</v>
      </c>
      <c r="J207" s="37">
        <f t="shared" si="19"/>
        <v>3.4396920036796022E-2</v>
      </c>
      <c r="K207" s="37">
        <f t="shared" si="20"/>
        <v>3.4396920036796022E-2</v>
      </c>
      <c r="L207" s="34">
        <f t="shared" si="21"/>
        <v>1</v>
      </c>
      <c r="M207" s="34">
        <f t="shared" si="22"/>
        <v>1</v>
      </c>
      <c r="N207" s="34">
        <f t="shared" si="23"/>
        <v>1</v>
      </c>
      <c r="O207" s="34"/>
    </row>
    <row r="208" spans="1:15" x14ac:dyDescent="0.25">
      <c r="A208" s="15" t="s">
        <v>158</v>
      </c>
      <c r="B208" s="15" t="s">
        <v>40</v>
      </c>
      <c r="C208" s="16">
        <v>1776</v>
      </c>
      <c r="D208" s="16">
        <v>10656</v>
      </c>
      <c r="E208" s="16">
        <v>151315</v>
      </c>
      <c r="F208" s="15" t="s">
        <v>41</v>
      </c>
      <c r="G208" s="17">
        <v>0.93410000000000004</v>
      </c>
      <c r="H208" s="18">
        <v>0.93410000000000004</v>
      </c>
      <c r="I208" s="35">
        <f t="shared" si="18"/>
        <v>10656</v>
      </c>
      <c r="J208" s="37">
        <f t="shared" si="19"/>
        <v>3.3912880651425845</v>
      </c>
      <c r="K208" s="37">
        <f t="shared" si="20"/>
        <v>3.3912880651425845</v>
      </c>
      <c r="L208" s="34">
        <f t="shared" si="21"/>
        <v>1</v>
      </c>
      <c r="M208" s="34">
        <f t="shared" si="22"/>
        <v>1</v>
      </c>
      <c r="N208" s="34">
        <f t="shared" si="23"/>
        <v>1</v>
      </c>
      <c r="O208" s="34"/>
    </row>
    <row r="209" spans="1:15" x14ac:dyDescent="0.25">
      <c r="A209" s="15" t="s">
        <v>441</v>
      </c>
      <c r="B209" s="15" t="s">
        <v>62</v>
      </c>
      <c r="C209" s="16">
        <v>112</v>
      </c>
      <c r="D209" s="16">
        <v>448</v>
      </c>
      <c r="E209" s="16">
        <v>3518</v>
      </c>
      <c r="F209" s="15" t="s">
        <v>439</v>
      </c>
      <c r="G209" s="17">
        <v>0.93379999999999996</v>
      </c>
      <c r="H209" s="18">
        <v>0.93379999999999996</v>
      </c>
      <c r="I209" s="35">
        <f t="shared" si="18"/>
        <v>448</v>
      </c>
      <c r="J209" s="37">
        <f t="shared" si="19"/>
        <v>0.14253088480801335</v>
      </c>
      <c r="K209" s="37">
        <f t="shared" si="20"/>
        <v>0.14253088480801335</v>
      </c>
      <c r="L209" s="34">
        <f t="shared" si="21"/>
        <v>1</v>
      </c>
      <c r="M209" s="34">
        <f t="shared" si="22"/>
        <v>1</v>
      </c>
      <c r="N209" s="34">
        <f t="shared" si="23"/>
        <v>1</v>
      </c>
      <c r="O209" s="34"/>
    </row>
    <row r="210" spans="1:15" x14ac:dyDescent="0.25">
      <c r="A210" s="15" t="s">
        <v>232</v>
      </c>
      <c r="B210" s="15" t="s">
        <v>233</v>
      </c>
      <c r="C210" s="16">
        <v>62</v>
      </c>
      <c r="D210" s="16">
        <v>244</v>
      </c>
      <c r="E210" s="16">
        <v>1559</v>
      </c>
      <c r="F210" s="15" t="s">
        <v>234</v>
      </c>
      <c r="G210" s="17">
        <v>0.95650000000000002</v>
      </c>
      <c r="H210" s="18">
        <v>0.93189999999999995</v>
      </c>
      <c r="I210" s="35">
        <f t="shared" si="18"/>
        <v>244</v>
      </c>
      <c r="J210" s="37">
        <f t="shared" si="19"/>
        <v>7.9515519062382883E-2</v>
      </c>
      <c r="K210" s="37">
        <f t="shared" si="20"/>
        <v>7.7470478007563626E-2</v>
      </c>
      <c r="L210" s="34">
        <f t="shared" si="21"/>
        <v>1</v>
      </c>
      <c r="M210" s="34">
        <f t="shared" si="22"/>
        <v>1</v>
      </c>
      <c r="N210" s="34">
        <f t="shared" si="23"/>
        <v>1</v>
      </c>
      <c r="O210" s="34"/>
    </row>
    <row r="211" spans="1:15" x14ac:dyDescent="0.25">
      <c r="A211" s="15" t="s">
        <v>454</v>
      </c>
      <c r="B211" s="15" t="s">
        <v>46</v>
      </c>
      <c r="C211" s="16">
        <v>-1</v>
      </c>
      <c r="D211" s="16">
        <v>-1</v>
      </c>
      <c r="E211" s="16">
        <v>-1</v>
      </c>
      <c r="F211" s="15" t="s">
        <v>515</v>
      </c>
      <c r="G211" s="17">
        <v>0.93049999999999999</v>
      </c>
      <c r="H211" s="18">
        <v>0.93049999999999999</v>
      </c>
      <c r="I211" s="35">
        <f t="shared" si="18"/>
        <v>1</v>
      </c>
      <c r="J211" s="37">
        <f t="shared" si="19"/>
        <v>3.1702497359544819E-4</v>
      </c>
      <c r="K211" s="37">
        <f t="shared" si="20"/>
        <v>3.1702497359544819E-4</v>
      </c>
      <c r="L211" s="34">
        <f t="shared" si="21"/>
        <v>1</v>
      </c>
      <c r="M211" s="34">
        <f t="shared" si="22"/>
        <v>1</v>
      </c>
      <c r="N211" s="34">
        <f t="shared" si="23"/>
        <v>1</v>
      </c>
      <c r="O211" s="34"/>
    </row>
    <row r="212" spans="1:15" x14ac:dyDescent="0.25">
      <c r="A212" s="15" t="s">
        <v>245</v>
      </c>
      <c r="B212" s="15" t="s">
        <v>180</v>
      </c>
      <c r="C212" s="16">
        <v>-1</v>
      </c>
      <c r="D212" s="16">
        <v>-1</v>
      </c>
      <c r="E212" s="16">
        <v>-1</v>
      </c>
      <c r="F212" s="15" t="s">
        <v>475</v>
      </c>
      <c r="G212" s="17">
        <v>0.92830000000000001</v>
      </c>
      <c r="H212" s="18">
        <v>0.92830000000000001</v>
      </c>
      <c r="I212" s="35">
        <f t="shared" si="18"/>
        <v>1</v>
      </c>
      <c r="J212" s="37">
        <f t="shared" si="19"/>
        <v>3.1627542502810806E-4</v>
      </c>
      <c r="K212" s="37">
        <f t="shared" si="20"/>
        <v>3.1627542502810806E-4</v>
      </c>
      <c r="L212" s="34">
        <f t="shared" si="21"/>
        <v>1</v>
      </c>
      <c r="M212" s="34">
        <f t="shared" si="22"/>
        <v>1</v>
      </c>
      <c r="N212" s="34">
        <f t="shared" si="23"/>
        <v>1</v>
      </c>
      <c r="O212" s="34"/>
    </row>
    <row r="213" spans="1:15" x14ac:dyDescent="0.25">
      <c r="A213" s="15" t="s">
        <v>195</v>
      </c>
      <c r="B213" s="15" t="s">
        <v>40</v>
      </c>
      <c r="C213" s="16">
        <v>1406</v>
      </c>
      <c r="D213" s="16">
        <v>7584</v>
      </c>
      <c r="E213" s="16">
        <v>72048</v>
      </c>
      <c r="F213" s="15" t="s">
        <v>41</v>
      </c>
      <c r="G213" s="17">
        <v>0.92589999999999995</v>
      </c>
      <c r="H213" s="18">
        <v>0.92589999999999995</v>
      </c>
      <c r="I213" s="35">
        <f t="shared" si="18"/>
        <v>7584</v>
      </c>
      <c r="J213" s="37">
        <f t="shared" si="19"/>
        <v>2.3924314674116727</v>
      </c>
      <c r="K213" s="37">
        <f t="shared" si="20"/>
        <v>2.3924314674116727</v>
      </c>
      <c r="L213" s="34">
        <f t="shared" si="21"/>
        <v>1</v>
      </c>
      <c r="M213" s="34">
        <f t="shared" si="22"/>
        <v>1</v>
      </c>
      <c r="N213" s="34">
        <f t="shared" si="23"/>
        <v>1</v>
      </c>
      <c r="O213" s="34"/>
    </row>
    <row r="214" spans="1:15" x14ac:dyDescent="0.25">
      <c r="A214" s="15" t="s">
        <v>178</v>
      </c>
      <c r="B214" s="15" t="s">
        <v>59</v>
      </c>
      <c r="C214" s="16">
        <v>61</v>
      </c>
      <c r="D214" s="16">
        <v>244</v>
      </c>
      <c r="E214" s="16">
        <v>2445</v>
      </c>
      <c r="F214" s="15" t="s">
        <v>542</v>
      </c>
      <c r="G214" s="17">
        <v>0.92569999999999997</v>
      </c>
      <c r="H214" s="18">
        <v>0.92569999999999997</v>
      </c>
      <c r="I214" s="35">
        <f t="shared" si="18"/>
        <v>244</v>
      </c>
      <c r="J214" s="37">
        <f t="shared" si="19"/>
        <v>7.6955061156349022E-2</v>
      </c>
      <c r="K214" s="37">
        <f t="shared" si="20"/>
        <v>7.6955061156349022E-2</v>
      </c>
      <c r="L214" s="34">
        <f t="shared" si="21"/>
        <v>1</v>
      </c>
      <c r="M214" s="34">
        <f t="shared" si="22"/>
        <v>1</v>
      </c>
      <c r="N214" s="34">
        <f t="shared" si="23"/>
        <v>1</v>
      </c>
      <c r="O214" s="34"/>
    </row>
    <row r="215" spans="1:15" x14ac:dyDescent="0.25">
      <c r="A215" s="15" t="s">
        <v>242</v>
      </c>
      <c r="B215" s="15" t="s">
        <v>59</v>
      </c>
      <c r="C215" s="16">
        <v>516</v>
      </c>
      <c r="D215" s="16">
        <v>2128</v>
      </c>
      <c r="E215" s="16">
        <v>19812</v>
      </c>
      <c r="F215" s="15" t="s">
        <v>542</v>
      </c>
      <c r="G215" s="17">
        <v>0.92559999999999998</v>
      </c>
      <c r="H215" s="18">
        <v>0.92559999999999998</v>
      </c>
      <c r="I215" s="35">
        <f t="shared" si="18"/>
        <v>2128</v>
      </c>
      <c r="J215" s="37">
        <f t="shared" si="19"/>
        <v>0.67107655616503703</v>
      </c>
      <c r="K215" s="37">
        <f t="shared" si="20"/>
        <v>0.67107655616503703</v>
      </c>
      <c r="L215" s="34">
        <f t="shared" si="21"/>
        <v>1</v>
      </c>
      <c r="M215" s="34">
        <f t="shared" si="22"/>
        <v>1</v>
      </c>
      <c r="N215" s="34">
        <f t="shared" si="23"/>
        <v>1</v>
      </c>
      <c r="O215" s="34"/>
    </row>
    <row r="216" spans="1:15" x14ac:dyDescent="0.25">
      <c r="A216" s="15" t="s">
        <v>308</v>
      </c>
      <c r="B216" s="15" t="s">
        <v>200</v>
      </c>
      <c r="C216" s="16">
        <v>16</v>
      </c>
      <c r="D216" s="16">
        <v>64</v>
      </c>
      <c r="E216" s="16">
        <v>614</v>
      </c>
      <c r="F216" s="15" t="s">
        <v>201</v>
      </c>
      <c r="G216" s="17">
        <v>0.92500000000000004</v>
      </c>
      <c r="H216" s="18">
        <v>0.92500000000000004</v>
      </c>
      <c r="I216" s="35">
        <f t="shared" si="18"/>
        <v>64</v>
      </c>
      <c r="J216" s="37">
        <f t="shared" si="19"/>
        <v>2.0169670539334265E-2</v>
      </c>
      <c r="K216" s="37">
        <f t="shared" si="20"/>
        <v>2.0169670539334265E-2</v>
      </c>
      <c r="L216" s="34">
        <f t="shared" si="21"/>
        <v>1</v>
      </c>
      <c r="M216" s="34">
        <f t="shared" si="22"/>
        <v>1</v>
      </c>
      <c r="N216" s="34">
        <f t="shared" si="23"/>
        <v>1</v>
      </c>
      <c r="O216" s="34"/>
    </row>
    <row r="217" spans="1:15" x14ac:dyDescent="0.25">
      <c r="A217" s="15" t="s">
        <v>425</v>
      </c>
      <c r="B217" s="15" t="s">
        <v>272</v>
      </c>
      <c r="C217" s="16">
        <v>104</v>
      </c>
      <c r="D217" s="16">
        <v>104</v>
      </c>
      <c r="E217" s="16">
        <v>624</v>
      </c>
      <c r="F217" s="15" t="s">
        <v>273</v>
      </c>
      <c r="G217" s="17">
        <v>0.92490000000000006</v>
      </c>
      <c r="H217" s="18">
        <v>0.92490000000000006</v>
      </c>
      <c r="I217" s="35">
        <f t="shared" si="18"/>
        <v>104</v>
      </c>
      <c r="J217" s="37">
        <f t="shared" si="19"/>
        <v>3.2772171305918037E-2</v>
      </c>
      <c r="K217" s="37">
        <f t="shared" si="20"/>
        <v>3.2772171305918037E-2</v>
      </c>
      <c r="L217" s="34">
        <f t="shared" si="21"/>
        <v>1</v>
      </c>
      <c r="M217" s="34">
        <f t="shared" si="22"/>
        <v>1</v>
      </c>
      <c r="N217" s="34">
        <f t="shared" si="23"/>
        <v>1</v>
      </c>
      <c r="O217" s="34"/>
    </row>
    <row r="218" spans="1:15" x14ac:dyDescent="0.25">
      <c r="A218" s="15" t="s">
        <v>250</v>
      </c>
      <c r="B218" s="15" t="s">
        <v>528</v>
      </c>
      <c r="C218" s="16">
        <v>48</v>
      </c>
      <c r="D218" s="16">
        <v>72</v>
      </c>
      <c r="E218" s="16">
        <v>645</v>
      </c>
      <c r="F218" s="15" t="s">
        <v>493</v>
      </c>
      <c r="G218" s="17">
        <v>0.92410000000000003</v>
      </c>
      <c r="H218" s="18">
        <v>0.92410000000000003</v>
      </c>
      <c r="I218" s="35">
        <f t="shared" si="18"/>
        <v>72</v>
      </c>
      <c r="J218" s="37">
        <f t="shared" si="19"/>
        <v>2.266880174440394E-2</v>
      </c>
      <c r="K218" s="37">
        <f t="shared" si="20"/>
        <v>2.266880174440394E-2</v>
      </c>
      <c r="L218" s="34">
        <f t="shared" si="21"/>
        <v>1</v>
      </c>
      <c r="M218" s="34">
        <f t="shared" si="22"/>
        <v>1</v>
      </c>
      <c r="N218" s="34">
        <f t="shared" si="23"/>
        <v>1</v>
      </c>
      <c r="O218" s="34"/>
    </row>
    <row r="219" spans="1:15" x14ac:dyDescent="0.25">
      <c r="A219" s="15" t="s">
        <v>392</v>
      </c>
      <c r="B219" s="15" t="s">
        <v>43</v>
      </c>
      <c r="C219" s="16">
        <v>26</v>
      </c>
      <c r="D219" s="16">
        <v>208</v>
      </c>
      <c r="E219" s="16">
        <v>2579</v>
      </c>
      <c r="F219" s="15" t="s">
        <v>442</v>
      </c>
      <c r="G219" s="17">
        <v>0.93640000000000001</v>
      </c>
      <c r="H219" s="18">
        <v>0.92359999999999998</v>
      </c>
      <c r="I219" s="35">
        <f t="shared" si="18"/>
        <v>208</v>
      </c>
      <c r="J219" s="37">
        <f t="shared" si="19"/>
        <v>6.6359306326871315E-2</v>
      </c>
      <c r="K219" s="37">
        <f t="shared" si="20"/>
        <v>6.5452216278832062E-2</v>
      </c>
      <c r="L219" s="34">
        <f t="shared" si="21"/>
        <v>1</v>
      </c>
      <c r="M219" s="34">
        <f t="shared" si="22"/>
        <v>1</v>
      </c>
      <c r="N219" s="34">
        <f t="shared" si="23"/>
        <v>1</v>
      </c>
      <c r="O219" s="34"/>
    </row>
    <row r="220" spans="1:15" x14ac:dyDescent="0.25">
      <c r="A220" s="15" t="s">
        <v>360</v>
      </c>
      <c r="B220" s="15" t="s">
        <v>51</v>
      </c>
      <c r="C220" s="16">
        <v>678</v>
      </c>
      <c r="D220" s="16">
        <v>3032</v>
      </c>
      <c r="E220" s="16">
        <v>33716</v>
      </c>
      <c r="F220" s="15" t="s">
        <v>440</v>
      </c>
      <c r="G220" s="17">
        <v>0.93240000000000001</v>
      </c>
      <c r="H220" s="18">
        <v>0.92120000000000002</v>
      </c>
      <c r="I220" s="35">
        <f t="shared" si="18"/>
        <v>3032</v>
      </c>
      <c r="J220" s="37">
        <f t="shared" si="19"/>
        <v>0.96318244693536847</v>
      </c>
      <c r="K220" s="37">
        <f t="shared" si="20"/>
        <v>0.95161268781302155</v>
      </c>
      <c r="L220" s="34">
        <f t="shared" si="21"/>
        <v>1</v>
      </c>
      <c r="M220" s="34">
        <f t="shared" si="22"/>
        <v>1</v>
      </c>
      <c r="N220" s="34">
        <f t="shared" si="23"/>
        <v>1</v>
      </c>
      <c r="O220" s="34"/>
    </row>
    <row r="221" spans="1:15" x14ac:dyDescent="0.25">
      <c r="A221" s="15" t="s">
        <v>117</v>
      </c>
      <c r="B221" s="15" t="s">
        <v>59</v>
      </c>
      <c r="C221" s="16">
        <v>192</v>
      </c>
      <c r="D221" s="16">
        <v>960</v>
      </c>
      <c r="E221" s="16">
        <v>9677</v>
      </c>
      <c r="F221" s="15" t="s">
        <v>542</v>
      </c>
      <c r="G221" s="17">
        <v>0.92079999999999995</v>
      </c>
      <c r="H221" s="18">
        <v>0.92079999999999995</v>
      </c>
      <c r="I221" s="35">
        <f t="shared" si="18"/>
        <v>960</v>
      </c>
      <c r="J221" s="37">
        <f t="shared" si="19"/>
        <v>0.30117133998841605</v>
      </c>
      <c r="K221" s="37">
        <f t="shared" si="20"/>
        <v>0.30117133998841605</v>
      </c>
      <c r="L221" s="34">
        <f t="shared" si="21"/>
        <v>1</v>
      </c>
      <c r="M221" s="34">
        <f t="shared" si="22"/>
        <v>1</v>
      </c>
      <c r="N221" s="34">
        <f t="shared" si="23"/>
        <v>1</v>
      </c>
      <c r="O221" s="34"/>
    </row>
    <row r="222" spans="1:15" x14ac:dyDescent="0.25">
      <c r="A222" s="15" t="s">
        <v>96</v>
      </c>
      <c r="B222" s="15" t="s">
        <v>46</v>
      </c>
      <c r="C222" s="16">
        <v>160</v>
      </c>
      <c r="D222" s="16">
        <v>320</v>
      </c>
      <c r="E222" s="16">
        <v>2240</v>
      </c>
      <c r="F222" s="15" t="s">
        <v>515</v>
      </c>
      <c r="G222" s="17">
        <v>0.95609999999999995</v>
      </c>
      <c r="H222" s="18">
        <v>0.91920000000000002</v>
      </c>
      <c r="I222" s="35">
        <f t="shared" si="18"/>
        <v>320</v>
      </c>
      <c r="J222" s="37">
        <f t="shared" si="19"/>
        <v>0.10423903785220265</v>
      </c>
      <c r="K222" s="37">
        <f t="shared" si="20"/>
        <v>0.10021600626895165</v>
      </c>
      <c r="L222" s="34">
        <f t="shared" si="21"/>
        <v>1</v>
      </c>
      <c r="M222" s="34">
        <f t="shared" si="22"/>
        <v>1</v>
      </c>
      <c r="N222" s="34">
        <f t="shared" si="23"/>
        <v>1</v>
      </c>
      <c r="O222" s="34"/>
    </row>
    <row r="223" spans="1:15" x14ac:dyDescent="0.25">
      <c r="A223" s="15" t="s">
        <v>157</v>
      </c>
      <c r="B223" s="15" t="s">
        <v>100</v>
      </c>
      <c r="C223" s="16">
        <v>1</v>
      </c>
      <c r="D223" s="16">
        <v>1</v>
      </c>
      <c r="E223" s="16">
        <v>4</v>
      </c>
      <c r="F223" s="15" t="s">
        <v>520</v>
      </c>
      <c r="G223" s="17">
        <v>0.91790000000000005</v>
      </c>
      <c r="H223" s="18">
        <v>0.91790000000000005</v>
      </c>
      <c r="I223" s="35">
        <f t="shared" si="18"/>
        <v>1</v>
      </c>
      <c r="J223" s="37">
        <f t="shared" si="19"/>
        <v>3.1273210452795479E-4</v>
      </c>
      <c r="K223" s="37">
        <f t="shared" si="20"/>
        <v>3.1273210452795479E-4</v>
      </c>
      <c r="L223" s="34">
        <f t="shared" si="21"/>
        <v>1</v>
      </c>
      <c r="M223" s="34">
        <f t="shared" si="22"/>
        <v>1</v>
      </c>
      <c r="N223" s="34">
        <f t="shared" si="23"/>
        <v>1</v>
      </c>
      <c r="O223" s="34"/>
    </row>
    <row r="224" spans="1:15" x14ac:dyDescent="0.25">
      <c r="A224" s="15" t="s">
        <v>453</v>
      </c>
      <c r="B224" s="15" t="s">
        <v>100</v>
      </c>
      <c r="C224" s="16">
        <v>37</v>
      </c>
      <c r="D224" s="16">
        <v>57</v>
      </c>
      <c r="E224" s="16">
        <v>458</v>
      </c>
      <c r="F224" s="15" t="s">
        <v>520</v>
      </c>
      <c r="G224" s="17">
        <v>0.91569999999999996</v>
      </c>
      <c r="H224" s="18">
        <v>0.91569999999999996</v>
      </c>
      <c r="I224" s="35">
        <f t="shared" si="18"/>
        <v>57</v>
      </c>
      <c r="J224" s="37">
        <f t="shared" si="19"/>
        <v>1.7783005689755032E-2</v>
      </c>
      <c r="K224" s="37">
        <f t="shared" si="20"/>
        <v>1.7783005689755032E-2</v>
      </c>
      <c r="L224" s="34">
        <f t="shared" si="21"/>
        <v>1</v>
      </c>
      <c r="M224" s="34">
        <f t="shared" si="22"/>
        <v>1</v>
      </c>
      <c r="N224" s="34">
        <f t="shared" si="23"/>
        <v>1</v>
      </c>
      <c r="O224" s="34"/>
    </row>
    <row r="225" spans="1:15" x14ac:dyDescent="0.25">
      <c r="A225" s="15" t="s">
        <v>99</v>
      </c>
      <c r="B225" s="15" t="s">
        <v>100</v>
      </c>
      <c r="C225" s="16">
        <v>2</v>
      </c>
      <c r="D225" s="16">
        <v>2</v>
      </c>
      <c r="E225" s="16">
        <v>8</v>
      </c>
      <c r="F225" s="15" t="s">
        <v>520</v>
      </c>
      <c r="G225" s="17">
        <v>0.91190000000000004</v>
      </c>
      <c r="H225" s="18">
        <v>0.91190000000000004</v>
      </c>
      <c r="I225" s="35">
        <f t="shared" si="18"/>
        <v>2</v>
      </c>
      <c r="J225" s="37">
        <f t="shared" si="19"/>
        <v>6.2137576232496343E-4</v>
      </c>
      <c r="K225" s="37">
        <f t="shared" si="20"/>
        <v>6.2137576232496343E-4</v>
      </c>
      <c r="L225" s="34">
        <f t="shared" si="21"/>
        <v>1</v>
      </c>
      <c r="M225" s="34">
        <f t="shared" si="22"/>
        <v>1</v>
      </c>
      <c r="N225" s="34">
        <f t="shared" si="23"/>
        <v>1</v>
      </c>
      <c r="O225" s="34"/>
    </row>
    <row r="226" spans="1:15" x14ac:dyDescent="0.25">
      <c r="A226" s="15" t="s">
        <v>522</v>
      </c>
      <c r="B226" s="15" t="s">
        <v>510</v>
      </c>
      <c r="C226" s="16">
        <v>28</v>
      </c>
      <c r="D226" s="16">
        <v>56</v>
      </c>
      <c r="E226" s="16">
        <v>-1</v>
      </c>
      <c r="F226" s="15" t="s">
        <v>122</v>
      </c>
      <c r="G226" s="17">
        <v>0.91180000000000005</v>
      </c>
      <c r="H226" s="18">
        <v>0.91180000000000005</v>
      </c>
      <c r="I226" s="35">
        <f t="shared" si="18"/>
        <v>56</v>
      </c>
      <c r="J226" s="37">
        <f t="shared" si="19"/>
        <v>1.7396613403291201E-2</v>
      </c>
      <c r="K226" s="37">
        <f t="shared" si="20"/>
        <v>1.7396613403291201E-2</v>
      </c>
      <c r="L226" s="34">
        <f t="shared" si="21"/>
        <v>1</v>
      </c>
      <c r="M226" s="34">
        <f t="shared" si="22"/>
        <v>1</v>
      </c>
      <c r="N226" s="34">
        <f t="shared" si="23"/>
        <v>1</v>
      </c>
      <c r="O226" s="34"/>
    </row>
    <row r="227" spans="1:15" x14ac:dyDescent="0.25">
      <c r="A227" s="15" t="s">
        <v>432</v>
      </c>
      <c r="B227" s="15" t="s">
        <v>322</v>
      </c>
      <c r="C227" s="16">
        <v>12</v>
      </c>
      <c r="D227" s="16">
        <v>48</v>
      </c>
      <c r="E227" s="16">
        <v>-1</v>
      </c>
      <c r="F227" s="15" t="s">
        <v>90</v>
      </c>
      <c r="G227" s="17">
        <v>0.91049999999999998</v>
      </c>
      <c r="H227" s="18">
        <v>0.91049999999999998</v>
      </c>
      <c r="I227" s="35">
        <f t="shared" si="18"/>
        <v>48</v>
      </c>
      <c r="J227" s="37">
        <f t="shared" si="19"/>
        <v>1.4890122994105822E-2</v>
      </c>
      <c r="K227" s="37">
        <f t="shared" si="20"/>
        <v>1.4890122994105822E-2</v>
      </c>
      <c r="L227" s="34">
        <f t="shared" si="21"/>
        <v>1</v>
      </c>
      <c r="M227" s="34">
        <f t="shared" si="22"/>
        <v>1</v>
      </c>
      <c r="N227" s="34">
        <f t="shared" si="23"/>
        <v>1</v>
      </c>
      <c r="O227" s="34"/>
    </row>
    <row r="228" spans="1:15" x14ac:dyDescent="0.25">
      <c r="A228" s="15" t="s">
        <v>431</v>
      </c>
      <c r="B228" s="15" t="s">
        <v>180</v>
      </c>
      <c r="C228" s="16">
        <v>118</v>
      </c>
      <c r="D228" s="16">
        <v>416</v>
      </c>
      <c r="E228" s="16">
        <v>3627</v>
      </c>
      <c r="F228" s="15" t="s">
        <v>475</v>
      </c>
      <c r="G228" s="17">
        <v>0.90949999999999998</v>
      </c>
      <c r="H228" s="18">
        <v>0.90949999999999998</v>
      </c>
      <c r="I228" s="35">
        <f t="shared" si="18"/>
        <v>416</v>
      </c>
      <c r="J228" s="37">
        <f t="shared" si="19"/>
        <v>0.12890599979557765</v>
      </c>
      <c r="K228" s="37">
        <f t="shared" si="20"/>
        <v>0.12890599979557765</v>
      </c>
      <c r="L228" s="34">
        <f t="shared" si="21"/>
        <v>1</v>
      </c>
      <c r="M228" s="34">
        <f t="shared" si="22"/>
        <v>1</v>
      </c>
      <c r="N228" s="34">
        <f t="shared" si="23"/>
        <v>1</v>
      </c>
      <c r="O228" s="34"/>
    </row>
    <row r="229" spans="1:15" x14ac:dyDescent="0.25">
      <c r="A229" s="15" t="s">
        <v>298</v>
      </c>
      <c r="B229" s="15" t="s">
        <v>59</v>
      </c>
      <c r="C229" s="16">
        <v>246</v>
      </c>
      <c r="D229" s="16">
        <v>984</v>
      </c>
      <c r="E229" s="16">
        <v>9035</v>
      </c>
      <c r="F229" s="15" t="s">
        <v>542</v>
      </c>
      <c r="G229" s="17">
        <v>0.90949999999999998</v>
      </c>
      <c r="H229" s="18">
        <v>0.90949999999999998</v>
      </c>
      <c r="I229" s="35">
        <f t="shared" si="18"/>
        <v>984</v>
      </c>
      <c r="J229" s="37">
        <f t="shared" si="19"/>
        <v>0.30491226874723176</v>
      </c>
      <c r="K229" s="37">
        <f t="shared" si="20"/>
        <v>0.30491226874723176</v>
      </c>
      <c r="L229" s="34">
        <f t="shared" si="21"/>
        <v>1</v>
      </c>
      <c r="M229" s="34">
        <f t="shared" si="22"/>
        <v>1</v>
      </c>
      <c r="N229" s="34">
        <f t="shared" si="23"/>
        <v>1</v>
      </c>
      <c r="O229" s="34"/>
    </row>
    <row r="230" spans="1:15" x14ac:dyDescent="0.25">
      <c r="A230" s="15" t="s">
        <v>280</v>
      </c>
      <c r="B230" s="15" t="s">
        <v>46</v>
      </c>
      <c r="C230" s="16">
        <v>32</v>
      </c>
      <c r="D230" s="16">
        <v>128</v>
      </c>
      <c r="E230" s="16">
        <v>1080</v>
      </c>
      <c r="F230" s="15" t="s">
        <v>515</v>
      </c>
      <c r="G230" s="17">
        <v>0.9093</v>
      </c>
      <c r="H230" s="18">
        <v>0.9093</v>
      </c>
      <c r="I230" s="35">
        <f t="shared" si="18"/>
        <v>128</v>
      </c>
      <c r="J230" s="37">
        <f t="shared" si="19"/>
        <v>3.9654662532792755E-2</v>
      </c>
      <c r="K230" s="37">
        <f t="shared" si="20"/>
        <v>3.9654662532792755E-2</v>
      </c>
      <c r="L230" s="34">
        <f t="shared" si="21"/>
        <v>1</v>
      </c>
      <c r="M230" s="34">
        <f t="shared" si="22"/>
        <v>1</v>
      </c>
      <c r="N230" s="34">
        <f t="shared" si="23"/>
        <v>1</v>
      </c>
      <c r="O230" s="34"/>
    </row>
    <row r="231" spans="1:15" x14ac:dyDescent="0.25">
      <c r="A231" s="15" t="s">
        <v>257</v>
      </c>
      <c r="B231" s="15" t="s">
        <v>100</v>
      </c>
      <c r="C231" s="16">
        <v>289</v>
      </c>
      <c r="D231" s="16">
        <v>1297</v>
      </c>
      <c r="E231" s="16">
        <v>10179</v>
      </c>
      <c r="F231" s="15" t="s">
        <v>520</v>
      </c>
      <c r="G231" s="17">
        <v>0.90800000000000003</v>
      </c>
      <c r="H231" s="18">
        <v>0.90800000000000003</v>
      </c>
      <c r="I231" s="35">
        <f t="shared" si="18"/>
        <v>1297</v>
      </c>
      <c r="J231" s="37">
        <f t="shared" si="19"/>
        <v>0.40123879935947665</v>
      </c>
      <c r="K231" s="37">
        <f t="shared" si="20"/>
        <v>0.40123879935947665</v>
      </c>
      <c r="L231" s="34">
        <f t="shared" si="21"/>
        <v>1</v>
      </c>
      <c r="M231" s="34">
        <f t="shared" si="22"/>
        <v>1</v>
      </c>
      <c r="N231" s="34">
        <f t="shared" si="23"/>
        <v>1</v>
      </c>
      <c r="O231" s="34"/>
    </row>
    <row r="232" spans="1:15" x14ac:dyDescent="0.25">
      <c r="A232" s="15" t="s">
        <v>231</v>
      </c>
      <c r="B232" s="15" t="s">
        <v>184</v>
      </c>
      <c r="C232" s="16">
        <v>326</v>
      </c>
      <c r="D232" s="16">
        <v>626</v>
      </c>
      <c r="E232" s="16">
        <v>4536</v>
      </c>
      <c r="F232" s="15" t="s">
        <v>185</v>
      </c>
      <c r="G232" s="17">
        <v>0.94189999999999996</v>
      </c>
      <c r="H232" s="18">
        <v>0.90690000000000004</v>
      </c>
      <c r="I232" s="35">
        <f t="shared" si="18"/>
        <v>626</v>
      </c>
      <c r="J232" s="37">
        <f t="shared" si="19"/>
        <v>0.20088903274164421</v>
      </c>
      <c r="K232" s="37">
        <f t="shared" si="20"/>
        <v>0.19342421041872512</v>
      </c>
      <c r="L232" s="34">
        <f t="shared" si="21"/>
        <v>1</v>
      </c>
      <c r="M232" s="34">
        <f t="shared" si="22"/>
        <v>1</v>
      </c>
      <c r="N232" s="34">
        <f t="shared" si="23"/>
        <v>1</v>
      </c>
      <c r="O232" s="34"/>
    </row>
    <row r="233" spans="1:15" x14ac:dyDescent="0.25">
      <c r="A233" s="15" t="s">
        <v>78</v>
      </c>
      <c r="B233" s="15" t="s">
        <v>62</v>
      </c>
      <c r="C233" s="16">
        <v>2494</v>
      </c>
      <c r="D233" s="16">
        <v>13672</v>
      </c>
      <c r="E233" s="16">
        <v>106946</v>
      </c>
      <c r="F233" s="15" t="s">
        <v>439</v>
      </c>
      <c r="G233" s="17">
        <v>0.99580000000000002</v>
      </c>
      <c r="H233" s="18">
        <v>0.90620000000000001</v>
      </c>
      <c r="I233" s="35">
        <f t="shared" si="18"/>
        <v>13672</v>
      </c>
      <c r="J233" s="37">
        <f t="shared" si="19"/>
        <v>4.6385396068277061</v>
      </c>
      <c r="K233" s="37">
        <f t="shared" si="20"/>
        <v>4.2211735204933394</v>
      </c>
      <c r="L233" s="34">
        <f t="shared" si="21"/>
        <v>1</v>
      </c>
      <c r="M233" s="34">
        <f t="shared" si="22"/>
        <v>1</v>
      </c>
      <c r="N233" s="34">
        <f t="shared" si="23"/>
        <v>1</v>
      </c>
      <c r="O233" s="34"/>
    </row>
    <row r="234" spans="1:15" x14ac:dyDescent="0.25">
      <c r="A234" s="15" t="s">
        <v>191</v>
      </c>
      <c r="B234" s="15" t="s">
        <v>74</v>
      </c>
      <c r="C234" s="16">
        <v>46</v>
      </c>
      <c r="D234" s="16">
        <v>200</v>
      </c>
      <c r="E234" s="16">
        <v>1580</v>
      </c>
      <c r="F234" s="15" t="s">
        <v>75</v>
      </c>
      <c r="G234" s="17">
        <v>0.93610000000000004</v>
      </c>
      <c r="H234" s="18">
        <v>0.9042</v>
      </c>
      <c r="I234" s="35">
        <f t="shared" si="18"/>
        <v>200</v>
      </c>
      <c r="J234" s="37">
        <f t="shared" si="19"/>
        <v>6.378658308064461E-2</v>
      </c>
      <c r="K234" s="37">
        <f t="shared" si="20"/>
        <v>6.1612892235358249E-2</v>
      </c>
      <c r="L234" s="34">
        <f t="shared" si="21"/>
        <v>1</v>
      </c>
      <c r="M234" s="34">
        <f t="shared" si="22"/>
        <v>1</v>
      </c>
      <c r="N234" s="34">
        <f t="shared" si="23"/>
        <v>1</v>
      </c>
      <c r="O234" s="34"/>
    </row>
    <row r="235" spans="1:15" x14ac:dyDescent="0.25">
      <c r="A235" s="15" t="s">
        <v>318</v>
      </c>
      <c r="B235" s="15" t="s">
        <v>277</v>
      </c>
      <c r="C235" s="16">
        <v>226</v>
      </c>
      <c r="D235" s="16">
        <v>1898</v>
      </c>
      <c r="E235" s="16">
        <v>17082</v>
      </c>
      <c r="F235" s="15" t="s">
        <v>440</v>
      </c>
      <c r="G235" s="17">
        <v>0.90410000000000001</v>
      </c>
      <c r="H235" s="18">
        <v>0.90410000000000001</v>
      </c>
      <c r="I235" s="35">
        <f t="shared" si="18"/>
        <v>1898</v>
      </c>
      <c r="J235" s="37">
        <f t="shared" si="19"/>
        <v>0.58464168171442199</v>
      </c>
      <c r="K235" s="37">
        <f t="shared" si="20"/>
        <v>0.58464168171442199</v>
      </c>
      <c r="L235" s="34">
        <f t="shared" si="21"/>
        <v>1</v>
      </c>
      <c r="M235" s="34">
        <f t="shared" si="22"/>
        <v>1</v>
      </c>
      <c r="N235" s="34">
        <f t="shared" si="23"/>
        <v>1</v>
      </c>
      <c r="O235" s="34"/>
    </row>
    <row r="236" spans="1:15" x14ac:dyDescent="0.25">
      <c r="A236" s="15" t="s">
        <v>203</v>
      </c>
      <c r="B236" s="15" t="s">
        <v>204</v>
      </c>
      <c r="C236" s="16">
        <v>60</v>
      </c>
      <c r="D236" s="16">
        <v>210</v>
      </c>
      <c r="E236" s="16">
        <v>2436</v>
      </c>
      <c r="F236" s="15" t="s">
        <v>90</v>
      </c>
      <c r="G236" s="17">
        <v>0.90400000000000003</v>
      </c>
      <c r="H236" s="18">
        <v>0.90400000000000003</v>
      </c>
      <c r="I236" s="35">
        <f t="shared" si="18"/>
        <v>210</v>
      </c>
      <c r="J236" s="37">
        <f t="shared" si="19"/>
        <v>6.4679227283567856E-2</v>
      </c>
      <c r="K236" s="37">
        <f t="shared" si="20"/>
        <v>6.4679227283567856E-2</v>
      </c>
      <c r="L236" s="34">
        <f t="shared" si="21"/>
        <v>1</v>
      </c>
      <c r="M236" s="34">
        <f t="shared" si="22"/>
        <v>1</v>
      </c>
      <c r="N236" s="34">
        <f t="shared" si="23"/>
        <v>1</v>
      </c>
      <c r="O236" s="34"/>
    </row>
    <row r="237" spans="1:15" x14ac:dyDescent="0.25">
      <c r="A237" s="15" t="s">
        <v>88</v>
      </c>
      <c r="B237" s="15" t="s">
        <v>89</v>
      </c>
      <c r="C237" s="16">
        <v>1728</v>
      </c>
      <c r="D237" s="16">
        <v>1728</v>
      </c>
      <c r="E237" s="16">
        <v>11422</v>
      </c>
      <c r="F237" s="15" t="s">
        <v>90</v>
      </c>
      <c r="G237" s="17">
        <v>0.90190000000000003</v>
      </c>
      <c r="H237" s="18">
        <v>0.90190000000000003</v>
      </c>
      <c r="I237" s="35">
        <f t="shared" si="18"/>
        <v>1728</v>
      </c>
      <c r="J237" s="37">
        <f t="shared" si="19"/>
        <v>0.53098129535620597</v>
      </c>
      <c r="K237" s="37">
        <f t="shared" si="20"/>
        <v>0.53098129535620597</v>
      </c>
      <c r="L237" s="34">
        <f t="shared" si="21"/>
        <v>1</v>
      </c>
      <c r="M237" s="34">
        <f t="shared" si="22"/>
        <v>1</v>
      </c>
      <c r="N237" s="34">
        <f t="shared" si="23"/>
        <v>1</v>
      </c>
      <c r="O237" s="34"/>
    </row>
    <row r="238" spans="1:15" x14ac:dyDescent="0.25">
      <c r="A238" s="15" t="s">
        <v>511</v>
      </c>
      <c r="B238" s="15" t="s">
        <v>184</v>
      </c>
      <c r="C238" s="16">
        <v>16</v>
      </c>
      <c r="D238" s="16">
        <v>32</v>
      </c>
      <c r="E238" s="16">
        <v>426</v>
      </c>
      <c r="F238" s="15" t="s">
        <v>185</v>
      </c>
      <c r="G238" s="17">
        <v>0.9012</v>
      </c>
      <c r="H238" s="18">
        <v>0.9012</v>
      </c>
      <c r="I238" s="35">
        <f t="shared" si="18"/>
        <v>32</v>
      </c>
      <c r="J238" s="37">
        <f t="shared" si="19"/>
        <v>9.8253551838097513E-3</v>
      </c>
      <c r="K238" s="37">
        <f t="shared" si="20"/>
        <v>9.8253551838097513E-3</v>
      </c>
      <c r="L238" s="34">
        <f t="shared" si="21"/>
        <v>1</v>
      </c>
      <c r="M238" s="34">
        <f t="shared" si="22"/>
        <v>1</v>
      </c>
      <c r="N238" s="34">
        <f t="shared" si="23"/>
        <v>1</v>
      </c>
      <c r="O238" s="34"/>
    </row>
    <row r="239" spans="1:15" x14ac:dyDescent="0.25">
      <c r="A239" s="15" t="s">
        <v>488</v>
      </c>
      <c r="B239" s="15" t="s">
        <v>529</v>
      </c>
      <c r="C239" s="16">
        <v>42</v>
      </c>
      <c r="D239" s="16">
        <v>2040</v>
      </c>
      <c r="E239" s="16">
        <v>62964</v>
      </c>
      <c r="F239" s="15" t="s">
        <v>49</v>
      </c>
      <c r="G239" s="17">
        <v>0.90039999999999998</v>
      </c>
      <c r="H239" s="18">
        <v>0.90039999999999998</v>
      </c>
      <c r="I239" s="35">
        <f t="shared" si="18"/>
        <v>2040</v>
      </c>
      <c r="J239" s="37">
        <f t="shared" si="19"/>
        <v>0.62581036421246294</v>
      </c>
      <c r="K239" s="37">
        <f t="shared" si="20"/>
        <v>0.62581036421246294</v>
      </c>
      <c r="L239" s="34">
        <f t="shared" si="21"/>
        <v>1</v>
      </c>
      <c r="M239" s="34">
        <f t="shared" si="22"/>
        <v>1</v>
      </c>
      <c r="N239" s="34">
        <f t="shared" si="23"/>
        <v>1</v>
      </c>
      <c r="O239" s="34"/>
    </row>
    <row r="240" spans="1:15" x14ac:dyDescent="0.25">
      <c r="A240" s="15" t="s">
        <v>221</v>
      </c>
      <c r="B240" s="15" t="s">
        <v>62</v>
      </c>
      <c r="C240" s="16">
        <v>586</v>
      </c>
      <c r="D240" s="16">
        <v>2129</v>
      </c>
      <c r="E240" s="16">
        <v>17032</v>
      </c>
      <c r="F240" s="15" t="s">
        <v>439</v>
      </c>
      <c r="G240" s="17">
        <v>0.89980000000000004</v>
      </c>
      <c r="H240" s="18">
        <v>0.89980000000000004</v>
      </c>
      <c r="I240" s="35">
        <f t="shared" si="18"/>
        <v>2129</v>
      </c>
      <c r="J240" s="37">
        <f t="shared" si="19"/>
        <v>0.65267766004565431</v>
      </c>
      <c r="K240" s="37">
        <f t="shared" si="20"/>
        <v>0.65267766004565431</v>
      </c>
      <c r="L240" s="34">
        <f t="shared" si="21"/>
        <v>1</v>
      </c>
      <c r="M240" s="34">
        <f t="shared" si="22"/>
        <v>1</v>
      </c>
      <c r="N240" s="34">
        <f t="shared" si="23"/>
        <v>1</v>
      </c>
      <c r="O240" s="34"/>
    </row>
    <row r="241" spans="1:15" x14ac:dyDescent="0.25">
      <c r="A241" s="15" t="s">
        <v>72</v>
      </c>
      <c r="B241" s="15" t="s">
        <v>66</v>
      </c>
      <c r="C241" s="26"/>
      <c r="D241" s="26"/>
      <c r="E241" s="26"/>
      <c r="F241" s="15" t="s">
        <v>476</v>
      </c>
      <c r="G241" s="17">
        <v>0.99299999999999999</v>
      </c>
      <c r="H241" s="18">
        <v>0.89900000000000002</v>
      </c>
      <c r="I241" s="35">
        <f t="shared" si="18"/>
        <v>1</v>
      </c>
      <c r="J241" s="37">
        <f t="shared" si="19"/>
        <v>3.3831896698579265E-4</v>
      </c>
      <c r="K241" s="37">
        <f t="shared" si="20"/>
        <v>3.062928009267146E-4</v>
      </c>
      <c r="L241" s="34">
        <f t="shared" si="21"/>
        <v>1</v>
      </c>
      <c r="M241" s="34">
        <f t="shared" si="22"/>
        <v>1</v>
      </c>
      <c r="N241" s="34">
        <f t="shared" si="23"/>
        <v>1</v>
      </c>
      <c r="O241" s="34"/>
    </row>
    <row r="242" spans="1:15" x14ac:dyDescent="0.25">
      <c r="A242" s="15" t="s">
        <v>260</v>
      </c>
      <c r="B242" s="15" t="s">
        <v>59</v>
      </c>
      <c r="C242" s="16">
        <v>224</v>
      </c>
      <c r="D242" s="16">
        <v>1792</v>
      </c>
      <c r="E242" s="16">
        <v>21555</v>
      </c>
      <c r="F242" s="15" t="s">
        <v>542</v>
      </c>
      <c r="G242" s="17">
        <v>0.90859999999999996</v>
      </c>
      <c r="H242" s="18">
        <v>0.89629999999999999</v>
      </c>
      <c r="I242" s="35">
        <f t="shared" si="18"/>
        <v>1792</v>
      </c>
      <c r="J242" s="37">
        <f t="shared" si="19"/>
        <v>0.55473789649415683</v>
      </c>
      <c r="K242" s="37">
        <f t="shared" si="20"/>
        <v>0.54722823753875505</v>
      </c>
      <c r="L242" s="34">
        <f t="shared" si="21"/>
        <v>1</v>
      </c>
      <c r="M242" s="34">
        <f t="shared" si="22"/>
        <v>1</v>
      </c>
      <c r="N242" s="34">
        <f t="shared" si="23"/>
        <v>1</v>
      </c>
      <c r="O242" s="34"/>
    </row>
    <row r="243" spans="1:15" x14ac:dyDescent="0.25">
      <c r="A243" s="15" t="s">
        <v>416</v>
      </c>
      <c r="B243" s="15" t="s">
        <v>396</v>
      </c>
      <c r="C243" s="16">
        <v>12</v>
      </c>
      <c r="D243" s="16">
        <v>48</v>
      </c>
      <c r="E243" s="16">
        <v>440</v>
      </c>
      <c r="F243" s="15" t="s">
        <v>483</v>
      </c>
      <c r="G243" s="17">
        <v>0.89219999999999999</v>
      </c>
      <c r="H243" s="18">
        <v>0.89219999999999999</v>
      </c>
      <c r="I243" s="35">
        <f t="shared" si="18"/>
        <v>48</v>
      </c>
      <c r="J243" s="37">
        <f t="shared" si="19"/>
        <v>1.4590848693400566E-2</v>
      </c>
      <c r="K243" s="37">
        <f t="shared" si="20"/>
        <v>1.4590848693400566E-2</v>
      </c>
      <c r="L243" s="34">
        <f t="shared" si="21"/>
        <v>1</v>
      </c>
      <c r="M243" s="34">
        <f t="shared" si="22"/>
        <v>1</v>
      </c>
      <c r="N243" s="34">
        <f t="shared" si="23"/>
        <v>1</v>
      </c>
      <c r="O243" s="34"/>
    </row>
    <row r="244" spans="1:15" x14ac:dyDescent="0.25">
      <c r="A244" s="15" t="s">
        <v>436</v>
      </c>
      <c r="B244" s="15" t="s">
        <v>531</v>
      </c>
      <c r="C244" s="16">
        <v>12</v>
      </c>
      <c r="D244" s="16">
        <v>48</v>
      </c>
      <c r="E244" s="16">
        <v>561</v>
      </c>
      <c r="F244" s="15" t="s">
        <v>234</v>
      </c>
      <c r="G244" s="17">
        <v>0.89100000000000001</v>
      </c>
      <c r="H244" s="18">
        <v>0.89100000000000001</v>
      </c>
      <c r="I244" s="35">
        <f t="shared" si="18"/>
        <v>48</v>
      </c>
      <c r="J244" s="37">
        <f t="shared" si="19"/>
        <v>1.4571224149092024E-2</v>
      </c>
      <c r="K244" s="37">
        <f t="shared" si="20"/>
        <v>1.4571224149092024E-2</v>
      </c>
      <c r="L244" s="34">
        <f t="shared" si="21"/>
        <v>1</v>
      </c>
      <c r="M244" s="34">
        <f t="shared" si="22"/>
        <v>1</v>
      </c>
      <c r="N244" s="34">
        <f t="shared" si="23"/>
        <v>1</v>
      </c>
      <c r="O244" s="34"/>
    </row>
    <row r="245" spans="1:15" x14ac:dyDescent="0.25">
      <c r="A245" s="15" t="s">
        <v>259</v>
      </c>
      <c r="B245" s="15" t="s">
        <v>156</v>
      </c>
      <c r="C245" s="16">
        <v>37</v>
      </c>
      <c r="D245" s="16">
        <v>260</v>
      </c>
      <c r="E245" s="16">
        <v>2199</v>
      </c>
      <c r="F245" s="15" t="s">
        <v>515</v>
      </c>
      <c r="G245" s="17">
        <v>0.89019999999999999</v>
      </c>
      <c r="H245" s="18">
        <v>0.89019999999999999</v>
      </c>
      <c r="I245" s="35">
        <f t="shared" si="18"/>
        <v>260</v>
      </c>
      <c r="J245" s="37">
        <f t="shared" si="19"/>
        <v>7.8856597730912067E-2</v>
      </c>
      <c r="K245" s="37">
        <f t="shared" si="20"/>
        <v>7.8856597730912067E-2</v>
      </c>
      <c r="L245" s="34">
        <f t="shared" si="21"/>
        <v>1</v>
      </c>
      <c r="M245" s="34">
        <f t="shared" si="22"/>
        <v>1</v>
      </c>
      <c r="N245" s="34">
        <f t="shared" si="23"/>
        <v>1</v>
      </c>
      <c r="O245" s="34"/>
    </row>
    <row r="246" spans="1:15" x14ac:dyDescent="0.25">
      <c r="A246" s="15" t="s">
        <v>305</v>
      </c>
      <c r="B246" s="15" t="s">
        <v>527</v>
      </c>
      <c r="C246" s="16">
        <v>-1</v>
      </c>
      <c r="D246" s="16">
        <v>-1</v>
      </c>
      <c r="E246" s="16">
        <v>-1</v>
      </c>
      <c r="F246" s="15" t="s">
        <v>122</v>
      </c>
      <c r="G246" s="17">
        <v>0.8901</v>
      </c>
      <c r="H246" s="18">
        <v>0.8901</v>
      </c>
      <c r="I246" s="35">
        <f t="shared" si="18"/>
        <v>1</v>
      </c>
      <c r="J246" s="37">
        <f t="shared" si="19"/>
        <v>3.0326053626792955E-4</v>
      </c>
      <c r="K246" s="37">
        <f t="shared" si="20"/>
        <v>3.0326053626792955E-4</v>
      </c>
      <c r="L246" s="34">
        <f t="shared" si="21"/>
        <v>1</v>
      </c>
      <c r="M246" s="34">
        <f t="shared" si="22"/>
        <v>1</v>
      </c>
      <c r="N246" s="34">
        <f t="shared" si="23"/>
        <v>1</v>
      </c>
      <c r="O246" s="34"/>
    </row>
    <row r="247" spans="1:15" x14ac:dyDescent="0.25">
      <c r="A247" s="15" t="s">
        <v>332</v>
      </c>
      <c r="B247" s="15" t="s">
        <v>184</v>
      </c>
      <c r="C247" s="16">
        <v>12</v>
      </c>
      <c r="D247" s="16">
        <v>12</v>
      </c>
      <c r="E247" s="16">
        <v>38</v>
      </c>
      <c r="F247" s="15" t="s">
        <v>185</v>
      </c>
      <c r="G247" s="17">
        <v>0.97770000000000001</v>
      </c>
      <c r="H247" s="18">
        <v>0.88980000000000004</v>
      </c>
      <c r="I247" s="35">
        <f t="shared" si="18"/>
        <v>12</v>
      </c>
      <c r="J247" s="37">
        <f t="shared" si="19"/>
        <v>3.9972743688460356E-3</v>
      </c>
      <c r="K247" s="37">
        <f t="shared" si="20"/>
        <v>3.6378999011958705E-3</v>
      </c>
      <c r="L247" s="34">
        <f t="shared" si="21"/>
        <v>1</v>
      </c>
      <c r="M247" s="34">
        <f t="shared" si="22"/>
        <v>1</v>
      </c>
      <c r="N247" s="34">
        <f t="shared" si="23"/>
        <v>1</v>
      </c>
      <c r="O247" s="34"/>
    </row>
    <row r="248" spans="1:15" x14ac:dyDescent="0.25">
      <c r="A248" s="15" t="s">
        <v>377</v>
      </c>
      <c r="B248" s="15" t="s">
        <v>62</v>
      </c>
      <c r="C248" s="16">
        <v>536</v>
      </c>
      <c r="D248" s="16">
        <v>2896</v>
      </c>
      <c r="E248" s="16">
        <v>23504</v>
      </c>
      <c r="F248" s="15" t="s">
        <v>439</v>
      </c>
      <c r="G248" s="17">
        <v>0.88829999999999998</v>
      </c>
      <c r="H248" s="18">
        <v>0.88829999999999998</v>
      </c>
      <c r="I248" s="35">
        <f t="shared" si="18"/>
        <v>2896</v>
      </c>
      <c r="J248" s="37">
        <f t="shared" si="19"/>
        <v>0.87646649177200098</v>
      </c>
      <c r="K248" s="37">
        <f t="shared" si="20"/>
        <v>0.87646649177200098</v>
      </c>
      <c r="L248" s="34">
        <f t="shared" si="21"/>
        <v>1</v>
      </c>
      <c r="M248" s="34">
        <f t="shared" si="22"/>
        <v>1</v>
      </c>
      <c r="N248" s="34">
        <f t="shared" si="23"/>
        <v>1</v>
      </c>
      <c r="O248" s="34"/>
    </row>
    <row r="249" spans="1:15" x14ac:dyDescent="0.25">
      <c r="A249" s="15" t="s">
        <v>289</v>
      </c>
      <c r="B249" s="15" t="s">
        <v>100</v>
      </c>
      <c r="C249" s="16">
        <v>1</v>
      </c>
      <c r="D249" s="16">
        <v>1</v>
      </c>
      <c r="E249" s="16">
        <v>4</v>
      </c>
      <c r="F249" s="15" t="s">
        <v>520</v>
      </c>
      <c r="G249" s="17">
        <v>0.88770000000000004</v>
      </c>
      <c r="H249" s="18">
        <v>0.88770000000000004</v>
      </c>
      <c r="I249" s="35">
        <f t="shared" si="18"/>
        <v>1</v>
      </c>
      <c r="J249" s="37">
        <f t="shared" si="19"/>
        <v>3.0244284692174036E-4</v>
      </c>
      <c r="K249" s="37">
        <f t="shared" si="20"/>
        <v>3.0244284692174036E-4</v>
      </c>
      <c r="L249" s="34">
        <f t="shared" si="21"/>
        <v>1</v>
      </c>
      <c r="M249" s="34">
        <f t="shared" si="22"/>
        <v>1</v>
      </c>
      <c r="N249" s="34">
        <f t="shared" si="23"/>
        <v>1</v>
      </c>
      <c r="O249" s="34"/>
    </row>
    <row r="250" spans="1:15" x14ac:dyDescent="0.25">
      <c r="A250" s="15" t="s">
        <v>86</v>
      </c>
      <c r="B250" s="15" t="s">
        <v>46</v>
      </c>
      <c r="C250" s="16">
        <v>132</v>
      </c>
      <c r="D250" s="16">
        <v>1029</v>
      </c>
      <c r="E250" s="16">
        <v>9529</v>
      </c>
      <c r="F250" s="15" t="s">
        <v>515</v>
      </c>
      <c r="G250" s="17">
        <v>0.9587</v>
      </c>
      <c r="H250" s="18">
        <v>0.8851</v>
      </c>
      <c r="I250" s="35">
        <f t="shared" si="18"/>
        <v>1029</v>
      </c>
      <c r="J250" s="37">
        <f t="shared" si="19"/>
        <v>0.33610517529215356</v>
      </c>
      <c r="K250" s="37">
        <f t="shared" si="20"/>
        <v>0.31030217028380636</v>
      </c>
      <c r="L250" s="34">
        <f t="shared" si="21"/>
        <v>1</v>
      </c>
      <c r="M250" s="34">
        <f t="shared" si="22"/>
        <v>1</v>
      </c>
      <c r="N250" s="34">
        <f t="shared" si="23"/>
        <v>1</v>
      </c>
      <c r="O250" s="34"/>
    </row>
    <row r="251" spans="1:15" x14ac:dyDescent="0.25">
      <c r="A251" s="15" t="s">
        <v>366</v>
      </c>
      <c r="B251" s="15" t="s">
        <v>180</v>
      </c>
      <c r="C251" s="16">
        <v>519</v>
      </c>
      <c r="D251" s="16">
        <v>2146</v>
      </c>
      <c r="E251" s="16">
        <v>15977</v>
      </c>
      <c r="F251" s="15" t="s">
        <v>475</v>
      </c>
      <c r="G251" s="17">
        <v>0.88300000000000001</v>
      </c>
      <c r="H251" s="18">
        <v>0.88300000000000001</v>
      </c>
      <c r="I251" s="35">
        <f t="shared" si="18"/>
        <v>2146</v>
      </c>
      <c r="J251" s="37">
        <f t="shared" si="19"/>
        <v>0.64560594187591569</v>
      </c>
      <c r="K251" s="37">
        <f t="shared" si="20"/>
        <v>0.64560594187591569</v>
      </c>
      <c r="L251" s="34">
        <f t="shared" si="21"/>
        <v>1</v>
      </c>
      <c r="M251" s="34">
        <f t="shared" si="22"/>
        <v>1</v>
      </c>
      <c r="N251" s="34">
        <f t="shared" si="23"/>
        <v>1</v>
      </c>
      <c r="O251" s="34"/>
    </row>
    <row r="252" spans="1:15" x14ac:dyDescent="0.25">
      <c r="A252" s="15" t="s">
        <v>70</v>
      </c>
      <c r="B252" s="15" t="s">
        <v>62</v>
      </c>
      <c r="C252" s="16">
        <v>296</v>
      </c>
      <c r="D252" s="16">
        <v>1312</v>
      </c>
      <c r="E252" s="16">
        <v>11904</v>
      </c>
      <c r="F252" s="15" t="s">
        <v>439</v>
      </c>
      <c r="G252" s="17">
        <v>0.88100000000000001</v>
      </c>
      <c r="H252" s="18">
        <v>0.88100000000000001</v>
      </c>
      <c r="I252" s="35">
        <f t="shared" si="18"/>
        <v>1312</v>
      </c>
      <c r="J252" s="37">
        <f t="shared" si="19"/>
        <v>0.39381009164934755</v>
      </c>
      <c r="K252" s="37">
        <f t="shared" si="20"/>
        <v>0.39381009164934755</v>
      </c>
      <c r="L252" s="34">
        <f t="shared" si="21"/>
        <v>1</v>
      </c>
      <c r="M252" s="34">
        <f t="shared" si="22"/>
        <v>1</v>
      </c>
      <c r="N252" s="34">
        <f t="shared" si="23"/>
        <v>1</v>
      </c>
      <c r="O252" s="34"/>
    </row>
    <row r="253" spans="1:15" x14ac:dyDescent="0.25">
      <c r="A253" s="15" t="s">
        <v>320</v>
      </c>
      <c r="B253" s="15" t="s">
        <v>115</v>
      </c>
      <c r="C253" s="16">
        <v>9</v>
      </c>
      <c r="D253" s="16">
        <v>54</v>
      </c>
      <c r="E253" s="16">
        <v>1019</v>
      </c>
      <c r="F253" s="15" t="s">
        <v>442</v>
      </c>
      <c r="G253" s="17">
        <v>0.87990000000000002</v>
      </c>
      <c r="H253" s="18">
        <v>0.87990000000000002</v>
      </c>
      <c r="I253" s="35">
        <f t="shared" si="18"/>
        <v>54</v>
      </c>
      <c r="J253" s="37">
        <f t="shared" si="19"/>
        <v>1.6188409253517767E-2</v>
      </c>
      <c r="K253" s="37">
        <f t="shared" si="20"/>
        <v>1.6188409253517767E-2</v>
      </c>
      <c r="L253" s="34">
        <f t="shared" si="21"/>
        <v>1</v>
      </c>
      <c r="M253" s="34">
        <f t="shared" si="22"/>
        <v>1</v>
      </c>
      <c r="N253" s="34">
        <f t="shared" si="23"/>
        <v>1</v>
      </c>
      <c r="O253" s="34"/>
    </row>
    <row r="254" spans="1:15" x14ac:dyDescent="0.25">
      <c r="A254" s="15" t="s">
        <v>582</v>
      </c>
      <c r="B254" s="15" t="s">
        <v>180</v>
      </c>
      <c r="C254" s="16">
        <v>140</v>
      </c>
      <c r="D254" s="16">
        <v>560</v>
      </c>
      <c r="E254" s="16">
        <v>-1</v>
      </c>
      <c r="F254" s="15" t="s">
        <v>475</v>
      </c>
      <c r="G254" s="17">
        <v>0.87529999999999997</v>
      </c>
      <c r="H254" s="18">
        <v>0.87529999999999997</v>
      </c>
      <c r="I254" s="35">
        <f t="shared" si="18"/>
        <v>560</v>
      </c>
      <c r="J254" s="37">
        <f t="shared" si="19"/>
        <v>0.16700214643453373</v>
      </c>
      <c r="K254" s="37">
        <f t="shared" si="20"/>
        <v>0.16700214643453373</v>
      </c>
      <c r="L254" s="34">
        <f t="shared" si="21"/>
        <v>1</v>
      </c>
      <c r="M254" s="34">
        <f t="shared" si="22"/>
        <v>1</v>
      </c>
      <c r="N254" s="34">
        <f t="shared" si="23"/>
        <v>1</v>
      </c>
      <c r="O254" s="34"/>
    </row>
    <row r="255" spans="1:15" x14ac:dyDescent="0.25">
      <c r="A255" s="15" t="s">
        <v>405</v>
      </c>
      <c r="B255" s="15" t="s">
        <v>528</v>
      </c>
      <c r="C255" s="16">
        <v>12</v>
      </c>
      <c r="D255" s="16">
        <v>24</v>
      </c>
      <c r="E255" s="16">
        <v>96</v>
      </c>
      <c r="F255" s="15" t="s">
        <v>493</v>
      </c>
      <c r="G255" s="17">
        <v>0.87439999999999996</v>
      </c>
      <c r="H255" s="18">
        <v>0.87439999999999996</v>
      </c>
      <c r="I255" s="35">
        <f t="shared" si="18"/>
        <v>24</v>
      </c>
      <c r="J255" s="37">
        <f t="shared" si="19"/>
        <v>7.1498756430785999E-3</v>
      </c>
      <c r="K255" s="37">
        <f t="shared" si="20"/>
        <v>7.1498756430785999E-3</v>
      </c>
      <c r="L255" s="34">
        <f t="shared" si="21"/>
        <v>1</v>
      </c>
      <c r="M255" s="34">
        <f t="shared" si="22"/>
        <v>1</v>
      </c>
      <c r="N255" s="34">
        <f t="shared" si="23"/>
        <v>1</v>
      </c>
      <c r="O255" s="34"/>
    </row>
    <row r="256" spans="1:15" x14ac:dyDescent="0.25">
      <c r="A256" s="15" t="s">
        <v>330</v>
      </c>
      <c r="B256" s="15" t="s">
        <v>180</v>
      </c>
      <c r="C256" s="16">
        <v>28</v>
      </c>
      <c r="D256" s="16">
        <v>120</v>
      </c>
      <c r="E256" s="16">
        <v>-1</v>
      </c>
      <c r="F256" s="15" t="s">
        <v>475</v>
      </c>
      <c r="G256" s="17">
        <v>0.87309999999999999</v>
      </c>
      <c r="H256" s="18">
        <v>0.87309999999999999</v>
      </c>
      <c r="I256" s="35">
        <f t="shared" si="18"/>
        <v>120</v>
      </c>
      <c r="J256" s="37">
        <f t="shared" si="19"/>
        <v>3.5696228407890697E-2</v>
      </c>
      <c r="K256" s="37">
        <f t="shared" si="20"/>
        <v>3.5696228407890697E-2</v>
      </c>
      <c r="L256" s="34">
        <f t="shared" si="21"/>
        <v>1</v>
      </c>
      <c r="M256" s="34">
        <f t="shared" si="22"/>
        <v>1</v>
      </c>
      <c r="N256" s="34">
        <f t="shared" si="23"/>
        <v>1</v>
      </c>
      <c r="O256" s="34"/>
    </row>
    <row r="257" spans="1:15" x14ac:dyDescent="0.25">
      <c r="A257" s="15" t="s">
        <v>463</v>
      </c>
      <c r="B257" s="15" t="s">
        <v>46</v>
      </c>
      <c r="C257" s="16">
        <v>10</v>
      </c>
      <c r="D257" s="16">
        <v>40</v>
      </c>
      <c r="E257" s="16">
        <v>450</v>
      </c>
      <c r="F257" s="15" t="s">
        <v>515</v>
      </c>
      <c r="G257" s="17">
        <v>0.87129999999999996</v>
      </c>
      <c r="H257" s="18">
        <v>0.87129999999999996</v>
      </c>
      <c r="I257" s="35">
        <f t="shared" si="18"/>
        <v>40</v>
      </c>
      <c r="J257" s="37">
        <f t="shared" si="19"/>
        <v>1.1874212122244555E-2</v>
      </c>
      <c r="K257" s="37">
        <f t="shared" si="20"/>
        <v>1.1874212122244555E-2</v>
      </c>
      <c r="L257" s="34">
        <f t="shared" si="21"/>
        <v>1</v>
      </c>
      <c r="M257" s="34">
        <f t="shared" si="22"/>
        <v>1</v>
      </c>
      <c r="N257" s="34">
        <f t="shared" si="23"/>
        <v>1</v>
      </c>
      <c r="O257" s="34"/>
    </row>
    <row r="258" spans="1:15" x14ac:dyDescent="0.25">
      <c r="A258" s="15" t="s">
        <v>309</v>
      </c>
      <c r="B258" s="15" t="s">
        <v>46</v>
      </c>
      <c r="C258" s="16">
        <v>200</v>
      </c>
      <c r="D258" s="16">
        <v>896</v>
      </c>
      <c r="E258" s="16">
        <v>8064</v>
      </c>
      <c r="F258" s="15" t="s">
        <v>515</v>
      </c>
      <c r="G258" s="17">
        <v>0.87039999999999995</v>
      </c>
      <c r="H258" s="18">
        <v>0.87039999999999995</v>
      </c>
      <c r="I258" s="35">
        <f t="shared" si="18"/>
        <v>896</v>
      </c>
      <c r="J258" s="37">
        <f t="shared" si="19"/>
        <v>0.2657076079179585</v>
      </c>
      <c r="K258" s="37">
        <f t="shared" si="20"/>
        <v>0.2657076079179585</v>
      </c>
      <c r="L258" s="34">
        <f t="shared" si="21"/>
        <v>1</v>
      </c>
      <c r="M258" s="34">
        <f t="shared" si="22"/>
        <v>1</v>
      </c>
      <c r="N258" s="34">
        <f t="shared" si="23"/>
        <v>1</v>
      </c>
      <c r="O258" s="34"/>
    </row>
    <row r="259" spans="1:15" x14ac:dyDescent="0.25">
      <c r="A259" s="15" t="s">
        <v>536</v>
      </c>
      <c r="B259" s="15" t="s">
        <v>43</v>
      </c>
      <c r="C259" s="16">
        <v>60</v>
      </c>
      <c r="D259" s="16">
        <v>240</v>
      </c>
      <c r="E259" s="16">
        <v>3108</v>
      </c>
      <c r="F259" s="15" t="s">
        <v>442</v>
      </c>
      <c r="G259" s="17">
        <v>0.87019999999999997</v>
      </c>
      <c r="H259" s="18">
        <v>0.87019999999999997</v>
      </c>
      <c r="I259" s="35">
        <f t="shared" si="18"/>
        <v>240</v>
      </c>
      <c r="J259" s="37">
        <f t="shared" si="19"/>
        <v>7.1155326905386521E-2</v>
      </c>
      <c r="K259" s="37">
        <f t="shared" si="20"/>
        <v>7.1155326905386521E-2</v>
      </c>
      <c r="L259" s="34">
        <f t="shared" si="21"/>
        <v>1</v>
      </c>
      <c r="M259" s="34">
        <f t="shared" si="22"/>
        <v>1</v>
      </c>
      <c r="N259" s="34">
        <f t="shared" si="23"/>
        <v>1</v>
      </c>
      <c r="O259" s="34"/>
    </row>
    <row r="260" spans="1:15" x14ac:dyDescent="0.25">
      <c r="A260" s="15" t="s">
        <v>424</v>
      </c>
      <c r="B260" s="15" t="s">
        <v>128</v>
      </c>
      <c r="C260" s="16">
        <v>86</v>
      </c>
      <c r="D260" s="16">
        <v>344</v>
      </c>
      <c r="E260" s="16">
        <v>19406</v>
      </c>
      <c r="F260" s="15" t="s">
        <v>49</v>
      </c>
      <c r="G260" s="17">
        <v>0.86919999999999997</v>
      </c>
      <c r="H260" s="18">
        <v>0.86919999999999997</v>
      </c>
      <c r="I260" s="35">
        <f t="shared" si="18"/>
        <v>344</v>
      </c>
      <c r="J260" s="37">
        <f t="shared" si="19"/>
        <v>0.10187209975810023</v>
      </c>
      <c r="K260" s="37">
        <f t="shared" si="20"/>
        <v>0.10187209975810023</v>
      </c>
      <c r="L260" s="34">
        <f t="shared" si="21"/>
        <v>1</v>
      </c>
      <c r="M260" s="34">
        <f t="shared" si="22"/>
        <v>1</v>
      </c>
      <c r="N260" s="34">
        <f t="shared" si="23"/>
        <v>1</v>
      </c>
      <c r="O260" s="34"/>
    </row>
    <row r="261" spans="1:15" x14ac:dyDescent="0.25">
      <c r="A261" s="15" t="s">
        <v>464</v>
      </c>
      <c r="B261" s="15" t="s">
        <v>465</v>
      </c>
      <c r="C261" s="16">
        <v>20</v>
      </c>
      <c r="D261" s="16">
        <v>40</v>
      </c>
      <c r="E261" s="16">
        <v>4000</v>
      </c>
      <c r="F261" s="15" t="s">
        <v>495</v>
      </c>
      <c r="G261" s="17">
        <v>0.86870000000000003</v>
      </c>
      <c r="H261" s="18">
        <v>0.86870000000000003</v>
      </c>
      <c r="I261" s="35">
        <f t="shared" ref="I261:I324" si="24">IF(D261&gt;0,D261,1)</f>
        <v>40</v>
      </c>
      <c r="J261" s="37">
        <f t="shared" ref="J261:J324" si="25">G261*$I261/$Q$5*100</f>
        <v>1.1838778917243026E-2</v>
      </c>
      <c r="K261" s="37">
        <f t="shared" ref="K261:K324" si="26">H261*$I261/$Q$5*100</f>
        <v>1.1838778917243026E-2</v>
      </c>
      <c r="L261" s="34">
        <f t="shared" ref="L261:L324" si="27">IF(G261&gt;=L$4,1,0)</f>
        <v>1</v>
      </c>
      <c r="M261" s="34">
        <f t="shared" ref="M261:M324" si="28">IF(H261&gt;=M$4,1,0)</f>
        <v>1</v>
      </c>
      <c r="N261" s="34">
        <f t="shared" ref="N261:N324" si="29">L261*M261</f>
        <v>1</v>
      </c>
      <c r="O261" s="34"/>
    </row>
    <row r="262" spans="1:15" x14ac:dyDescent="0.25">
      <c r="A262" s="15" t="s">
        <v>369</v>
      </c>
      <c r="B262" s="15" t="s">
        <v>46</v>
      </c>
      <c r="C262" s="16">
        <v>156</v>
      </c>
      <c r="D262" s="16">
        <v>1108</v>
      </c>
      <c r="E262" s="16">
        <v>8902</v>
      </c>
      <c r="F262" s="15" t="s">
        <v>515</v>
      </c>
      <c r="G262" s="17">
        <v>0.88100000000000001</v>
      </c>
      <c r="H262" s="18">
        <v>0.86660000000000004</v>
      </c>
      <c r="I262" s="35">
        <f t="shared" si="24"/>
        <v>1108</v>
      </c>
      <c r="J262" s="37">
        <f t="shared" si="25"/>
        <v>0.33257742495996728</v>
      </c>
      <c r="K262" s="37">
        <f t="shared" si="26"/>
        <v>0.32714142618650133</v>
      </c>
      <c r="L262" s="34">
        <f t="shared" si="27"/>
        <v>1</v>
      </c>
      <c r="M262" s="34">
        <f t="shared" si="28"/>
        <v>1</v>
      </c>
      <c r="N262" s="34">
        <f t="shared" si="29"/>
        <v>1</v>
      </c>
      <c r="O262" s="34"/>
    </row>
    <row r="263" spans="1:15" x14ac:dyDescent="0.25">
      <c r="A263" s="15" t="s">
        <v>97</v>
      </c>
      <c r="B263" s="15" t="s">
        <v>40</v>
      </c>
      <c r="C263" s="16">
        <v>456</v>
      </c>
      <c r="D263" s="16">
        <v>3504</v>
      </c>
      <c r="E263" s="16">
        <v>46603</v>
      </c>
      <c r="F263" s="15" t="s">
        <v>41</v>
      </c>
      <c r="G263" s="17">
        <v>0.96799999999999997</v>
      </c>
      <c r="H263" s="18">
        <v>0.86599999999999999</v>
      </c>
      <c r="I263" s="35">
        <f t="shared" si="24"/>
        <v>3504</v>
      </c>
      <c r="J263" s="37">
        <f t="shared" si="25"/>
        <v>1.1556239991823105</v>
      </c>
      <c r="K263" s="37">
        <f t="shared" si="26"/>
        <v>1.0338537017478109</v>
      </c>
      <c r="L263" s="34">
        <f t="shared" si="27"/>
        <v>1</v>
      </c>
      <c r="M263" s="34">
        <f t="shared" si="28"/>
        <v>1</v>
      </c>
      <c r="N263" s="34">
        <f t="shared" si="29"/>
        <v>1</v>
      </c>
      <c r="O263" s="34"/>
    </row>
    <row r="264" spans="1:15" x14ac:dyDescent="0.25">
      <c r="A264" s="15" t="s">
        <v>249</v>
      </c>
      <c r="B264" s="15" t="s">
        <v>46</v>
      </c>
      <c r="C264" s="16">
        <v>56</v>
      </c>
      <c r="D264" s="16">
        <v>176</v>
      </c>
      <c r="E264" s="16">
        <v>1549</v>
      </c>
      <c r="F264" s="15" t="s">
        <v>515</v>
      </c>
      <c r="G264" s="17">
        <v>0.9244</v>
      </c>
      <c r="H264" s="18">
        <v>0.86140000000000005</v>
      </c>
      <c r="I264" s="35">
        <f t="shared" si="24"/>
        <v>176</v>
      </c>
      <c r="J264" s="37">
        <f t="shared" si="25"/>
        <v>5.5430615651936903E-2</v>
      </c>
      <c r="K264" s="37">
        <f t="shared" si="26"/>
        <v>5.1652890872542677E-2</v>
      </c>
      <c r="L264" s="34">
        <f t="shared" si="27"/>
        <v>1</v>
      </c>
      <c r="M264" s="34">
        <f t="shared" si="28"/>
        <v>1</v>
      </c>
      <c r="N264" s="34">
        <f t="shared" si="29"/>
        <v>1</v>
      </c>
      <c r="O264" s="34"/>
    </row>
    <row r="265" spans="1:15" x14ac:dyDescent="0.25">
      <c r="A265" s="15" t="s">
        <v>395</v>
      </c>
      <c r="B265" s="15" t="s">
        <v>396</v>
      </c>
      <c r="C265" s="16">
        <v>12</v>
      </c>
      <c r="D265" s="16">
        <v>48</v>
      </c>
      <c r="E265" s="16">
        <v>440</v>
      </c>
      <c r="F265" s="15" t="s">
        <v>483</v>
      </c>
      <c r="G265" s="17">
        <v>0.86009999999999998</v>
      </c>
      <c r="H265" s="18">
        <v>0.86009999999999998</v>
      </c>
      <c r="I265" s="35">
        <f t="shared" si="24"/>
        <v>48</v>
      </c>
      <c r="J265" s="37">
        <f t="shared" si="25"/>
        <v>1.406589213314708E-2</v>
      </c>
      <c r="K265" s="37">
        <f t="shared" si="26"/>
        <v>1.406589213314708E-2</v>
      </c>
      <c r="L265" s="34">
        <f t="shared" si="27"/>
        <v>1</v>
      </c>
      <c r="M265" s="34">
        <f t="shared" si="28"/>
        <v>1</v>
      </c>
      <c r="N265" s="34">
        <f t="shared" si="29"/>
        <v>1</v>
      </c>
      <c r="O265" s="34"/>
    </row>
    <row r="266" spans="1:15" x14ac:dyDescent="0.25">
      <c r="A266" s="15" t="s">
        <v>294</v>
      </c>
      <c r="B266" s="15" t="s">
        <v>295</v>
      </c>
      <c r="C266" s="16">
        <v>8</v>
      </c>
      <c r="D266" s="16">
        <v>48</v>
      </c>
      <c r="E266" s="16">
        <v>4800</v>
      </c>
      <c r="F266" s="15" t="s">
        <v>49</v>
      </c>
      <c r="G266" s="17">
        <v>0.8599</v>
      </c>
      <c r="H266" s="18">
        <v>0.8599</v>
      </c>
      <c r="I266" s="35">
        <f t="shared" si="24"/>
        <v>48</v>
      </c>
      <c r="J266" s="37">
        <f t="shared" si="25"/>
        <v>1.4062621375762323E-2</v>
      </c>
      <c r="K266" s="37">
        <f t="shared" si="26"/>
        <v>1.4062621375762323E-2</v>
      </c>
      <c r="L266" s="34">
        <f t="shared" si="27"/>
        <v>1</v>
      </c>
      <c r="M266" s="34">
        <f t="shared" si="28"/>
        <v>1</v>
      </c>
      <c r="N266" s="34">
        <f t="shared" si="29"/>
        <v>1</v>
      </c>
      <c r="O266" s="34"/>
    </row>
    <row r="267" spans="1:15" x14ac:dyDescent="0.25">
      <c r="A267" s="15" t="s">
        <v>368</v>
      </c>
      <c r="B267" s="15" t="s">
        <v>180</v>
      </c>
      <c r="C267" s="16">
        <v>134</v>
      </c>
      <c r="D267" s="16">
        <v>1072</v>
      </c>
      <c r="E267" s="16">
        <v>9348</v>
      </c>
      <c r="F267" s="15" t="s">
        <v>475</v>
      </c>
      <c r="G267" s="17">
        <v>0.85919999999999996</v>
      </c>
      <c r="H267" s="18">
        <v>0.85880000000000001</v>
      </c>
      <c r="I267" s="35">
        <f t="shared" si="24"/>
        <v>1072</v>
      </c>
      <c r="J267" s="37">
        <f t="shared" si="25"/>
        <v>0.31380954652311677</v>
      </c>
      <c r="K267" s="37">
        <f t="shared" si="26"/>
        <v>0.31366345269326429</v>
      </c>
      <c r="L267" s="34">
        <f t="shared" si="27"/>
        <v>1</v>
      </c>
      <c r="M267" s="34">
        <f t="shared" si="28"/>
        <v>1</v>
      </c>
      <c r="N267" s="34">
        <f t="shared" si="29"/>
        <v>1</v>
      </c>
      <c r="O267" s="34"/>
    </row>
    <row r="268" spans="1:15" x14ac:dyDescent="0.25">
      <c r="A268" s="15" t="s">
        <v>146</v>
      </c>
      <c r="B268" s="15" t="s">
        <v>147</v>
      </c>
      <c r="C268" s="16">
        <v>7</v>
      </c>
      <c r="D268" s="16">
        <v>42</v>
      </c>
      <c r="E268" s="16">
        <v>420</v>
      </c>
      <c r="F268" s="15" t="s">
        <v>451</v>
      </c>
      <c r="G268" s="17">
        <v>0.8579</v>
      </c>
      <c r="H268" s="18">
        <v>0.8579</v>
      </c>
      <c r="I268" s="35">
        <f t="shared" si="24"/>
        <v>42</v>
      </c>
      <c r="J268" s="37">
        <f t="shared" si="25"/>
        <v>1.2276174576675411E-2</v>
      </c>
      <c r="K268" s="37">
        <f t="shared" si="26"/>
        <v>1.2276174576675411E-2</v>
      </c>
      <c r="L268" s="34">
        <f t="shared" si="27"/>
        <v>1</v>
      </c>
      <c r="M268" s="34">
        <f t="shared" si="28"/>
        <v>1</v>
      </c>
      <c r="N268" s="34">
        <f t="shared" si="29"/>
        <v>1</v>
      </c>
      <c r="O268" s="34"/>
    </row>
    <row r="269" spans="1:15" x14ac:dyDescent="0.25">
      <c r="A269" s="15" t="s">
        <v>376</v>
      </c>
      <c r="B269" s="15" t="s">
        <v>59</v>
      </c>
      <c r="C269" s="16">
        <v>64</v>
      </c>
      <c r="D269" s="16">
        <v>256</v>
      </c>
      <c r="E269" s="16">
        <v>2246</v>
      </c>
      <c r="F269" s="15" t="s">
        <v>542</v>
      </c>
      <c r="G269" s="17">
        <v>0.87980000000000003</v>
      </c>
      <c r="H269" s="18">
        <v>0.85760000000000003</v>
      </c>
      <c r="I269" s="35">
        <f t="shared" si="24"/>
        <v>256</v>
      </c>
      <c r="J269" s="37">
        <f t="shared" si="25"/>
        <v>7.6736329256243394E-2</v>
      </c>
      <c r="K269" s="37">
        <f t="shared" si="26"/>
        <v>7.4800040884467317E-2</v>
      </c>
      <c r="L269" s="34">
        <f t="shared" si="27"/>
        <v>1</v>
      </c>
      <c r="M269" s="34">
        <f t="shared" si="28"/>
        <v>1</v>
      </c>
      <c r="N269" s="34">
        <f t="shared" si="29"/>
        <v>1</v>
      </c>
      <c r="O269" s="34"/>
    </row>
    <row r="270" spans="1:15" x14ac:dyDescent="0.25">
      <c r="A270" s="15" t="s">
        <v>148</v>
      </c>
      <c r="B270" s="15" t="s">
        <v>119</v>
      </c>
      <c r="C270" s="16">
        <v>65</v>
      </c>
      <c r="D270" s="16">
        <v>260</v>
      </c>
      <c r="E270" s="16">
        <v>2925</v>
      </c>
      <c r="F270" s="15" t="s">
        <v>120</v>
      </c>
      <c r="G270" s="17">
        <v>0.86519999999999997</v>
      </c>
      <c r="H270" s="18">
        <v>0.85580000000000001</v>
      </c>
      <c r="I270" s="35">
        <f t="shared" si="24"/>
        <v>260</v>
      </c>
      <c r="J270" s="37">
        <f t="shared" si="25"/>
        <v>7.6642022418316247E-2</v>
      </c>
      <c r="K270" s="37">
        <f t="shared" si="26"/>
        <v>7.5809342100780219E-2</v>
      </c>
      <c r="L270" s="34">
        <f t="shared" si="27"/>
        <v>1</v>
      </c>
      <c r="M270" s="34">
        <f t="shared" si="28"/>
        <v>1</v>
      </c>
      <c r="N270" s="34">
        <f t="shared" si="29"/>
        <v>1</v>
      </c>
      <c r="O270" s="34"/>
    </row>
    <row r="271" spans="1:15" x14ac:dyDescent="0.25">
      <c r="A271" s="15" t="s">
        <v>102</v>
      </c>
      <c r="B271" s="15" t="s">
        <v>46</v>
      </c>
      <c r="C271" s="16">
        <v>7</v>
      </c>
      <c r="D271" s="16">
        <v>14</v>
      </c>
      <c r="E271" s="16">
        <v>74</v>
      </c>
      <c r="F271" s="15" t="s">
        <v>515</v>
      </c>
      <c r="G271" s="17">
        <v>0.84640000000000004</v>
      </c>
      <c r="H271" s="18">
        <v>0.84640000000000004</v>
      </c>
      <c r="I271" s="35">
        <f t="shared" si="24"/>
        <v>14</v>
      </c>
      <c r="J271" s="37">
        <f t="shared" si="25"/>
        <v>4.0372048652516099E-3</v>
      </c>
      <c r="K271" s="37">
        <f t="shared" si="26"/>
        <v>4.0372048652516099E-3</v>
      </c>
      <c r="L271" s="34">
        <f t="shared" si="27"/>
        <v>1</v>
      </c>
      <c r="M271" s="34">
        <f t="shared" si="28"/>
        <v>1</v>
      </c>
      <c r="N271" s="34">
        <f t="shared" si="29"/>
        <v>1</v>
      </c>
      <c r="O271" s="34"/>
    </row>
    <row r="272" spans="1:15" x14ac:dyDescent="0.25">
      <c r="A272" s="15" t="s">
        <v>101</v>
      </c>
      <c r="B272" s="15" t="s">
        <v>62</v>
      </c>
      <c r="C272" s="16">
        <v>68</v>
      </c>
      <c r="D272" s="16">
        <v>136</v>
      </c>
      <c r="E272" s="16">
        <v>1474</v>
      </c>
      <c r="F272" s="15" t="s">
        <v>439</v>
      </c>
      <c r="G272" s="17">
        <v>0.84150000000000003</v>
      </c>
      <c r="H272" s="18">
        <v>0.84150000000000003</v>
      </c>
      <c r="I272" s="35">
        <f t="shared" si="24"/>
        <v>136</v>
      </c>
      <c r="J272" s="37">
        <f t="shared" si="25"/>
        <v>3.899151647303329E-2</v>
      </c>
      <c r="K272" s="37">
        <f t="shared" si="26"/>
        <v>3.899151647303329E-2</v>
      </c>
      <c r="L272" s="34">
        <f t="shared" si="27"/>
        <v>1</v>
      </c>
      <c r="M272" s="34">
        <f t="shared" si="28"/>
        <v>1</v>
      </c>
      <c r="N272" s="34">
        <f t="shared" si="29"/>
        <v>1</v>
      </c>
      <c r="O272" s="34"/>
    </row>
    <row r="273" spans="1:15" x14ac:dyDescent="0.25">
      <c r="A273" s="15" t="s">
        <v>339</v>
      </c>
      <c r="B273" s="15" t="s">
        <v>62</v>
      </c>
      <c r="C273" s="16">
        <v>128</v>
      </c>
      <c r="D273" s="16">
        <v>512</v>
      </c>
      <c r="E273" s="16">
        <v>4992</v>
      </c>
      <c r="F273" s="15" t="s">
        <v>439</v>
      </c>
      <c r="G273" s="17">
        <v>0.87360000000000004</v>
      </c>
      <c r="H273" s="18">
        <v>0.84040000000000004</v>
      </c>
      <c r="I273" s="35">
        <f t="shared" si="24"/>
        <v>512</v>
      </c>
      <c r="J273" s="37">
        <f t="shared" si="25"/>
        <v>0.15239112807059385</v>
      </c>
      <c r="K273" s="37">
        <f t="shared" si="26"/>
        <v>0.14659970699465097</v>
      </c>
      <c r="L273" s="34">
        <f t="shared" si="27"/>
        <v>1</v>
      </c>
      <c r="M273" s="34">
        <f t="shared" si="28"/>
        <v>1</v>
      </c>
      <c r="N273" s="34">
        <f t="shared" si="29"/>
        <v>1</v>
      </c>
      <c r="O273" s="34"/>
    </row>
    <row r="274" spans="1:15" x14ac:dyDescent="0.25">
      <c r="A274" s="15" t="s">
        <v>169</v>
      </c>
      <c r="B274" s="15" t="s">
        <v>62</v>
      </c>
      <c r="C274" s="16">
        <v>1</v>
      </c>
      <c r="D274" s="16">
        <v>1</v>
      </c>
      <c r="E274" s="16">
        <v>-1</v>
      </c>
      <c r="F274" s="15" t="s">
        <v>439</v>
      </c>
      <c r="G274" s="17">
        <v>0.83840000000000003</v>
      </c>
      <c r="H274" s="18">
        <v>0.83840000000000003</v>
      </c>
      <c r="I274" s="35">
        <f t="shared" si="24"/>
        <v>1</v>
      </c>
      <c r="J274" s="37">
        <f t="shared" si="25"/>
        <v>2.8564614493543661E-4</v>
      </c>
      <c r="K274" s="37">
        <f t="shared" si="26"/>
        <v>2.8564614493543661E-4</v>
      </c>
      <c r="L274" s="34">
        <f t="shared" si="27"/>
        <v>1</v>
      </c>
      <c r="M274" s="34">
        <f t="shared" si="28"/>
        <v>1</v>
      </c>
      <c r="N274" s="34">
        <f t="shared" si="29"/>
        <v>1</v>
      </c>
      <c r="O274" s="34"/>
    </row>
    <row r="275" spans="1:15" x14ac:dyDescent="0.25">
      <c r="A275" s="15" t="s">
        <v>390</v>
      </c>
      <c r="B275" s="15" t="s">
        <v>180</v>
      </c>
      <c r="C275" s="16">
        <v>16</v>
      </c>
      <c r="D275" s="16">
        <v>16</v>
      </c>
      <c r="E275" s="16">
        <v>-1</v>
      </c>
      <c r="F275" s="15" t="s">
        <v>475</v>
      </c>
      <c r="G275" s="17">
        <v>0.83730000000000004</v>
      </c>
      <c r="H275" s="18">
        <v>0.83730000000000004</v>
      </c>
      <c r="I275" s="35">
        <f t="shared" si="24"/>
        <v>16</v>
      </c>
      <c r="J275" s="37">
        <f t="shared" si="25"/>
        <v>4.5643419304282652E-3</v>
      </c>
      <c r="K275" s="37">
        <f t="shared" si="26"/>
        <v>4.5643419304282652E-3</v>
      </c>
      <c r="L275" s="34">
        <f t="shared" si="27"/>
        <v>1</v>
      </c>
      <c r="M275" s="34">
        <f t="shared" si="28"/>
        <v>1</v>
      </c>
      <c r="N275" s="34">
        <f t="shared" si="29"/>
        <v>1</v>
      </c>
      <c r="O275" s="34"/>
    </row>
    <row r="276" spans="1:15" x14ac:dyDescent="0.25">
      <c r="A276" s="15" t="s">
        <v>278</v>
      </c>
      <c r="B276" s="15" t="s">
        <v>40</v>
      </c>
      <c r="C276" s="16">
        <v>20</v>
      </c>
      <c r="D276" s="16">
        <v>64</v>
      </c>
      <c r="E276" s="16">
        <v>416</v>
      </c>
      <c r="F276" s="15" t="s">
        <v>41</v>
      </c>
      <c r="G276" s="17">
        <v>0.91169999999999995</v>
      </c>
      <c r="H276" s="18">
        <v>0.8357</v>
      </c>
      <c r="I276" s="35">
        <f t="shared" si="24"/>
        <v>64</v>
      </c>
      <c r="J276" s="37">
        <f t="shared" si="25"/>
        <v>1.9879663384552482E-2</v>
      </c>
      <c r="K276" s="37">
        <f t="shared" si="26"/>
        <v>1.8222479642942317E-2</v>
      </c>
      <c r="L276" s="34">
        <f t="shared" si="27"/>
        <v>1</v>
      </c>
      <c r="M276" s="34">
        <f t="shared" si="28"/>
        <v>1</v>
      </c>
      <c r="N276" s="34">
        <f t="shared" si="29"/>
        <v>1</v>
      </c>
      <c r="O276" s="34"/>
    </row>
    <row r="277" spans="1:15" x14ac:dyDescent="0.25">
      <c r="A277" s="15" t="s">
        <v>384</v>
      </c>
      <c r="B277" s="15" t="s">
        <v>115</v>
      </c>
      <c r="C277" s="16">
        <v>5</v>
      </c>
      <c r="D277" s="16">
        <v>10</v>
      </c>
      <c r="E277" s="16">
        <v>89</v>
      </c>
      <c r="F277" s="15" t="s">
        <v>442</v>
      </c>
      <c r="G277" s="17">
        <v>0.83089999999999997</v>
      </c>
      <c r="H277" s="18">
        <v>0.83089999999999997</v>
      </c>
      <c r="I277" s="35">
        <f t="shared" si="24"/>
        <v>10</v>
      </c>
      <c r="J277" s="37">
        <f t="shared" si="25"/>
        <v>2.8309086572859523E-3</v>
      </c>
      <c r="K277" s="37">
        <f t="shared" si="26"/>
        <v>2.8309086572859523E-3</v>
      </c>
      <c r="L277" s="34">
        <f t="shared" si="27"/>
        <v>1</v>
      </c>
      <c r="M277" s="34">
        <f t="shared" si="28"/>
        <v>1</v>
      </c>
      <c r="N277" s="34">
        <f t="shared" si="29"/>
        <v>1</v>
      </c>
      <c r="O277" s="34"/>
    </row>
    <row r="278" spans="1:15" x14ac:dyDescent="0.25">
      <c r="A278" s="15" t="s">
        <v>186</v>
      </c>
      <c r="B278" s="15" t="s">
        <v>46</v>
      </c>
      <c r="C278" s="16">
        <v>139</v>
      </c>
      <c r="D278" s="16">
        <v>278</v>
      </c>
      <c r="E278" s="16">
        <v>1985</v>
      </c>
      <c r="F278" s="15" t="s">
        <v>515</v>
      </c>
      <c r="G278" s="17">
        <v>0.82979999999999998</v>
      </c>
      <c r="H278" s="18">
        <v>0.82979999999999998</v>
      </c>
      <c r="I278" s="35">
        <f t="shared" si="24"/>
        <v>278</v>
      </c>
      <c r="J278" s="37">
        <f t="shared" si="25"/>
        <v>7.8595073421689199E-2</v>
      </c>
      <c r="K278" s="37">
        <f t="shared" si="26"/>
        <v>7.8595073421689199E-2</v>
      </c>
      <c r="L278" s="34">
        <f t="shared" si="27"/>
        <v>1</v>
      </c>
      <c r="M278" s="34">
        <f t="shared" si="28"/>
        <v>1</v>
      </c>
      <c r="N278" s="34">
        <f t="shared" si="29"/>
        <v>1</v>
      </c>
      <c r="O278" s="34"/>
    </row>
    <row r="279" spans="1:15" x14ac:dyDescent="0.25">
      <c r="A279" s="15" t="s">
        <v>167</v>
      </c>
      <c r="B279" s="15" t="s">
        <v>168</v>
      </c>
      <c r="C279" s="16">
        <v>50</v>
      </c>
      <c r="D279" s="16">
        <v>200</v>
      </c>
      <c r="E279" s="16">
        <v>2080</v>
      </c>
      <c r="F279" s="15" t="s">
        <v>490</v>
      </c>
      <c r="G279" s="17">
        <v>0.82699999999999996</v>
      </c>
      <c r="H279" s="18">
        <v>0.82699999999999996</v>
      </c>
      <c r="I279" s="35">
        <f t="shared" si="24"/>
        <v>200</v>
      </c>
      <c r="J279" s="37">
        <f t="shared" si="25"/>
        <v>5.6352424108207545E-2</v>
      </c>
      <c r="K279" s="37">
        <f t="shared" si="26"/>
        <v>5.6352424108207545E-2</v>
      </c>
      <c r="L279" s="34">
        <f t="shared" si="27"/>
        <v>1</v>
      </c>
      <c r="M279" s="34">
        <f t="shared" si="28"/>
        <v>1</v>
      </c>
      <c r="N279" s="34">
        <f t="shared" si="29"/>
        <v>1</v>
      </c>
      <c r="O279" s="34"/>
    </row>
    <row r="280" spans="1:15" x14ac:dyDescent="0.25">
      <c r="A280" s="15" t="s">
        <v>543</v>
      </c>
      <c r="B280" s="15" t="s">
        <v>208</v>
      </c>
      <c r="C280" s="16">
        <v>74</v>
      </c>
      <c r="D280" s="16">
        <v>148</v>
      </c>
      <c r="E280" s="16">
        <v>-1</v>
      </c>
      <c r="F280" s="15" t="s">
        <v>209</v>
      </c>
      <c r="G280" s="17">
        <v>0.82569999999999999</v>
      </c>
      <c r="H280" s="18">
        <v>0.82569999999999999</v>
      </c>
      <c r="I280" s="35">
        <f t="shared" si="24"/>
        <v>148</v>
      </c>
      <c r="J280" s="37">
        <f t="shared" si="25"/>
        <v>4.1635242410820755E-2</v>
      </c>
      <c r="K280" s="37">
        <f t="shared" si="26"/>
        <v>4.1635242410820755E-2</v>
      </c>
      <c r="L280" s="34">
        <f t="shared" si="27"/>
        <v>1</v>
      </c>
      <c r="M280" s="34">
        <f t="shared" si="28"/>
        <v>1</v>
      </c>
      <c r="N280" s="34">
        <f t="shared" si="29"/>
        <v>1</v>
      </c>
      <c r="O280" s="34"/>
    </row>
    <row r="281" spans="1:15" x14ac:dyDescent="0.25">
      <c r="A281" s="15" t="s">
        <v>123</v>
      </c>
      <c r="B281" s="15" t="s">
        <v>46</v>
      </c>
      <c r="C281" s="16">
        <v>32</v>
      </c>
      <c r="D281" s="16">
        <v>128</v>
      </c>
      <c r="E281" s="16">
        <v>1456</v>
      </c>
      <c r="F281" s="15" t="s">
        <v>515</v>
      </c>
      <c r="G281" s="17">
        <v>0.83220000000000005</v>
      </c>
      <c r="H281" s="18">
        <v>0.82430000000000003</v>
      </c>
      <c r="I281" s="35">
        <f t="shared" si="24"/>
        <v>128</v>
      </c>
      <c r="J281" s="37">
        <f t="shared" si="25"/>
        <v>3.6292323941262652E-2</v>
      </c>
      <c r="K281" s="37">
        <f t="shared" si="26"/>
        <v>3.5947804163401591E-2</v>
      </c>
      <c r="L281" s="34">
        <f t="shared" si="27"/>
        <v>1</v>
      </c>
      <c r="M281" s="34">
        <f t="shared" si="28"/>
        <v>1</v>
      </c>
      <c r="N281" s="34">
        <f t="shared" si="29"/>
        <v>1</v>
      </c>
      <c r="O281" s="34"/>
    </row>
    <row r="282" spans="1:15" x14ac:dyDescent="0.25">
      <c r="A282" s="15" t="s">
        <v>552</v>
      </c>
      <c r="B282" s="15" t="s">
        <v>46</v>
      </c>
      <c r="C282" s="16">
        <v>8</v>
      </c>
      <c r="D282" s="16">
        <v>32</v>
      </c>
      <c r="E282" s="16">
        <v>208</v>
      </c>
      <c r="F282" s="15" t="s">
        <v>515</v>
      </c>
      <c r="G282" s="17">
        <v>0.82230000000000003</v>
      </c>
      <c r="H282" s="18">
        <v>0.82230000000000003</v>
      </c>
      <c r="I282" s="35">
        <f t="shared" si="24"/>
        <v>32</v>
      </c>
      <c r="J282" s="37">
        <f t="shared" si="25"/>
        <v>8.9651459916186838E-3</v>
      </c>
      <c r="K282" s="37">
        <f t="shared" si="26"/>
        <v>8.9651459916186838E-3</v>
      </c>
      <c r="L282" s="34">
        <f t="shared" si="27"/>
        <v>1</v>
      </c>
      <c r="M282" s="34">
        <f t="shared" si="28"/>
        <v>1</v>
      </c>
      <c r="N282" s="34">
        <f t="shared" si="29"/>
        <v>1</v>
      </c>
      <c r="O282" s="34"/>
    </row>
    <row r="283" spans="1:15" x14ac:dyDescent="0.25">
      <c r="A283" s="15" t="s">
        <v>370</v>
      </c>
      <c r="B283" s="15" t="s">
        <v>204</v>
      </c>
      <c r="C283" s="16">
        <v>144</v>
      </c>
      <c r="D283" s="16">
        <v>1728</v>
      </c>
      <c r="E283" s="16">
        <v>13738</v>
      </c>
      <c r="F283" s="15" t="s">
        <v>90</v>
      </c>
      <c r="G283" s="17">
        <v>0.81689999999999996</v>
      </c>
      <c r="H283" s="18">
        <v>0.81689999999999996</v>
      </c>
      <c r="I283" s="35">
        <f t="shared" si="24"/>
        <v>1728</v>
      </c>
      <c r="J283" s="37">
        <f t="shared" si="25"/>
        <v>0.48093870736942523</v>
      </c>
      <c r="K283" s="37">
        <f t="shared" si="26"/>
        <v>0.48093870736942523</v>
      </c>
      <c r="L283" s="34">
        <f t="shared" si="27"/>
        <v>1</v>
      </c>
      <c r="M283" s="34">
        <f t="shared" si="28"/>
        <v>1</v>
      </c>
      <c r="N283" s="34">
        <f t="shared" si="29"/>
        <v>1</v>
      </c>
      <c r="O283" s="34"/>
    </row>
    <row r="284" spans="1:15" x14ac:dyDescent="0.25">
      <c r="A284" s="15" t="s">
        <v>380</v>
      </c>
      <c r="B284" s="15" t="s">
        <v>180</v>
      </c>
      <c r="C284" s="16">
        <v>128</v>
      </c>
      <c r="D284" s="16">
        <v>1024</v>
      </c>
      <c r="E284" s="16">
        <v>8724</v>
      </c>
      <c r="F284" s="15" t="s">
        <v>475</v>
      </c>
      <c r="G284" s="17">
        <v>0.81430000000000002</v>
      </c>
      <c r="H284" s="18">
        <v>0.81430000000000002</v>
      </c>
      <c r="I284" s="35">
        <f t="shared" si="24"/>
        <v>1024</v>
      </c>
      <c r="J284" s="37">
        <f t="shared" si="25"/>
        <v>0.28409362543013866</v>
      </c>
      <c r="K284" s="37">
        <f t="shared" si="26"/>
        <v>0.28409362543013866</v>
      </c>
      <c r="L284" s="34">
        <f t="shared" si="27"/>
        <v>1</v>
      </c>
      <c r="M284" s="34">
        <f t="shared" si="28"/>
        <v>1</v>
      </c>
      <c r="N284" s="34">
        <f t="shared" si="29"/>
        <v>1</v>
      </c>
      <c r="O284" s="34"/>
    </row>
    <row r="285" spans="1:15" x14ac:dyDescent="0.25">
      <c r="A285" s="15" t="s">
        <v>349</v>
      </c>
      <c r="B285" s="15" t="s">
        <v>84</v>
      </c>
      <c r="C285" s="16">
        <v>156</v>
      </c>
      <c r="D285" s="16">
        <v>312</v>
      </c>
      <c r="E285" s="16">
        <v>2122</v>
      </c>
      <c r="F285" s="15" t="s">
        <v>445</v>
      </c>
      <c r="G285" s="17">
        <v>0.81330000000000002</v>
      </c>
      <c r="H285" s="18">
        <v>0.81330000000000002</v>
      </c>
      <c r="I285" s="35">
        <f t="shared" si="24"/>
        <v>312</v>
      </c>
      <c r="J285" s="37">
        <f t="shared" si="25"/>
        <v>8.6453476883240787E-2</v>
      </c>
      <c r="K285" s="37">
        <f t="shared" si="26"/>
        <v>8.6453476883240787E-2</v>
      </c>
      <c r="L285" s="34">
        <f t="shared" si="27"/>
        <v>1</v>
      </c>
      <c r="M285" s="34">
        <f t="shared" si="28"/>
        <v>1</v>
      </c>
      <c r="N285" s="34">
        <f t="shared" si="29"/>
        <v>1</v>
      </c>
      <c r="O285" s="34"/>
    </row>
    <row r="286" spans="1:15" x14ac:dyDescent="0.25">
      <c r="A286" s="15" t="s">
        <v>357</v>
      </c>
      <c r="B286" s="15" t="s">
        <v>168</v>
      </c>
      <c r="C286" s="16">
        <v>44</v>
      </c>
      <c r="D286" s="16">
        <v>44</v>
      </c>
      <c r="E286" s="16">
        <v>352</v>
      </c>
      <c r="F286" s="15" t="s">
        <v>490</v>
      </c>
      <c r="G286" s="17">
        <v>0.81299999999999994</v>
      </c>
      <c r="H286" s="18">
        <v>0.81299999999999994</v>
      </c>
      <c r="I286" s="35">
        <f t="shared" si="24"/>
        <v>44</v>
      </c>
      <c r="J286" s="37">
        <f t="shared" si="25"/>
        <v>1.2187659704950428E-2</v>
      </c>
      <c r="K286" s="37">
        <f t="shared" si="26"/>
        <v>1.2187659704950428E-2</v>
      </c>
      <c r="L286" s="34">
        <f t="shared" si="27"/>
        <v>1</v>
      </c>
      <c r="M286" s="34">
        <f t="shared" si="28"/>
        <v>1</v>
      </c>
      <c r="N286" s="34">
        <f t="shared" si="29"/>
        <v>1</v>
      </c>
      <c r="O286" s="34"/>
    </row>
    <row r="287" spans="1:15" x14ac:dyDescent="0.25">
      <c r="A287" s="15" t="s">
        <v>421</v>
      </c>
      <c r="B287" s="15" t="s">
        <v>62</v>
      </c>
      <c r="C287" s="16">
        <v>578</v>
      </c>
      <c r="D287" s="16">
        <v>2484</v>
      </c>
      <c r="E287" s="16">
        <v>25501</v>
      </c>
      <c r="F287" s="15" t="s">
        <v>439</v>
      </c>
      <c r="G287" s="17">
        <v>0.82250000000000001</v>
      </c>
      <c r="H287" s="18">
        <v>0.81110000000000004</v>
      </c>
      <c r="I287" s="35">
        <f t="shared" si="24"/>
        <v>2484</v>
      </c>
      <c r="J287" s="37">
        <f t="shared" si="25"/>
        <v>0.69608871929406146</v>
      </c>
      <c r="K287" s="37">
        <f t="shared" si="26"/>
        <v>0.68644080269837482</v>
      </c>
      <c r="L287" s="34">
        <f t="shared" si="27"/>
        <v>1</v>
      </c>
      <c r="M287" s="34">
        <f t="shared" si="28"/>
        <v>1</v>
      </c>
      <c r="N287" s="34">
        <f t="shared" si="29"/>
        <v>1</v>
      </c>
      <c r="O287" s="34"/>
    </row>
    <row r="288" spans="1:15" x14ac:dyDescent="0.25">
      <c r="A288" s="15" t="s">
        <v>161</v>
      </c>
      <c r="B288" s="15" t="s">
        <v>162</v>
      </c>
      <c r="C288" s="16">
        <v>2</v>
      </c>
      <c r="D288" s="16">
        <v>2</v>
      </c>
      <c r="E288" s="16">
        <v>20</v>
      </c>
      <c r="F288" s="15" t="s">
        <v>49</v>
      </c>
      <c r="G288" s="17">
        <v>0.80659999999999998</v>
      </c>
      <c r="H288" s="18">
        <v>0.80659999999999998</v>
      </c>
      <c r="I288" s="35">
        <f t="shared" si="24"/>
        <v>2</v>
      </c>
      <c r="J288" s="37">
        <f t="shared" si="25"/>
        <v>5.4962352219685873E-4</v>
      </c>
      <c r="K288" s="37">
        <f t="shared" si="26"/>
        <v>5.4962352219685873E-4</v>
      </c>
      <c r="L288" s="34">
        <f t="shared" si="27"/>
        <v>1</v>
      </c>
      <c r="M288" s="34">
        <f t="shared" si="28"/>
        <v>1</v>
      </c>
      <c r="N288" s="34">
        <f t="shared" si="29"/>
        <v>1</v>
      </c>
      <c r="O288" s="34"/>
    </row>
    <row r="289" spans="1:15" x14ac:dyDescent="0.25">
      <c r="A289" s="15" t="s">
        <v>344</v>
      </c>
      <c r="B289" s="15" t="s">
        <v>168</v>
      </c>
      <c r="C289" s="16">
        <v>2</v>
      </c>
      <c r="D289" s="16">
        <v>8</v>
      </c>
      <c r="E289" s="16">
        <v>83</v>
      </c>
      <c r="F289" s="15" t="s">
        <v>490</v>
      </c>
      <c r="G289" s="17">
        <v>0.80500000000000005</v>
      </c>
      <c r="H289" s="18">
        <v>0.80500000000000005</v>
      </c>
      <c r="I289" s="35">
        <f t="shared" si="24"/>
        <v>8</v>
      </c>
      <c r="J289" s="37">
        <f t="shared" si="25"/>
        <v>2.1941330789410924E-3</v>
      </c>
      <c r="K289" s="37">
        <f t="shared" si="26"/>
        <v>2.1941330789410924E-3</v>
      </c>
      <c r="L289" s="34">
        <f t="shared" si="27"/>
        <v>1</v>
      </c>
      <c r="M289" s="34">
        <f t="shared" si="28"/>
        <v>1</v>
      </c>
      <c r="N289" s="34">
        <f t="shared" si="29"/>
        <v>1</v>
      </c>
      <c r="O289" s="34"/>
    </row>
    <row r="290" spans="1:15" x14ac:dyDescent="0.25">
      <c r="A290" s="15" t="s">
        <v>449</v>
      </c>
      <c r="B290" s="15" t="s">
        <v>450</v>
      </c>
      <c r="C290" s="16">
        <v>5</v>
      </c>
      <c r="D290" s="16">
        <v>10</v>
      </c>
      <c r="E290" s="16">
        <v>123</v>
      </c>
      <c r="F290" s="15" t="s">
        <v>234</v>
      </c>
      <c r="G290" s="17">
        <v>0.80389999999999995</v>
      </c>
      <c r="H290" s="18">
        <v>0.80389999999999995</v>
      </c>
      <c r="I290" s="35">
        <f t="shared" si="24"/>
        <v>10</v>
      </c>
      <c r="J290" s="37">
        <f t="shared" si="25"/>
        <v>2.7389186058396648E-3</v>
      </c>
      <c r="K290" s="37">
        <f t="shared" si="26"/>
        <v>2.7389186058396648E-3</v>
      </c>
      <c r="L290" s="34">
        <f t="shared" si="27"/>
        <v>1</v>
      </c>
      <c r="M290" s="34">
        <f t="shared" si="28"/>
        <v>1</v>
      </c>
      <c r="N290" s="34">
        <f t="shared" si="29"/>
        <v>1</v>
      </c>
      <c r="O290" s="34"/>
    </row>
    <row r="291" spans="1:15" x14ac:dyDescent="0.25">
      <c r="A291" s="15" t="s">
        <v>356</v>
      </c>
      <c r="B291" s="15" t="s">
        <v>128</v>
      </c>
      <c r="C291" s="16">
        <v>6</v>
      </c>
      <c r="D291" s="16">
        <v>24</v>
      </c>
      <c r="E291" s="16">
        <v>1354</v>
      </c>
      <c r="F291" s="15" t="s">
        <v>49</v>
      </c>
      <c r="G291" s="17">
        <v>0.79649999999999999</v>
      </c>
      <c r="H291" s="18">
        <v>0.79649999999999999</v>
      </c>
      <c r="I291" s="35">
        <f t="shared" si="24"/>
        <v>24</v>
      </c>
      <c r="J291" s="37">
        <f t="shared" si="25"/>
        <v>6.5128956423971922E-3</v>
      </c>
      <c r="K291" s="37">
        <f t="shared" si="26"/>
        <v>6.5128956423971922E-3</v>
      </c>
      <c r="L291" s="34">
        <f t="shared" si="27"/>
        <v>1</v>
      </c>
      <c r="M291" s="34">
        <f t="shared" si="28"/>
        <v>1</v>
      </c>
      <c r="N291" s="34">
        <f t="shared" si="29"/>
        <v>1</v>
      </c>
      <c r="O291" s="34"/>
    </row>
    <row r="292" spans="1:15" x14ac:dyDescent="0.25">
      <c r="A292" s="15" t="s">
        <v>182</v>
      </c>
      <c r="B292" s="15" t="s">
        <v>59</v>
      </c>
      <c r="C292" s="16">
        <v>160</v>
      </c>
      <c r="D292" s="16">
        <v>1920</v>
      </c>
      <c r="E292" s="16">
        <v>16934</v>
      </c>
      <c r="F292" s="15" t="s">
        <v>542</v>
      </c>
      <c r="G292" s="17">
        <v>0.96850000000000003</v>
      </c>
      <c r="H292" s="18">
        <v>0.79239999999999999</v>
      </c>
      <c r="I292" s="35">
        <f t="shared" si="24"/>
        <v>1920</v>
      </c>
      <c r="J292" s="37">
        <f t="shared" si="25"/>
        <v>0.63354570542741306</v>
      </c>
      <c r="K292" s="37">
        <f t="shared" si="26"/>
        <v>0.51834963033627468</v>
      </c>
      <c r="L292" s="34">
        <f t="shared" si="27"/>
        <v>1</v>
      </c>
      <c r="M292" s="34">
        <f t="shared" si="28"/>
        <v>1</v>
      </c>
      <c r="N292" s="34">
        <f t="shared" si="29"/>
        <v>1</v>
      </c>
      <c r="O292" s="34"/>
    </row>
    <row r="293" spans="1:15" x14ac:dyDescent="0.25">
      <c r="A293" s="15" t="s">
        <v>224</v>
      </c>
      <c r="B293" s="15" t="s">
        <v>115</v>
      </c>
      <c r="C293" s="16">
        <v>8</v>
      </c>
      <c r="D293" s="16">
        <v>8</v>
      </c>
      <c r="E293" s="16">
        <v>24</v>
      </c>
      <c r="F293" s="15" t="s">
        <v>442</v>
      </c>
      <c r="G293" s="17">
        <v>0.79239999999999999</v>
      </c>
      <c r="H293" s="18">
        <v>0.79239999999999999</v>
      </c>
      <c r="I293" s="35">
        <f t="shared" si="24"/>
        <v>8</v>
      </c>
      <c r="J293" s="37">
        <f t="shared" si="25"/>
        <v>2.1597901264011447E-3</v>
      </c>
      <c r="K293" s="37">
        <f t="shared" si="26"/>
        <v>2.1597901264011447E-3</v>
      </c>
      <c r="L293" s="34">
        <f t="shared" si="27"/>
        <v>1</v>
      </c>
      <c r="M293" s="34">
        <f t="shared" si="28"/>
        <v>1</v>
      </c>
      <c r="N293" s="34">
        <f t="shared" si="29"/>
        <v>1</v>
      </c>
      <c r="O293" s="34"/>
    </row>
    <row r="294" spans="1:15" x14ac:dyDescent="0.25">
      <c r="A294" s="15" t="s">
        <v>342</v>
      </c>
      <c r="B294" s="15" t="s">
        <v>84</v>
      </c>
      <c r="C294" s="16">
        <v>448</v>
      </c>
      <c r="D294" s="16">
        <v>5376</v>
      </c>
      <c r="E294" s="16">
        <v>45320</v>
      </c>
      <c r="F294" s="15" t="s">
        <v>445</v>
      </c>
      <c r="G294" s="17">
        <v>0.80779999999999996</v>
      </c>
      <c r="H294" s="18">
        <v>0.79159999999999997</v>
      </c>
      <c r="I294" s="35">
        <f t="shared" si="24"/>
        <v>5376</v>
      </c>
      <c r="J294" s="37">
        <f t="shared" si="25"/>
        <v>1.4795859766277129</v>
      </c>
      <c r="K294" s="37">
        <f t="shared" si="26"/>
        <v>1.4499136656331981</v>
      </c>
      <c r="L294" s="34">
        <f t="shared" si="27"/>
        <v>1</v>
      </c>
      <c r="M294" s="34">
        <f t="shared" si="28"/>
        <v>1</v>
      </c>
      <c r="N294" s="34">
        <f t="shared" si="29"/>
        <v>1</v>
      </c>
      <c r="O294" s="34"/>
    </row>
    <row r="295" spans="1:15" x14ac:dyDescent="0.25">
      <c r="A295" s="15" t="s">
        <v>218</v>
      </c>
      <c r="B295" s="15" t="s">
        <v>81</v>
      </c>
      <c r="C295" s="16">
        <v>16</v>
      </c>
      <c r="D295" s="16">
        <v>16</v>
      </c>
      <c r="E295" s="16">
        <v>171</v>
      </c>
      <c r="F295" s="15" t="s">
        <v>444</v>
      </c>
      <c r="G295" s="17">
        <v>0.78810000000000002</v>
      </c>
      <c r="H295" s="18">
        <v>0.78810000000000002</v>
      </c>
      <c r="I295" s="35">
        <f t="shared" si="24"/>
        <v>16</v>
      </c>
      <c r="J295" s="37">
        <f t="shared" si="25"/>
        <v>4.2961398248781988E-3</v>
      </c>
      <c r="K295" s="37">
        <f t="shared" si="26"/>
        <v>4.2961398248781988E-3</v>
      </c>
      <c r="L295" s="34">
        <f t="shared" si="27"/>
        <v>1</v>
      </c>
      <c r="M295" s="34">
        <f t="shared" si="28"/>
        <v>1</v>
      </c>
      <c r="N295" s="34">
        <f t="shared" si="29"/>
        <v>1</v>
      </c>
      <c r="O295" s="34"/>
    </row>
    <row r="296" spans="1:15" x14ac:dyDescent="0.25">
      <c r="A296" s="15" t="s">
        <v>299</v>
      </c>
      <c r="B296" s="15" t="s">
        <v>168</v>
      </c>
      <c r="C296" s="16">
        <v>24</v>
      </c>
      <c r="D296" s="16">
        <v>24</v>
      </c>
      <c r="E296" s="16">
        <v>312</v>
      </c>
      <c r="F296" s="15" t="s">
        <v>490</v>
      </c>
      <c r="G296" s="17">
        <v>0.78559999999999997</v>
      </c>
      <c r="H296" s="18">
        <v>0.78559999999999997</v>
      </c>
      <c r="I296" s="35">
        <f t="shared" si="24"/>
        <v>24</v>
      </c>
      <c r="J296" s="37">
        <f t="shared" si="25"/>
        <v>6.4237675036625669E-3</v>
      </c>
      <c r="K296" s="37">
        <f t="shared" si="26"/>
        <v>6.4237675036625669E-3</v>
      </c>
      <c r="L296" s="34">
        <f t="shared" si="27"/>
        <v>1</v>
      </c>
      <c r="M296" s="34">
        <f t="shared" si="28"/>
        <v>1</v>
      </c>
      <c r="N296" s="34">
        <f t="shared" si="29"/>
        <v>1</v>
      </c>
      <c r="O296" s="34"/>
    </row>
    <row r="297" spans="1:15" x14ac:dyDescent="0.25">
      <c r="A297" s="15" t="s">
        <v>288</v>
      </c>
      <c r="B297" s="15" t="s">
        <v>233</v>
      </c>
      <c r="C297" s="16">
        <v>66</v>
      </c>
      <c r="D297" s="16">
        <v>264</v>
      </c>
      <c r="E297" s="16">
        <v>18631</v>
      </c>
      <c r="F297" s="15" t="s">
        <v>209</v>
      </c>
      <c r="G297" s="17">
        <v>0.78300000000000003</v>
      </c>
      <c r="H297" s="18">
        <v>0.78300000000000003</v>
      </c>
      <c r="I297" s="35">
        <f t="shared" si="24"/>
        <v>264</v>
      </c>
      <c r="J297" s="37">
        <f t="shared" si="25"/>
        <v>7.0427583387278128E-2</v>
      </c>
      <c r="K297" s="37">
        <f t="shared" si="26"/>
        <v>7.0427583387278128E-2</v>
      </c>
      <c r="L297" s="34">
        <f t="shared" si="27"/>
        <v>1</v>
      </c>
      <c r="M297" s="34">
        <f t="shared" si="28"/>
        <v>1</v>
      </c>
      <c r="N297" s="34">
        <f t="shared" si="29"/>
        <v>1</v>
      </c>
      <c r="O297" s="34"/>
    </row>
    <row r="298" spans="1:15" x14ac:dyDescent="0.25">
      <c r="A298" s="15" t="s">
        <v>556</v>
      </c>
      <c r="B298" s="15" t="s">
        <v>264</v>
      </c>
      <c r="C298" s="16">
        <v>2</v>
      </c>
      <c r="D298" s="16">
        <v>8</v>
      </c>
      <c r="E298" s="16">
        <v>-1</v>
      </c>
      <c r="F298" s="15" t="s">
        <v>209</v>
      </c>
      <c r="G298" s="17">
        <v>0.78220000000000001</v>
      </c>
      <c r="H298" s="18">
        <v>0.78220000000000001</v>
      </c>
      <c r="I298" s="35">
        <f t="shared" si="24"/>
        <v>8</v>
      </c>
      <c r="J298" s="37">
        <f t="shared" si="25"/>
        <v>2.1319886886307111E-3</v>
      </c>
      <c r="K298" s="37">
        <f t="shared" si="26"/>
        <v>2.1319886886307111E-3</v>
      </c>
      <c r="L298" s="34">
        <f t="shared" si="27"/>
        <v>1</v>
      </c>
      <c r="M298" s="34">
        <f t="shared" si="28"/>
        <v>1</v>
      </c>
      <c r="N298" s="34">
        <f t="shared" si="29"/>
        <v>1</v>
      </c>
      <c r="O298" s="34"/>
    </row>
    <row r="299" spans="1:15" x14ac:dyDescent="0.25">
      <c r="A299" s="15" t="s">
        <v>263</v>
      </c>
      <c r="B299" s="15" t="s">
        <v>264</v>
      </c>
      <c r="C299" s="16">
        <v>20</v>
      </c>
      <c r="D299" s="16">
        <v>40</v>
      </c>
      <c r="E299" s="16">
        <v>272</v>
      </c>
      <c r="F299" s="15" t="s">
        <v>209</v>
      </c>
      <c r="G299" s="17">
        <v>0.77839999999999998</v>
      </c>
      <c r="H299" s="18">
        <v>0.77839999999999998</v>
      </c>
      <c r="I299" s="35">
        <f t="shared" si="24"/>
        <v>40</v>
      </c>
      <c r="J299" s="37">
        <f t="shared" si="25"/>
        <v>1.0608156451228238E-2</v>
      </c>
      <c r="K299" s="37">
        <f t="shared" si="26"/>
        <v>1.0608156451228238E-2</v>
      </c>
      <c r="L299" s="34">
        <f t="shared" si="27"/>
        <v>1</v>
      </c>
      <c r="M299" s="34">
        <f t="shared" si="28"/>
        <v>1</v>
      </c>
      <c r="N299" s="34">
        <f t="shared" si="29"/>
        <v>1</v>
      </c>
      <c r="O299" s="34"/>
    </row>
    <row r="300" spans="1:15" x14ac:dyDescent="0.25">
      <c r="A300" s="15" t="s">
        <v>448</v>
      </c>
      <c r="B300" s="15" t="s">
        <v>43</v>
      </c>
      <c r="C300" s="16">
        <v>152</v>
      </c>
      <c r="D300" s="16">
        <v>344</v>
      </c>
      <c r="E300" s="16">
        <v>4150</v>
      </c>
      <c r="F300" s="15" t="s">
        <v>442</v>
      </c>
      <c r="G300" s="17">
        <v>0.77249999999999996</v>
      </c>
      <c r="H300" s="18">
        <v>0.77249999999999996</v>
      </c>
      <c r="I300" s="35">
        <f t="shared" si="24"/>
        <v>344</v>
      </c>
      <c r="J300" s="37">
        <f t="shared" si="25"/>
        <v>9.0538652856802154E-2</v>
      </c>
      <c r="K300" s="37">
        <f t="shared" si="26"/>
        <v>9.0538652856802154E-2</v>
      </c>
      <c r="L300" s="34">
        <f t="shared" si="27"/>
        <v>1</v>
      </c>
      <c r="M300" s="34">
        <f t="shared" si="28"/>
        <v>1</v>
      </c>
      <c r="N300" s="34">
        <f t="shared" si="29"/>
        <v>1</v>
      </c>
      <c r="O300" s="34"/>
    </row>
    <row r="301" spans="1:15" x14ac:dyDescent="0.25">
      <c r="A301" s="15" t="s">
        <v>113</v>
      </c>
      <c r="B301" s="15" t="s">
        <v>48</v>
      </c>
      <c r="C301" s="16">
        <v>88</v>
      </c>
      <c r="D301" s="16">
        <v>448</v>
      </c>
      <c r="E301" s="16">
        <v>2531</v>
      </c>
      <c r="F301" s="15" t="s">
        <v>49</v>
      </c>
      <c r="G301" s="17">
        <v>0.77110000000000001</v>
      </c>
      <c r="H301" s="18">
        <v>0.77110000000000001</v>
      </c>
      <c r="I301" s="35">
        <f t="shared" si="24"/>
        <v>448</v>
      </c>
      <c r="J301" s="37">
        <f t="shared" si="25"/>
        <v>0.11769711423801575</v>
      </c>
      <c r="K301" s="37">
        <f t="shared" si="26"/>
        <v>0.11769711423801575</v>
      </c>
      <c r="L301" s="34">
        <f t="shared" si="27"/>
        <v>1</v>
      </c>
      <c r="M301" s="34">
        <f t="shared" si="28"/>
        <v>1</v>
      </c>
      <c r="N301" s="34">
        <f t="shared" si="29"/>
        <v>1</v>
      </c>
      <c r="O301" s="34"/>
    </row>
    <row r="302" spans="1:15" x14ac:dyDescent="0.25">
      <c r="A302" s="15" t="s">
        <v>381</v>
      </c>
      <c r="B302" s="15" t="s">
        <v>46</v>
      </c>
      <c r="C302" s="16">
        <v>32</v>
      </c>
      <c r="D302" s="16">
        <v>32</v>
      </c>
      <c r="E302" s="16">
        <v>372</v>
      </c>
      <c r="F302" s="15" t="s">
        <v>515</v>
      </c>
      <c r="G302" s="17">
        <v>0.76600000000000001</v>
      </c>
      <c r="H302" s="18">
        <v>0.76600000000000001</v>
      </c>
      <c r="I302" s="35">
        <f t="shared" si="24"/>
        <v>32</v>
      </c>
      <c r="J302" s="37">
        <f t="shared" si="25"/>
        <v>8.3513338557459713E-3</v>
      </c>
      <c r="K302" s="37">
        <f t="shared" si="26"/>
        <v>8.3513338557459713E-3</v>
      </c>
      <c r="L302" s="34">
        <f t="shared" si="27"/>
        <v>1</v>
      </c>
      <c r="M302" s="34">
        <f t="shared" si="28"/>
        <v>1</v>
      </c>
      <c r="N302" s="34">
        <f t="shared" si="29"/>
        <v>1</v>
      </c>
      <c r="O302" s="34"/>
    </row>
    <row r="303" spans="1:15" x14ac:dyDescent="0.25">
      <c r="A303" s="15" t="s">
        <v>347</v>
      </c>
      <c r="B303" s="15" t="s">
        <v>46</v>
      </c>
      <c r="C303" s="16">
        <v>84</v>
      </c>
      <c r="D303" s="16">
        <v>168</v>
      </c>
      <c r="E303" s="16">
        <v>1331</v>
      </c>
      <c r="F303" s="15" t="s">
        <v>515</v>
      </c>
      <c r="G303" s="17">
        <v>0.7571</v>
      </c>
      <c r="H303" s="18">
        <v>0.7571</v>
      </c>
      <c r="I303" s="35">
        <f t="shared" si="24"/>
        <v>168</v>
      </c>
      <c r="J303" s="37">
        <f t="shared" si="25"/>
        <v>4.3335082279990465E-2</v>
      </c>
      <c r="K303" s="37">
        <f t="shared" si="26"/>
        <v>4.3335082279990465E-2</v>
      </c>
      <c r="L303" s="34">
        <f t="shared" si="27"/>
        <v>1</v>
      </c>
      <c r="M303" s="34">
        <f t="shared" si="28"/>
        <v>1</v>
      </c>
      <c r="N303" s="34">
        <f t="shared" si="29"/>
        <v>1</v>
      </c>
      <c r="O303" s="34"/>
    </row>
    <row r="304" spans="1:15" x14ac:dyDescent="0.25">
      <c r="A304" s="15" t="s">
        <v>583</v>
      </c>
      <c r="B304" s="15" t="s">
        <v>43</v>
      </c>
      <c r="C304" s="16">
        <v>80</v>
      </c>
      <c r="D304" s="16">
        <v>160</v>
      </c>
      <c r="E304" s="16">
        <v>590</v>
      </c>
      <c r="F304" s="15" t="s">
        <v>442</v>
      </c>
      <c r="G304" s="17">
        <v>0.75829999999999997</v>
      </c>
      <c r="H304" s="18">
        <v>0.75629999999999997</v>
      </c>
      <c r="I304" s="35">
        <f t="shared" si="24"/>
        <v>160</v>
      </c>
      <c r="J304" s="37">
        <f t="shared" si="25"/>
        <v>4.1336922081019391E-2</v>
      </c>
      <c r="K304" s="37">
        <f t="shared" si="26"/>
        <v>4.1227896834860819E-2</v>
      </c>
      <c r="L304" s="34">
        <f t="shared" si="27"/>
        <v>1</v>
      </c>
      <c r="M304" s="34">
        <f t="shared" si="28"/>
        <v>1</v>
      </c>
      <c r="N304" s="34">
        <f t="shared" si="29"/>
        <v>1</v>
      </c>
      <c r="O304" s="34"/>
    </row>
    <row r="305" spans="1:15" x14ac:dyDescent="0.25">
      <c r="A305" s="15" t="s">
        <v>252</v>
      </c>
      <c r="B305" s="15" t="s">
        <v>529</v>
      </c>
      <c r="C305" s="16">
        <v>833</v>
      </c>
      <c r="D305" s="16">
        <v>3332</v>
      </c>
      <c r="E305" s="16">
        <v>31642</v>
      </c>
      <c r="F305" s="15" t="s">
        <v>49</v>
      </c>
      <c r="G305" s="17">
        <v>0.75560000000000005</v>
      </c>
      <c r="H305" s="18">
        <v>0.75560000000000005</v>
      </c>
      <c r="I305" s="35">
        <f t="shared" si="24"/>
        <v>3332</v>
      </c>
      <c r="J305" s="37">
        <f t="shared" si="25"/>
        <v>0.85777629382303844</v>
      </c>
      <c r="K305" s="37">
        <f t="shared" si="26"/>
        <v>0.85777629382303844</v>
      </c>
      <c r="L305" s="34">
        <f t="shared" si="27"/>
        <v>1</v>
      </c>
      <c r="M305" s="34">
        <f t="shared" si="28"/>
        <v>1</v>
      </c>
      <c r="N305" s="34">
        <f t="shared" si="29"/>
        <v>1</v>
      </c>
      <c r="O305" s="34"/>
    </row>
    <row r="306" spans="1:15" x14ac:dyDescent="0.25">
      <c r="A306" s="15" t="s">
        <v>389</v>
      </c>
      <c r="B306" s="15" t="s">
        <v>84</v>
      </c>
      <c r="C306" s="16">
        <v>160</v>
      </c>
      <c r="D306" s="16">
        <v>320</v>
      </c>
      <c r="E306" s="16">
        <v>2176</v>
      </c>
      <c r="F306" s="15" t="s">
        <v>445</v>
      </c>
      <c r="G306" s="17">
        <v>0.77029999999999998</v>
      </c>
      <c r="H306" s="18">
        <v>0.75539999999999996</v>
      </c>
      <c r="I306" s="35">
        <f t="shared" si="24"/>
        <v>320</v>
      </c>
      <c r="J306" s="37">
        <f t="shared" si="25"/>
        <v>8.3982147115941527E-2</v>
      </c>
      <c r="K306" s="37">
        <f t="shared" si="26"/>
        <v>8.2357670948178932E-2</v>
      </c>
      <c r="L306" s="34">
        <f t="shared" si="27"/>
        <v>1</v>
      </c>
      <c r="M306" s="34">
        <f t="shared" si="28"/>
        <v>1</v>
      </c>
      <c r="N306" s="34">
        <f t="shared" si="29"/>
        <v>1</v>
      </c>
      <c r="O306" s="34"/>
    </row>
    <row r="307" spans="1:15" x14ac:dyDescent="0.25">
      <c r="A307" s="15" t="s">
        <v>337</v>
      </c>
      <c r="B307" s="15" t="s">
        <v>338</v>
      </c>
      <c r="C307" s="16">
        <v>54</v>
      </c>
      <c r="D307" s="16">
        <v>216</v>
      </c>
      <c r="E307" s="16">
        <v>1944</v>
      </c>
      <c r="F307" s="15" t="s">
        <v>209</v>
      </c>
      <c r="G307" s="17">
        <v>0.75029999999999997</v>
      </c>
      <c r="H307" s="18">
        <v>0.75029999999999997</v>
      </c>
      <c r="I307" s="35">
        <f t="shared" si="24"/>
        <v>216</v>
      </c>
      <c r="J307" s="37">
        <f t="shared" si="25"/>
        <v>5.521610848011993E-2</v>
      </c>
      <c r="K307" s="37">
        <f t="shared" si="26"/>
        <v>5.521610848011993E-2</v>
      </c>
      <c r="L307" s="34">
        <f t="shared" si="27"/>
        <v>1</v>
      </c>
      <c r="M307" s="34">
        <f t="shared" si="28"/>
        <v>1</v>
      </c>
      <c r="N307" s="34">
        <f t="shared" si="29"/>
        <v>1</v>
      </c>
      <c r="O307" s="34"/>
    </row>
    <row r="308" spans="1:15" x14ac:dyDescent="0.25">
      <c r="A308" s="15" t="s">
        <v>77</v>
      </c>
      <c r="B308" s="15" t="s">
        <v>59</v>
      </c>
      <c r="C308" s="16">
        <v>44</v>
      </c>
      <c r="D308" s="16">
        <v>288</v>
      </c>
      <c r="E308" s="16">
        <v>2407</v>
      </c>
      <c r="F308" s="15" t="s">
        <v>542</v>
      </c>
      <c r="G308" s="17">
        <v>0.74929999999999997</v>
      </c>
      <c r="H308" s="18">
        <v>0.74929999999999997</v>
      </c>
      <c r="I308" s="35">
        <f t="shared" si="24"/>
        <v>288</v>
      </c>
      <c r="J308" s="37">
        <f t="shared" si="25"/>
        <v>7.3523355251950528E-2</v>
      </c>
      <c r="K308" s="37">
        <f t="shared" si="26"/>
        <v>7.3523355251950528E-2</v>
      </c>
      <c r="L308" s="34">
        <f t="shared" si="27"/>
        <v>0</v>
      </c>
      <c r="M308" s="34">
        <f t="shared" si="28"/>
        <v>1</v>
      </c>
      <c r="N308" s="34">
        <f t="shared" si="29"/>
        <v>0</v>
      </c>
      <c r="O308" s="34"/>
    </row>
    <row r="309" spans="1:15" x14ac:dyDescent="0.25">
      <c r="A309" s="15" t="s">
        <v>403</v>
      </c>
      <c r="B309" s="15" t="s">
        <v>128</v>
      </c>
      <c r="C309" s="16">
        <v>44</v>
      </c>
      <c r="D309" s="16">
        <v>112</v>
      </c>
      <c r="E309" s="16">
        <v>11200</v>
      </c>
      <c r="F309" s="15" t="s">
        <v>49</v>
      </c>
      <c r="G309" s="17">
        <v>0.74560000000000004</v>
      </c>
      <c r="H309" s="18">
        <v>0.74560000000000004</v>
      </c>
      <c r="I309" s="35">
        <f t="shared" si="24"/>
        <v>112</v>
      </c>
      <c r="J309" s="37">
        <f t="shared" si="25"/>
        <v>2.8451228237538762E-2</v>
      </c>
      <c r="K309" s="37">
        <f t="shared" si="26"/>
        <v>2.8451228237538762E-2</v>
      </c>
      <c r="L309" s="34">
        <f t="shared" si="27"/>
        <v>0</v>
      </c>
      <c r="M309" s="34">
        <f t="shared" si="28"/>
        <v>1</v>
      </c>
      <c r="N309" s="34">
        <f t="shared" si="29"/>
        <v>0</v>
      </c>
      <c r="O309" s="34"/>
    </row>
    <row r="310" spans="1:15" x14ac:dyDescent="0.25">
      <c r="A310" s="15" t="s">
        <v>175</v>
      </c>
      <c r="B310" s="15" t="s">
        <v>168</v>
      </c>
      <c r="C310" s="16">
        <v>-1</v>
      </c>
      <c r="D310" s="16">
        <v>-1</v>
      </c>
      <c r="E310" s="16">
        <v>-1</v>
      </c>
      <c r="F310" s="15" t="s">
        <v>490</v>
      </c>
      <c r="G310" s="17">
        <v>0.73460000000000003</v>
      </c>
      <c r="H310" s="18">
        <v>0.73460000000000003</v>
      </c>
      <c r="I310" s="35">
        <f t="shared" si="24"/>
        <v>1</v>
      </c>
      <c r="J310" s="37">
        <f t="shared" si="25"/>
        <v>2.5028108071275255E-4</v>
      </c>
      <c r="K310" s="37">
        <f t="shared" si="26"/>
        <v>2.5028108071275255E-4</v>
      </c>
      <c r="L310" s="34">
        <f t="shared" si="27"/>
        <v>0</v>
      </c>
      <c r="M310" s="34">
        <f t="shared" si="28"/>
        <v>1</v>
      </c>
      <c r="N310" s="34">
        <f t="shared" si="29"/>
        <v>0</v>
      </c>
      <c r="O310" s="34"/>
    </row>
    <row r="311" spans="1:15" x14ac:dyDescent="0.25">
      <c r="A311" s="15" t="s">
        <v>509</v>
      </c>
      <c r="B311" s="15" t="s">
        <v>510</v>
      </c>
      <c r="C311" s="16">
        <v>102</v>
      </c>
      <c r="D311" s="16">
        <v>320</v>
      </c>
      <c r="E311" s="16">
        <v>2624</v>
      </c>
      <c r="F311" s="15" t="s">
        <v>122</v>
      </c>
      <c r="G311" s="17">
        <v>0.73270000000000002</v>
      </c>
      <c r="H311" s="18">
        <v>0.73270000000000002</v>
      </c>
      <c r="I311" s="35">
        <f t="shared" si="24"/>
        <v>320</v>
      </c>
      <c r="J311" s="37">
        <f t="shared" si="25"/>
        <v>7.9882797860379551E-2</v>
      </c>
      <c r="K311" s="37">
        <f t="shared" si="26"/>
        <v>7.9882797860379551E-2</v>
      </c>
      <c r="L311" s="34">
        <f t="shared" si="27"/>
        <v>0</v>
      </c>
      <c r="M311" s="34">
        <f t="shared" si="28"/>
        <v>1</v>
      </c>
      <c r="N311" s="34">
        <f t="shared" si="29"/>
        <v>0</v>
      </c>
      <c r="O311" s="34"/>
    </row>
    <row r="312" spans="1:15" x14ac:dyDescent="0.25">
      <c r="A312" s="15" t="s">
        <v>350</v>
      </c>
      <c r="B312" s="15" t="s">
        <v>168</v>
      </c>
      <c r="C312" s="16">
        <v>72</v>
      </c>
      <c r="D312" s="16">
        <v>576</v>
      </c>
      <c r="E312" s="16">
        <v>8778</v>
      </c>
      <c r="F312" s="15" t="s">
        <v>490</v>
      </c>
      <c r="G312" s="17">
        <v>0.72040000000000004</v>
      </c>
      <c r="H312" s="18">
        <v>0.72040000000000004</v>
      </c>
      <c r="I312" s="35">
        <f t="shared" si="24"/>
        <v>576</v>
      </c>
      <c r="J312" s="37">
        <f t="shared" si="25"/>
        <v>0.14137521719873258</v>
      </c>
      <c r="K312" s="37">
        <f t="shared" si="26"/>
        <v>0.14137521719873258</v>
      </c>
      <c r="L312" s="34">
        <f t="shared" si="27"/>
        <v>0</v>
      </c>
      <c r="M312" s="34">
        <f t="shared" si="28"/>
        <v>1</v>
      </c>
      <c r="N312" s="34">
        <f t="shared" si="29"/>
        <v>0</v>
      </c>
      <c r="O312" s="34"/>
    </row>
    <row r="313" spans="1:15" x14ac:dyDescent="0.25">
      <c r="A313" s="15" t="s">
        <v>507</v>
      </c>
      <c r="B313" s="15" t="s">
        <v>43</v>
      </c>
      <c r="C313" s="16">
        <v>9</v>
      </c>
      <c r="D313" s="16">
        <v>18</v>
      </c>
      <c r="E313" s="16">
        <v>139</v>
      </c>
      <c r="F313" s="15" t="s">
        <v>442</v>
      </c>
      <c r="G313" s="17">
        <v>0.71479999999999999</v>
      </c>
      <c r="H313" s="18">
        <v>0.71479999999999999</v>
      </c>
      <c r="I313" s="35">
        <f t="shared" si="24"/>
        <v>18</v>
      </c>
      <c r="J313" s="37">
        <f t="shared" si="25"/>
        <v>4.3836325849204456E-3</v>
      </c>
      <c r="K313" s="37">
        <f t="shared" si="26"/>
        <v>4.3836325849204456E-3</v>
      </c>
      <c r="L313" s="34">
        <f t="shared" si="27"/>
        <v>0</v>
      </c>
      <c r="M313" s="34">
        <f t="shared" si="28"/>
        <v>1</v>
      </c>
      <c r="N313" s="34">
        <f t="shared" si="29"/>
        <v>0</v>
      </c>
      <c r="O313" s="34"/>
    </row>
    <row r="314" spans="1:15" x14ac:dyDescent="0.25">
      <c r="A314" s="15" t="s">
        <v>313</v>
      </c>
      <c r="B314" s="15" t="s">
        <v>180</v>
      </c>
      <c r="C314" s="16">
        <v>-1</v>
      </c>
      <c r="D314" s="16">
        <v>-1</v>
      </c>
      <c r="E314" s="16">
        <v>-1</v>
      </c>
      <c r="F314" s="15" t="s">
        <v>475</v>
      </c>
      <c r="G314" s="17">
        <v>0.81040000000000001</v>
      </c>
      <c r="H314" s="18">
        <v>0.71099999999999997</v>
      </c>
      <c r="I314" s="35">
        <f t="shared" si="24"/>
        <v>1</v>
      </c>
      <c r="J314" s="37">
        <f t="shared" si="25"/>
        <v>2.7610643589656231E-4</v>
      </c>
      <c r="K314" s="37">
        <f t="shared" si="26"/>
        <v>2.4224046880855845E-4</v>
      </c>
      <c r="L314" s="34">
        <f t="shared" si="27"/>
        <v>1</v>
      </c>
      <c r="M314" s="34">
        <f t="shared" si="28"/>
        <v>1</v>
      </c>
      <c r="N314" s="34">
        <f t="shared" si="29"/>
        <v>1</v>
      </c>
      <c r="O314" s="34"/>
    </row>
    <row r="315" spans="1:15" x14ac:dyDescent="0.25">
      <c r="A315" s="15" t="s">
        <v>265</v>
      </c>
      <c r="B315" s="15" t="s">
        <v>84</v>
      </c>
      <c r="C315" s="16">
        <v>32</v>
      </c>
      <c r="D315" s="16">
        <v>64</v>
      </c>
      <c r="E315" s="16">
        <v>435</v>
      </c>
      <c r="F315" s="15" t="s">
        <v>445</v>
      </c>
      <c r="G315" s="17">
        <v>0.7107</v>
      </c>
      <c r="H315" s="18">
        <v>0.7107</v>
      </c>
      <c r="I315" s="35">
        <f t="shared" si="24"/>
        <v>64</v>
      </c>
      <c r="J315" s="37">
        <f t="shared" si="25"/>
        <v>1.5496848488978228E-2</v>
      </c>
      <c r="K315" s="37">
        <f t="shared" si="26"/>
        <v>1.5496848488978228E-2</v>
      </c>
      <c r="L315" s="34">
        <f t="shared" si="27"/>
        <v>0</v>
      </c>
      <c r="M315" s="34">
        <f t="shared" si="28"/>
        <v>1</v>
      </c>
      <c r="N315" s="34">
        <f t="shared" si="29"/>
        <v>0</v>
      </c>
      <c r="O315" s="34"/>
    </row>
    <row r="316" spans="1:15" x14ac:dyDescent="0.25">
      <c r="A316" s="15" t="s">
        <v>225</v>
      </c>
      <c r="B316" s="15" t="s">
        <v>147</v>
      </c>
      <c r="C316" s="16">
        <v>-1</v>
      </c>
      <c r="D316" s="16">
        <v>-1</v>
      </c>
      <c r="E316" s="16">
        <v>-1</v>
      </c>
      <c r="F316" s="15" t="s">
        <v>451</v>
      </c>
      <c r="G316" s="17">
        <v>0.69789999999999996</v>
      </c>
      <c r="H316" s="18">
        <v>0.69789999999999996</v>
      </c>
      <c r="I316" s="35">
        <f t="shared" si="24"/>
        <v>1</v>
      </c>
      <c r="J316" s="37">
        <f t="shared" si="25"/>
        <v>2.3777724779394226E-4</v>
      </c>
      <c r="K316" s="37">
        <f t="shared" si="26"/>
        <v>2.3777724779394226E-4</v>
      </c>
      <c r="L316" s="34">
        <f t="shared" si="27"/>
        <v>0</v>
      </c>
      <c r="M316" s="34">
        <f t="shared" si="28"/>
        <v>0</v>
      </c>
      <c r="N316" s="34">
        <f t="shared" si="29"/>
        <v>0</v>
      </c>
      <c r="O316" s="34"/>
    </row>
    <row r="317" spans="1:15" x14ac:dyDescent="0.25">
      <c r="A317" s="15" t="s">
        <v>382</v>
      </c>
      <c r="B317" s="15" t="s">
        <v>233</v>
      </c>
      <c r="C317" s="16">
        <v>48</v>
      </c>
      <c r="D317" s="16">
        <v>192</v>
      </c>
      <c r="E317" s="16">
        <v>2304</v>
      </c>
      <c r="F317" s="15" t="s">
        <v>209</v>
      </c>
      <c r="G317" s="17">
        <v>0.70040000000000002</v>
      </c>
      <c r="H317" s="18">
        <v>0.69420000000000004</v>
      </c>
      <c r="I317" s="35">
        <f t="shared" si="24"/>
        <v>192</v>
      </c>
      <c r="J317" s="37">
        <f t="shared" si="25"/>
        <v>4.5816769445674761E-2</v>
      </c>
      <c r="K317" s="37">
        <f t="shared" si="26"/>
        <v>4.5411195529964914E-2</v>
      </c>
      <c r="L317" s="34">
        <f t="shared" si="27"/>
        <v>0</v>
      </c>
      <c r="M317" s="34">
        <f t="shared" si="28"/>
        <v>0</v>
      </c>
      <c r="N317" s="34">
        <f t="shared" si="29"/>
        <v>0</v>
      </c>
      <c r="O317" s="34"/>
    </row>
    <row r="318" spans="1:15" x14ac:dyDescent="0.25">
      <c r="A318" s="15" t="s">
        <v>258</v>
      </c>
      <c r="B318" s="15" t="s">
        <v>184</v>
      </c>
      <c r="C318" s="16">
        <v>120</v>
      </c>
      <c r="D318" s="16">
        <v>120</v>
      </c>
      <c r="E318" s="16">
        <v>866</v>
      </c>
      <c r="F318" s="15" t="s">
        <v>185</v>
      </c>
      <c r="G318" s="17">
        <v>0.97189999999999999</v>
      </c>
      <c r="H318" s="18">
        <v>0.67479999999999996</v>
      </c>
      <c r="I318" s="35">
        <f t="shared" si="24"/>
        <v>120</v>
      </c>
      <c r="J318" s="37">
        <f t="shared" si="25"/>
        <v>3.9735613778065483E-2</v>
      </c>
      <c r="K318" s="37">
        <f t="shared" si="26"/>
        <v>2.7588838540424515E-2</v>
      </c>
      <c r="L318" s="34">
        <f t="shared" si="27"/>
        <v>1</v>
      </c>
      <c r="M318" s="34">
        <f t="shared" si="28"/>
        <v>0</v>
      </c>
      <c r="N318" s="34">
        <f t="shared" si="29"/>
        <v>0</v>
      </c>
      <c r="O318" s="34"/>
    </row>
    <row r="319" spans="1:15" x14ac:dyDescent="0.25">
      <c r="A319" s="15" t="s">
        <v>423</v>
      </c>
      <c r="B319" s="15" t="s">
        <v>43</v>
      </c>
      <c r="C319" s="16">
        <v>14</v>
      </c>
      <c r="D319" s="16">
        <v>14</v>
      </c>
      <c r="E319" s="16">
        <v>114</v>
      </c>
      <c r="F319" s="15" t="s">
        <v>442</v>
      </c>
      <c r="G319" s="17">
        <v>0.67379999999999995</v>
      </c>
      <c r="H319" s="18">
        <v>0.67379999999999995</v>
      </c>
      <c r="I319" s="35">
        <f t="shared" si="24"/>
        <v>14</v>
      </c>
      <c r="J319" s="37">
        <f t="shared" si="25"/>
        <v>3.2139279751967559E-3</v>
      </c>
      <c r="K319" s="37">
        <f t="shared" si="26"/>
        <v>3.2139279751967559E-3</v>
      </c>
      <c r="L319" s="34">
        <f t="shared" si="27"/>
        <v>0</v>
      </c>
      <c r="M319" s="34">
        <f t="shared" si="28"/>
        <v>0</v>
      </c>
      <c r="N319" s="34">
        <f t="shared" si="29"/>
        <v>0</v>
      </c>
      <c r="O319" s="34"/>
    </row>
    <row r="320" spans="1:15" x14ac:dyDescent="0.25">
      <c r="A320" s="15" t="s">
        <v>548</v>
      </c>
      <c r="B320" s="15" t="s">
        <v>74</v>
      </c>
      <c r="C320" s="16">
        <v>32</v>
      </c>
      <c r="D320" s="16">
        <v>32</v>
      </c>
      <c r="E320" s="16">
        <v>-1</v>
      </c>
      <c r="F320" s="15" t="s">
        <v>75</v>
      </c>
      <c r="G320" s="17">
        <v>0.63859999999999995</v>
      </c>
      <c r="H320" s="18">
        <v>0.63859999999999995</v>
      </c>
      <c r="I320" s="35">
        <f t="shared" si="24"/>
        <v>32</v>
      </c>
      <c r="J320" s="37">
        <f t="shared" si="25"/>
        <v>6.9623522196858708E-3</v>
      </c>
      <c r="K320" s="37">
        <f t="shared" si="26"/>
        <v>6.9623522196858708E-3</v>
      </c>
      <c r="L320" s="34">
        <f t="shared" si="27"/>
        <v>0</v>
      </c>
      <c r="M320" s="34">
        <f t="shared" si="28"/>
        <v>0</v>
      </c>
      <c r="N320" s="34">
        <f t="shared" si="29"/>
        <v>0</v>
      </c>
      <c r="O320" s="34"/>
    </row>
    <row r="321" spans="1:15" x14ac:dyDescent="0.25">
      <c r="A321" s="15" t="s">
        <v>222</v>
      </c>
      <c r="B321" s="15" t="s">
        <v>168</v>
      </c>
      <c r="C321" s="16">
        <v>80</v>
      </c>
      <c r="D321" s="16">
        <v>80</v>
      </c>
      <c r="E321" s="16">
        <v>504</v>
      </c>
      <c r="F321" s="15" t="s">
        <v>490</v>
      </c>
      <c r="G321" s="17">
        <v>0.61729999999999996</v>
      </c>
      <c r="H321" s="18">
        <v>0.61729999999999996</v>
      </c>
      <c r="I321" s="35">
        <f t="shared" si="24"/>
        <v>80</v>
      </c>
      <c r="J321" s="37">
        <f t="shared" si="25"/>
        <v>1.6825321113420326E-2</v>
      </c>
      <c r="K321" s="37">
        <f t="shared" si="26"/>
        <v>1.6825321113420326E-2</v>
      </c>
      <c r="L321" s="34">
        <f t="shared" si="27"/>
        <v>0</v>
      </c>
      <c r="M321" s="34">
        <f t="shared" si="28"/>
        <v>0</v>
      </c>
      <c r="N321" s="34">
        <f t="shared" si="29"/>
        <v>0</v>
      </c>
      <c r="O321" s="34"/>
    </row>
    <row r="322" spans="1:15" x14ac:dyDescent="0.25">
      <c r="A322" s="15" t="s">
        <v>355</v>
      </c>
      <c r="B322" s="15" t="s">
        <v>168</v>
      </c>
      <c r="C322" s="16">
        <v>6</v>
      </c>
      <c r="D322" s="16">
        <v>24</v>
      </c>
      <c r="E322" s="16">
        <v>146</v>
      </c>
      <c r="F322" s="15" t="s">
        <v>490</v>
      </c>
      <c r="G322" s="17">
        <v>0.60819999999999996</v>
      </c>
      <c r="H322" s="18">
        <v>0.60819999999999996</v>
      </c>
      <c r="I322" s="35">
        <f t="shared" si="24"/>
        <v>24</v>
      </c>
      <c r="J322" s="37">
        <f t="shared" si="25"/>
        <v>4.9731866035228776E-3</v>
      </c>
      <c r="K322" s="37">
        <f t="shared" si="26"/>
        <v>4.9731866035228776E-3</v>
      </c>
      <c r="L322" s="34">
        <f t="shared" si="27"/>
        <v>0</v>
      </c>
      <c r="M322" s="34">
        <f t="shared" si="28"/>
        <v>0</v>
      </c>
      <c r="N322" s="34">
        <f t="shared" si="29"/>
        <v>0</v>
      </c>
      <c r="O322" s="34"/>
    </row>
    <row r="323" spans="1:15" x14ac:dyDescent="0.25">
      <c r="A323" s="15" t="s">
        <v>87</v>
      </c>
      <c r="B323" s="15" t="s">
        <v>59</v>
      </c>
      <c r="C323" s="16">
        <v>510</v>
      </c>
      <c r="D323" s="16">
        <v>2112</v>
      </c>
      <c r="E323" s="16">
        <v>21298</v>
      </c>
      <c r="F323" s="15" t="s">
        <v>542</v>
      </c>
      <c r="G323" s="17">
        <v>0.83189999999999997</v>
      </c>
      <c r="H323" s="18">
        <v>0.60709999999999997</v>
      </c>
      <c r="I323" s="35">
        <f t="shared" si="24"/>
        <v>2112</v>
      </c>
      <c r="J323" s="37">
        <f t="shared" si="25"/>
        <v>0.59860747504343981</v>
      </c>
      <c r="K323" s="37">
        <f t="shared" si="26"/>
        <v>0.43684889782290204</v>
      </c>
      <c r="L323" s="34">
        <f t="shared" si="27"/>
        <v>1</v>
      </c>
      <c r="M323" s="34">
        <f t="shared" si="28"/>
        <v>0</v>
      </c>
      <c r="N323" s="34">
        <f t="shared" si="29"/>
        <v>0</v>
      </c>
      <c r="O323" s="34"/>
    </row>
    <row r="324" spans="1:15" x14ac:dyDescent="0.25">
      <c r="A324" s="15" t="s">
        <v>406</v>
      </c>
      <c r="B324" s="15" t="s">
        <v>233</v>
      </c>
      <c r="C324" s="16">
        <v>-1</v>
      </c>
      <c r="D324" s="16">
        <v>-1</v>
      </c>
      <c r="E324" s="16">
        <v>-1</v>
      </c>
      <c r="F324" s="15" t="s">
        <v>234</v>
      </c>
      <c r="G324" s="17">
        <v>0.73860000000000003</v>
      </c>
      <c r="H324" s="18">
        <v>0.59399999999999997</v>
      </c>
      <c r="I324" s="35">
        <f t="shared" si="24"/>
        <v>1</v>
      </c>
      <c r="J324" s="37">
        <f t="shared" si="25"/>
        <v>2.5164389628973461E-4</v>
      </c>
      <c r="K324" s="37">
        <f t="shared" si="26"/>
        <v>2.0237811318183366E-4</v>
      </c>
      <c r="L324" s="34">
        <f t="shared" si="27"/>
        <v>0</v>
      </c>
      <c r="M324" s="34">
        <f t="shared" si="28"/>
        <v>0</v>
      </c>
      <c r="N324" s="34">
        <f t="shared" si="29"/>
        <v>0</v>
      </c>
      <c r="O324" s="34"/>
    </row>
    <row r="325" spans="1:15" x14ac:dyDescent="0.25">
      <c r="A325" s="15" t="s">
        <v>408</v>
      </c>
      <c r="B325" s="15" t="s">
        <v>396</v>
      </c>
      <c r="C325" s="16">
        <v>16</v>
      </c>
      <c r="D325" s="16">
        <v>128</v>
      </c>
      <c r="E325" s="16">
        <v>1174</v>
      </c>
      <c r="F325" s="15" t="s">
        <v>483</v>
      </c>
      <c r="G325" s="17">
        <v>0.5847</v>
      </c>
      <c r="H325" s="18">
        <v>0.5847</v>
      </c>
      <c r="I325" s="35">
        <f t="shared" ref="I325:I335" si="30">IF(D325&gt;0,D325,1)</f>
        <v>128</v>
      </c>
      <c r="J325" s="37">
        <f t="shared" ref="J325:J335" si="31">G325*$I325/$Q$5*100</f>
        <v>2.5498824571564851E-2</v>
      </c>
      <c r="K325" s="37">
        <f t="shared" ref="K325:K335" si="32">H325*$I325/$Q$5*100</f>
        <v>2.5498824571564851E-2</v>
      </c>
      <c r="L325" s="34">
        <f t="shared" ref="L325:L335" si="33">IF(G325&gt;=L$4,1,0)</f>
        <v>0</v>
      </c>
      <c r="M325" s="34">
        <f t="shared" ref="M325:M335" si="34">IF(H325&gt;=M$4,1,0)</f>
        <v>0</v>
      </c>
      <c r="N325" s="34">
        <f t="shared" ref="N325:N335" si="35">L325*M325</f>
        <v>0</v>
      </c>
      <c r="O325" s="34"/>
    </row>
    <row r="326" spans="1:15" x14ac:dyDescent="0.25">
      <c r="A326" s="15" t="s">
        <v>207</v>
      </c>
      <c r="B326" s="15" t="s">
        <v>208</v>
      </c>
      <c r="C326" s="16">
        <v>47</v>
      </c>
      <c r="D326" s="16">
        <v>170</v>
      </c>
      <c r="E326" s="16">
        <v>5021</v>
      </c>
      <c r="F326" s="15" t="s">
        <v>209</v>
      </c>
      <c r="G326" s="17">
        <v>0.67649999999999999</v>
      </c>
      <c r="H326" s="18">
        <v>0.57969999999999999</v>
      </c>
      <c r="I326" s="35">
        <f t="shared" si="30"/>
        <v>170</v>
      </c>
      <c r="J326" s="37">
        <f t="shared" si="31"/>
        <v>3.9182651357705017E-2</v>
      </c>
      <c r="K326" s="37">
        <f t="shared" si="32"/>
        <v>3.3576028074000883E-2</v>
      </c>
      <c r="L326" s="34">
        <f t="shared" si="33"/>
        <v>0</v>
      </c>
      <c r="M326" s="34">
        <f t="shared" si="34"/>
        <v>0</v>
      </c>
      <c r="N326" s="34">
        <f t="shared" si="35"/>
        <v>0</v>
      </c>
      <c r="O326" s="34"/>
    </row>
    <row r="327" spans="1:15" x14ac:dyDescent="0.25">
      <c r="A327" s="15" t="s">
        <v>549</v>
      </c>
      <c r="B327" s="15" t="s">
        <v>526</v>
      </c>
      <c r="C327" s="16">
        <v>10</v>
      </c>
      <c r="D327" s="16">
        <v>40</v>
      </c>
      <c r="E327" s="16">
        <v>280</v>
      </c>
      <c r="F327" s="15" t="s">
        <v>49</v>
      </c>
      <c r="G327" s="17">
        <v>0.57379999999999998</v>
      </c>
      <c r="H327" s="18">
        <v>0.57379999999999998</v>
      </c>
      <c r="I327" s="35">
        <f t="shared" si="30"/>
        <v>40</v>
      </c>
      <c r="J327" s="37">
        <f t="shared" si="31"/>
        <v>7.8198357807229731E-3</v>
      </c>
      <c r="K327" s="37">
        <f t="shared" si="32"/>
        <v>7.8198357807229731E-3</v>
      </c>
      <c r="L327" s="34">
        <f t="shared" si="33"/>
        <v>0</v>
      </c>
      <c r="M327" s="34">
        <f t="shared" si="34"/>
        <v>0</v>
      </c>
      <c r="N327" s="34">
        <f t="shared" si="35"/>
        <v>0</v>
      </c>
      <c r="O327" s="34"/>
    </row>
    <row r="328" spans="1:15" x14ac:dyDescent="0.25">
      <c r="A328" s="15" t="s">
        <v>269</v>
      </c>
      <c r="B328" s="15" t="s">
        <v>168</v>
      </c>
      <c r="C328" s="16">
        <v>80</v>
      </c>
      <c r="D328" s="16">
        <v>80</v>
      </c>
      <c r="E328" s="16">
        <v>384</v>
      </c>
      <c r="F328" s="15" t="s">
        <v>490</v>
      </c>
      <c r="G328" s="17">
        <v>0.57230000000000003</v>
      </c>
      <c r="H328" s="18">
        <v>0.57230000000000003</v>
      </c>
      <c r="I328" s="35">
        <f t="shared" si="30"/>
        <v>80</v>
      </c>
      <c r="J328" s="37">
        <f t="shared" si="31"/>
        <v>1.5598787094136488E-2</v>
      </c>
      <c r="K328" s="37">
        <f t="shared" si="32"/>
        <v>1.5598787094136488E-2</v>
      </c>
      <c r="L328" s="34">
        <f t="shared" si="33"/>
        <v>0</v>
      </c>
      <c r="M328" s="34">
        <f t="shared" si="34"/>
        <v>0</v>
      </c>
      <c r="N328" s="34">
        <f t="shared" si="35"/>
        <v>0</v>
      </c>
      <c r="O328" s="34"/>
    </row>
    <row r="329" spans="1:15" x14ac:dyDescent="0.25">
      <c r="A329" s="15" t="s">
        <v>581</v>
      </c>
      <c r="B329" s="15" t="s">
        <v>302</v>
      </c>
      <c r="C329" s="16">
        <v>10</v>
      </c>
      <c r="D329" s="16">
        <v>80</v>
      </c>
      <c r="E329" s="16">
        <v>800</v>
      </c>
      <c r="F329" s="15" t="s">
        <v>49</v>
      </c>
      <c r="G329" s="17">
        <v>0.51180000000000003</v>
      </c>
      <c r="H329" s="18">
        <v>0.51180000000000003</v>
      </c>
      <c r="I329" s="35">
        <f t="shared" si="30"/>
        <v>80</v>
      </c>
      <c r="J329" s="37">
        <f t="shared" si="31"/>
        <v>1.3949780245988214E-2</v>
      </c>
      <c r="K329" s="37">
        <f t="shared" si="32"/>
        <v>1.3949780245988214E-2</v>
      </c>
      <c r="L329" s="34">
        <f t="shared" si="33"/>
        <v>0</v>
      </c>
      <c r="M329" s="34">
        <f t="shared" si="34"/>
        <v>0</v>
      </c>
      <c r="N329" s="34">
        <f t="shared" si="35"/>
        <v>0</v>
      </c>
      <c r="O329" s="34"/>
    </row>
    <row r="330" spans="1:15" x14ac:dyDescent="0.25">
      <c r="A330" s="15" t="s">
        <v>375</v>
      </c>
      <c r="B330" s="15" t="s">
        <v>311</v>
      </c>
      <c r="C330" s="16">
        <v>40</v>
      </c>
      <c r="D330" s="16">
        <v>320</v>
      </c>
      <c r="E330" s="16">
        <v>2582</v>
      </c>
      <c r="F330" s="15" t="s">
        <v>49</v>
      </c>
      <c r="G330" s="17">
        <v>0.50080000000000002</v>
      </c>
      <c r="H330" s="18">
        <v>0.50080000000000002</v>
      </c>
      <c r="I330" s="35">
        <f t="shared" si="30"/>
        <v>320</v>
      </c>
      <c r="J330" s="37">
        <f t="shared" si="31"/>
        <v>5.4599843276208648E-2</v>
      </c>
      <c r="K330" s="37">
        <f t="shared" si="32"/>
        <v>5.4599843276208648E-2</v>
      </c>
      <c r="L330" s="34">
        <f t="shared" si="33"/>
        <v>0</v>
      </c>
      <c r="M330" s="34">
        <f t="shared" si="34"/>
        <v>0</v>
      </c>
      <c r="N330" s="34">
        <f t="shared" si="35"/>
        <v>0</v>
      </c>
      <c r="O330" s="34"/>
    </row>
    <row r="331" spans="1:15" x14ac:dyDescent="0.25">
      <c r="A331" s="15" t="s">
        <v>417</v>
      </c>
      <c r="B331" s="15" t="s">
        <v>46</v>
      </c>
      <c r="C331" s="16">
        <v>-1</v>
      </c>
      <c r="D331" s="16">
        <v>-1</v>
      </c>
      <c r="E331" s="16">
        <v>-1</v>
      </c>
      <c r="F331" s="15" t="s">
        <v>515</v>
      </c>
      <c r="G331" s="17">
        <v>0.76570000000000005</v>
      </c>
      <c r="H331" s="18">
        <v>0.44740000000000002</v>
      </c>
      <c r="I331" s="35">
        <f t="shared" si="30"/>
        <v>1</v>
      </c>
      <c r="J331" s="37">
        <f t="shared" si="31"/>
        <v>2.6087697182378795E-4</v>
      </c>
      <c r="K331" s="37">
        <f t="shared" si="32"/>
        <v>1.5243092228544173E-4</v>
      </c>
      <c r="L331" s="34">
        <f t="shared" si="33"/>
        <v>1</v>
      </c>
      <c r="M331" s="34">
        <f t="shared" si="34"/>
        <v>0</v>
      </c>
      <c r="N331" s="34">
        <f t="shared" si="35"/>
        <v>0</v>
      </c>
      <c r="O331" s="34"/>
    </row>
    <row r="332" spans="1:15" x14ac:dyDescent="0.25">
      <c r="A332" s="15" t="s">
        <v>237</v>
      </c>
      <c r="B332" s="15" t="s">
        <v>238</v>
      </c>
      <c r="C332" s="16">
        <v>1</v>
      </c>
      <c r="D332" s="16">
        <v>4</v>
      </c>
      <c r="E332" s="16">
        <v>52</v>
      </c>
      <c r="F332" s="15" t="s">
        <v>49</v>
      </c>
      <c r="G332" s="17">
        <v>0.41599999999999998</v>
      </c>
      <c r="H332" s="18">
        <v>0.41599999999999998</v>
      </c>
      <c r="I332" s="35">
        <f t="shared" si="30"/>
        <v>4</v>
      </c>
      <c r="J332" s="37">
        <f t="shared" si="31"/>
        <v>5.669312800245307E-4</v>
      </c>
      <c r="K332" s="37">
        <f t="shared" si="32"/>
        <v>5.669312800245307E-4</v>
      </c>
      <c r="L332" s="34">
        <f t="shared" si="33"/>
        <v>0</v>
      </c>
      <c r="M332" s="34">
        <f t="shared" si="34"/>
        <v>0</v>
      </c>
      <c r="N332" s="34">
        <f t="shared" si="35"/>
        <v>0</v>
      </c>
      <c r="O332" s="34"/>
    </row>
    <row r="333" spans="1:15" x14ac:dyDescent="0.25">
      <c r="A333" s="15" t="s">
        <v>479</v>
      </c>
      <c r="B333" s="15" t="s">
        <v>529</v>
      </c>
      <c r="C333" s="16">
        <v>12</v>
      </c>
      <c r="D333" s="16">
        <v>12</v>
      </c>
      <c r="E333" s="16">
        <v>1200</v>
      </c>
      <c r="F333" s="15" t="s">
        <v>49</v>
      </c>
      <c r="G333" s="17">
        <v>0.18240000000000001</v>
      </c>
      <c r="H333" s="18">
        <v>0.15240000000000001</v>
      </c>
      <c r="I333" s="35">
        <f t="shared" si="30"/>
        <v>12</v>
      </c>
      <c r="J333" s="37">
        <f t="shared" si="31"/>
        <v>7.4573268372457504E-4</v>
      </c>
      <c r="K333" s="37">
        <f t="shared" si="32"/>
        <v>6.23079281796191E-4</v>
      </c>
      <c r="L333" s="34">
        <f t="shared" si="33"/>
        <v>0</v>
      </c>
      <c r="M333" s="34">
        <f t="shared" si="34"/>
        <v>0</v>
      </c>
      <c r="N333" s="34">
        <f t="shared" si="35"/>
        <v>0</v>
      </c>
      <c r="O333" s="34"/>
    </row>
    <row r="334" spans="1:15" x14ac:dyDescent="0.25">
      <c r="A334" s="15" t="s">
        <v>335</v>
      </c>
      <c r="B334" s="15" t="s">
        <v>48</v>
      </c>
      <c r="C334" s="16">
        <v>-1</v>
      </c>
      <c r="D334" s="16">
        <v>-1</v>
      </c>
      <c r="E334" s="16">
        <v>-1</v>
      </c>
      <c r="F334" s="15" t="s">
        <v>49</v>
      </c>
      <c r="G334" s="17">
        <v>0.1016</v>
      </c>
      <c r="H334" s="18">
        <v>0.1016</v>
      </c>
      <c r="I334" s="35">
        <f t="shared" si="30"/>
        <v>1</v>
      </c>
      <c r="J334" s="37">
        <f t="shared" si="31"/>
        <v>3.4615515655343938E-5</v>
      </c>
      <c r="K334" s="37">
        <f t="shared" si="32"/>
        <v>3.4615515655343938E-5</v>
      </c>
      <c r="L334" s="34">
        <f t="shared" si="33"/>
        <v>0</v>
      </c>
      <c r="M334" s="34">
        <f t="shared" si="34"/>
        <v>0</v>
      </c>
      <c r="N334" s="34">
        <f t="shared" si="35"/>
        <v>0</v>
      </c>
      <c r="O334" s="34"/>
    </row>
    <row r="335" spans="1:15" x14ac:dyDescent="0.25">
      <c r="A335" s="15" t="s">
        <v>412</v>
      </c>
      <c r="B335" s="15" t="s">
        <v>587</v>
      </c>
      <c r="C335" s="16">
        <v>-1</v>
      </c>
      <c r="D335" s="16">
        <v>-1</v>
      </c>
      <c r="E335" s="16">
        <v>-1</v>
      </c>
      <c r="F335" s="15" t="s">
        <v>49</v>
      </c>
      <c r="G335" s="17">
        <v>6.8199999999999997E-2</v>
      </c>
      <c r="H335" s="18">
        <v>6.8199999999999997E-2</v>
      </c>
      <c r="I335" s="35">
        <f t="shared" si="30"/>
        <v>1</v>
      </c>
      <c r="J335" s="37">
        <f t="shared" si="31"/>
        <v>2.3236005587543865E-5</v>
      </c>
      <c r="K335" s="37">
        <f t="shared" si="32"/>
        <v>2.3236005587543865E-5</v>
      </c>
      <c r="L335" s="34">
        <f t="shared" si="33"/>
        <v>0</v>
      </c>
      <c r="M335" s="34">
        <f t="shared" si="34"/>
        <v>0</v>
      </c>
      <c r="N335" s="34">
        <f t="shared" si="35"/>
        <v>0</v>
      </c>
      <c r="O335" s="34"/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1"/>
  <sheetViews>
    <sheetView topLeftCell="A291" zoomScaleNormal="100" workbookViewId="0">
      <selection activeCell="R1" sqref="R1"/>
    </sheetView>
  </sheetViews>
  <sheetFormatPr defaultRowHeight="15" x14ac:dyDescent="0.25"/>
  <cols>
    <col min="1" max="8" width="9.28515625"/>
    <col min="9" max="11" width="6.140625"/>
    <col min="12" max="15" width="4.140625"/>
    <col min="16" max="16" width="8.140625"/>
    <col min="17" max="18" width="6.140625"/>
    <col min="19" max="1025" width="9.28515625"/>
  </cols>
  <sheetData>
    <row r="1" spans="1:18" ht="13.35" customHeight="1" x14ac:dyDescent="0.25">
      <c r="A1" s="80" t="s">
        <v>588</v>
      </c>
      <c r="B1" s="80"/>
      <c r="C1" s="80"/>
      <c r="D1" s="80"/>
      <c r="E1" s="80"/>
      <c r="F1" s="80"/>
      <c r="G1" s="80"/>
      <c r="H1" s="80"/>
      <c r="I1" s="46"/>
      <c r="J1" s="37"/>
      <c r="K1" s="37"/>
      <c r="L1" s="34"/>
      <c r="M1" s="37"/>
      <c r="N1" s="34"/>
      <c r="O1" s="34"/>
    </row>
    <row r="2" spans="1:18" x14ac:dyDescent="0.25">
      <c r="A2" s="80"/>
      <c r="B2" s="80"/>
      <c r="C2" s="80"/>
      <c r="D2" s="80"/>
      <c r="E2" s="80"/>
      <c r="F2" s="80"/>
      <c r="G2" s="80"/>
      <c r="H2" s="80"/>
      <c r="I2" s="35"/>
      <c r="J2" s="34"/>
      <c r="K2" s="34"/>
      <c r="L2" s="34"/>
      <c r="M2" s="34"/>
      <c r="N2" s="34"/>
      <c r="O2" s="34"/>
    </row>
    <row r="3" spans="1:18" x14ac:dyDescent="0.25">
      <c r="A3" s="80"/>
      <c r="B3" s="80"/>
      <c r="C3" s="80"/>
      <c r="D3" s="80"/>
      <c r="E3" s="80"/>
      <c r="F3" s="80"/>
      <c r="G3" s="80"/>
      <c r="H3" s="80"/>
      <c r="I3" s="35"/>
      <c r="L3" s="48" t="s">
        <v>571</v>
      </c>
      <c r="M3" s="48" t="s">
        <v>572</v>
      </c>
      <c r="N3" s="48" t="s">
        <v>573</v>
      </c>
      <c r="O3" s="48"/>
    </row>
    <row r="4" spans="1:18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504</v>
      </c>
      <c r="F4" s="12" t="s">
        <v>33</v>
      </c>
      <c r="G4" s="13" t="s">
        <v>3</v>
      </c>
      <c r="H4" s="14" t="s">
        <v>2</v>
      </c>
      <c r="I4" s="31" t="s">
        <v>559</v>
      </c>
      <c r="J4" s="31" t="s">
        <v>467</v>
      </c>
      <c r="K4" s="31" t="s">
        <v>468</v>
      </c>
      <c r="L4" s="48">
        <v>0.75</v>
      </c>
      <c r="M4" s="48">
        <v>0.7</v>
      </c>
      <c r="N4" s="31" t="s">
        <v>4</v>
      </c>
      <c r="O4" s="31"/>
      <c r="P4" s="49"/>
      <c r="Q4" s="50" t="s">
        <v>574</v>
      </c>
    </row>
    <row r="5" spans="1:18" x14ac:dyDescent="0.25">
      <c r="A5" s="15" t="s">
        <v>210</v>
      </c>
      <c r="B5" s="15" t="s">
        <v>200</v>
      </c>
      <c r="C5" s="16">
        <v>176</v>
      </c>
      <c r="D5" s="16">
        <v>704</v>
      </c>
      <c r="E5" s="16">
        <v>6758</v>
      </c>
      <c r="F5" s="15" t="s">
        <v>201</v>
      </c>
      <c r="G5" s="17">
        <v>1</v>
      </c>
      <c r="H5" s="18">
        <v>1</v>
      </c>
      <c r="I5" s="35">
        <f t="shared" ref="I5:I68" si="0">IF(D5&gt;0,D5,1)</f>
        <v>704</v>
      </c>
      <c r="J5" s="37">
        <f t="shared" ref="J5:J68" si="1">G5*$I5/$Q$5*100</f>
        <v>0.23066161220671738</v>
      </c>
      <c r="K5" s="37">
        <f t="shared" ref="K5:K68" si="2">H5*$I5/$Q$5*100</f>
        <v>0.23066161220671738</v>
      </c>
      <c r="L5" s="34">
        <f t="shared" ref="L5:L68" si="3">IF(G5&gt;=L$4,1,0)</f>
        <v>1</v>
      </c>
      <c r="M5" s="34">
        <f t="shared" ref="M5:M68" si="4">IF(H5&gt;=M$4,1,0)</f>
        <v>1</v>
      </c>
      <c r="N5" s="34">
        <f t="shared" ref="N5:N68" si="5">L5*M5</f>
        <v>1</v>
      </c>
      <c r="O5" s="34"/>
      <c r="P5" s="50" t="s">
        <v>575</v>
      </c>
      <c r="Q5" s="51">
        <f>SUM($I$5:$I$500)</f>
        <v>305209</v>
      </c>
    </row>
    <row r="6" spans="1:18" x14ac:dyDescent="0.25">
      <c r="A6" s="15" t="s">
        <v>477</v>
      </c>
      <c r="B6" s="15" t="s">
        <v>200</v>
      </c>
      <c r="C6" s="16">
        <v>12</v>
      </c>
      <c r="D6" s="16">
        <v>48</v>
      </c>
      <c r="E6" s="16">
        <v>346</v>
      </c>
      <c r="F6" s="15" t="s">
        <v>201</v>
      </c>
      <c r="G6" s="17">
        <v>1</v>
      </c>
      <c r="H6" s="18">
        <v>1</v>
      </c>
      <c r="I6" s="35">
        <f t="shared" si="0"/>
        <v>48</v>
      </c>
      <c r="J6" s="37">
        <f t="shared" si="1"/>
        <v>1.5726928105003455E-2</v>
      </c>
      <c r="K6" s="37">
        <f t="shared" si="2"/>
        <v>1.5726928105003455E-2</v>
      </c>
      <c r="L6" s="34">
        <f t="shared" si="3"/>
        <v>1</v>
      </c>
      <c r="M6" s="34">
        <f t="shared" si="4"/>
        <v>1</v>
      </c>
      <c r="N6" s="34">
        <f t="shared" si="5"/>
        <v>1</v>
      </c>
      <c r="O6" s="34"/>
      <c r="P6" s="50" t="s">
        <v>576</v>
      </c>
      <c r="Q6" s="51">
        <f>COUNT($N$5:$N$500)</f>
        <v>327</v>
      </c>
    </row>
    <row r="7" spans="1:18" x14ac:dyDescent="0.25">
      <c r="A7" s="15" t="s">
        <v>216</v>
      </c>
      <c r="B7" s="15" t="s">
        <v>200</v>
      </c>
      <c r="C7" s="16">
        <v>64</v>
      </c>
      <c r="D7" s="16">
        <v>128</v>
      </c>
      <c r="E7" s="16">
        <v>481</v>
      </c>
      <c r="F7" s="15" t="s">
        <v>201</v>
      </c>
      <c r="G7" s="17">
        <v>1</v>
      </c>
      <c r="H7" s="18">
        <v>1</v>
      </c>
      <c r="I7" s="35">
        <f t="shared" si="0"/>
        <v>128</v>
      </c>
      <c r="J7" s="37">
        <f t="shared" si="1"/>
        <v>4.1938474946675887E-2</v>
      </c>
      <c r="K7" s="37">
        <f t="shared" si="2"/>
        <v>4.1938474946675887E-2</v>
      </c>
      <c r="L7" s="34">
        <f t="shared" si="3"/>
        <v>1</v>
      </c>
      <c r="M7" s="34">
        <f t="shared" si="4"/>
        <v>1</v>
      </c>
      <c r="N7" s="34">
        <f t="shared" si="5"/>
        <v>1</v>
      </c>
      <c r="O7" s="34"/>
    </row>
    <row r="8" spans="1:18" x14ac:dyDescent="0.25">
      <c r="A8" s="15" t="s">
        <v>143</v>
      </c>
      <c r="B8" s="15" t="s">
        <v>81</v>
      </c>
      <c r="C8" s="16">
        <v>125</v>
      </c>
      <c r="D8" s="16">
        <v>500</v>
      </c>
      <c r="E8" s="16">
        <v>5350</v>
      </c>
      <c r="F8" s="15" t="s">
        <v>444</v>
      </c>
      <c r="G8" s="17">
        <v>1</v>
      </c>
      <c r="H8" s="18">
        <v>1</v>
      </c>
      <c r="I8" s="35">
        <f t="shared" si="0"/>
        <v>500</v>
      </c>
      <c r="J8" s="37">
        <f t="shared" si="1"/>
        <v>0.16382216776045266</v>
      </c>
      <c r="K8" s="37">
        <f t="shared" si="2"/>
        <v>0.16382216776045266</v>
      </c>
      <c r="L8" s="34">
        <f t="shared" si="3"/>
        <v>1</v>
      </c>
      <c r="M8" s="34">
        <f t="shared" si="4"/>
        <v>1</v>
      </c>
      <c r="N8" s="34">
        <f t="shared" si="5"/>
        <v>1</v>
      </c>
      <c r="O8" s="34"/>
      <c r="P8" s="33"/>
      <c r="Q8" s="50" t="s">
        <v>577</v>
      </c>
    </row>
    <row r="9" spans="1:18" x14ac:dyDescent="0.25">
      <c r="A9" s="15" t="s">
        <v>331</v>
      </c>
      <c r="B9" s="15" t="s">
        <v>59</v>
      </c>
      <c r="C9" s="16">
        <v>48</v>
      </c>
      <c r="D9" s="16">
        <v>192</v>
      </c>
      <c r="E9" s="16">
        <v>1327</v>
      </c>
      <c r="F9" s="15" t="s">
        <v>542</v>
      </c>
      <c r="G9" s="17">
        <v>1</v>
      </c>
      <c r="H9" s="18">
        <v>1</v>
      </c>
      <c r="I9" s="35">
        <f t="shared" si="0"/>
        <v>192</v>
      </c>
      <c r="J9" s="37">
        <f t="shared" si="1"/>
        <v>6.290771242001382E-2</v>
      </c>
      <c r="K9" s="37">
        <f t="shared" si="2"/>
        <v>6.290771242001382E-2</v>
      </c>
      <c r="L9" s="34">
        <f t="shared" si="3"/>
        <v>1</v>
      </c>
      <c r="M9" s="34">
        <f t="shared" si="4"/>
        <v>1</v>
      </c>
      <c r="N9" s="34">
        <f t="shared" si="5"/>
        <v>1</v>
      </c>
      <c r="O9" s="34"/>
      <c r="P9" s="50" t="s">
        <v>2</v>
      </c>
      <c r="Q9" s="52">
        <f>SUM($K$5:$K$500)</f>
        <v>92.514256558620446</v>
      </c>
    </row>
    <row r="10" spans="1:18" x14ac:dyDescent="0.25">
      <c r="A10" s="15" t="s">
        <v>486</v>
      </c>
      <c r="B10" s="15" t="s">
        <v>62</v>
      </c>
      <c r="C10" s="16">
        <v>-1</v>
      </c>
      <c r="D10" s="16">
        <v>-1</v>
      </c>
      <c r="E10" s="16">
        <v>-1</v>
      </c>
      <c r="F10" s="15" t="s">
        <v>439</v>
      </c>
      <c r="G10" s="17">
        <v>1</v>
      </c>
      <c r="H10" s="18">
        <v>1</v>
      </c>
      <c r="I10" s="35">
        <f t="shared" si="0"/>
        <v>1</v>
      </c>
      <c r="J10" s="37">
        <f t="shared" si="1"/>
        <v>3.2764433552090537E-4</v>
      </c>
      <c r="K10" s="37">
        <f t="shared" si="2"/>
        <v>3.2764433552090537E-4</v>
      </c>
      <c r="L10" s="34">
        <f t="shared" si="3"/>
        <v>1</v>
      </c>
      <c r="M10" s="34">
        <f t="shared" si="4"/>
        <v>1</v>
      </c>
      <c r="N10" s="34">
        <f t="shared" si="5"/>
        <v>1</v>
      </c>
      <c r="O10" s="34"/>
      <c r="P10" s="50" t="s">
        <v>3</v>
      </c>
      <c r="Q10" s="52">
        <f>SUM($J$5:$J$500)</f>
        <v>93.087212467522207</v>
      </c>
    </row>
    <row r="11" spans="1:18" x14ac:dyDescent="0.25">
      <c r="A11" s="15" t="s">
        <v>78</v>
      </c>
      <c r="B11" s="15" t="s">
        <v>62</v>
      </c>
      <c r="C11" s="16">
        <v>2494</v>
      </c>
      <c r="D11" s="16">
        <v>13672</v>
      </c>
      <c r="E11" s="16">
        <v>106946</v>
      </c>
      <c r="F11" s="15" t="s">
        <v>439</v>
      </c>
      <c r="G11" s="17">
        <v>1</v>
      </c>
      <c r="H11" s="18">
        <v>1</v>
      </c>
      <c r="I11" s="35">
        <f t="shared" si="0"/>
        <v>13672</v>
      </c>
      <c r="J11" s="37">
        <f t="shared" si="1"/>
        <v>4.4795533552418183</v>
      </c>
      <c r="K11" s="37">
        <f t="shared" si="2"/>
        <v>4.4795533552418183</v>
      </c>
      <c r="L11" s="34">
        <f t="shared" si="3"/>
        <v>1</v>
      </c>
      <c r="M11" s="34">
        <f t="shared" si="4"/>
        <v>1</v>
      </c>
      <c r="N11" s="34">
        <f t="shared" si="5"/>
        <v>1</v>
      </c>
      <c r="O11" s="34"/>
    </row>
    <row r="12" spans="1:18" x14ac:dyDescent="0.25">
      <c r="A12" s="15" t="s">
        <v>183</v>
      </c>
      <c r="B12" s="15" t="s">
        <v>184</v>
      </c>
      <c r="C12" s="16">
        <v>46</v>
      </c>
      <c r="D12" s="16">
        <v>208</v>
      </c>
      <c r="E12" s="16">
        <v>1751</v>
      </c>
      <c r="F12" s="15" t="s">
        <v>185</v>
      </c>
      <c r="G12" s="17">
        <v>1</v>
      </c>
      <c r="H12" s="18">
        <v>1</v>
      </c>
      <c r="I12" s="35">
        <f t="shared" si="0"/>
        <v>208</v>
      </c>
      <c r="J12" s="37">
        <f t="shared" si="1"/>
        <v>6.8150021788348308E-2</v>
      </c>
      <c r="K12" s="37">
        <f t="shared" si="2"/>
        <v>6.8150021788348308E-2</v>
      </c>
      <c r="L12" s="34">
        <f t="shared" si="3"/>
        <v>1</v>
      </c>
      <c r="M12" s="34">
        <f t="shared" si="4"/>
        <v>1</v>
      </c>
      <c r="N12" s="34">
        <f t="shared" si="5"/>
        <v>1</v>
      </c>
      <c r="O12" s="34"/>
      <c r="Q12" s="50" t="s">
        <v>4</v>
      </c>
      <c r="R12" s="50" t="s">
        <v>578</v>
      </c>
    </row>
    <row r="13" spans="1:18" x14ac:dyDescent="0.25">
      <c r="A13" s="15" t="s">
        <v>332</v>
      </c>
      <c r="B13" s="15" t="s">
        <v>184</v>
      </c>
      <c r="C13" s="16">
        <v>12</v>
      </c>
      <c r="D13" s="16">
        <v>12</v>
      </c>
      <c r="E13" s="16">
        <v>38</v>
      </c>
      <c r="F13" s="15" t="s">
        <v>185</v>
      </c>
      <c r="G13" s="17">
        <v>1</v>
      </c>
      <c r="H13" s="18">
        <v>1</v>
      </c>
      <c r="I13" s="35">
        <f t="shared" si="0"/>
        <v>12</v>
      </c>
      <c r="J13" s="37">
        <f t="shared" si="1"/>
        <v>3.9317320262508637E-3</v>
      </c>
      <c r="K13" s="37">
        <f t="shared" si="2"/>
        <v>3.9317320262508637E-3</v>
      </c>
      <c r="L13" s="34">
        <f t="shared" si="3"/>
        <v>1</v>
      </c>
      <c r="M13" s="34">
        <f t="shared" si="4"/>
        <v>1</v>
      </c>
      <c r="N13" s="34">
        <f t="shared" si="5"/>
        <v>1</v>
      </c>
      <c r="O13" s="34"/>
      <c r="P13" s="53" t="s">
        <v>579</v>
      </c>
      <c r="Q13" s="51">
        <f>SUM($N$5:$N$500)</f>
        <v>290</v>
      </c>
      <c r="R13" s="51">
        <f>$Q$6-Q13</f>
        <v>37</v>
      </c>
    </row>
    <row r="14" spans="1:18" x14ac:dyDescent="0.25">
      <c r="A14" s="15" t="s">
        <v>105</v>
      </c>
      <c r="B14" s="15" t="s">
        <v>46</v>
      </c>
      <c r="C14" s="16">
        <v>124</v>
      </c>
      <c r="D14" s="16">
        <v>248</v>
      </c>
      <c r="E14" s="16">
        <v>1771</v>
      </c>
      <c r="F14" s="15" t="s">
        <v>515</v>
      </c>
      <c r="G14" s="17">
        <v>1</v>
      </c>
      <c r="H14" s="18">
        <v>1</v>
      </c>
      <c r="I14" s="35">
        <f t="shared" si="0"/>
        <v>248</v>
      </c>
      <c r="J14" s="37">
        <f t="shared" si="1"/>
        <v>8.1255795209184523E-2</v>
      </c>
      <c r="K14" s="37">
        <f t="shared" si="2"/>
        <v>8.1255795209184523E-2</v>
      </c>
      <c r="L14" s="34">
        <f t="shared" si="3"/>
        <v>1</v>
      </c>
      <c r="M14" s="34">
        <f t="shared" si="4"/>
        <v>1</v>
      </c>
      <c r="N14" s="34">
        <f t="shared" si="5"/>
        <v>1</v>
      </c>
      <c r="O14" s="34"/>
      <c r="P14" s="50" t="s">
        <v>580</v>
      </c>
      <c r="Q14" s="52">
        <f>Q13/$Q$6*100</f>
        <v>88.685015290519871</v>
      </c>
      <c r="R14" s="52">
        <f>R13/$Q$6*100</f>
        <v>11.314984709480122</v>
      </c>
    </row>
    <row r="15" spans="1:18" x14ac:dyDescent="0.25">
      <c r="A15" s="15" t="s">
        <v>292</v>
      </c>
      <c r="B15" s="15" t="s">
        <v>184</v>
      </c>
      <c r="C15" s="16">
        <v>64</v>
      </c>
      <c r="D15" s="16">
        <v>64</v>
      </c>
      <c r="E15" s="16">
        <v>372</v>
      </c>
      <c r="F15" s="15" t="s">
        <v>185</v>
      </c>
      <c r="G15" s="17">
        <v>1</v>
      </c>
      <c r="H15" s="18">
        <v>1</v>
      </c>
      <c r="I15" s="35">
        <f t="shared" si="0"/>
        <v>64</v>
      </c>
      <c r="J15" s="37">
        <f t="shared" si="1"/>
        <v>2.0969237473337943E-2</v>
      </c>
      <c r="K15" s="37">
        <f t="shared" si="2"/>
        <v>2.0969237473337943E-2</v>
      </c>
      <c r="L15" s="34">
        <f t="shared" si="3"/>
        <v>1</v>
      </c>
      <c r="M15" s="34">
        <f t="shared" si="4"/>
        <v>1</v>
      </c>
      <c r="N15" s="34">
        <f t="shared" si="5"/>
        <v>1</v>
      </c>
    </row>
    <row r="16" spans="1:18" x14ac:dyDescent="0.25">
      <c r="A16" s="15" t="s">
        <v>188</v>
      </c>
      <c r="B16" s="15" t="s">
        <v>184</v>
      </c>
      <c r="C16" s="16">
        <v>120</v>
      </c>
      <c r="D16" s="16">
        <v>120</v>
      </c>
      <c r="E16" s="16">
        <v>866</v>
      </c>
      <c r="F16" s="15" t="s">
        <v>185</v>
      </c>
      <c r="G16" s="17">
        <v>1</v>
      </c>
      <c r="H16" s="18">
        <v>1</v>
      </c>
      <c r="I16" s="35">
        <f t="shared" si="0"/>
        <v>120</v>
      </c>
      <c r="J16" s="37">
        <f t="shared" si="1"/>
        <v>3.9317320262508643E-2</v>
      </c>
      <c r="K16" s="37">
        <f t="shared" si="2"/>
        <v>3.9317320262508643E-2</v>
      </c>
      <c r="L16" s="34">
        <f t="shared" si="3"/>
        <v>1</v>
      </c>
      <c r="M16" s="34">
        <f t="shared" si="4"/>
        <v>1</v>
      </c>
      <c r="N16" s="34">
        <f t="shared" si="5"/>
        <v>1</v>
      </c>
    </row>
    <row r="17" spans="1:14" x14ac:dyDescent="0.25">
      <c r="A17" s="15" t="s">
        <v>161</v>
      </c>
      <c r="B17" s="15" t="s">
        <v>162</v>
      </c>
      <c r="C17" s="16">
        <v>2</v>
      </c>
      <c r="D17" s="16">
        <v>2</v>
      </c>
      <c r="E17" s="16">
        <v>20</v>
      </c>
      <c r="F17" s="15" t="s">
        <v>49</v>
      </c>
      <c r="G17" s="17">
        <v>1</v>
      </c>
      <c r="H17" s="18">
        <v>1</v>
      </c>
      <c r="I17" s="35">
        <f t="shared" si="0"/>
        <v>2</v>
      </c>
      <c r="J17" s="37">
        <f t="shared" si="1"/>
        <v>6.5528867104181073E-4</v>
      </c>
      <c r="K17" s="37">
        <f t="shared" si="2"/>
        <v>6.5528867104181073E-4</v>
      </c>
      <c r="L17" s="34">
        <f t="shared" si="3"/>
        <v>1</v>
      </c>
      <c r="M17" s="34">
        <f t="shared" si="4"/>
        <v>1</v>
      </c>
      <c r="N17" s="34">
        <f t="shared" si="5"/>
        <v>1</v>
      </c>
    </row>
    <row r="18" spans="1:14" x14ac:dyDescent="0.25">
      <c r="A18" s="15" t="s">
        <v>73</v>
      </c>
      <c r="B18" s="15" t="s">
        <v>74</v>
      </c>
      <c r="C18" s="16">
        <v>1895</v>
      </c>
      <c r="D18" s="16">
        <v>13202</v>
      </c>
      <c r="E18" s="16">
        <v>112244</v>
      </c>
      <c r="F18" s="15" t="s">
        <v>75</v>
      </c>
      <c r="G18" s="17">
        <v>1</v>
      </c>
      <c r="H18" s="18">
        <v>1</v>
      </c>
      <c r="I18" s="35">
        <f t="shared" si="0"/>
        <v>13202</v>
      </c>
      <c r="J18" s="37">
        <f t="shared" si="1"/>
        <v>4.3255605175469922</v>
      </c>
      <c r="K18" s="37">
        <f t="shared" si="2"/>
        <v>4.3255605175469922</v>
      </c>
      <c r="L18" s="34">
        <f t="shared" si="3"/>
        <v>1</v>
      </c>
      <c r="M18" s="34">
        <f t="shared" si="4"/>
        <v>1</v>
      </c>
      <c r="N18" s="34">
        <f t="shared" si="5"/>
        <v>1</v>
      </c>
    </row>
    <row r="19" spans="1:14" x14ac:dyDescent="0.25">
      <c r="A19" s="15" t="s">
        <v>107</v>
      </c>
      <c r="B19" s="15" t="s">
        <v>74</v>
      </c>
      <c r="C19" s="16">
        <v>188</v>
      </c>
      <c r="D19" s="16">
        <v>816</v>
      </c>
      <c r="E19" s="16">
        <v>7811</v>
      </c>
      <c r="F19" s="15" t="s">
        <v>75</v>
      </c>
      <c r="G19" s="17">
        <v>1</v>
      </c>
      <c r="H19" s="18">
        <v>1</v>
      </c>
      <c r="I19" s="35">
        <f t="shared" si="0"/>
        <v>816</v>
      </c>
      <c r="J19" s="37">
        <f t="shared" si="1"/>
        <v>0.26735777778505876</v>
      </c>
      <c r="K19" s="37">
        <f t="shared" si="2"/>
        <v>0.26735777778505876</v>
      </c>
      <c r="L19" s="34">
        <f t="shared" si="3"/>
        <v>1</v>
      </c>
      <c r="M19" s="34">
        <f t="shared" si="4"/>
        <v>1</v>
      </c>
      <c r="N19" s="34">
        <f t="shared" si="5"/>
        <v>1</v>
      </c>
    </row>
    <row r="20" spans="1:14" x14ac:dyDescent="0.25">
      <c r="A20" s="15" t="s">
        <v>189</v>
      </c>
      <c r="B20" s="15" t="s">
        <v>46</v>
      </c>
      <c r="C20" s="16">
        <v>338</v>
      </c>
      <c r="D20" s="16">
        <v>1876</v>
      </c>
      <c r="E20" s="16">
        <v>21199</v>
      </c>
      <c r="F20" s="15" t="s">
        <v>515</v>
      </c>
      <c r="G20" s="17">
        <v>1</v>
      </c>
      <c r="H20" s="18">
        <v>1</v>
      </c>
      <c r="I20" s="35">
        <f t="shared" si="0"/>
        <v>1876</v>
      </c>
      <c r="J20" s="37">
        <f t="shared" si="1"/>
        <v>0.61466077343721848</v>
      </c>
      <c r="K20" s="37">
        <f t="shared" si="2"/>
        <v>0.61466077343721848</v>
      </c>
      <c r="L20" s="34">
        <f t="shared" si="3"/>
        <v>1</v>
      </c>
      <c r="M20" s="34">
        <f t="shared" si="4"/>
        <v>1</v>
      </c>
      <c r="N20" s="34">
        <f t="shared" si="5"/>
        <v>1</v>
      </c>
    </row>
    <row r="21" spans="1:14" x14ac:dyDescent="0.25">
      <c r="A21" s="15" t="s">
        <v>304</v>
      </c>
      <c r="B21" s="15" t="s">
        <v>46</v>
      </c>
      <c r="C21" s="16">
        <v>10</v>
      </c>
      <c r="D21" s="16">
        <v>20</v>
      </c>
      <c r="E21" s="16">
        <v>83</v>
      </c>
      <c r="F21" s="15" t="s">
        <v>515</v>
      </c>
      <c r="G21" s="17">
        <v>1</v>
      </c>
      <c r="H21" s="18">
        <v>1</v>
      </c>
      <c r="I21" s="35">
        <f t="shared" si="0"/>
        <v>20</v>
      </c>
      <c r="J21" s="37">
        <f t="shared" si="1"/>
        <v>6.5528867104181071E-3</v>
      </c>
      <c r="K21" s="37">
        <f t="shared" si="2"/>
        <v>6.5528867104181071E-3</v>
      </c>
      <c r="L21" s="34">
        <f t="shared" si="3"/>
        <v>1</v>
      </c>
      <c r="M21" s="34">
        <f t="shared" si="4"/>
        <v>1</v>
      </c>
      <c r="N21" s="34">
        <f t="shared" si="5"/>
        <v>1</v>
      </c>
    </row>
    <row r="22" spans="1:14" x14ac:dyDescent="0.25">
      <c r="A22" s="15" t="s">
        <v>525</v>
      </c>
      <c r="B22" s="15" t="s">
        <v>46</v>
      </c>
      <c r="C22" s="16">
        <v>-1</v>
      </c>
      <c r="D22" s="16">
        <v>-1</v>
      </c>
      <c r="E22" s="16">
        <v>-1</v>
      </c>
      <c r="F22" s="15" t="s">
        <v>515</v>
      </c>
      <c r="G22" s="17">
        <v>1</v>
      </c>
      <c r="H22" s="18">
        <v>1</v>
      </c>
      <c r="I22" s="35">
        <f t="shared" si="0"/>
        <v>1</v>
      </c>
      <c r="J22" s="37">
        <f t="shared" si="1"/>
        <v>3.2764433552090537E-4</v>
      </c>
      <c r="K22" s="37">
        <f t="shared" si="2"/>
        <v>3.2764433552090537E-4</v>
      </c>
      <c r="L22" s="34">
        <f t="shared" si="3"/>
        <v>1</v>
      </c>
      <c r="M22" s="34">
        <f t="shared" si="4"/>
        <v>1</v>
      </c>
      <c r="N22" s="34">
        <f t="shared" si="5"/>
        <v>1</v>
      </c>
    </row>
    <row r="23" spans="1:14" x14ac:dyDescent="0.25">
      <c r="A23" s="15" t="s">
        <v>174</v>
      </c>
      <c r="B23" s="15" t="s">
        <v>46</v>
      </c>
      <c r="C23" s="16">
        <v>14</v>
      </c>
      <c r="D23" s="16">
        <v>14</v>
      </c>
      <c r="E23" s="16">
        <v>46</v>
      </c>
      <c r="F23" s="15" t="s">
        <v>515</v>
      </c>
      <c r="G23" s="17">
        <v>1</v>
      </c>
      <c r="H23" s="18">
        <v>1</v>
      </c>
      <c r="I23" s="35">
        <f t="shared" si="0"/>
        <v>14</v>
      </c>
      <c r="J23" s="37">
        <f t="shared" si="1"/>
        <v>4.5870206972926748E-3</v>
      </c>
      <c r="K23" s="37">
        <f t="shared" si="2"/>
        <v>4.5870206972926748E-3</v>
      </c>
      <c r="L23" s="34">
        <f t="shared" si="3"/>
        <v>1</v>
      </c>
      <c r="M23" s="34">
        <f t="shared" si="4"/>
        <v>1</v>
      </c>
      <c r="N23" s="34">
        <f t="shared" si="5"/>
        <v>1</v>
      </c>
    </row>
    <row r="24" spans="1:14" x14ac:dyDescent="0.25">
      <c r="A24" s="15" t="s">
        <v>116</v>
      </c>
      <c r="B24" s="15" t="s">
        <v>46</v>
      </c>
      <c r="C24" s="16">
        <v>164</v>
      </c>
      <c r="D24" s="16">
        <v>1312</v>
      </c>
      <c r="E24" s="16">
        <v>9879</v>
      </c>
      <c r="F24" s="15" t="s">
        <v>515</v>
      </c>
      <c r="G24" s="17">
        <v>1</v>
      </c>
      <c r="H24" s="18">
        <v>1</v>
      </c>
      <c r="I24" s="35">
        <f t="shared" si="0"/>
        <v>1312</v>
      </c>
      <c r="J24" s="37">
        <f t="shared" si="1"/>
        <v>0.4298693682034278</v>
      </c>
      <c r="K24" s="37">
        <f t="shared" si="2"/>
        <v>0.4298693682034278</v>
      </c>
      <c r="L24" s="34">
        <f t="shared" si="3"/>
        <v>1</v>
      </c>
      <c r="M24" s="34">
        <f t="shared" si="4"/>
        <v>1</v>
      </c>
      <c r="N24" s="34">
        <f t="shared" si="5"/>
        <v>1</v>
      </c>
    </row>
    <row r="25" spans="1:14" x14ac:dyDescent="0.25">
      <c r="A25" s="15" t="s">
        <v>236</v>
      </c>
      <c r="B25" s="15" t="s">
        <v>46</v>
      </c>
      <c r="C25" s="16">
        <v>96</v>
      </c>
      <c r="D25" s="16">
        <v>884</v>
      </c>
      <c r="E25" s="16">
        <v>7629</v>
      </c>
      <c r="F25" s="15" t="s">
        <v>515</v>
      </c>
      <c r="G25" s="17">
        <v>1</v>
      </c>
      <c r="H25" s="18">
        <v>1</v>
      </c>
      <c r="I25" s="35">
        <f t="shared" si="0"/>
        <v>884</v>
      </c>
      <c r="J25" s="37">
        <f t="shared" si="1"/>
        <v>0.28963759260048033</v>
      </c>
      <c r="K25" s="37">
        <f t="shared" si="2"/>
        <v>0.28963759260048033</v>
      </c>
      <c r="L25" s="34">
        <f t="shared" si="3"/>
        <v>1</v>
      </c>
      <c r="M25" s="34">
        <f t="shared" si="4"/>
        <v>1</v>
      </c>
      <c r="N25" s="34">
        <f t="shared" si="5"/>
        <v>1</v>
      </c>
    </row>
    <row r="26" spans="1:14" x14ac:dyDescent="0.25">
      <c r="A26" s="15" t="s">
        <v>126</v>
      </c>
      <c r="B26" s="15" t="s">
        <v>46</v>
      </c>
      <c r="C26" s="16">
        <v>104</v>
      </c>
      <c r="D26" s="16">
        <v>416</v>
      </c>
      <c r="E26" s="16">
        <v>3257</v>
      </c>
      <c r="F26" s="15" t="s">
        <v>515</v>
      </c>
      <c r="G26" s="17">
        <v>1</v>
      </c>
      <c r="H26" s="18">
        <v>1</v>
      </c>
      <c r="I26" s="35">
        <f t="shared" si="0"/>
        <v>416</v>
      </c>
      <c r="J26" s="37">
        <f t="shared" si="1"/>
        <v>0.13630004357669662</v>
      </c>
      <c r="K26" s="37">
        <f t="shared" si="2"/>
        <v>0.13630004357669662</v>
      </c>
      <c r="L26" s="34">
        <f t="shared" si="3"/>
        <v>1</v>
      </c>
      <c r="M26" s="34">
        <f t="shared" si="4"/>
        <v>1</v>
      </c>
      <c r="N26" s="34">
        <f t="shared" si="5"/>
        <v>1</v>
      </c>
    </row>
    <row r="27" spans="1:14" x14ac:dyDescent="0.25">
      <c r="A27" s="15" t="s">
        <v>267</v>
      </c>
      <c r="B27" s="15" t="s">
        <v>46</v>
      </c>
      <c r="C27" s="16">
        <v>2118</v>
      </c>
      <c r="D27" s="16">
        <v>9216</v>
      </c>
      <c r="E27" s="16">
        <v>96206</v>
      </c>
      <c r="F27" s="15" t="s">
        <v>515</v>
      </c>
      <c r="G27" s="17">
        <v>1</v>
      </c>
      <c r="H27" s="18">
        <v>1</v>
      </c>
      <c r="I27" s="35">
        <f t="shared" si="0"/>
        <v>9216</v>
      </c>
      <c r="J27" s="37">
        <f t="shared" si="1"/>
        <v>3.0195701961606636</v>
      </c>
      <c r="K27" s="37">
        <f t="shared" si="2"/>
        <v>3.0195701961606636</v>
      </c>
      <c r="L27" s="34">
        <f t="shared" si="3"/>
        <v>1</v>
      </c>
      <c r="M27" s="34">
        <f t="shared" si="4"/>
        <v>1</v>
      </c>
      <c r="N27" s="34">
        <f t="shared" si="5"/>
        <v>1</v>
      </c>
    </row>
    <row r="28" spans="1:14" x14ac:dyDescent="0.25">
      <c r="A28" s="15" t="s">
        <v>205</v>
      </c>
      <c r="B28" s="15" t="s">
        <v>74</v>
      </c>
      <c r="C28" s="16">
        <v>80</v>
      </c>
      <c r="D28" s="16">
        <v>432</v>
      </c>
      <c r="E28" s="16">
        <v>3629</v>
      </c>
      <c r="F28" s="15" t="s">
        <v>75</v>
      </c>
      <c r="G28" s="17">
        <v>1</v>
      </c>
      <c r="H28" s="18">
        <v>1</v>
      </c>
      <c r="I28" s="35">
        <f t="shared" si="0"/>
        <v>432</v>
      </c>
      <c r="J28" s="37">
        <f t="shared" si="1"/>
        <v>0.14154235294503112</v>
      </c>
      <c r="K28" s="37">
        <f t="shared" si="2"/>
        <v>0.14154235294503112</v>
      </c>
      <c r="L28" s="34">
        <f t="shared" si="3"/>
        <v>1</v>
      </c>
      <c r="M28" s="34">
        <f t="shared" si="4"/>
        <v>1</v>
      </c>
      <c r="N28" s="34">
        <f t="shared" si="5"/>
        <v>1</v>
      </c>
    </row>
    <row r="29" spans="1:14" x14ac:dyDescent="0.25">
      <c r="A29" s="15" t="s">
        <v>403</v>
      </c>
      <c r="B29" s="15" t="s">
        <v>128</v>
      </c>
      <c r="C29" s="16">
        <v>44</v>
      </c>
      <c r="D29" s="16">
        <v>112</v>
      </c>
      <c r="E29" s="16">
        <v>11200</v>
      </c>
      <c r="F29" s="15" t="s">
        <v>49</v>
      </c>
      <c r="G29" s="17">
        <v>1</v>
      </c>
      <c r="H29" s="18">
        <v>1</v>
      </c>
      <c r="I29" s="35">
        <f t="shared" si="0"/>
        <v>112</v>
      </c>
      <c r="J29" s="37">
        <f t="shared" si="1"/>
        <v>3.6696165578341398E-2</v>
      </c>
      <c r="K29" s="37">
        <f t="shared" si="2"/>
        <v>3.6696165578341398E-2</v>
      </c>
      <c r="L29" s="34">
        <f t="shared" si="3"/>
        <v>1</v>
      </c>
      <c r="M29" s="34">
        <f t="shared" si="4"/>
        <v>1</v>
      </c>
      <c r="N29" s="34">
        <f t="shared" si="5"/>
        <v>1</v>
      </c>
    </row>
    <row r="30" spans="1:14" x14ac:dyDescent="0.25">
      <c r="A30" s="15" t="s">
        <v>446</v>
      </c>
      <c r="B30" s="15" t="s">
        <v>447</v>
      </c>
      <c r="C30" s="16">
        <v>2</v>
      </c>
      <c r="D30" s="16">
        <v>8</v>
      </c>
      <c r="E30" s="16">
        <v>118</v>
      </c>
      <c r="F30" s="15" t="s">
        <v>49</v>
      </c>
      <c r="G30" s="17">
        <v>1</v>
      </c>
      <c r="H30" s="18">
        <v>1</v>
      </c>
      <c r="I30" s="35">
        <f t="shared" si="0"/>
        <v>8</v>
      </c>
      <c r="J30" s="37">
        <f t="shared" si="1"/>
        <v>2.6211546841672429E-3</v>
      </c>
      <c r="K30" s="37">
        <f t="shared" si="2"/>
        <v>2.6211546841672429E-3</v>
      </c>
      <c r="L30" s="34">
        <f t="shared" si="3"/>
        <v>1</v>
      </c>
      <c r="M30" s="34">
        <f t="shared" si="4"/>
        <v>1</v>
      </c>
      <c r="N30" s="34">
        <f t="shared" si="5"/>
        <v>1</v>
      </c>
    </row>
    <row r="31" spans="1:14" x14ac:dyDescent="0.25">
      <c r="A31" s="15" t="s">
        <v>80</v>
      </c>
      <c r="B31" s="15" t="s">
        <v>81</v>
      </c>
      <c r="C31" s="16">
        <v>14</v>
      </c>
      <c r="D31" s="16">
        <v>34</v>
      </c>
      <c r="E31" s="16">
        <v>-1</v>
      </c>
      <c r="F31" s="15" t="s">
        <v>444</v>
      </c>
      <c r="G31" s="17">
        <v>1</v>
      </c>
      <c r="H31" s="18">
        <v>1</v>
      </c>
      <c r="I31" s="35">
        <f t="shared" si="0"/>
        <v>34</v>
      </c>
      <c r="J31" s="37">
        <f t="shared" si="1"/>
        <v>1.1139907407710783E-2</v>
      </c>
      <c r="K31" s="37">
        <f t="shared" si="2"/>
        <v>1.1139907407710783E-2</v>
      </c>
      <c r="L31" s="34">
        <f t="shared" si="3"/>
        <v>1</v>
      </c>
      <c r="M31" s="34">
        <f t="shared" si="4"/>
        <v>1</v>
      </c>
      <c r="N31" s="34">
        <f t="shared" si="5"/>
        <v>1</v>
      </c>
    </row>
    <row r="32" spans="1:14" x14ac:dyDescent="0.25">
      <c r="A32" s="15" t="s">
        <v>227</v>
      </c>
      <c r="B32" s="15" t="s">
        <v>228</v>
      </c>
      <c r="C32" s="16">
        <v>335</v>
      </c>
      <c r="D32" s="16">
        <v>1162</v>
      </c>
      <c r="E32" s="16">
        <v>11388</v>
      </c>
      <c r="F32" s="15" t="s">
        <v>229</v>
      </c>
      <c r="G32" s="17">
        <v>1</v>
      </c>
      <c r="H32" s="18">
        <v>1</v>
      </c>
      <c r="I32" s="35">
        <f t="shared" si="0"/>
        <v>1162</v>
      </c>
      <c r="J32" s="37">
        <f t="shared" si="1"/>
        <v>0.38072271787529205</v>
      </c>
      <c r="K32" s="37">
        <f t="shared" si="2"/>
        <v>0.38072271787529205</v>
      </c>
      <c r="L32" s="34">
        <f t="shared" si="3"/>
        <v>1</v>
      </c>
      <c r="M32" s="34">
        <f t="shared" si="4"/>
        <v>1</v>
      </c>
      <c r="N32" s="34">
        <f t="shared" si="5"/>
        <v>1</v>
      </c>
    </row>
    <row r="33" spans="1:14" x14ac:dyDescent="0.25">
      <c r="A33" s="15" t="s">
        <v>72</v>
      </c>
      <c r="B33" s="15" t="s">
        <v>66</v>
      </c>
      <c r="C33" s="26"/>
      <c r="D33" s="26"/>
      <c r="E33" s="26"/>
      <c r="F33" s="15" t="s">
        <v>476</v>
      </c>
      <c r="G33" s="17">
        <v>1</v>
      </c>
      <c r="H33" s="18">
        <v>1</v>
      </c>
      <c r="I33" s="35">
        <f t="shared" si="0"/>
        <v>1</v>
      </c>
      <c r="J33" s="37">
        <f t="shared" si="1"/>
        <v>3.2764433552090537E-4</v>
      </c>
      <c r="K33" s="37">
        <f t="shared" si="2"/>
        <v>3.2764433552090537E-4</v>
      </c>
      <c r="L33" s="34">
        <f t="shared" si="3"/>
        <v>1</v>
      </c>
      <c r="M33" s="34">
        <f t="shared" si="4"/>
        <v>1</v>
      </c>
      <c r="N33" s="34">
        <f t="shared" si="5"/>
        <v>1</v>
      </c>
    </row>
    <row r="34" spans="1:14" x14ac:dyDescent="0.25">
      <c r="A34" s="15" t="s">
        <v>254</v>
      </c>
      <c r="B34" s="15" t="s">
        <v>255</v>
      </c>
      <c r="C34" s="16">
        <v>50</v>
      </c>
      <c r="D34" s="16">
        <v>464</v>
      </c>
      <c r="E34" s="16">
        <v>5452</v>
      </c>
      <c r="F34" s="15" t="s">
        <v>491</v>
      </c>
      <c r="G34" s="17">
        <v>1</v>
      </c>
      <c r="H34" s="18">
        <v>1</v>
      </c>
      <c r="I34" s="35">
        <f t="shared" si="0"/>
        <v>464</v>
      </c>
      <c r="J34" s="37">
        <f t="shared" si="1"/>
        <v>0.15202697168170007</v>
      </c>
      <c r="K34" s="37">
        <f t="shared" si="2"/>
        <v>0.15202697168170007</v>
      </c>
      <c r="L34" s="34">
        <f t="shared" si="3"/>
        <v>1</v>
      </c>
      <c r="M34" s="34">
        <f t="shared" si="4"/>
        <v>1</v>
      </c>
      <c r="N34" s="34">
        <f t="shared" si="5"/>
        <v>1</v>
      </c>
    </row>
    <row r="35" spans="1:14" x14ac:dyDescent="0.25">
      <c r="A35" s="15" t="s">
        <v>323</v>
      </c>
      <c r="B35" s="15" t="s">
        <v>538</v>
      </c>
      <c r="C35" s="16">
        <v>369</v>
      </c>
      <c r="D35" s="16">
        <v>1476</v>
      </c>
      <c r="E35" s="16">
        <v>15152</v>
      </c>
      <c r="F35" s="15" t="s">
        <v>49</v>
      </c>
      <c r="G35" s="17">
        <v>1</v>
      </c>
      <c r="H35" s="18">
        <v>1</v>
      </c>
      <c r="I35" s="35">
        <f t="shared" si="0"/>
        <v>1476</v>
      </c>
      <c r="J35" s="37">
        <f t="shared" si="1"/>
        <v>0.48360303922885628</v>
      </c>
      <c r="K35" s="37">
        <f t="shared" si="2"/>
        <v>0.48360303922885628</v>
      </c>
      <c r="L35" s="34">
        <f t="shared" si="3"/>
        <v>1</v>
      </c>
      <c r="M35" s="34">
        <f t="shared" si="4"/>
        <v>1</v>
      </c>
      <c r="N35" s="34">
        <f t="shared" si="5"/>
        <v>1</v>
      </c>
    </row>
    <row r="36" spans="1:14" x14ac:dyDescent="0.25">
      <c r="A36" s="15" t="s">
        <v>133</v>
      </c>
      <c r="B36" s="15" t="s">
        <v>59</v>
      </c>
      <c r="C36" s="16">
        <v>189</v>
      </c>
      <c r="D36" s="16">
        <v>805</v>
      </c>
      <c r="E36" s="16">
        <v>8082</v>
      </c>
      <c r="F36" s="15" t="s">
        <v>542</v>
      </c>
      <c r="G36" s="17">
        <v>1</v>
      </c>
      <c r="H36" s="18">
        <v>1</v>
      </c>
      <c r="I36" s="35">
        <f t="shared" si="0"/>
        <v>805</v>
      </c>
      <c r="J36" s="37">
        <f t="shared" si="1"/>
        <v>0.26375369009432881</v>
      </c>
      <c r="K36" s="37">
        <f t="shared" si="2"/>
        <v>0.26375369009432881</v>
      </c>
      <c r="L36" s="34">
        <f t="shared" si="3"/>
        <v>1</v>
      </c>
      <c r="M36" s="34">
        <f t="shared" si="4"/>
        <v>1</v>
      </c>
      <c r="N36" s="34">
        <f t="shared" si="5"/>
        <v>1</v>
      </c>
    </row>
    <row r="37" spans="1:14" x14ac:dyDescent="0.25">
      <c r="A37" s="15" t="s">
        <v>154</v>
      </c>
      <c r="B37" s="15" t="s">
        <v>59</v>
      </c>
      <c r="C37" s="16">
        <v>805</v>
      </c>
      <c r="D37" s="16">
        <v>3220</v>
      </c>
      <c r="E37" s="16">
        <v>27269</v>
      </c>
      <c r="F37" s="15" t="s">
        <v>542</v>
      </c>
      <c r="G37" s="17">
        <v>1</v>
      </c>
      <c r="H37" s="18">
        <v>1</v>
      </c>
      <c r="I37" s="35">
        <f t="shared" si="0"/>
        <v>3220</v>
      </c>
      <c r="J37" s="37">
        <f t="shared" si="1"/>
        <v>1.0550147603773152</v>
      </c>
      <c r="K37" s="37">
        <f t="shared" si="2"/>
        <v>1.0550147603773152</v>
      </c>
      <c r="L37" s="34">
        <f t="shared" si="3"/>
        <v>1</v>
      </c>
      <c r="M37" s="34">
        <f t="shared" si="4"/>
        <v>1</v>
      </c>
      <c r="N37" s="34">
        <f t="shared" si="5"/>
        <v>1</v>
      </c>
    </row>
    <row r="38" spans="1:14" x14ac:dyDescent="0.25">
      <c r="A38" s="15" t="s">
        <v>215</v>
      </c>
      <c r="B38" s="15" t="s">
        <v>59</v>
      </c>
      <c r="C38" s="16">
        <v>118</v>
      </c>
      <c r="D38" s="16">
        <v>472</v>
      </c>
      <c r="E38" s="16">
        <v>5475</v>
      </c>
      <c r="F38" s="15" t="s">
        <v>542</v>
      </c>
      <c r="G38" s="17">
        <v>1</v>
      </c>
      <c r="H38" s="18">
        <v>1</v>
      </c>
      <c r="I38" s="35">
        <f t="shared" si="0"/>
        <v>472</v>
      </c>
      <c r="J38" s="37">
        <f t="shared" si="1"/>
        <v>0.15464812636586731</v>
      </c>
      <c r="K38" s="37">
        <f t="shared" si="2"/>
        <v>0.15464812636586731</v>
      </c>
      <c r="L38" s="34">
        <f t="shared" si="3"/>
        <v>1</v>
      </c>
      <c r="M38" s="34">
        <f t="shared" si="4"/>
        <v>1</v>
      </c>
      <c r="N38" s="34">
        <f t="shared" si="5"/>
        <v>1</v>
      </c>
    </row>
    <row r="39" spans="1:14" x14ac:dyDescent="0.25">
      <c r="A39" s="15" t="s">
        <v>242</v>
      </c>
      <c r="B39" s="15" t="s">
        <v>59</v>
      </c>
      <c r="C39" s="16">
        <v>588</v>
      </c>
      <c r="D39" s="16">
        <v>2912</v>
      </c>
      <c r="E39" s="16">
        <v>26674</v>
      </c>
      <c r="F39" s="15" t="s">
        <v>542</v>
      </c>
      <c r="G39" s="17">
        <v>1</v>
      </c>
      <c r="H39" s="18">
        <v>1</v>
      </c>
      <c r="I39" s="35">
        <f t="shared" si="0"/>
        <v>2912</v>
      </c>
      <c r="J39" s="37">
        <f t="shared" si="1"/>
        <v>0.95410030503687637</v>
      </c>
      <c r="K39" s="37">
        <f t="shared" si="2"/>
        <v>0.95410030503687637</v>
      </c>
      <c r="L39" s="34">
        <f t="shared" si="3"/>
        <v>1</v>
      </c>
      <c r="M39" s="34">
        <f t="shared" si="4"/>
        <v>1</v>
      </c>
      <c r="N39" s="34">
        <f t="shared" si="5"/>
        <v>1</v>
      </c>
    </row>
    <row r="40" spans="1:14" x14ac:dyDescent="0.25">
      <c r="A40" s="15" t="s">
        <v>516</v>
      </c>
      <c r="B40" s="15" t="s">
        <v>66</v>
      </c>
      <c r="C40" s="16">
        <v>123</v>
      </c>
      <c r="D40" s="16">
        <v>495</v>
      </c>
      <c r="E40" s="16">
        <v>3420</v>
      </c>
      <c r="F40" s="15" t="s">
        <v>476</v>
      </c>
      <c r="G40" s="17">
        <v>1</v>
      </c>
      <c r="H40" s="18">
        <v>1</v>
      </c>
      <c r="I40" s="35">
        <f t="shared" si="0"/>
        <v>495</v>
      </c>
      <c r="J40" s="37">
        <f t="shared" si="1"/>
        <v>0.16218394608284814</v>
      </c>
      <c r="K40" s="37">
        <f t="shared" si="2"/>
        <v>0.16218394608284814</v>
      </c>
      <c r="L40" s="34">
        <f t="shared" si="3"/>
        <v>1</v>
      </c>
      <c r="M40" s="34">
        <f t="shared" si="4"/>
        <v>1</v>
      </c>
      <c r="N40" s="34">
        <f t="shared" si="5"/>
        <v>1</v>
      </c>
    </row>
    <row r="41" spans="1:14" x14ac:dyDescent="0.25">
      <c r="A41" s="15" t="s">
        <v>508</v>
      </c>
      <c r="B41" s="15" t="s">
        <v>74</v>
      </c>
      <c r="C41" s="16">
        <v>244</v>
      </c>
      <c r="D41" s="16">
        <v>662</v>
      </c>
      <c r="E41" s="16">
        <v>7944</v>
      </c>
      <c r="F41" s="15" t="s">
        <v>75</v>
      </c>
      <c r="G41" s="17">
        <v>1</v>
      </c>
      <c r="H41" s="18">
        <v>1</v>
      </c>
      <c r="I41" s="35">
        <f t="shared" si="0"/>
        <v>662</v>
      </c>
      <c r="J41" s="37">
        <f t="shared" si="1"/>
        <v>0.21690055011483936</v>
      </c>
      <c r="K41" s="37">
        <f t="shared" si="2"/>
        <v>0.21690055011483936</v>
      </c>
      <c r="L41" s="34">
        <f t="shared" si="3"/>
        <v>1</v>
      </c>
      <c r="M41" s="34">
        <f t="shared" si="4"/>
        <v>1</v>
      </c>
      <c r="N41" s="34">
        <f t="shared" si="5"/>
        <v>1</v>
      </c>
    </row>
    <row r="42" spans="1:14" x14ac:dyDescent="0.25">
      <c r="A42" s="15" t="s">
        <v>176</v>
      </c>
      <c r="B42" s="15" t="s">
        <v>130</v>
      </c>
      <c r="C42" s="16">
        <v>130</v>
      </c>
      <c r="D42" s="16">
        <v>130</v>
      </c>
      <c r="E42" s="16">
        <v>520</v>
      </c>
      <c r="F42" s="15" t="s">
        <v>131</v>
      </c>
      <c r="G42" s="17">
        <v>1</v>
      </c>
      <c r="H42" s="18">
        <v>1</v>
      </c>
      <c r="I42" s="35">
        <f t="shared" si="0"/>
        <v>130</v>
      </c>
      <c r="J42" s="37">
        <f t="shared" si="1"/>
        <v>4.2593763617717696E-2</v>
      </c>
      <c r="K42" s="37">
        <f t="shared" si="2"/>
        <v>4.2593763617717696E-2</v>
      </c>
      <c r="L42" s="34">
        <f t="shared" si="3"/>
        <v>1</v>
      </c>
      <c r="M42" s="34">
        <f t="shared" si="4"/>
        <v>1</v>
      </c>
      <c r="N42" s="34">
        <f t="shared" si="5"/>
        <v>1</v>
      </c>
    </row>
    <row r="43" spans="1:14" x14ac:dyDescent="0.25">
      <c r="A43" s="15" t="s">
        <v>257</v>
      </c>
      <c r="B43" s="15" t="s">
        <v>100</v>
      </c>
      <c r="C43" s="16">
        <v>289</v>
      </c>
      <c r="D43" s="16">
        <v>1297</v>
      </c>
      <c r="E43" s="16">
        <v>10179</v>
      </c>
      <c r="F43" s="15" t="s">
        <v>520</v>
      </c>
      <c r="G43" s="17">
        <v>1</v>
      </c>
      <c r="H43" s="18">
        <v>1</v>
      </c>
      <c r="I43" s="35">
        <f t="shared" si="0"/>
        <v>1297</v>
      </c>
      <c r="J43" s="37">
        <f t="shared" si="1"/>
        <v>0.42495470317061423</v>
      </c>
      <c r="K43" s="37">
        <f t="shared" si="2"/>
        <v>0.42495470317061423</v>
      </c>
      <c r="L43" s="34">
        <f t="shared" si="3"/>
        <v>1</v>
      </c>
      <c r="M43" s="34">
        <f t="shared" si="4"/>
        <v>1</v>
      </c>
      <c r="N43" s="34">
        <f t="shared" si="5"/>
        <v>1</v>
      </c>
    </row>
    <row r="44" spans="1:14" x14ac:dyDescent="0.25">
      <c r="A44" s="15" t="s">
        <v>271</v>
      </c>
      <c r="B44" s="15" t="s">
        <v>272</v>
      </c>
      <c r="C44" s="16">
        <v>168</v>
      </c>
      <c r="D44" s="16">
        <v>168</v>
      </c>
      <c r="E44" s="16">
        <v>1008</v>
      </c>
      <c r="F44" s="15" t="s">
        <v>273</v>
      </c>
      <c r="G44" s="17">
        <v>1</v>
      </c>
      <c r="H44" s="18">
        <v>1</v>
      </c>
      <c r="I44" s="35">
        <f t="shared" si="0"/>
        <v>168</v>
      </c>
      <c r="J44" s="37">
        <f t="shared" si="1"/>
        <v>5.5044248367512094E-2</v>
      </c>
      <c r="K44" s="37">
        <f t="shared" si="2"/>
        <v>5.5044248367512094E-2</v>
      </c>
      <c r="L44" s="34">
        <f t="shared" si="3"/>
        <v>1</v>
      </c>
      <c r="M44" s="34">
        <f t="shared" si="4"/>
        <v>1</v>
      </c>
      <c r="N44" s="34">
        <f t="shared" si="5"/>
        <v>1</v>
      </c>
    </row>
    <row r="45" spans="1:14" x14ac:dyDescent="0.25">
      <c r="A45" s="15" t="s">
        <v>99</v>
      </c>
      <c r="B45" s="15" t="s">
        <v>100</v>
      </c>
      <c r="C45" s="16">
        <v>2</v>
      </c>
      <c r="D45" s="16">
        <v>2</v>
      </c>
      <c r="E45" s="16">
        <v>8</v>
      </c>
      <c r="F45" s="15" t="s">
        <v>520</v>
      </c>
      <c r="G45" s="17">
        <v>1</v>
      </c>
      <c r="H45" s="18">
        <v>1</v>
      </c>
      <c r="I45" s="35">
        <f t="shared" si="0"/>
        <v>2</v>
      </c>
      <c r="J45" s="37">
        <f t="shared" si="1"/>
        <v>6.5528867104181073E-4</v>
      </c>
      <c r="K45" s="37">
        <f t="shared" si="2"/>
        <v>6.5528867104181073E-4</v>
      </c>
      <c r="L45" s="34">
        <f t="shared" si="3"/>
        <v>1</v>
      </c>
      <c r="M45" s="34">
        <f t="shared" si="4"/>
        <v>1</v>
      </c>
      <c r="N45" s="34">
        <f t="shared" si="5"/>
        <v>1</v>
      </c>
    </row>
    <row r="46" spans="1:14" x14ac:dyDescent="0.25">
      <c r="A46" s="15" t="s">
        <v>157</v>
      </c>
      <c r="B46" s="15" t="s">
        <v>100</v>
      </c>
      <c r="C46" s="16">
        <v>1</v>
      </c>
      <c r="D46" s="16">
        <v>1</v>
      </c>
      <c r="E46" s="16">
        <v>4</v>
      </c>
      <c r="F46" s="15" t="s">
        <v>520</v>
      </c>
      <c r="G46" s="17">
        <v>1</v>
      </c>
      <c r="H46" s="18">
        <v>1</v>
      </c>
      <c r="I46" s="35">
        <f t="shared" si="0"/>
        <v>1</v>
      </c>
      <c r="J46" s="37">
        <f t="shared" si="1"/>
        <v>3.2764433552090537E-4</v>
      </c>
      <c r="K46" s="37">
        <f t="shared" si="2"/>
        <v>3.2764433552090537E-4</v>
      </c>
      <c r="L46" s="34">
        <f t="shared" si="3"/>
        <v>1</v>
      </c>
      <c r="M46" s="34">
        <f t="shared" si="4"/>
        <v>1</v>
      </c>
      <c r="N46" s="34">
        <f t="shared" si="5"/>
        <v>1</v>
      </c>
    </row>
    <row r="47" spans="1:14" x14ac:dyDescent="0.25">
      <c r="A47" s="15" t="s">
        <v>111</v>
      </c>
      <c r="B47" s="15" t="s">
        <v>62</v>
      </c>
      <c r="C47" s="16">
        <v>62</v>
      </c>
      <c r="D47" s="16">
        <v>92</v>
      </c>
      <c r="E47" s="16">
        <v>656</v>
      </c>
      <c r="F47" s="15" t="s">
        <v>439</v>
      </c>
      <c r="G47" s="17">
        <v>1</v>
      </c>
      <c r="H47" s="18">
        <v>1</v>
      </c>
      <c r="I47" s="35">
        <f t="shared" si="0"/>
        <v>92</v>
      </c>
      <c r="J47" s="37">
        <f t="shared" si="1"/>
        <v>3.0143278867923288E-2</v>
      </c>
      <c r="K47" s="37">
        <f t="shared" si="2"/>
        <v>3.0143278867923288E-2</v>
      </c>
      <c r="L47" s="34">
        <f t="shared" si="3"/>
        <v>1</v>
      </c>
      <c r="M47" s="34">
        <f t="shared" si="4"/>
        <v>1</v>
      </c>
      <c r="N47" s="34">
        <f t="shared" si="5"/>
        <v>1</v>
      </c>
    </row>
    <row r="48" spans="1:14" x14ac:dyDescent="0.25">
      <c r="A48" s="15" t="s">
        <v>243</v>
      </c>
      <c r="B48" s="15" t="s">
        <v>162</v>
      </c>
      <c r="C48" s="16">
        <v>226</v>
      </c>
      <c r="D48" s="16">
        <v>904</v>
      </c>
      <c r="E48" s="16">
        <v>8885</v>
      </c>
      <c r="F48" s="15" t="s">
        <v>131</v>
      </c>
      <c r="G48" s="17">
        <v>0.99970000000000003</v>
      </c>
      <c r="H48" s="18">
        <v>0.99970000000000003</v>
      </c>
      <c r="I48" s="35">
        <f t="shared" si="0"/>
        <v>904</v>
      </c>
      <c r="J48" s="37">
        <f t="shared" si="1"/>
        <v>0.29610162216710517</v>
      </c>
      <c r="K48" s="37">
        <f t="shared" si="2"/>
        <v>0.29610162216710517</v>
      </c>
      <c r="L48" s="34">
        <f t="shared" si="3"/>
        <v>1</v>
      </c>
      <c r="M48" s="34">
        <f t="shared" si="4"/>
        <v>1</v>
      </c>
      <c r="N48" s="34">
        <f t="shared" si="5"/>
        <v>1</v>
      </c>
    </row>
    <row r="49" spans="1:14" x14ac:dyDescent="0.25">
      <c r="A49" s="15" t="s">
        <v>247</v>
      </c>
      <c r="B49" s="15" t="s">
        <v>538</v>
      </c>
      <c r="C49" s="16">
        <v>158</v>
      </c>
      <c r="D49" s="16">
        <v>456</v>
      </c>
      <c r="E49" s="16">
        <v>4669</v>
      </c>
      <c r="F49" s="15" t="s">
        <v>49</v>
      </c>
      <c r="G49" s="17">
        <v>0.99950000000000006</v>
      </c>
      <c r="H49" s="18">
        <v>0.99950000000000006</v>
      </c>
      <c r="I49" s="35">
        <f t="shared" si="0"/>
        <v>456</v>
      </c>
      <c r="J49" s="37">
        <f t="shared" si="1"/>
        <v>0.14933111408903407</v>
      </c>
      <c r="K49" s="37">
        <f t="shared" si="2"/>
        <v>0.14933111408903407</v>
      </c>
      <c r="L49" s="34">
        <f t="shared" si="3"/>
        <v>1</v>
      </c>
      <c r="M49" s="34">
        <f t="shared" si="4"/>
        <v>1</v>
      </c>
      <c r="N49" s="34">
        <f t="shared" si="5"/>
        <v>1</v>
      </c>
    </row>
    <row r="50" spans="1:14" x14ac:dyDescent="0.25">
      <c r="A50" s="15" t="s">
        <v>553</v>
      </c>
      <c r="B50" s="15" t="s">
        <v>40</v>
      </c>
      <c r="C50" s="16">
        <v>16</v>
      </c>
      <c r="D50" s="16">
        <v>64</v>
      </c>
      <c r="E50" s="16">
        <v>448</v>
      </c>
      <c r="F50" s="15" t="s">
        <v>41</v>
      </c>
      <c r="G50" s="17">
        <v>0.99870000000000003</v>
      </c>
      <c r="H50" s="18">
        <v>0.99870000000000003</v>
      </c>
      <c r="I50" s="35">
        <f t="shared" si="0"/>
        <v>64</v>
      </c>
      <c r="J50" s="37">
        <f t="shared" si="1"/>
        <v>2.0941977464622605E-2</v>
      </c>
      <c r="K50" s="37">
        <f t="shared" si="2"/>
        <v>2.0941977464622605E-2</v>
      </c>
      <c r="L50" s="34">
        <f t="shared" si="3"/>
        <v>1</v>
      </c>
      <c r="M50" s="34">
        <f t="shared" si="4"/>
        <v>1</v>
      </c>
      <c r="N50" s="34">
        <f t="shared" si="5"/>
        <v>1</v>
      </c>
    </row>
    <row r="51" spans="1:14" x14ac:dyDescent="0.25">
      <c r="A51" s="15" t="s">
        <v>160</v>
      </c>
      <c r="B51" s="15" t="s">
        <v>46</v>
      </c>
      <c r="C51" s="16">
        <v>24</v>
      </c>
      <c r="D51" s="16">
        <v>48</v>
      </c>
      <c r="E51" s="16">
        <v>235</v>
      </c>
      <c r="F51" s="15" t="s">
        <v>515</v>
      </c>
      <c r="G51" s="17">
        <v>0.99860000000000004</v>
      </c>
      <c r="H51" s="18">
        <v>0.99860000000000004</v>
      </c>
      <c r="I51" s="35">
        <f t="shared" si="0"/>
        <v>48</v>
      </c>
      <c r="J51" s="37">
        <f t="shared" si="1"/>
        <v>1.5704910405656452E-2</v>
      </c>
      <c r="K51" s="37">
        <f t="shared" si="2"/>
        <v>1.5704910405656452E-2</v>
      </c>
      <c r="L51" s="34">
        <f t="shared" si="3"/>
        <v>1</v>
      </c>
      <c r="M51" s="34">
        <f t="shared" si="4"/>
        <v>1</v>
      </c>
      <c r="N51" s="34">
        <f t="shared" si="5"/>
        <v>1</v>
      </c>
    </row>
    <row r="52" spans="1:14" x14ac:dyDescent="0.25">
      <c r="A52" s="15" t="s">
        <v>380</v>
      </c>
      <c r="B52" s="15" t="s">
        <v>180</v>
      </c>
      <c r="C52" s="16">
        <v>128</v>
      </c>
      <c r="D52" s="16">
        <v>1024</v>
      </c>
      <c r="E52" s="16">
        <v>8724</v>
      </c>
      <c r="F52" s="15" t="s">
        <v>475</v>
      </c>
      <c r="G52" s="17">
        <v>0.99850000000000005</v>
      </c>
      <c r="H52" s="18">
        <v>0.99850000000000005</v>
      </c>
      <c r="I52" s="35">
        <f t="shared" si="0"/>
        <v>1024</v>
      </c>
      <c r="J52" s="37">
        <f t="shared" si="1"/>
        <v>0.33500453787404699</v>
      </c>
      <c r="K52" s="37">
        <f t="shared" si="2"/>
        <v>0.33500453787404699</v>
      </c>
      <c r="L52" s="34">
        <f t="shared" si="3"/>
        <v>1</v>
      </c>
      <c r="M52" s="34">
        <f t="shared" si="4"/>
        <v>1</v>
      </c>
      <c r="N52" s="34">
        <f t="shared" si="5"/>
        <v>1</v>
      </c>
    </row>
    <row r="53" spans="1:14" x14ac:dyDescent="0.25">
      <c r="A53" s="15" t="s">
        <v>411</v>
      </c>
      <c r="B53" s="15" t="s">
        <v>180</v>
      </c>
      <c r="C53" s="16">
        <v>60</v>
      </c>
      <c r="D53" s="16">
        <v>240</v>
      </c>
      <c r="E53" s="16">
        <v>2160</v>
      </c>
      <c r="F53" s="15" t="s">
        <v>475</v>
      </c>
      <c r="G53" s="17">
        <v>0.99839999999999995</v>
      </c>
      <c r="H53" s="18">
        <v>0.99839999999999995</v>
      </c>
      <c r="I53" s="35">
        <f t="shared" si="0"/>
        <v>240</v>
      </c>
      <c r="J53" s="37">
        <f t="shared" si="1"/>
        <v>7.8508825100177246E-2</v>
      </c>
      <c r="K53" s="37">
        <f t="shared" si="2"/>
        <v>7.8508825100177246E-2</v>
      </c>
      <c r="L53" s="34">
        <f t="shared" si="3"/>
        <v>1</v>
      </c>
      <c r="M53" s="34">
        <f t="shared" si="4"/>
        <v>1</v>
      </c>
      <c r="N53" s="34">
        <f t="shared" si="5"/>
        <v>1</v>
      </c>
    </row>
    <row r="54" spans="1:14" x14ac:dyDescent="0.25">
      <c r="A54" s="15" t="s">
        <v>104</v>
      </c>
      <c r="B54" s="15" t="s">
        <v>46</v>
      </c>
      <c r="C54" s="16">
        <v>128</v>
      </c>
      <c r="D54" s="16">
        <v>512</v>
      </c>
      <c r="E54" s="16">
        <v>-1</v>
      </c>
      <c r="F54" s="15" t="s">
        <v>515</v>
      </c>
      <c r="G54" s="17">
        <v>0.99809999999999999</v>
      </c>
      <c r="H54" s="18">
        <v>0.99809999999999999</v>
      </c>
      <c r="I54" s="35">
        <f t="shared" si="0"/>
        <v>512</v>
      </c>
      <c r="J54" s="37">
        <f t="shared" si="1"/>
        <v>0.16743516737710878</v>
      </c>
      <c r="K54" s="37">
        <f t="shared" si="2"/>
        <v>0.16743516737710878</v>
      </c>
      <c r="L54" s="34">
        <f t="shared" si="3"/>
        <v>1</v>
      </c>
      <c r="M54" s="34">
        <f t="shared" si="4"/>
        <v>1</v>
      </c>
      <c r="N54" s="34">
        <f t="shared" si="5"/>
        <v>1</v>
      </c>
    </row>
    <row r="55" spans="1:14" x14ac:dyDescent="0.25">
      <c r="A55" s="15" t="s">
        <v>548</v>
      </c>
      <c r="B55" s="15" t="s">
        <v>74</v>
      </c>
      <c r="C55" s="16">
        <v>32</v>
      </c>
      <c r="D55" s="16">
        <v>32</v>
      </c>
      <c r="E55" s="16">
        <v>-1</v>
      </c>
      <c r="F55" s="15" t="s">
        <v>75</v>
      </c>
      <c r="G55" s="17">
        <v>0.99809999999999999</v>
      </c>
      <c r="H55" s="18">
        <v>0.99809999999999999</v>
      </c>
      <c r="I55" s="35">
        <f t="shared" si="0"/>
        <v>32</v>
      </c>
      <c r="J55" s="37">
        <f t="shared" si="1"/>
        <v>1.0464697961069299E-2</v>
      </c>
      <c r="K55" s="37">
        <f t="shared" si="2"/>
        <v>1.0464697961069299E-2</v>
      </c>
      <c r="L55" s="34">
        <f t="shared" si="3"/>
        <v>1</v>
      </c>
      <c r="M55" s="34">
        <f t="shared" si="4"/>
        <v>1</v>
      </c>
      <c r="N55" s="34">
        <f t="shared" si="5"/>
        <v>1</v>
      </c>
    </row>
    <row r="56" spans="1:14" x14ac:dyDescent="0.25">
      <c r="A56" s="15" t="s">
        <v>314</v>
      </c>
      <c r="B56" s="15" t="s">
        <v>74</v>
      </c>
      <c r="C56" s="16">
        <v>278</v>
      </c>
      <c r="D56" s="16">
        <v>760</v>
      </c>
      <c r="E56" s="16">
        <v>6217</v>
      </c>
      <c r="F56" s="15" t="s">
        <v>75</v>
      </c>
      <c r="G56" s="17">
        <v>0.99780000000000002</v>
      </c>
      <c r="H56" s="18">
        <v>0.99780000000000002</v>
      </c>
      <c r="I56" s="35">
        <f t="shared" si="0"/>
        <v>760</v>
      </c>
      <c r="J56" s="37">
        <f t="shared" si="1"/>
        <v>0.24846187366689712</v>
      </c>
      <c r="K56" s="37">
        <f t="shared" si="2"/>
        <v>0.24846187366689712</v>
      </c>
      <c r="L56" s="34">
        <f t="shared" si="3"/>
        <v>1</v>
      </c>
      <c r="M56" s="34">
        <f t="shared" si="4"/>
        <v>1</v>
      </c>
      <c r="N56" s="34">
        <f t="shared" si="5"/>
        <v>1</v>
      </c>
    </row>
    <row r="57" spans="1:14" x14ac:dyDescent="0.25">
      <c r="A57" s="15" t="s">
        <v>298</v>
      </c>
      <c r="B57" s="15" t="s">
        <v>59</v>
      </c>
      <c r="C57" s="16">
        <v>246</v>
      </c>
      <c r="D57" s="16">
        <v>984</v>
      </c>
      <c r="E57" s="16">
        <v>9035</v>
      </c>
      <c r="F57" s="15" t="s">
        <v>542</v>
      </c>
      <c r="G57" s="17">
        <v>0.99760000000000004</v>
      </c>
      <c r="H57" s="18">
        <v>0.99760000000000004</v>
      </c>
      <c r="I57" s="35">
        <f t="shared" si="0"/>
        <v>984</v>
      </c>
      <c r="J57" s="37">
        <f t="shared" si="1"/>
        <v>0.32162826128980471</v>
      </c>
      <c r="K57" s="37">
        <f t="shared" si="2"/>
        <v>0.32162826128980471</v>
      </c>
      <c r="L57" s="34">
        <f t="shared" si="3"/>
        <v>1</v>
      </c>
      <c r="M57" s="34">
        <f t="shared" si="4"/>
        <v>1</v>
      </c>
      <c r="N57" s="34">
        <f t="shared" si="5"/>
        <v>1</v>
      </c>
    </row>
    <row r="58" spans="1:14" x14ac:dyDescent="0.25">
      <c r="A58" s="15" t="s">
        <v>71</v>
      </c>
      <c r="B58" s="15" t="s">
        <v>59</v>
      </c>
      <c r="C58" s="16">
        <v>1860</v>
      </c>
      <c r="D58" s="16">
        <v>7440</v>
      </c>
      <c r="E58" s="16">
        <v>79162</v>
      </c>
      <c r="F58" s="15" t="s">
        <v>542</v>
      </c>
      <c r="G58" s="17">
        <v>0.99760000000000004</v>
      </c>
      <c r="H58" s="18">
        <v>0.99760000000000004</v>
      </c>
      <c r="I58" s="35">
        <f t="shared" si="0"/>
        <v>7440</v>
      </c>
      <c r="J58" s="37">
        <f t="shared" si="1"/>
        <v>2.4318234390204743</v>
      </c>
      <c r="K58" s="37">
        <f t="shared" si="2"/>
        <v>2.4318234390204743</v>
      </c>
      <c r="L58" s="34">
        <f t="shared" si="3"/>
        <v>1</v>
      </c>
      <c r="M58" s="34">
        <f t="shared" si="4"/>
        <v>1</v>
      </c>
      <c r="N58" s="34">
        <f t="shared" si="5"/>
        <v>1</v>
      </c>
    </row>
    <row r="59" spans="1:14" x14ac:dyDescent="0.25">
      <c r="A59" s="15" t="s">
        <v>163</v>
      </c>
      <c r="B59" s="15" t="s">
        <v>62</v>
      </c>
      <c r="C59" s="16">
        <v>808</v>
      </c>
      <c r="D59" s="16">
        <v>4784</v>
      </c>
      <c r="E59" s="16">
        <v>37937</v>
      </c>
      <c r="F59" s="15" t="s">
        <v>439</v>
      </c>
      <c r="G59" s="17">
        <v>0.99729999999999996</v>
      </c>
      <c r="H59" s="18">
        <v>0.99729999999999996</v>
      </c>
      <c r="I59" s="35">
        <f t="shared" si="0"/>
        <v>4784</v>
      </c>
      <c r="J59" s="37">
        <f t="shared" si="1"/>
        <v>1.5632183847789547</v>
      </c>
      <c r="K59" s="37">
        <f t="shared" si="2"/>
        <v>1.5632183847789547</v>
      </c>
      <c r="L59" s="34">
        <f t="shared" si="3"/>
        <v>1</v>
      </c>
      <c r="M59" s="34">
        <f t="shared" si="4"/>
        <v>1</v>
      </c>
      <c r="N59" s="34">
        <f t="shared" si="5"/>
        <v>1</v>
      </c>
    </row>
    <row r="60" spans="1:14" x14ac:dyDescent="0.25">
      <c r="A60" s="15" t="s">
        <v>170</v>
      </c>
      <c r="B60" s="15" t="s">
        <v>137</v>
      </c>
      <c r="C60" s="16">
        <v>72</v>
      </c>
      <c r="D60" s="16">
        <v>144</v>
      </c>
      <c r="E60" s="16">
        <v>864</v>
      </c>
      <c r="F60" s="15" t="s">
        <v>90</v>
      </c>
      <c r="G60" s="17">
        <v>0.99729999999999996</v>
      </c>
      <c r="H60" s="18">
        <v>0.99729999999999996</v>
      </c>
      <c r="I60" s="35">
        <f t="shared" si="0"/>
        <v>144</v>
      </c>
      <c r="J60" s="37">
        <f t="shared" si="1"/>
        <v>4.7053396197359841E-2</v>
      </c>
      <c r="K60" s="37">
        <f t="shared" si="2"/>
        <v>4.7053396197359841E-2</v>
      </c>
      <c r="L60" s="34">
        <f t="shared" si="3"/>
        <v>1</v>
      </c>
      <c r="M60" s="34">
        <f t="shared" si="4"/>
        <v>1</v>
      </c>
      <c r="N60" s="34">
        <f t="shared" si="5"/>
        <v>1</v>
      </c>
    </row>
    <row r="61" spans="1:14" x14ac:dyDescent="0.25">
      <c r="A61" s="15" t="s">
        <v>91</v>
      </c>
      <c r="B61" s="15" t="s">
        <v>43</v>
      </c>
      <c r="C61" s="16">
        <v>364</v>
      </c>
      <c r="D61" s="16">
        <v>1240</v>
      </c>
      <c r="E61" s="16">
        <v>14595</v>
      </c>
      <c r="F61" s="15" t="s">
        <v>442</v>
      </c>
      <c r="G61" s="17">
        <v>0.99719999999999998</v>
      </c>
      <c r="H61" s="18">
        <v>0.99719999999999998</v>
      </c>
      <c r="I61" s="35">
        <f t="shared" si="0"/>
        <v>1240</v>
      </c>
      <c r="J61" s="37">
        <f t="shared" si="1"/>
        <v>0.40514139491299406</v>
      </c>
      <c r="K61" s="37">
        <f t="shared" si="2"/>
        <v>0.40514139491299406</v>
      </c>
      <c r="L61" s="34">
        <f t="shared" si="3"/>
        <v>1</v>
      </c>
      <c r="M61" s="34">
        <f t="shared" si="4"/>
        <v>1</v>
      </c>
      <c r="N61" s="34">
        <f t="shared" si="5"/>
        <v>1</v>
      </c>
    </row>
    <row r="62" spans="1:14" x14ac:dyDescent="0.25">
      <c r="A62" s="15" t="s">
        <v>425</v>
      </c>
      <c r="B62" s="15" t="s">
        <v>272</v>
      </c>
      <c r="C62" s="16">
        <v>104</v>
      </c>
      <c r="D62" s="16">
        <v>104</v>
      </c>
      <c r="E62" s="16">
        <v>624</v>
      </c>
      <c r="F62" s="15" t="s">
        <v>273</v>
      </c>
      <c r="G62" s="17">
        <v>0.99719999999999998</v>
      </c>
      <c r="H62" s="18">
        <v>0.99719999999999998</v>
      </c>
      <c r="I62" s="35">
        <f t="shared" si="0"/>
        <v>104</v>
      </c>
      <c r="J62" s="37">
        <f t="shared" si="1"/>
        <v>3.3979600863670467E-2</v>
      </c>
      <c r="K62" s="37">
        <f t="shared" si="2"/>
        <v>3.3979600863670467E-2</v>
      </c>
      <c r="L62" s="34">
        <f t="shared" si="3"/>
        <v>1</v>
      </c>
      <c r="M62" s="34">
        <f t="shared" si="4"/>
        <v>1</v>
      </c>
      <c r="N62" s="34">
        <f t="shared" si="5"/>
        <v>1</v>
      </c>
    </row>
    <row r="63" spans="1:14" x14ac:dyDescent="0.25">
      <c r="A63" s="15" t="s">
        <v>428</v>
      </c>
      <c r="B63" s="15" t="s">
        <v>130</v>
      </c>
      <c r="C63" s="16">
        <v>124</v>
      </c>
      <c r="D63" s="16">
        <v>496</v>
      </c>
      <c r="E63" s="16">
        <v>6701</v>
      </c>
      <c r="F63" s="15" t="s">
        <v>131</v>
      </c>
      <c r="G63" s="17">
        <v>0.99719999999999998</v>
      </c>
      <c r="H63" s="18">
        <v>0.99719999999999998</v>
      </c>
      <c r="I63" s="35">
        <f t="shared" si="0"/>
        <v>496</v>
      </c>
      <c r="J63" s="37">
        <f t="shared" si="1"/>
        <v>0.16205655796519761</v>
      </c>
      <c r="K63" s="37">
        <f t="shared" si="2"/>
        <v>0.16205655796519761</v>
      </c>
      <c r="L63" s="34">
        <f t="shared" si="3"/>
        <v>1</v>
      </c>
      <c r="M63" s="34">
        <f t="shared" si="4"/>
        <v>1</v>
      </c>
      <c r="N63" s="34">
        <f t="shared" si="5"/>
        <v>1</v>
      </c>
    </row>
    <row r="64" spans="1:14" x14ac:dyDescent="0.25">
      <c r="A64" s="15" t="s">
        <v>64</v>
      </c>
      <c r="B64" s="15" t="s">
        <v>46</v>
      </c>
      <c r="C64" s="16">
        <v>64</v>
      </c>
      <c r="D64" s="16">
        <v>256</v>
      </c>
      <c r="E64" s="16">
        <v>1920</v>
      </c>
      <c r="F64" s="15" t="s">
        <v>515</v>
      </c>
      <c r="G64" s="17">
        <v>0.997</v>
      </c>
      <c r="H64" s="18">
        <v>0.997</v>
      </c>
      <c r="I64" s="35">
        <f t="shared" si="0"/>
        <v>256</v>
      </c>
      <c r="J64" s="37">
        <f t="shared" si="1"/>
        <v>8.3625319043671709E-2</v>
      </c>
      <c r="K64" s="37">
        <f t="shared" si="2"/>
        <v>8.3625319043671709E-2</v>
      </c>
      <c r="L64" s="34">
        <f t="shared" si="3"/>
        <v>1</v>
      </c>
      <c r="M64" s="34">
        <f t="shared" si="4"/>
        <v>1</v>
      </c>
      <c r="N64" s="34">
        <f t="shared" si="5"/>
        <v>1</v>
      </c>
    </row>
    <row r="65" spans="1:14" x14ac:dyDescent="0.25">
      <c r="A65" s="15" t="s">
        <v>98</v>
      </c>
      <c r="B65" s="15" t="s">
        <v>59</v>
      </c>
      <c r="C65" s="16">
        <v>177</v>
      </c>
      <c r="D65" s="16">
        <v>836</v>
      </c>
      <c r="E65" s="16">
        <v>11886</v>
      </c>
      <c r="F65" s="15" t="s">
        <v>542</v>
      </c>
      <c r="G65" s="17">
        <v>0.99680000000000002</v>
      </c>
      <c r="H65" s="18">
        <v>0.99680000000000002</v>
      </c>
      <c r="I65" s="35">
        <f t="shared" si="0"/>
        <v>836</v>
      </c>
      <c r="J65" s="37">
        <f t="shared" si="1"/>
        <v>0.27303415036909134</v>
      </c>
      <c r="K65" s="37">
        <f t="shared" si="2"/>
        <v>0.27303415036909134</v>
      </c>
      <c r="L65" s="34">
        <f t="shared" si="3"/>
        <v>1</v>
      </c>
      <c r="M65" s="34">
        <f t="shared" si="4"/>
        <v>1</v>
      </c>
      <c r="N65" s="34">
        <f t="shared" si="5"/>
        <v>1</v>
      </c>
    </row>
    <row r="66" spans="1:14" x14ac:dyDescent="0.25">
      <c r="A66" s="15" t="s">
        <v>57</v>
      </c>
      <c r="B66" s="15" t="s">
        <v>43</v>
      </c>
      <c r="C66" s="16">
        <v>-1</v>
      </c>
      <c r="D66" s="16">
        <v>-1</v>
      </c>
      <c r="E66" s="16">
        <v>-1</v>
      </c>
      <c r="F66" s="15" t="s">
        <v>442</v>
      </c>
      <c r="G66" s="17">
        <v>0.99660000000000004</v>
      </c>
      <c r="H66" s="18">
        <v>0.99660000000000004</v>
      </c>
      <c r="I66" s="35">
        <f t="shared" si="0"/>
        <v>1</v>
      </c>
      <c r="J66" s="37">
        <f t="shared" si="1"/>
        <v>3.265303447801343E-4</v>
      </c>
      <c r="K66" s="37">
        <f t="shared" si="2"/>
        <v>3.265303447801343E-4</v>
      </c>
      <c r="L66" s="34">
        <f t="shared" si="3"/>
        <v>1</v>
      </c>
      <c r="M66" s="34">
        <f t="shared" si="4"/>
        <v>1</v>
      </c>
      <c r="N66" s="34">
        <f t="shared" si="5"/>
        <v>1</v>
      </c>
    </row>
    <row r="67" spans="1:14" x14ac:dyDescent="0.25">
      <c r="A67" s="15" t="s">
        <v>459</v>
      </c>
      <c r="B67" s="15" t="s">
        <v>43</v>
      </c>
      <c r="C67" s="16">
        <v>120</v>
      </c>
      <c r="D67" s="16">
        <v>480</v>
      </c>
      <c r="E67" s="16">
        <v>4046</v>
      </c>
      <c r="F67" s="15" t="s">
        <v>442</v>
      </c>
      <c r="G67" s="17">
        <v>0.99660000000000004</v>
      </c>
      <c r="H67" s="18">
        <v>0.99660000000000004</v>
      </c>
      <c r="I67" s="35">
        <f t="shared" si="0"/>
        <v>480</v>
      </c>
      <c r="J67" s="37">
        <f t="shared" si="1"/>
        <v>0.15673456549446443</v>
      </c>
      <c r="K67" s="37">
        <f t="shared" si="2"/>
        <v>0.15673456549446443</v>
      </c>
      <c r="L67" s="34">
        <f t="shared" si="3"/>
        <v>1</v>
      </c>
      <c r="M67" s="34">
        <f t="shared" si="4"/>
        <v>1</v>
      </c>
      <c r="N67" s="34">
        <f t="shared" si="5"/>
        <v>1</v>
      </c>
    </row>
    <row r="68" spans="1:14" x14ac:dyDescent="0.25">
      <c r="A68" s="15" t="s">
        <v>343</v>
      </c>
      <c r="B68" s="15" t="s">
        <v>255</v>
      </c>
      <c r="C68" s="16">
        <v>160</v>
      </c>
      <c r="D68" s="16">
        <v>640</v>
      </c>
      <c r="E68" s="16">
        <v>7520</v>
      </c>
      <c r="F68" s="15" t="s">
        <v>491</v>
      </c>
      <c r="G68" s="17">
        <v>0.99629999999999996</v>
      </c>
      <c r="H68" s="18">
        <v>0.99629999999999996</v>
      </c>
      <c r="I68" s="35">
        <f t="shared" si="0"/>
        <v>640</v>
      </c>
      <c r="J68" s="37">
        <f t="shared" si="1"/>
        <v>0.20891651294686589</v>
      </c>
      <c r="K68" s="37">
        <f t="shared" si="2"/>
        <v>0.20891651294686589</v>
      </c>
      <c r="L68" s="34">
        <f t="shared" si="3"/>
        <v>1</v>
      </c>
      <c r="M68" s="34">
        <f t="shared" si="4"/>
        <v>1</v>
      </c>
      <c r="N68" s="34">
        <f t="shared" si="5"/>
        <v>1</v>
      </c>
    </row>
    <row r="69" spans="1:14" x14ac:dyDescent="0.25">
      <c r="A69" s="15" t="s">
        <v>221</v>
      </c>
      <c r="B69" s="15" t="s">
        <v>62</v>
      </c>
      <c r="C69" s="16">
        <v>586</v>
      </c>
      <c r="D69" s="16">
        <v>2129</v>
      </c>
      <c r="E69" s="16">
        <v>17032</v>
      </c>
      <c r="F69" s="15" t="s">
        <v>439</v>
      </c>
      <c r="G69" s="17">
        <v>0.99580000000000002</v>
      </c>
      <c r="H69" s="18">
        <v>0.99580000000000002</v>
      </c>
      <c r="I69" s="35">
        <f t="shared" ref="I69:I132" si="6">IF(D69&gt;0,D69,1)</f>
        <v>2129</v>
      </c>
      <c r="J69" s="37">
        <f t="shared" ref="J69:J132" si="7">G69*$I69/$Q$5*100</f>
        <v>0.69462506020464665</v>
      </c>
      <c r="K69" s="37">
        <f t="shared" ref="K69:K132" si="8">H69*$I69/$Q$5*100</f>
        <v>0.69462506020464665</v>
      </c>
      <c r="L69" s="34">
        <f t="shared" ref="L69:L132" si="9">IF(G69&gt;=L$4,1,0)</f>
        <v>1</v>
      </c>
      <c r="M69" s="34">
        <f t="shared" ref="M69:M132" si="10">IF(H69&gt;=M$4,1,0)</f>
        <v>1</v>
      </c>
      <c r="N69" s="34">
        <f t="shared" ref="N69:N132" si="11">L69*M69</f>
        <v>1</v>
      </c>
    </row>
    <row r="70" spans="1:14" x14ac:dyDescent="0.25">
      <c r="A70" s="15" t="s">
        <v>198</v>
      </c>
      <c r="B70" s="15" t="s">
        <v>62</v>
      </c>
      <c r="C70" s="16">
        <v>240</v>
      </c>
      <c r="D70" s="16">
        <v>960</v>
      </c>
      <c r="E70" s="16">
        <v>13690</v>
      </c>
      <c r="F70" s="15" t="s">
        <v>439</v>
      </c>
      <c r="G70" s="17">
        <v>0.99580000000000002</v>
      </c>
      <c r="H70" s="18">
        <v>0.99580000000000002</v>
      </c>
      <c r="I70" s="35">
        <f t="shared" si="6"/>
        <v>960</v>
      </c>
      <c r="J70" s="37">
        <f t="shared" si="7"/>
        <v>0.31321750013924887</v>
      </c>
      <c r="K70" s="37">
        <f t="shared" si="8"/>
        <v>0.31321750013924887</v>
      </c>
      <c r="L70" s="34">
        <f t="shared" si="9"/>
        <v>1</v>
      </c>
      <c r="M70" s="34">
        <f t="shared" si="10"/>
        <v>1</v>
      </c>
      <c r="N70" s="34">
        <f t="shared" si="11"/>
        <v>1</v>
      </c>
    </row>
    <row r="71" spans="1:14" x14ac:dyDescent="0.25">
      <c r="A71" s="15" t="s">
        <v>134</v>
      </c>
      <c r="B71" s="15" t="s">
        <v>115</v>
      </c>
      <c r="C71" s="16">
        <v>139</v>
      </c>
      <c r="D71" s="16">
        <v>532</v>
      </c>
      <c r="E71" s="16">
        <v>5432</v>
      </c>
      <c r="F71" s="15" t="s">
        <v>442</v>
      </c>
      <c r="G71" s="17">
        <v>0.99580000000000002</v>
      </c>
      <c r="H71" s="18">
        <v>0.99580000000000002</v>
      </c>
      <c r="I71" s="35">
        <f t="shared" si="6"/>
        <v>532</v>
      </c>
      <c r="J71" s="37">
        <f t="shared" si="7"/>
        <v>0.17357469799383377</v>
      </c>
      <c r="K71" s="37">
        <f t="shared" si="8"/>
        <v>0.17357469799383377</v>
      </c>
      <c r="L71" s="34">
        <f t="shared" si="9"/>
        <v>1</v>
      </c>
      <c r="M71" s="34">
        <f t="shared" si="10"/>
        <v>1</v>
      </c>
      <c r="N71" s="34">
        <f t="shared" si="11"/>
        <v>1</v>
      </c>
    </row>
    <row r="72" spans="1:14" x14ac:dyDescent="0.25">
      <c r="A72" s="15" t="s">
        <v>394</v>
      </c>
      <c r="B72" s="15" t="s">
        <v>184</v>
      </c>
      <c r="C72" s="16">
        <v>120</v>
      </c>
      <c r="D72" s="16">
        <v>120</v>
      </c>
      <c r="E72" s="16">
        <v>866</v>
      </c>
      <c r="F72" s="15" t="s">
        <v>185</v>
      </c>
      <c r="G72" s="17">
        <v>0.99550000000000005</v>
      </c>
      <c r="H72" s="18">
        <v>0.99550000000000005</v>
      </c>
      <c r="I72" s="35">
        <f t="shared" si="6"/>
        <v>120</v>
      </c>
      <c r="J72" s="37">
        <f t="shared" si="7"/>
        <v>3.9140392321327357E-2</v>
      </c>
      <c r="K72" s="37">
        <f t="shared" si="8"/>
        <v>3.9140392321327357E-2</v>
      </c>
      <c r="L72" s="34">
        <f t="shared" si="9"/>
        <v>1</v>
      </c>
      <c r="M72" s="34">
        <f t="shared" si="10"/>
        <v>1</v>
      </c>
      <c r="N72" s="34">
        <f t="shared" si="11"/>
        <v>1</v>
      </c>
    </row>
    <row r="73" spans="1:14" x14ac:dyDescent="0.25">
      <c r="A73" s="15" t="s">
        <v>534</v>
      </c>
      <c r="B73" s="15" t="s">
        <v>46</v>
      </c>
      <c r="C73" s="16">
        <v>4</v>
      </c>
      <c r="D73" s="16">
        <v>32</v>
      </c>
      <c r="E73" s="16">
        <v>400</v>
      </c>
      <c r="F73" s="15" t="s">
        <v>515</v>
      </c>
      <c r="G73" s="17">
        <v>0.99550000000000005</v>
      </c>
      <c r="H73" s="18">
        <v>0.99550000000000005</v>
      </c>
      <c r="I73" s="35">
        <f t="shared" si="6"/>
        <v>32</v>
      </c>
      <c r="J73" s="37">
        <f t="shared" si="7"/>
        <v>1.0437437952353962E-2</v>
      </c>
      <c r="K73" s="37">
        <f t="shared" si="8"/>
        <v>1.0437437952353962E-2</v>
      </c>
      <c r="L73" s="34">
        <f t="shared" si="9"/>
        <v>1</v>
      </c>
      <c r="M73" s="34">
        <f t="shared" si="10"/>
        <v>1</v>
      </c>
      <c r="N73" s="34">
        <f t="shared" si="11"/>
        <v>1</v>
      </c>
    </row>
    <row r="74" spans="1:14" x14ac:dyDescent="0.25">
      <c r="A74" s="15" t="s">
        <v>410</v>
      </c>
      <c r="B74" s="15" t="s">
        <v>46</v>
      </c>
      <c r="C74" s="16">
        <v>62</v>
      </c>
      <c r="D74" s="16">
        <v>124</v>
      </c>
      <c r="E74" s="16">
        <v>982</v>
      </c>
      <c r="F74" s="15" t="s">
        <v>515</v>
      </c>
      <c r="G74" s="17">
        <v>0.99509999999999998</v>
      </c>
      <c r="H74" s="18">
        <v>0.99509999999999998</v>
      </c>
      <c r="I74" s="35">
        <f t="shared" si="6"/>
        <v>124</v>
      </c>
      <c r="J74" s="37">
        <f t="shared" si="7"/>
        <v>4.0428820906329758E-2</v>
      </c>
      <c r="K74" s="37">
        <f t="shared" si="8"/>
        <v>4.0428820906329758E-2</v>
      </c>
      <c r="L74" s="34">
        <f t="shared" si="9"/>
        <v>1</v>
      </c>
      <c r="M74" s="34">
        <f t="shared" si="10"/>
        <v>1</v>
      </c>
      <c r="N74" s="34">
        <f t="shared" si="11"/>
        <v>1</v>
      </c>
    </row>
    <row r="75" spans="1:14" x14ac:dyDescent="0.25">
      <c r="A75" s="15" t="s">
        <v>253</v>
      </c>
      <c r="B75" s="15" t="s">
        <v>147</v>
      </c>
      <c r="C75" s="16">
        <v>14</v>
      </c>
      <c r="D75" s="16">
        <v>84</v>
      </c>
      <c r="E75" s="16">
        <v>840</v>
      </c>
      <c r="F75" s="15" t="s">
        <v>451</v>
      </c>
      <c r="G75" s="17">
        <v>0.99480000000000002</v>
      </c>
      <c r="H75" s="18">
        <v>0.99480000000000002</v>
      </c>
      <c r="I75" s="35">
        <f t="shared" si="6"/>
        <v>84</v>
      </c>
      <c r="J75" s="37">
        <f t="shared" si="7"/>
        <v>2.7379009138000517E-2</v>
      </c>
      <c r="K75" s="37">
        <f t="shared" si="8"/>
        <v>2.7379009138000517E-2</v>
      </c>
      <c r="L75" s="34">
        <f t="shared" si="9"/>
        <v>1</v>
      </c>
      <c r="M75" s="34">
        <f t="shared" si="10"/>
        <v>1</v>
      </c>
      <c r="N75" s="34">
        <f t="shared" si="11"/>
        <v>1</v>
      </c>
    </row>
    <row r="76" spans="1:14" x14ac:dyDescent="0.25">
      <c r="A76" s="15" t="s">
        <v>93</v>
      </c>
      <c r="B76" s="15" t="s">
        <v>59</v>
      </c>
      <c r="C76" s="16">
        <v>568</v>
      </c>
      <c r="D76" s="16">
        <v>2896</v>
      </c>
      <c r="E76" s="16">
        <v>36113</v>
      </c>
      <c r="F76" s="15" t="s">
        <v>542</v>
      </c>
      <c r="G76" s="17">
        <v>0.99460000000000004</v>
      </c>
      <c r="H76" s="18">
        <v>0.99460000000000004</v>
      </c>
      <c r="I76" s="35">
        <f t="shared" si="6"/>
        <v>2896</v>
      </c>
      <c r="J76" s="37">
        <f t="shared" si="7"/>
        <v>0.94373416249193176</v>
      </c>
      <c r="K76" s="37">
        <f t="shared" si="8"/>
        <v>0.94373416249193176</v>
      </c>
      <c r="L76" s="34">
        <f t="shared" si="9"/>
        <v>1</v>
      </c>
      <c r="M76" s="34">
        <f t="shared" si="10"/>
        <v>1</v>
      </c>
      <c r="N76" s="34">
        <f t="shared" si="11"/>
        <v>1</v>
      </c>
    </row>
    <row r="77" spans="1:14" x14ac:dyDescent="0.25">
      <c r="A77" s="15" t="s">
        <v>432</v>
      </c>
      <c r="B77" s="15" t="s">
        <v>322</v>
      </c>
      <c r="C77" s="16">
        <v>12</v>
      </c>
      <c r="D77" s="16">
        <v>48</v>
      </c>
      <c r="E77" s="16">
        <v>-1</v>
      </c>
      <c r="F77" s="15" t="s">
        <v>90</v>
      </c>
      <c r="G77" s="17">
        <v>0.99439999999999995</v>
      </c>
      <c r="H77" s="18">
        <v>0.99439999999999995</v>
      </c>
      <c r="I77" s="35">
        <f t="shared" si="6"/>
        <v>48</v>
      </c>
      <c r="J77" s="37">
        <f t="shared" si="7"/>
        <v>1.5638857307615439E-2</v>
      </c>
      <c r="K77" s="37">
        <f t="shared" si="8"/>
        <v>1.5638857307615439E-2</v>
      </c>
      <c r="L77" s="34">
        <f t="shared" si="9"/>
        <v>1</v>
      </c>
      <c r="M77" s="34">
        <f t="shared" si="10"/>
        <v>1</v>
      </c>
      <c r="N77" s="34">
        <f t="shared" si="11"/>
        <v>1</v>
      </c>
    </row>
    <row r="78" spans="1:14" x14ac:dyDescent="0.25">
      <c r="A78" s="15" t="s">
        <v>287</v>
      </c>
      <c r="B78" s="15" t="s">
        <v>43</v>
      </c>
      <c r="C78" s="16">
        <v>92</v>
      </c>
      <c r="D78" s="16">
        <v>370</v>
      </c>
      <c r="E78" s="16">
        <v>3780</v>
      </c>
      <c r="F78" s="15" t="s">
        <v>442</v>
      </c>
      <c r="G78" s="17">
        <v>0.99429999999999996</v>
      </c>
      <c r="H78" s="18">
        <v>0.99429999999999996</v>
      </c>
      <c r="I78" s="35">
        <f t="shared" si="6"/>
        <v>370</v>
      </c>
      <c r="J78" s="37">
        <f t="shared" si="7"/>
        <v>0.12053740223912138</v>
      </c>
      <c r="K78" s="37">
        <f t="shared" si="8"/>
        <v>0.12053740223912138</v>
      </c>
      <c r="L78" s="34">
        <f t="shared" si="9"/>
        <v>1</v>
      </c>
      <c r="M78" s="34">
        <f t="shared" si="10"/>
        <v>1</v>
      </c>
      <c r="N78" s="34">
        <f t="shared" si="11"/>
        <v>1</v>
      </c>
    </row>
    <row r="79" spans="1:14" x14ac:dyDescent="0.25">
      <c r="A79" s="15" t="s">
        <v>69</v>
      </c>
      <c r="B79" s="15" t="s">
        <v>46</v>
      </c>
      <c r="C79" s="16">
        <v>908</v>
      </c>
      <c r="D79" s="16">
        <v>4848</v>
      </c>
      <c r="E79" s="16">
        <v>42420</v>
      </c>
      <c r="F79" s="15" t="s">
        <v>515</v>
      </c>
      <c r="G79" s="17">
        <v>0.99419999999999997</v>
      </c>
      <c r="H79" s="18">
        <v>0.99419999999999997</v>
      </c>
      <c r="I79" s="35">
        <f t="shared" si="6"/>
        <v>4848</v>
      </c>
      <c r="J79" s="37">
        <f t="shared" si="7"/>
        <v>1.579206904121438</v>
      </c>
      <c r="K79" s="37">
        <f t="shared" si="8"/>
        <v>1.579206904121438</v>
      </c>
      <c r="L79" s="34">
        <f t="shared" si="9"/>
        <v>1</v>
      </c>
      <c r="M79" s="34">
        <f t="shared" si="10"/>
        <v>1</v>
      </c>
      <c r="N79" s="34">
        <f t="shared" si="11"/>
        <v>1</v>
      </c>
    </row>
    <row r="80" spans="1:14" x14ac:dyDescent="0.25">
      <c r="A80" s="15" t="s">
        <v>462</v>
      </c>
      <c r="B80" s="15" t="s">
        <v>43</v>
      </c>
      <c r="C80" s="16">
        <v>64</v>
      </c>
      <c r="D80" s="16">
        <v>384</v>
      </c>
      <c r="E80" s="16">
        <v>6587</v>
      </c>
      <c r="F80" s="15" t="s">
        <v>442</v>
      </c>
      <c r="G80" s="17">
        <v>0.99399999999999999</v>
      </c>
      <c r="H80" s="18">
        <v>0.99399999999999999</v>
      </c>
      <c r="I80" s="35">
        <f t="shared" si="6"/>
        <v>384</v>
      </c>
      <c r="J80" s="37">
        <f t="shared" si="7"/>
        <v>0.12506053229098749</v>
      </c>
      <c r="K80" s="37">
        <f t="shared" si="8"/>
        <v>0.12506053229098749</v>
      </c>
      <c r="L80" s="34">
        <f t="shared" si="9"/>
        <v>1</v>
      </c>
      <c r="M80" s="34">
        <f t="shared" si="10"/>
        <v>1</v>
      </c>
      <c r="N80" s="34">
        <f t="shared" si="11"/>
        <v>1</v>
      </c>
    </row>
    <row r="81" spans="1:14" x14ac:dyDescent="0.25">
      <c r="A81" s="15" t="s">
        <v>353</v>
      </c>
      <c r="B81" s="15" t="s">
        <v>74</v>
      </c>
      <c r="C81" s="16">
        <v>403</v>
      </c>
      <c r="D81" s="16">
        <v>2806</v>
      </c>
      <c r="E81" s="16">
        <v>23857</v>
      </c>
      <c r="F81" s="15" t="s">
        <v>75</v>
      </c>
      <c r="G81" s="17">
        <v>0.99309999999999998</v>
      </c>
      <c r="H81" s="18">
        <v>0.99309999999999998</v>
      </c>
      <c r="I81" s="35">
        <f t="shared" si="6"/>
        <v>2806</v>
      </c>
      <c r="J81" s="37">
        <f t="shared" si="7"/>
        <v>0.91302635243390573</v>
      </c>
      <c r="K81" s="37">
        <f t="shared" si="8"/>
        <v>0.91302635243390573</v>
      </c>
      <c r="L81" s="34">
        <f t="shared" si="9"/>
        <v>1</v>
      </c>
      <c r="M81" s="34">
        <f t="shared" si="10"/>
        <v>1</v>
      </c>
      <c r="N81" s="34">
        <f t="shared" si="11"/>
        <v>1</v>
      </c>
    </row>
    <row r="82" spans="1:14" x14ac:dyDescent="0.25">
      <c r="A82" s="15" t="s">
        <v>144</v>
      </c>
      <c r="B82" s="15" t="s">
        <v>115</v>
      </c>
      <c r="C82" s="16">
        <v>-1</v>
      </c>
      <c r="D82" s="16">
        <v>-1</v>
      </c>
      <c r="E82" s="16">
        <v>-1</v>
      </c>
      <c r="F82" s="15" t="s">
        <v>442</v>
      </c>
      <c r="G82" s="17">
        <v>0.99460000000000004</v>
      </c>
      <c r="H82" s="18">
        <v>0.99250000000000005</v>
      </c>
      <c r="I82" s="35">
        <f t="shared" si="6"/>
        <v>1</v>
      </c>
      <c r="J82" s="37">
        <f t="shared" si="7"/>
        <v>3.2587505610909252E-4</v>
      </c>
      <c r="K82" s="37">
        <f t="shared" si="8"/>
        <v>3.2518700300449856E-4</v>
      </c>
      <c r="L82" s="34">
        <f t="shared" si="9"/>
        <v>1</v>
      </c>
      <c r="M82" s="34">
        <f t="shared" si="10"/>
        <v>1</v>
      </c>
      <c r="N82" s="34">
        <f t="shared" si="11"/>
        <v>1</v>
      </c>
    </row>
    <row r="83" spans="1:14" x14ac:dyDescent="0.25">
      <c r="A83" s="15" t="s">
        <v>315</v>
      </c>
      <c r="B83" s="15" t="s">
        <v>184</v>
      </c>
      <c r="C83" s="16">
        <v>39</v>
      </c>
      <c r="D83" s="16">
        <v>156</v>
      </c>
      <c r="E83" s="16">
        <v>1872</v>
      </c>
      <c r="F83" s="15" t="s">
        <v>185</v>
      </c>
      <c r="G83" s="17">
        <v>0.99250000000000005</v>
      </c>
      <c r="H83" s="18">
        <v>0.99250000000000005</v>
      </c>
      <c r="I83" s="35">
        <f t="shared" si="6"/>
        <v>156</v>
      </c>
      <c r="J83" s="37">
        <f t="shared" si="7"/>
        <v>5.0729172468701775E-2</v>
      </c>
      <c r="K83" s="37">
        <f t="shared" si="8"/>
        <v>5.0729172468701775E-2</v>
      </c>
      <c r="L83" s="34">
        <f t="shared" si="9"/>
        <v>1</v>
      </c>
      <c r="M83" s="34">
        <f t="shared" si="10"/>
        <v>1</v>
      </c>
      <c r="N83" s="34">
        <f t="shared" si="11"/>
        <v>1</v>
      </c>
    </row>
    <row r="84" spans="1:14" x14ac:dyDescent="0.25">
      <c r="A84" s="15" t="s">
        <v>423</v>
      </c>
      <c r="B84" s="15" t="s">
        <v>43</v>
      </c>
      <c r="C84" s="16">
        <v>14</v>
      </c>
      <c r="D84" s="16">
        <v>14</v>
      </c>
      <c r="E84" s="16">
        <v>114</v>
      </c>
      <c r="F84" s="15" t="s">
        <v>442</v>
      </c>
      <c r="G84" s="17">
        <v>0.99239999999999995</v>
      </c>
      <c r="H84" s="18">
        <v>0.99239999999999995</v>
      </c>
      <c r="I84" s="35">
        <f t="shared" si="6"/>
        <v>14</v>
      </c>
      <c r="J84" s="37">
        <f t="shared" si="7"/>
        <v>4.5521593399932506E-3</v>
      </c>
      <c r="K84" s="37">
        <f t="shared" si="8"/>
        <v>4.5521593399932506E-3</v>
      </c>
      <c r="L84" s="34">
        <f t="shared" si="9"/>
        <v>1</v>
      </c>
      <c r="M84" s="34">
        <f t="shared" si="10"/>
        <v>1</v>
      </c>
      <c r="N84" s="34">
        <f t="shared" si="11"/>
        <v>1</v>
      </c>
    </row>
    <row r="85" spans="1:14" x14ac:dyDescent="0.25">
      <c r="A85" s="15" t="s">
        <v>252</v>
      </c>
      <c r="B85" s="15" t="s">
        <v>529</v>
      </c>
      <c r="C85" s="16">
        <v>461</v>
      </c>
      <c r="D85" s="16">
        <v>1844</v>
      </c>
      <c r="E85" s="16">
        <v>18698</v>
      </c>
      <c r="F85" s="15" t="s">
        <v>49</v>
      </c>
      <c r="G85" s="17">
        <v>0.99199999999999999</v>
      </c>
      <c r="H85" s="18">
        <v>0.99199999999999999</v>
      </c>
      <c r="I85" s="35">
        <f t="shared" si="6"/>
        <v>1844</v>
      </c>
      <c r="J85" s="37">
        <f t="shared" si="7"/>
        <v>0.59934274546294508</v>
      </c>
      <c r="K85" s="37">
        <f t="shared" si="8"/>
        <v>0.59934274546294508</v>
      </c>
      <c r="L85" s="34">
        <f t="shared" si="9"/>
        <v>1</v>
      </c>
      <c r="M85" s="34">
        <f t="shared" si="10"/>
        <v>1</v>
      </c>
      <c r="N85" s="34">
        <f t="shared" si="11"/>
        <v>1</v>
      </c>
    </row>
    <row r="86" spans="1:14" x14ac:dyDescent="0.25">
      <c r="A86" s="15" t="s">
        <v>279</v>
      </c>
      <c r="B86" s="15" t="s">
        <v>46</v>
      </c>
      <c r="C86" s="16">
        <v>84</v>
      </c>
      <c r="D86" s="16">
        <v>734</v>
      </c>
      <c r="E86" s="16">
        <v>5578</v>
      </c>
      <c r="F86" s="15" t="s">
        <v>515</v>
      </c>
      <c r="G86" s="17">
        <v>0.99170000000000003</v>
      </c>
      <c r="H86" s="18">
        <v>0.99170000000000003</v>
      </c>
      <c r="I86" s="35">
        <f t="shared" si="6"/>
        <v>734</v>
      </c>
      <c r="J86" s="37">
        <f t="shared" si="7"/>
        <v>0.23849486745148407</v>
      </c>
      <c r="K86" s="37">
        <f t="shared" si="8"/>
        <v>0.23849486745148407</v>
      </c>
      <c r="L86" s="34">
        <f t="shared" si="9"/>
        <v>1</v>
      </c>
      <c r="M86" s="34">
        <f t="shared" si="10"/>
        <v>1</v>
      </c>
      <c r="N86" s="34">
        <f t="shared" si="11"/>
        <v>1</v>
      </c>
    </row>
    <row r="87" spans="1:14" x14ac:dyDescent="0.25">
      <c r="A87" s="15" t="s">
        <v>484</v>
      </c>
      <c r="B87" s="15" t="s">
        <v>141</v>
      </c>
      <c r="C87" s="26"/>
      <c r="D87" s="26"/>
      <c r="E87" s="26"/>
      <c r="F87" s="15" t="s">
        <v>90</v>
      </c>
      <c r="G87" s="17">
        <v>0.99170000000000003</v>
      </c>
      <c r="H87" s="18">
        <v>0.99170000000000003</v>
      </c>
      <c r="I87" s="35">
        <f t="shared" si="6"/>
        <v>1</v>
      </c>
      <c r="J87" s="37">
        <f t="shared" si="7"/>
        <v>3.2492488753608183E-4</v>
      </c>
      <c r="K87" s="37">
        <f t="shared" si="8"/>
        <v>3.2492488753608183E-4</v>
      </c>
      <c r="L87" s="34">
        <f t="shared" si="9"/>
        <v>1</v>
      </c>
      <c r="M87" s="34">
        <f t="shared" si="10"/>
        <v>1</v>
      </c>
      <c r="N87" s="34">
        <f t="shared" si="11"/>
        <v>1</v>
      </c>
    </row>
    <row r="88" spans="1:14" x14ac:dyDescent="0.25">
      <c r="A88" s="15" t="s">
        <v>138</v>
      </c>
      <c r="B88" s="15" t="s">
        <v>115</v>
      </c>
      <c r="C88" s="16">
        <v>46</v>
      </c>
      <c r="D88" s="16">
        <v>184</v>
      </c>
      <c r="E88" s="16">
        <v>1879</v>
      </c>
      <c r="F88" s="15" t="s">
        <v>442</v>
      </c>
      <c r="G88" s="17">
        <v>0.99160000000000004</v>
      </c>
      <c r="H88" s="18">
        <v>0.99160000000000004</v>
      </c>
      <c r="I88" s="35">
        <f t="shared" si="6"/>
        <v>184</v>
      </c>
      <c r="J88" s="37">
        <f t="shared" si="7"/>
        <v>5.9780150650865484E-2</v>
      </c>
      <c r="K88" s="37">
        <f t="shared" si="8"/>
        <v>5.9780150650865484E-2</v>
      </c>
      <c r="L88" s="34">
        <f t="shared" si="9"/>
        <v>1</v>
      </c>
      <c r="M88" s="34">
        <f t="shared" si="10"/>
        <v>1</v>
      </c>
      <c r="N88" s="34">
        <f t="shared" si="11"/>
        <v>1</v>
      </c>
    </row>
    <row r="89" spans="1:14" x14ac:dyDescent="0.25">
      <c r="A89" s="15" t="s">
        <v>453</v>
      </c>
      <c r="B89" s="15" t="s">
        <v>100</v>
      </c>
      <c r="C89" s="16">
        <v>37</v>
      </c>
      <c r="D89" s="16">
        <v>57</v>
      </c>
      <c r="E89" s="16">
        <v>458</v>
      </c>
      <c r="F89" s="15" t="s">
        <v>520</v>
      </c>
      <c r="G89" s="17">
        <v>0.99139999999999995</v>
      </c>
      <c r="H89" s="18">
        <v>0.99139999999999995</v>
      </c>
      <c r="I89" s="35">
        <f t="shared" si="6"/>
        <v>57</v>
      </c>
      <c r="J89" s="37">
        <f t="shared" si="7"/>
        <v>1.8515115871419258E-2</v>
      </c>
      <c r="K89" s="37">
        <f t="shared" si="8"/>
        <v>1.8515115871419258E-2</v>
      </c>
      <c r="L89" s="34">
        <f t="shared" si="9"/>
        <v>1</v>
      </c>
      <c r="M89" s="34">
        <f t="shared" si="10"/>
        <v>1</v>
      </c>
      <c r="N89" s="34">
        <f t="shared" si="11"/>
        <v>1</v>
      </c>
    </row>
    <row r="90" spans="1:14" x14ac:dyDescent="0.25">
      <c r="A90" s="15" t="s">
        <v>187</v>
      </c>
      <c r="B90" s="15" t="s">
        <v>48</v>
      </c>
      <c r="C90" s="16">
        <v>288</v>
      </c>
      <c r="D90" s="16">
        <v>1152</v>
      </c>
      <c r="E90" s="16">
        <v>16531</v>
      </c>
      <c r="F90" s="15" t="s">
        <v>49</v>
      </c>
      <c r="G90" s="17">
        <v>0.99139999999999995</v>
      </c>
      <c r="H90" s="18">
        <v>0.99139999999999995</v>
      </c>
      <c r="I90" s="35">
        <f t="shared" si="6"/>
        <v>1152</v>
      </c>
      <c r="J90" s="37">
        <f t="shared" si="7"/>
        <v>0.3742002365592102</v>
      </c>
      <c r="K90" s="37">
        <f t="shared" si="8"/>
        <v>0.3742002365592102</v>
      </c>
      <c r="L90" s="34">
        <f t="shared" si="9"/>
        <v>1</v>
      </c>
      <c r="M90" s="34">
        <f t="shared" si="10"/>
        <v>1</v>
      </c>
      <c r="N90" s="34">
        <f t="shared" si="11"/>
        <v>1</v>
      </c>
    </row>
    <row r="91" spans="1:14" x14ac:dyDescent="0.25">
      <c r="A91" s="15" t="s">
        <v>339</v>
      </c>
      <c r="B91" s="15" t="s">
        <v>62</v>
      </c>
      <c r="C91" s="16">
        <v>128</v>
      </c>
      <c r="D91" s="16">
        <v>512</v>
      </c>
      <c r="E91" s="16">
        <v>4992</v>
      </c>
      <c r="F91" s="15" t="s">
        <v>439</v>
      </c>
      <c r="G91" s="17">
        <v>0.99139999999999995</v>
      </c>
      <c r="H91" s="18">
        <v>0.99139999999999995</v>
      </c>
      <c r="I91" s="35">
        <f t="shared" si="6"/>
        <v>512</v>
      </c>
      <c r="J91" s="37">
        <f t="shared" si="7"/>
        <v>0.16631121624853787</v>
      </c>
      <c r="K91" s="37">
        <f t="shared" si="8"/>
        <v>0.16631121624853787</v>
      </c>
      <c r="L91" s="34">
        <f t="shared" si="9"/>
        <v>1</v>
      </c>
      <c r="M91" s="34">
        <f t="shared" si="10"/>
        <v>1</v>
      </c>
      <c r="N91" s="34">
        <f t="shared" si="11"/>
        <v>1</v>
      </c>
    </row>
    <row r="92" spans="1:14" x14ac:dyDescent="0.25">
      <c r="A92" s="15" t="s">
        <v>285</v>
      </c>
      <c r="B92" s="15" t="s">
        <v>200</v>
      </c>
      <c r="C92" s="16">
        <v>14</v>
      </c>
      <c r="D92" s="16">
        <v>56</v>
      </c>
      <c r="E92" s="16">
        <v>538</v>
      </c>
      <c r="F92" s="15" t="s">
        <v>201</v>
      </c>
      <c r="G92" s="17">
        <v>0.99109999999999998</v>
      </c>
      <c r="H92" s="18">
        <v>0.99109999999999998</v>
      </c>
      <c r="I92" s="35">
        <f t="shared" si="6"/>
        <v>56</v>
      </c>
      <c r="J92" s="37">
        <f t="shared" si="7"/>
        <v>1.8184784852347077E-2</v>
      </c>
      <c r="K92" s="37">
        <f t="shared" si="8"/>
        <v>1.8184784852347077E-2</v>
      </c>
      <c r="L92" s="34">
        <f t="shared" si="9"/>
        <v>1</v>
      </c>
      <c r="M92" s="34">
        <f t="shared" si="10"/>
        <v>1</v>
      </c>
      <c r="N92" s="34">
        <f t="shared" si="11"/>
        <v>1</v>
      </c>
    </row>
    <row r="93" spans="1:14" x14ac:dyDescent="0.25">
      <c r="A93" s="15" t="s">
        <v>88</v>
      </c>
      <c r="B93" s="15" t="s">
        <v>89</v>
      </c>
      <c r="C93" s="16">
        <v>1712</v>
      </c>
      <c r="D93" s="16">
        <v>1712</v>
      </c>
      <c r="E93" s="16">
        <v>11267</v>
      </c>
      <c r="F93" s="15" t="s">
        <v>90</v>
      </c>
      <c r="G93" s="17">
        <v>0.99099999999999999</v>
      </c>
      <c r="H93" s="18">
        <v>0.99099999999999999</v>
      </c>
      <c r="I93" s="35">
        <f t="shared" si="6"/>
        <v>1712</v>
      </c>
      <c r="J93" s="37">
        <f t="shared" si="7"/>
        <v>0.55587875849008384</v>
      </c>
      <c r="K93" s="37">
        <f t="shared" si="8"/>
        <v>0.55587875849008384</v>
      </c>
      <c r="L93" s="34">
        <f t="shared" si="9"/>
        <v>1</v>
      </c>
      <c r="M93" s="34">
        <f t="shared" si="10"/>
        <v>1</v>
      </c>
      <c r="N93" s="34">
        <f t="shared" si="11"/>
        <v>1</v>
      </c>
    </row>
    <row r="94" spans="1:14" x14ac:dyDescent="0.25">
      <c r="A94" s="15" t="s">
        <v>325</v>
      </c>
      <c r="B94" s="15" t="s">
        <v>322</v>
      </c>
      <c r="C94" s="16">
        <v>-1</v>
      </c>
      <c r="D94" s="16">
        <v>-1</v>
      </c>
      <c r="E94" s="16">
        <v>-1</v>
      </c>
      <c r="F94" s="15" t="s">
        <v>90</v>
      </c>
      <c r="G94" s="17">
        <v>0.99050000000000005</v>
      </c>
      <c r="H94" s="18">
        <v>0.99050000000000005</v>
      </c>
      <c r="I94" s="35">
        <f t="shared" si="6"/>
        <v>1</v>
      </c>
      <c r="J94" s="37">
        <f t="shared" si="7"/>
        <v>3.2453171433345678E-4</v>
      </c>
      <c r="K94" s="37">
        <f t="shared" si="8"/>
        <v>3.2453171433345678E-4</v>
      </c>
      <c r="L94" s="34">
        <f t="shared" si="9"/>
        <v>1</v>
      </c>
      <c r="M94" s="34">
        <f t="shared" si="10"/>
        <v>1</v>
      </c>
      <c r="N94" s="34">
        <f t="shared" si="11"/>
        <v>1</v>
      </c>
    </row>
    <row r="95" spans="1:14" x14ac:dyDescent="0.25">
      <c r="A95" s="15" t="s">
        <v>429</v>
      </c>
      <c r="B95" s="15" t="s">
        <v>430</v>
      </c>
      <c r="C95" s="16">
        <v>6912</v>
      </c>
      <c r="D95" s="16">
        <v>6912</v>
      </c>
      <c r="E95" s="16">
        <v>67136</v>
      </c>
      <c r="F95" s="15" t="s">
        <v>90</v>
      </c>
      <c r="G95" s="17">
        <v>0.99050000000000005</v>
      </c>
      <c r="H95" s="18">
        <v>0.99050000000000005</v>
      </c>
      <c r="I95" s="35">
        <f t="shared" si="6"/>
        <v>6912</v>
      </c>
      <c r="J95" s="37">
        <f t="shared" si="7"/>
        <v>2.2431632094728529</v>
      </c>
      <c r="K95" s="37">
        <f t="shared" si="8"/>
        <v>2.2431632094728529</v>
      </c>
      <c r="L95" s="34">
        <f t="shared" si="9"/>
        <v>1</v>
      </c>
      <c r="M95" s="34">
        <f t="shared" si="10"/>
        <v>1</v>
      </c>
      <c r="N95" s="34">
        <f t="shared" si="11"/>
        <v>1</v>
      </c>
    </row>
    <row r="96" spans="1:14" x14ac:dyDescent="0.25">
      <c r="A96" s="15" t="s">
        <v>358</v>
      </c>
      <c r="B96" s="15" t="s">
        <v>46</v>
      </c>
      <c r="C96" s="16">
        <v>-1</v>
      </c>
      <c r="D96" s="16">
        <v>-1</v>
      </c>
      <c r="E96" s="16">
        <v>-1</v>
      </c>
      <c r="F96" s="15" t="s">
        <v>515</v>
      </c>
      <c r="G96" s="17">
        <v>0.99019999999999997</v>
      </c>
      <c r="H96" s="18">
        <v>0.99019999999999997</v>
      </c>
      <c r="I96" s="35">
        <f t="shared" si="6"/>
        <v>1</v>
      </c>
      <c r="J96" s="37">
        <f t="shared" si="7"/>
        <v>3.2443342103280048E-4</v>
      </c>
      <c r="K96" s="37">
        <f t="shared" si="8"/>
        <v>3.2443342103280048E-4</v>
      </c>
      <c r="L96" s="34">
        <f t="shared" si="9"/>
        <v>1</v>
      </c>
      <c r="M96" s="34">
        <f t="shared" si="10"/>
        <v>1</v>
      </c>
      <c r="N96" s="34">
        <f t="shared" si="11"/>
        <v>1</v>
      </c>
    </row>
    <row r="97" spans="1:14" x14ac:dyDescent="0.25">
      <c r="A97" s="15" t="s">
        <v>550</v>
      </c>
      <c r="B97" s="15" t="s">
        <v>43</v>
      </c>
      <c r="C97" s="16">
        <v>72</v>
      </c>
      <c r="D97" s="16">
        <v>432</v>
      </c>
      <c r="E97" s="16">
        <v>7411</v>
      </c>
      <c r="F97" s="15" t="s">
        <v>442</v>
      </c>
      <c r="G97" s="17">
        <v>0.98950000000000005</v>
      </c>
      <c r="H97" s="18">
        <v>0.98950000000000005</v>
      </c>
      <c r="I97" s="35">
        <f t="shared" si="6"/>
        <v>432</v>
      </c>
      <c r="J97" s="37">
        <f t="shared" si="7"/>
        <v>0.14005615823910827</v>
      </c>
      <c r="K97" s="37">
        <f t="shared" si="8"/>
        <v>0.14005615823910827</v>
      </c>
      <c r="L97" s="34">
        <f t="shared" si="9"/>
        <v>1</v>
      </c>
      <c r="M97" s="34">
        <f t="shared" si="10"/>
        <v>1</v>
      </c>
      <c r="N97" s="34">
        <f t="shared" si="11"/>
        <v>1</v>
      </c>
    </row>
    <row r="98" spans="1:14" x14ac:dyDescent="0.25">
      <c r="A98" s="15" t="s">
        <v>469</v>
      </c>
      <c r="B98" s="15" t="s">
        <v>470</v>
      </c>
      <c r="C98" s="16">
        <v>6</v>
      </c>
      <c r="D98" s="16">
        <v>12</v>
      </c>
      <c r="E98" s="16">
        <v>120</v>
      </c>
      <c r="F98" s="15" t="s">
        <v>494</v>
      </c>
      <c r="G98" s="17">
        <v>0.99770000000000003</v>
      </c>
      <c r="H98" s="18">
        <v>0.98919999999999997</v>
      </c>
      <c r="I98" s="35">
        <f t="shared" si="6"/>
        <v>12</v>
      </c>
      <c r="J98" s="37">
        <f t="shared" si="7"/>
        <v>3.9226890425904867E-3</v>
      </c>
      <c r="K98" s="37">
        <f t="shared" si="8"/>
        <v>3.8892693203673545E-3</v>
      </c>
      <c r="L98" s="34">
        <f t="shared" si="9"/>
        <v>1</v>
      </c>
      <c r="M98" s="34">
        <f t="shared" si="10"/>
        <v>1</v>
      </c>
      <c r="N98" s="34">
        <f t="shared" si="11"/>
        <v>1</v>
      </c>
    </row>
    <row r="99" spans="1:14" x14ac:dyDescent="0.25">
      <c r="A99" s="15" t="s">
        <v>362</v>
      </c>
      <c r="B99" s="15" t="s">
        <v>275</v>
      </c>
      <c r="C99" s="16">
        <v>82</v>
      </c>
      <c r="D99" s="16">
        <v>82</v>
      </c>
      <c r="E99" s="16">
        <v>-1</v>
      </c>
      <c r="F99" s="15" t="s">
        <v>474</v>
      </c>
      <c r="G99" s="17">
        <v>0.98919999999999997</v>
      </c>
      <c r="H99" s="18">
        <v>0.98919999999999997</v>
      </c>
      <c r="I99" s="35">
        <f t="shared" si="6"/>
        <v>82</v>
      </c>
      <c r="J99" s="37">
        <f t="shared" si="7"/>
        <v>2.6576673689176926E-2</v>
      </c>
      <c r="K99" s="37">
        <f t="shared" si="8"/>
        <v>2.6576673689176926E-2</v>
      </c>
      <c r="L99" s="34">
        <f t="shared" si="9"/>
        <v>1</v>
      </c>
      <c r="M99" s="34">
        <f t="shared" si="10"/>
        <v>1</v>
      </c>
      <c r="N99" s="34">
        <f t="shared" si="11"/>
        <v>1</v>
      </c>
    </row>
    <row r="100" spans="1:14" x14ac:dyDescent="0.25">
      <c r="A100" s="15" t="s">
        <v>132</v>
      </c>
      <c r="B100" s="15" t="s">
        <v>74</v>
      </c>
      <c r="C100" s="16">
        <v>274</v>
      </c>
      <c r="D100" s="16">
        <v>1400</v>
      </c>
      <c r="E100" s="16">
        <v>10394</v>
      </c>
      <c r="F100" s="15" t="s">
        <v>75</v>
      </c>
      <c r="G100" s="17">
        <v>0.98909999999999998</v>
      </c>
      <c r="H100" s="18">
        <v>0.98909999999999998</v>
      </c>
      <c r="I100" s="35">
        <f t="shared" si="6"/>
        <v>1400</v>
      </c>
      <c r="J100" s="37">
        <f t="shared" si="7"/>
        <v>0.45370221716921849</v>
      </c>
      <c r="K100" s="37">
        <f t="shared" si="8"/>
        <v>0.45370221716921849</v>
      </c>
      <c r="L100" s="34">
        <f t="shared" si="9"/>
        <v>1</v>
      </c>
      <c r="M100" s="34">
        <f t="shared" si="10"/>
        <v>1</v>
      </c>
      <c r="N100" s="34">
        <f t="shared" si="11"/>
        <v>1</v>
      </c>
    </row>
    <row r="101" spans="1:14" x14ac:dyDescent="0.25">
      <c r="A101" s="15" t="s">
        <v>239</v>
      </c>
      <c r="B101" s="15" t="s">
        <v>240</v>
      </c>
      <c r="C101" s="16">
        <v>-1</v>
      </c>
      <c r="D101" s="16">
        <v>-1</v>
      </c>
      <c r="E101" s="16">
        <v>-1</v>
      </c>
      <c r="F101" s="15" t="s">
        <v>535</v>
      </c>
      <c r="G101" s="17">
        <v>0.98880000000000001</v>
      </c>
      <c r="H101" s="18">
        <v>0.98880000000000001</v>
      </c>
      <c r="I101" s="35">
        <f t="shared" si="6"/>
        <v>1</v>
      </c>
      <c r="J101" s="37">
        <f t="shared" si="7"/>
        <v>3.2397471896307125E-4</v>
      </c>
      <c r="K101" s="37">
        <f t="shared" si="8"/>
        <v>3.2397471896307125E-4</v>
      </c>
      <c r="L101" s="34">
        <f t="shared" si="9"/>
        <v>1</v>
      </c>
      <c r="M101" s="34">
        <f t="shared" si="10"/>
        <v>1</v>
      </c>
      <c r="N101" s="34">
        <f t="shared" si="11"/>
        <v>1</v>
      </c>
    </row>
    <row r="102" spans="1:14" x14ac:dyDescent="0.25">
      <c r="A102" s="15" t="s">
        <v>140</v>
      </c>
      <c r="B102" s="15" t="s">
        <v>538</v>
      </c>
      <c r="C102" s="16">
        <v>13388</v>
      </c>
      <c r="D102" s="16">
        <v>13388</v>
      </c>
      <c r="E102" s="16">
        <v>124720</v>
      </c>
      <c r="F102" s="15" t="s">
        <v>90</v>
      </c>
      <c r="G102" s="17">
        <v>0.98880000000000001</v>
      </c>
      <c r="H102" s="18">
        <v>0.98880000000000001</v>
      </c>
      <c r="I102" s="35">
        <f t="shared" si="6"/>
        <v>13388</v>
      </c>
      <c r="J102" s="37">
        <f t="shared" si="7"/>
        <v>4.3373735374775979</v>
      </c>
      <c r="K102" s="37">
        <f t="shared" si="8"/>
        <v>4.3373735374775979</v>
      </c>
      <c r="L102" s="34">
        <f t="shared" si="9"/>
        <v>1</v>
      </c>
      <c r="M102" s="34">
        <f t="shared" si="10"/>
        <v>1</v>
      </c>
      <c r="N102" s="34">
        <f t="shared" si="11"/>
        <v>1</v>
      </c>
    </row>
    <row r="103" spans="1:14" x14ac:dyDescent="0.25">
      <c r="A103" s="15" t="s">
        <v>448</v>
      </c>
      <c r="B103" s="15" t="s">
        <v>43</v>
      </c>
      <c r="C103" s="16">
        <v>152</v>
      </c>
      <c r="D103" s="16">
        <v>344</v>
      </c>
      <c r="E103" s="16">
        <v>4150</v>
      </c>
      <c r="F103" s="15" t="s">
        <v>442</v>
      </c>
      <c r="G103" s="17">
        <v>0.98799999999999999</v>
      </c>
      <c r="H103" s="18">
        <v>0.98799999999999999</v>
      </c>
      <c r="I103" s="35">
        <f t="shared" si="6"/>
        <v>344</v>
      </c>
      <c r="J103" s="37">
        <f t="shared" si="7"/>
        <v>0.11135713560216115</v>
      </c>
      <c r="K103" s="37">
        <f t="shared" si="8"/>
        <v>0.11135713560216115</v>
      </c>
      <c r="L103" s="34">
        <f t="shared" si="9"/>
        <v>1</v>
      </c>
      <c r="M103" s="34">
        <f t="shared" si="10"/>
        <v>1</v>
      </c>
      <c r="N103" s="34">
        <f t="shared" si="11"/>
        <v>1</v>
      </c>
    </row>
    <row r="104" spans="1:14" x14ac:dyDescent="0.25">
      <c r="A104" s="15" t="s">
        <v>301</v>
      </c>
      <c r="B104" s="15" t="s">
        <v>302</v>
      </c>
      <c r="C104" s="16">
        <v>106</v>
      </c>
      <c r="D104" s="16">
        <v>524</v>
      </c>
      <c r="E104" s="16">
        <v>6365</v>
      </c>
      <c r="F104" s="15" t="s">
        <v>49</v>
      </c>
      <c r="G104" s="17">
        <v>0.98780000000000001</v>
      </c>
      <c r="H104" s="18">
        <v>0.98780000000000001</v>
      </c>
      <c r="I104" s="35">
        <f t="shared" si="6"/>
        <v>524</v>
      </c>
      <c r="J104" s="37">
        <f t="shared" si="7"/>
        <v>0.16959106710483637</v>
      </c>
      <c r="K104" s="37">
        <f t="shared" si="8"/>
        <v>0.16959106710483637</v>
      </c>
      <c r="L104" s="34">
        <f t="shared" si="9"/>
        <v>1</v>
      </c>
      <c r="M104" s="34">
        <f t="shared" si="10"/>
        <v>1</v>
      </c>
      <c r="N104" s="34">
        <f t="shared" si="11"/>
        <v>1</v>
      </c>
    </row>
    <row r="105" spans="1:14" x14ac:dyDescent="0.25">
      <c r="A105" s="15" t="s">
        <v>513</v>
      </c>
      <c r="B105" s="15" t="s">
        <v>74</v>
      </c>
      <c r="C105" s="16">
        <v>2</v>
      </c>
      <c r="D105" s="16">
        <v>8</v>
      </c>
      <c r="E105" s="16">
        <v>96</v>
      </c>
      <c r="F105" s="15" t="s">
        <v>75</v>
      </c>
      <c r="G105" s="17">
        <v>1</v>
      </c>
      <c r="H105" s="18">
        <v>0.98780000000000001</v>
      </c>
      <c r="I105" s="35">
        <f t="shared" si="6"/>
        <v>8</v>
      </c>
      <c r="J105" s="37">
        <f t="shared" si="7"/>
        <v>2.6211546841672429E-3</v>
      </c>
      <c r="K105" s="37">
        <f t="shared" si="8"/>
        <v>2.5891765970204026E-3</v>
      </c>
      <c r="L105" s="34">
        <f t="shared" si="9"/>
        <v>1</v>
      </c>
      <c r="M105" s="34">
        <f t="shared" si="10"/>
        <v>1</v>
      </c>
      <c r="N105" s="34">
        <f t="shared" si="11"/>
        <v>1</v>
      </c>
    </row>
    <row r="106" spans="1:14" x14ac:dyDescent="0.25">
      <c r="A106" s="15" t="s">
        <v>258</v>
      </c>
      <c r="B106" s="15" t="s">
        <v>184</v>
      </c>
      <c r="C106" s="16">
        <v>120</v>
      </c>
      <c r="D106" s="16">
        <v>120</v>
      </c>
      <c r="E106" s="16">
        <v>866</v>
      </c>
      <c r="F106" s="15" t="s">
        <v>185</v>
      </c>
      <c r="G106" s="17">
        <v>0.98750000000000004</v>
      </c>
      <c r="H106" s="18">
        <v>0.98750000000000004</v>
      </c>
      <c r="I106" s="35">
        <f t="shared" si="6"/>
        <v>120</v>
      </c>
      <c r="J106" s="37">
        <f t="shared" si="7"/>
        <v>3.8825853759227286E-2</v>
      </c>
      <c r="K106" s="37">
        <f t="shared" si="8"/>
        <v>3.8825853759227286E-2</v>
      </c>
      <c r="L106" s="34">
        <f t="shared" si="9"/>
        <v>1</v>
      </c>
      <c r="M106" s="34">
        <f t="shared" si="10"/>
        <v>1</v>
      </c>
      <c r="N106" s="34">
        <f t="shared" si="11"/>
        <v>1</v>
      </c>
    </row>
    <row r="107" spans="1:14" x14ac:dyDescent="0.25">
      <c r="A107" s="15" t="s">
        <v>274</v>
      </c>
      <c r="B107" s="15" t="s">
        <v>275</v>
      </c>
      <c r="C107" s="16">
        <v>10</v>
      </c>
      <c r="D107" s="16">
        <v>10</v>
      </c>
      <c r="E107" s="16">
        <v>-1</v>
      </c>
      <c r="F107" s="15" t="s">
        <v>474</v>
      </c>
      <c r="G107" s="17">
        <v>0.98719999999999997</v>
      </c>
      <c r="H107" s="18">
        <v>0.98719999999999997</v>
      </c>
      <c r="I107" s="35">
        <f t="shared" si="6"/>
        <v>10</v>
      </c>
      <c r="J107" s="37">
        <f t="shared" si="7"/>
        <v>3.2345048802623778E-3</v>
      </c>
      <c r="K107" s="37">
        <f t="shared" si="8"/>
        <v>3.2345048802623778E-3</v>
      </c>
      <c r="L107" s="34">
        <f t="shared" si="9"/>
        <v>1</v>
      </c>
      <c r="M107" s="34">
        <f t="shared" si="10"/>
        <v>1</v>
      </c>
      <c r="N107" s="34">
        <f t="shared" si="11"/>
        <v>1</v>
      </c>
    </row>
    <row r="108" spans="1:14" x14ac:dyDescent="0.25">
      <c r="A108" s="15" t="s">
        <v>398</v>
      </c>
      <c r="B108" s="15" t="s">
        <v>43</v>
      </c>
      <c r="C108" s="16">
        <v>64</v>
      </c>
      <c r="D108" s="16">
        <v>384</v>
      </c>
      <c r="E108" s="16">
        <v>6587</v>
      </c>
      <c r="F108" s="15" t="s">
        <v>442</v>
      </c>
      <c r="G108" s="17">
        <v>0.98699999999999999</v>
      </c>
      <c r="H108" s="18">
        <v>0.98699999999999999</v>
      </c>
      <c r="I108" s="35">
        <f t="shared" si="6"/>
        <v>384</v>
      </c>
      <c r="J108" s="37">
        <f t="shared" si="7"/>
        <v>0.12417982431710728</v>
      </c>
      <c r="K108" s="37">
        <f t="shared" si="8"/>
        <v>0.12417982431710728</v>
      </c>
      <c r="L108" s="34">
        <f t="shared" si="9"/>
        <v>1</v>
      </c>
      <c r="M108" s="34">
        <f t="shared" si="10"/>
        <v>1</v>
      </c>
      <c r="N108" s="34">
        <f t="shared" si="11"/>
        <v>1</v>
      </c>
    </row>
    <row r="109" spans="1:14" x14ac:dyDescent="0.25">
      <c r="A109" s="15" t="s">
        <v>159</v>
      </c>
      <c r="B109" s="15" t="s">
        <v>51</v>
      </c>
      <c r="C109" s="16">
        <v>8</v>
      </c>
      <c r="D109" s="16">
        <v>16</v>
      </c>
      <c r="E109" s="16">
        <v>98</v>
      </c>
      <c r="F109" s="15" t="s">
        <v>440</v>
      </c>
      <c r="G109" s="17">
        <v>0.98699999999999999</v>
      </c>
      <c r="H109" s="18">
        <v>0.98699999999999999</v>
      </c>
      <c r="I109" s="35">
        <f t="shared" si="6"/>
        <v>16</v>
      </c>
      <c r="J109" s="37">
        <f t="shared" si="7"/>
        <v>5.1741593465461366E-3</v>
      </c>
      <c r="K109" s="37">
        <f t="shared" si="8"/>
        <v>5.1741593465461366E-3</v>
      </c>
      <c r="L109" s="34">
        <f t="shared" si="9"/>
        <v>1</v>
      </c>
      <c r="M109" s="34">
        <f t="shared" si="10"/>
        <v>1</v>
      </c>
      <c r="N109" s="34">
        <f t="shared" si="11"/>
        <v>1</v>
      </c>
    </row>
    <row r="110" spans="1:14" x14ac:dyDescent="0.25">
      <c r="A110" s="15" t="s">
        <v>360</v>
      </c>
      <c r="B110" s="15" t="s">
        <v>51</v>
      </c>
      <c r="C110" s="16">
        <v>678</v>
      </c>
      <c r="D110" s="16">
        <v>3032</v>
      </c>
      <c r="E110" s="16">
        <v>33716</v>
      </c>
      <c r="F110" s="15" t="s">
        <v>440</v>
      </c>
      <c r="G110" s="17">
        <v>0.9869</v>
      </c>
      <c r="H110" s="18">
        <v>0.9869</v>
      </c>
      <c r="I110" s="35">
        <f t="shared" si="6"/>
        <v>3032</v>
      </c>
      <c r="J110" s="37">
        <f t="shared" si="7"/>
        <v>0.98040385440796318</v>
      </c>
      <c r="K110" s="37">
        <f t="shared" si="8"/>
        <v>0.98040385440796318</v>
      </c>
      <c r="L110" s="34">
        <f t="shared" si="9"/>
        <v>1</v>
      </c>
      <c r="M110" s="34">
        <f t="shared" si="10"/>
        <v>1</v>
      </c>
      <c r="N110" s="34">
        <f t="shared" si="11"/>
        <v>1</v>
      </c>
    </row>
    <row r="111" spans="1:14" x14ac:dyDescent="0.25">
      <c r="A111" s="15" t="s">
        <v>53</v>
      </c>
      <c r="B111" s="15" t="s">
        <v>51</v>
      </c>
      <c r="C111" s="16">
        <v>16</v>
      </c>
      <c r="D111" s="16">
        <v>16</v>
      </c>
      <c r="E111" s="16">
        <v>83</v>
      </c>
      <c r="F111" s="15" t="s">
        <v>440</v>
      </c>
      <c r="G111" s="17">
        <v>0.98660000000000003</v>
      </c>
      <c r="H111" s="18">
        <v>0.98660000000000003</v>
      </c>
      <c r="I111" s="35">
        <f t="shared" si="6"/>
        <v>16</v>
      </c>
      <c r="J111" s="37">
        <f t="shared" si="7"/>
        <v>5.1720624227988036E-3</v>
      </c>
      <c r="K111" s="37">
        <f t="shared" si="8"/>
        <v>5.1720624227988036E-3</v>
      </c>
      <c r="L111" s="34">
        <f t="shared" si="9"/>
        <v>1</v>
      </c>
      <c r="M111" s="34">
        <f t="shared" si="10"/>
        <v>1</v>
      </c>
      <c r="N111" s="34">
        <f t="shared" si="11"/>
        <v>1</v>
      </c>
    </row>
    <row r="112" spans="1:14" x14ac:dyDescent="0.25">
      <c r="A112" s="15" t="s">
        <v>214</v>
      </c>
      <c r="B112" s="15" t="s">
        <v>130</v>
      </c>
      <c r="C112" s="16">
        <v>666</v>
      </c>
      <c r="D112" s="16">
        <v>3848</v>
      </c>
      <c r="E112" s="16">
        <v>56291</v>
      </c>
      <c r="F112" s="15" t="s">
        <v>131</v>
      </c>
      <c r="G112" s="17">
        <v>0.98640000000000005</v>
      </c>
      <c r="H112" s="18">
        <v>0.98640000000000005</v>
      </c>
      <c r="I112" s="35">
        <f t="shared" si="6"/>
        <v>3848</v>
      </c>
      <c r="J112" s="37">
        <f t="shared" si="7"/>
        <v>1.2436288576024954</v>
      </c>
      <c r="K112" s="37">
        <f t="shared" si="8"/>
        <v>1.2436288576024954</v>
      </c>
      <c r="L112" s="34">
        <f t="shared" si="9"/>
        <v>1</v>
      </c>
      <c r="M112" s="34">
        <f t="shared" si="10"/>
        <v>1</v>
      </c>
      <c r="N112" s="34">
        <f t="shared" si="11"/>
        <v>1</v>
      </c>
    </row>
    <row r="113" spans="1:14" x14ac:dyDescent="0.25">
      <c r="A113" s="15" t="s">
        <v>555</v>
      </c>
      <c r="B113" s="15" t="s">
        <v>184</v>
      </c>
      <c r="C113" s="16">
        <v>1</v>
      </c>
      <c r="D113" s="16">
        <v>4</v>
      </c>
      <c r="E113" s="16">
        <v>33</v>
      </c>
      <c r="F113" s="15" t="s">
        <v>185</v>
      </c>
      <c r="G113" s="17">
        <v>0.98599999999999999</v>
      </c>
      <c r="H113" s="18">
        <v>0.98599999999999999</v>
      </c>
      <c r="I113" s="35">
        <f t="shared" si="6"/>
        <v>4</v>
      </c>
      <c r="J113" s="37">
        <f t="shared" si="7"/>
        <v>1.2922292592944507E-3</v>
      </c>
      <c r="K113" s="37">
        <f t="shared" si="8"/>
        <v>1.2922292592944507E-3</v>
      </c>
      <c r="L113" s="34">
        <f t="shared" si="9"/>
        <v>1</v>
      </c>
      <c r="M113" s="34">
        <f t="shared" si="10"/>
        <v>1</v>
      </c>
      <c r="N113" s="34">
        <f t="shared" si="11"/>
        <v>1</v>
      </c>
    </row>
    <row r="114" spans="1:14" x14ac:dyDescent="0.25">
      <c r="A114" s="15" t="s">
        <v>488</v>
      </c>
      <c r="B114" s="15" t="s">
        <v>529</v>
      </c>
      <c r="C114" s="16">
        <v>42</v>
      </c>
      <c r="D114" s="16">
        <v>2040</v>
      </c>
      <c r="E114" s="16">
        <v>62964</v>
      </c>
      <c r="F114" s="15" t="s">
        <v>49</v>
      </c>
      <c r="G114" s="17">
        <v>0.98550000000000004</v>
      </c>
      <c r="H114" s="18">
        <v>0.98550000000000004</v>
      </c>
      <c r="I114" s="35">
        <f t="shared" si="6"/>
        <v>2040</v>
      </c>
      <c r="J114" s="37">
        <f t="shared" si="7"/>
        <v>0.65870272501793858</v>
      </c>
      <c r="K114" s="37">
        <f t="shared" si="8"/>
        <v>0.65870272501793858</v>
      </c>
      <c r="L114" s="34">
        <f t="shared" si="9"/>
        <v>1</v>
      </c>
      <c r="M114" s="34">
        <f t="shared" si="10"/>
        <v>1</v>
      </c>
      <c r="N114" s="34">
        <f t="shared" si="11"/>
        <v>1</v>
      </c>
    </row>
    <row r="115" spans="1:14" x14ac:dyDescent="0.25">
      <c r="A115" s="15" t="s">
        <v>478</v>
      </c>
      <c r="B115" s="15" t="s">
        <v>277</v>
      </c>
      <c r="C115" s="16">
        <v>10</v>
      </c>
      <c r="D115" s="16">
        <v>40</v>
      </c>
      <c r="E115" s="16">
        <v>448</v>
      </c>
      <c r="F115" s="15" t="s">
        <v>440</v>
      </c>
      <c r="G115" s="17">
        <v>0.98499999999999999</v>
      </c>
      <c r="H115" s="18">
        <v>0.98499999999999999</v>
      </c>
      <c r="I115" s="35">
        <f t="shared" si="6"/>
        <v>40</v>
      </c>
      <c r="J115" s="37">
        <f t="shared" si="7"/>
        <v>1.2909186819523669E-2</v>
      </c>
      <c r="K115" s="37">
        <f t="shared" si="8"/>
        <v>1.2909186819523669E-2</v>
      </c>
      <c r="L115" s="34">
        <f t="shared" si="9"/>
        <v>1</v>
      </c>
      <c r="M115" s="34">
        <f t="shared" si="10"/>
        <v>1</v>
      </c>
      <c r="N115" s="34">
        <f t="shared" si="11"/>
        <v>1</v>
      </c>
    </row>
    <row r="116" spans="1:14" x14ac:dyDescent="0.25">
      <c r="A116" s="15" t="s">
        <v>481</v>
      </c>
      <c r="B116" s="15" t="s">
        <v>228</v>
      </c>
      <c r="C116" s="16">
        <v>115</v>
      </c>
      <c r="D116" s="16">
        <v>1904</v>
      </c>
      <c r="E116" s="16">
        <v>18659</v>
      </c>
      <c r="F116" s="15" t="s">
        <v>229</v>
      </c>
      <c r="G116" s="17">
        <v>0.98460000000000003</v>
      </c>
      <c r="H116" s="18">
        <v>0.98460000000000003</v>
      </c>
      <c r="I116" s="35">
        <f t="shared" si="6"/>
        <v>1904</v>
      </c>
      <c r="J116" s="37">
        <f t="shared" si="7"/>
        <v>0.61422775868339397</v>
      </c>
      <c r="K116" s="37">
        <f t="shared" si="8"/>
        <v>0.61422775868339397</v>
      </c>
      <c r="L116" s="34">
        <f t="shared" si="9"/>
        <v>1</v>
      </c>
      <c r="M116" s="34">
        <f t="shared" si="10"/>
        <v>1</v>
      </c>
      <c r="N116" s="34">
        <f t="shared" si="11"/>
        <v>1</v>
      </c>
    </row>
    <row r="117" spans="1:14" x14ac:dyDescent="0.25">
      <c r="A117" s="15" t="s">
        <v>585</v>
      </c>
      <c r="B117" s="15" t="s">
        <v>526</v>
      </c>
      <c r="C117" s="16">
        <v>10</v>
      </c>
      <c r="D117" s="16">
        <v>20</v>
      </c>
      <c r="E117" s="16">
        <v>137</v>
      </c>
      <c r="F117" s="15" t="s">
        <v>49</v>
      </c>
      <c r="G117" s="17">
        <v>0.98360000000000003</v>
      </c>
      <c r="H117" s="18">
        <v>0.98360000000000003</v>
      </c>
      <c r="I117" s="35">
        <f t="shared" si="6"/>
        <v>20</v>
      </c>
      <c r="J117" s="37">
        <f t="shared" si="7"/>
        <v>6.4454193683672499E-3</v>
      </c>
      <c r="K117" s="37">
        <f t="shared" si="8"/>
        <v>6.4454193683672499E-3</v>
      </c>
      <c r="L117" s="34">
        <f t="shared" si="9"/>
        <v>1</v>
      </c>
      <c r="M117" s="34">
        <f t="shared" si="10"/>
        <v>1</v>
      </c>
      <c r="N117" s="34">
        <f t="shared" si="11"/>
        <v>1</v>
      </c>
    </row>
    <row r="118" spans="1:14" x14ac:dyDescent="0.25">
      <c r="A118" s="15" t="s">
        <v>56</v>
      </c>
      <c r="B118" s="15" t="s">
        <v>51</v>
      </c>
      <c r="C118" s="16">
        <v>6</v>
      </c>
      <c r="D118" s="16">
        <v>12</v>
      </c>
      <c r="E118" s="16">
        <v>73</v>
      </c>
      <c r="F118" s="15" t="s">
        <v>440</v>
      </c>
      <c r="G118" s="17">
        <v>0.9819</v>
      </c>
      <c r="H118" s="18">
        <v>0.9819</v>
      </c>
      <c r="I118" s="35">
        <f t="shared" si="6"/>
        <v>12</v>
      </c>
      <c r="J118" s="37">
        <f t="shared" si="7"/>
        <v>3.860567676575723E-3</v>
      </c>
      <c r="K118" s="37">
        <f t="shared" si="8"/>
        <v>3.860567676575723E-3</v>
      </c>
      <c r="L118" s="34">
        <f t="shared" si="9"/>
        <v>1</v>
      </c>
      <c r="M118" s="34">
        <f t="shared" si="10"/>
        <v>1</v>
      </c>
      <c r="N118" s="34">
        <f t="shared" si="11"/>
        <v>1</v>
      </c>
    </row>
    <row r="119" spans="1:14" x14ac:dyDescent="0.25">
      <c r="A119" s="15" t="s">
        <v>193</v>
      </c>
      <c r="B119" s="15" t="s">
        <v>51</v>
      </c>
      <c r="C119" s="16">
        <v>1696</v>
      </c>
      <c r="D119" s="16">
        <v>7136</v>
      </c>
      <c r="E119" s="16">
        <v>78996</v>
      </c>
      <c r="F119" s="15" t="s">
        <v>440</v>
      </c>
      <c r="G119" s="17">
        <v>0.98180000000000001</v>
      </c>
      <c r="H119" s="18">
        <v>0.98180000000000001</v>
      </c>
      <c r="I119" s="35">
        <f t="shared" si="6"/>
        <v>7136</v>
      </c>
      <c r="J119" s="37">
        <f t="shared" si="7"/>
        <v>2.2955171046725358</v>
      </c>
      <c r="K119" s="37">
        <f t="shared" si="8"/>
        <v>2.2955171046725358</v>
      </c>
      <c r="L119" s="34">
        <f t="shared" si="9"/>
        <v>1</v>
      </c>
      <c r="M119" s="34">
        <f t="shared" si="10"/>
        <v>1</v>
      </c>
      <c r="N119" s="34">
        <f t="shared" si="11"/>
        <v>1</v>
      </c>
    </row>
    <row r="120" spans="1:14" x14ac:dyDescent="0.25">
      <c r="A120" s="15" t="s">
        <v>289</v>
      </c>
      <c r="B120" s="15" t="s">
        <v>100</v>
      </c>
      <c r="C120" s="16">
        <v>1</v>
      </c>
      <c r="D120" s="16">
        <v>1</v>
      </c>
      <c r="E120" s="16">
        <v>4</v>
      </c>
      <c r="F120" s="15" t="s">
        <v>520</v>
      </c>
      <c r="G120" s="17">
        <v>0.98099999999999998</v>
      </c>
      <c r="H120" s="18">
        <v>0.98099999999999998</v>
      </c>
      <c r="I120" s="35">
        <f t="shared" si="6"/>
        <v>1</v>
      </c>
      <c r="J120" s="37">
        <f t="shared" si="7"/>
        <v>3.2141909314600814E-4</v>
      </c>
      <c r="K120" s="37">
        <f t="shared" si="8"/>
        <v>3.2141909314600814E-4</v>
      </c>
      <c r="L120" s="34">
        <f t="shared" si="9"/>
        <v>1</v>
      </c>
      <c r="M120" s="34">
        <f t="shared" si="10"/>
        <v>1</v>
      </c>
      <c r="N120" s="34">
        <f t="shared" si="11"/>
        <v>1</v>
      </c>
    </row>
    <row r="121" spans="1:14" x14ac:dyDescent="0.25">
      <c r="A121" s="15" t="s">
        <v>517</v>
      </c>
      <c r="B121" s="15" t="s">
        <v>240</v>
      </c>
      <c r="C121" s="16">
        <v>228</v>
      </c>
      <c r="D121" s="16">
        <v>1168</v>
      </c>
      <c r="E121" s="16">
        <v>11535</v>
      </c>
      <c r="F121" s="15" t="s">
        <v>90</v>
      </c>
      <c r="G121" s="17">
        <v>0.98419999999999996</v>
      </c>
      <c r="H121" s="18">
        <v>0.97870000000000001</v>
      </c>
      <c r="I121" s="35">
        <f t="shared" si="6"/>
        <v>1168</v>
      </c>
      <c r="J121" s="37">
        <f t="shared" si="7"/>
        <v>0.37664210426298039</v>
      </c>
      <c r="K121" s="37">
        <f t="shared" si="8"/>
        <v>0.37453731705159415</v>
      </c>
      <c r="L121" s="34">
        <f t="shared" si="9"/>
        <v>1</v>
      </c>
      <c r="M121" s="34">
        <f t="shared" si="10"/>
        <v>1</v>
      </c>
      <c r="N121" s="34">
        <f t="shared" si="11"/>
        <v>1</v>
      </c>
    </row>
    <row r="122" spans="1:14" x14ac:dyDescent="0.25">
      <c r="A122" s="15" t="s">
        <v>256</v>
      </c>
      <c r="B122" s="15" t="s">
        <v>46</v>
      </c>
      <c r="C122" s="16">
        <v>32</v>
      </c>
      <c r="D122" s="16">
        <v>80</v>
      </c>
      <c r="E122" s="16">
        <v>720</v>
      </c>
      <c r="F122" s="15" t="s">
        <v>515</v>
      </c>
      <c r="G122" s="17">
        <v>0.97840000000000005</v>
      </c>
      <c r="H122" s="18">
        <v>0.97840000000000005</v>
      </c>
      <c r="I122" s="35">
        <f t="shared" si="6"/>
        <v>80</v>
      </c>
      <c r="J122" s="37">
        <f t="shared" si="7"/>
        <v>2.5645377429892306E-2</v>
      </c>
      <c r="K122" s="37">
        <f t="shared" si="8"/>
        <v>2.5645377429892306E-2</v>
      </c>
      <c r="L122" s="34">
        <f t="shared" si="9"/>
        <v>1</v>
      </c>
      <c r="M122" s="34">
        <f t="shared" si="10"/>
        <v>1</v>
      </c>
      <c r="N122" s="34">
        <f t="shared" si="11"/>
        <v>1</v>
      </c>
    </row>
    <row r="123" spans="1:14" x14ac:dyDescent="0.25">
      <c r="A123" s="15" t="s">
        <v>552</v>
      </c>
      <c r="B123" s="15" t="s">
        <v>46</v>
      </c>
      <c r="C123" s="16">
        <v>8</v>
      </c>
      <c r="D123" s="16">
        <v>32</v>
      </c>
      <c r="E123" s="16">
        <v>208</v>
      </c>
      <c r="F123" s="15" t="s">
        <v>515</v>
      </c>
      <c r="G123" s="17">
        <v>0.97829999999999995</v>
      </c>
      <c r="H123" s="18">
        <v>0.97829999999999995</v>
      </c>
      <c r="I123" s="35">
        <f t="shared" si="6"/>
        <v>32</v>
      </c>
      <c r="J123" s="37">
        <f t="shared" si="7"/>
        <v>1.0257102510083254E-2</v>
      </c>
      <c r="K123" s="37">
        <f t="shared" si="8"/>
        <v>1.0257102510083254E-2</v>
      </c>
      <c r="L123" s="34">
        <f t="shared" si="9"/>
        <v>1</v>
      </c>
      <c r="M123" s="34">
        <f t="shared" si="10"/>
        <v>1</v>
      </c>
      <c r="N123" s="34">
        <f t="shared" si="11"/>
        <v>1</v>
      </c>
    </row>
    <row r="124" spans="1:14" x14ac:dyDescent="0.25">
      <c r="A124" s="15" t="s">
        <v>364</v>
      </c>
      <c r="B124" s="15" t="s">
        <v>130</v>
      </c>
      <c r="C124" s="16">
        <v>88</v>
      </c>
      <c r="D124" s="16">
        <v>352</v>
      </c>
      <c r="E124" s="16">
        <v>2851</v>
      </c>
      <c r="F124" s="15" t="s">
        <v>131</v>
      </c>
      <c r="G124" s="17">
        <v>0.98299999999999998</v>
      </c>
      <c r="H124" s="18">
        <v>0.97819999999999996</v>
      </c>
      <c r="I124" s="35">
        <f t="shared" si="6"/>
        <v>352</v>
      </c>
      <c r="J124" s="37">
        <f t="shared" si="7"/>
        <v>0.11337018239960159</v>
      </c>
      <c r="K124" s="37">
        <f t="shared" si="8"/>
        <v>0.11281659453030546</v>
      </c>
      <c r="L124" s="34">
        <f t="shared" si="9"/>
        <v>1</v>
      </c>
      <c r="M124" s="34">
        <f t="shared" si="10"/>
        <v>1</v>
      </c>
      <c r="N124" s="34">
        <f t="shared" si="11"/>
        <v>1</v>
      </c>
    </row>
    <row r="125" spans="1:14" x14ac:dyDescent="0.25">
      <c r="A125" s="15" t="s">
        <v>286</v>
      </c>
      <c r="B125" s="15" t="s">
        <v>180</v>
      </c>
      <c r="C125" s="16">
        <v>100</v>
      </c>
      <c r="D125" s="16">
        <v>400</v>
      </c>
      <c r="E125" s="16">
        <v>3600</v>
      </c>
      <c r="F125" s="15" t="s">
        <v>475</v>
      </c>
      <c r="G125" s="17">
        <v>0.97770000000000001</v>
      </c>
      <c r="H125" s="18">
        <v>0.97770000000000001</v>
      </c>
      <c r="I125" s="35">
        <f t="shared" si="6"/>
        <v>400</v>
      </c>
      <c r="J125" s="37">
        <f t="shared" si="7"/>
        <v>0.12813514673551565</v>
      </c>
      <c r="K125" s="37">
        <f t="shared" si="8"/>
        <v>0.12813514673551565</v>
      </c>
      <c r="L125" s="34">
        <f t="shared" si="9"/>
        <v>1</v>
      </c>
      <c r="M125" s="34">
        <f t="shared" si="10"/>
        <v>1</v>
      </c>
      <c r="N125" s="34">
        <f t="shared" si="11"/>
        <v>1</v>
      </c>
    </row>
    <row r="126" spans="1:14" x14ac:dyDescent="0.25">
      <c r="A126" s="15" t="s">
        <v>456</v>
      </c>
      <c r="B126" s="15" t="s">
        <v>457</v>
      </c>
      <c r="C126" s="16">
        <v>10</v>
      </c>
      <c r="D126" s="16">
        <v>40</v>
      </c>
      <c r="E126" s="16">
        <v>252</v>
      </c>
      <c r="F126" s="15" t="s">
        <v>492</v>
      </c>
      <c r="G126" s="17">
        <v>0.97750000000000004</v>
      </c>
      <c r="H126" s="18">
        <v>0.97750000000000004</v>
      </c>
      <c r="I126" s="35">
        <f t="shared" si="6"/>
        <v>40</v>
      </c>
      <c r="J126" s="37">
        <f t="shared" si="7"/>
        <v>1.2810893518867399E-2</v>
      </c>
      <c r="K126" s="37">
        <f t="shared" si="8"/>
        <v>1.2810893518867399E-2</v>
      </c>
      <c r="L126" s="34">
        <f t="shared" si="9"/>
        <v>1</v>
      </c>
      <c r="M126" s="34">
        <f t="shared" si="10"/>
        <v>1</v>
      </c>
      <c r="N126" s="34">
        <f t="shared" si="11"/>
        <v>1</v>
      </c>
    </row>
    <row r="127" spans="1:14" x14ac:dyDescent="0.25">
      <c r="A127" s="15" t="s">
        <v>378</v>
      </c>
      <c r="B127" s="15" t="s">
        <v>137</v>
      </c>
      <c r="C127" s="16">
        <v>18</v>
      </c>
      <c r="D127" s="16">
        <v>18</v>
      </c>
      <c r="E127" s="16">
        <v>1800</v>
      </c>
      <c r="F127" s="15" t="s">
        <v>90</v>
      </c>
      <c r="G127" s="17">
        <v>0.97719999999999996</v>
      </c>
      <c r="H127" s="18">
        <v>0.97719999999999996</v>
      </c>
      <c r="I127" s="35">
        <f t="shared" si="6"/>
        <v>18</v>
      </c>
      <c r="J127" s="37">
        <f t="shared" si="7"/>
        <v>5.7631328040785162E-3</v>
      </c>
      <c r="K127" s="37">
        <f t="shared" si="8"/>
        <v>5.7631328040785162E-3</v>
      </c>
      <c r="L127" s="34">
        <f t="shared" si="9"/>
        <v>1</v>
      </c>
      <c r="M127" s="34">
        <f t="shared" si="10"/>
        <v>1</v>
      </c>
      <c r="N127" s="34">
        <f t="shared" si="11"/>
        <v>1</v>
      </c>
    </row>
    <row r="128" spans="1:14" x14ac:dyDescent="0.25">
      <c r="A128" s="15" t="s">
        <v>149</v>
      </c>
      <c r="B128" s="15" t="s">
        <v>119</v>
      </c>
      <c r="C128" s="16">
        <v>50</v>
      </c>
      <c r="D128" s="16">
        <v>168</v>
      </c>
      <c r="E128" s="16">
        <v>1961</v>
      </c>
      <c r="F128" s="15" t="s">
        <v>120</v>
      </c>
      <c r="G128" s="17">
        <v>0.97699999999999998</v>
      </c>
      <c r="H128" s="18">
        <v>0.97699999999999998</v>
      </c>
      <c r="I128" s="35">
        <f t="shared" si="6"/>
        <v>168</v>
      </c>
      <c r="J128" s="37">
        <f t="shared" si="7"/>
        <v>5.3778230655059316E-2</v>
      </c>
      <c r="K128" s="37">
        <f t="shared" si="8"/>
        <v>5.3778230655059316E-2</v>
      </c>
      <c r="L128" s="34">
        <f t="shared" si="9"/>
        <v>1</v>
      </c>
      <c r="M128" s="34">
        <f t="shared" si="10"/>
        <v>1</v>
      </c>
      <c r="N128" s="34">
        <f t="shared" si="11"/>
        <v>1</v>
      </c>
    </row>
    <row r="129" spans="1:14" x14ac:dyDescent="0.25">
      <c r="A129" s="15" t="s">
        <v>365</v>
      </c>
      <c r="B129" s="15" t="s">
        <v>51</v>
      </c>
      <c r="C129" s="16">
        <v>116</v>
      </c>
      <c r="D129" s="16">
        <v>928</v>
      </c>
      <c r="E129" s="16">
        <v>8988</v>
      </c>
      <c r="F129" s="15" t="s">
        <v>440</v>
      </c>
      <c r="G129" s="17">
        <v>0.98870000000000002</v>
      </c>
      <c r="H129" s="18">
        <v>0.97629999999999995</v>
      </c>
      <c r="I129" s="35">
        <f t="shared" si="6"/>
        <v>928</v>
      </c>
      <c r="J129" s="37">
        <f t="shared" si="7"/>
        <v>0.30061813380339375</v>
      </c>
      <c r="K129" s="37">
        <f t="shared" si="8"/>
        <v>0.29684786490568754</v>
      </c>
      <c r="L129" s="34">
        <f t="shared" si="9"/>
        <v>1</v>
      </c>
      <c r="M129" s="34">
        <f t="shared" si="10"/>
        <v>1</v>
      </c>
      <c r="N129" s="34">
        <f t="shared" si="11"/>
        <v>1</v>
      </c>
    </row>
    <row r="130" spans="1:14" x14ac:dyDescent="0.25">
      <c r="A130" s="15" t="s">
        <v>262</v>
      </c>
      <c r="B130" s="15" t="s">
        <v>43</v>
      </c>
      <c r="C130" s="16">
        <v>722</v>
      </c>
      <c r="D130" s="16">
        <v>3218</v>
      </c>
      <c r="E130" s="16">
        <v>38174</v>
      </c>
      <c r="F130" s="15" t="s">
        <v>442</v>
      </c>
      <c r="G130" s="17">
        <v>0.99680000000000002</v>
      </c>
      <c r="H130" s="18">
        <v>0.97599999999999998</v>
      </c>
      <c r="I130" s="35">
        <f t="shared" si="6"/>
        <v>3218</v>
      </c>
      <c r="J130" s="37">
        <f t="shared" si="7"/>
        <v>1.0509855213968133</v>
      </c>
      <c r="K130" s="37">
        <f t="shared" si="8"/>
        <v>1.0290548443853229</v>
      </c>
      <c r="L130" s="34">
        <f t="shared" si="9"/>
        <v>1</v>
      </c>
      <c r="M130" s="34">
        <f t="shared" si="10"/>
        <v>1</v>
      </c>
      <c r="N130" s="34">
        <f t="shared" si="11"/>
        <v>1</v>
      </c>
    </row>
    <row r="131" spans="1:14" x14ac:dyDescent="0.25">
      <c r="A131" s="15" t="s">
        <v>261</v>
      </c>
      <c r="B131" s="15" t="s">
        <v>184</v>
      </c>
      <c r="C131" s="16">
        <v>20</v>
      </c>
      <c r="D131" s="16">
        <v>20</v>
      </c>
      <c r="E131" s="16">
        <v>144</v>
      </c>
      <c r="F131" s="15" t="s">
        <v>185</v>
      </c>
      <c r="G131" s="17">
        <v>0.97550000000000003</v>
      </c>
      <c r="H131" s="18">
        <v>0.97550000000000003</v>
      </c>
      <c r="I131" s="35">
        <f t="shared" si="6"/>
        <v>20</v>
      </c>
      <c r="J131" s="37">
        <f t="shared" si="7"/>
        <v>6.3923409860128641E-3</v>
      </c>
      <c r="K131" s="37">
        <f t="shared" si="8"/>
        <v>6.3923409860128641E-3</v>
      </c>
      <c r="L131" s="34">
        <f t="shared" si="9"/>
        <v>1</v>
      </c>
      <c r="M131" s="34">
        <f t="shared" si="10"/>
        <v>1</v>
      </c>
      <c r="N131" s="34">
        <f t="shared" si="11"/>
        <v>1</v>
      </c>
    </row>
    <row r="132" spans="1:14" x14ac:dyDescent="0.25">
      <c r="A132" s="15" t="s">
        <v>171</v>
      </c>
      <c r="B132" s="15" t="s">
        <v>74</v>
      </c>
      <c r="C132" s="16">
        <v>152</v>
      </c>
      <c r="D132" s="16">
        <v>922</v>
      </c>
      <c r="E132" s="16">
        <v>7855</v>
      </c>
      <c r="F132" s="15" t="s">
        <v>75</v>
      </c>
      <c r="G132" s="17">
        <v>0.97540000000000004</v>
      </c>
      <c r="H132" s="18">
        <v>0.97540000000000004</v>
      </c>
      <c r="I132" s="35">
        <f t="shared" si="6"/>
        <v>922</v>
      </c>
      <c r="J132" s="37">
        <f t="shared" si="7"/>
        <v>0.29465671064745796</v>
      </c>
      <c r="K132" s="37">
        <f t="shared" si="8"/>
        <v>0.29465671064745796</v>
      </c>
      <c r="L132" s="34">
        <f t="shared" si="9"/>
        <v>1</v>
      </c>
      <c r="M132" s="34">
        <f t="shared" si="10"/>
        <v>1</v>
      </c>
      <c r="N132" s="34">
        <f t="shared" si="11"/>
        <v>1</v>
      </c>
    </row>
    <row r="133" spans="1:14" x14ac:dyDescent="0.25">
      <c r="A133" s="15" t="s">
        <v>282</v>
      </c>
      <c r="B133" s="15" t="s">
        <v>43</v>
      </c>
      <c r="C133" s="16">
        <v>824</v>
      </c>
      <c r="D133" s="16">
        <v>4104</v>
      </c>
      <c r="E133" s="16">
        <v>48684</v>
      </c>
      <c r="F133" s="15" t="s">
        <v>442</v>
      </c>
      <c r="G133" s="17">
        <v>0.99619999999999997</v>
      </c>
      <c r="H133" s="18">
        <v>0.97540000000000004</v>
      </c>
      <c r="I133" s="35">
        <f t="shared" ref="I133:I196" si="12">IF(D133&gt;0,D133,1)</f>
        <v>4104</v>
      </c>
      <c r="J133" s="37">
        <f t="shared" ref="J133:J196" si="13">G133*$I133/$Q$5*100</f>
        <v>1.33954267403648</v>
      </c>
      <c r="K133" s="37">
        <f t="shared" ref="K133:K196" si="14">H133*$I133/$Q$5*100</f>
        <v>1.3115739050945419</v>
      </c>
      <c r="L133" s="34">
        <f t="shared" ref="L133:L196" si="15">IF(G133&gt;=L$4,1,0)</f>
        <v>1</v>
      </c>
      <c r="M133" s="34">
        <f t="shared" ref="M133:M196" si="16">IF(H133&gt;=M$4,1,0)</f>
        <v>1</v>
      </c>
      <c r="N133" s="34">
        <f t="shared" ref="N133:N196" si="17">L133*M133</f>
        <v>1</v>
      </c>
    </row>
    <row r="134" spans="1:14" x14ac:dyDescent="0.25">
      <c r="A134" s="15" t="s">
        <v>109</v>
      </c>
      <c r="B134" s="15" t="s">
        <v>74</v>
      </c>
      <c r="C134" s="16">
        <v>1654</v>
      </c>
      <c r="D134" s="16">
        <v>8339</v>
      </c>
      <c r="E134" s="16">
        <v>69221</v>
      </c>
      <c r="F134" s="15" t="s">
        <v>75</v>
      </c>
      <c r="G134" s="17">
        <v>0.97460000000000002</v>
      </c>
      <c r="H134" s="18">
        <v>0.97460000000000002</v>
      </c>
      <c r="I134" s="35">
        <f t="shared" si="12"/>
        <v>8339</v>
      </c>
      <c r="J134" s="37">
        <f t="shared" si="13"/>
        <v>2.6628275706155455</v>
      </c>
      <c r="K134" s="37">
        <f t="shared" si="14"/>
        <v>2.6628275706155455</v>
      </c>
      <c r="L134" s="34">
        <f t="shared" si="15"/>
        <v>1</v>
      </c>
      <c r="M134" s="34">
        <f t="shared" si="16"/>
        <v>1</v>
      </c>
      <c r="N134" s="34">
        <f t="shared" si="17"/>
        <v>1</v>
      </c>
    </row>
    <row r="135" spans="1:14" x14ac:dyDescent="0.25">
      <c r="A135" s="15" t="s">
        <v>402</v>
      </c>
      <c r="B135" s="15" t="s">
        <v>59</v>
      </c>
      <c r="C135" s="16">
        <v>31</v>
      </c>
      <c r="D135" s="16">
        <v>248</v>
      </c>
      <c r="E135" s="16">
        <v>2383</v>
      </c>
      <c r="F135" s="15" t="s">
        <v>542</v>
      </c>
      <c r="G135" s="17">
        <v>0.97419999999999995</v>
      </c>
      <c r="H135" s="18">
        <v>0.97419999999999995</v>
      </c>
      <c r="I135" s="35">
        <f t="shared" si="12"/>
        <v>248</v>
      </c>
      <c r="J135" s="37">
        <f t="shared" si="13"/>
        <v>7.9159395692787571E-2</v>
      </c>
      <c r="K135" s="37">
        <f t="shared" si="14"/>
        <v>7.9159395692787571E-2</v>
      </c>
      <c r="L135" s="34">
        <f t="shared" si="15"/>
        <v>1</v>
      </c>
      <c r="M135" s="34">
        <f t="shared" si="16"/>
        <v>1</v>
      </c>
      <c r="N135" s="34">
        <f t="shared" si="17"/>
        <v>1</v>
      </c>
    </row>
    <row r="136" spans="1:14" x14ac:dyDescent="0.25">
      <c r="A136" s="15" t="s">
        <v>568</v>
      </c>
      <c r="B136" s="15" t="s">
        <v>46</v>
      </c>
      <c r="C136" s="16">
        <v>12</v>
      </c>
      <c r="D136" s="16">
        <v>12</v>
      </c>
      <c r="E136" s="16">
        <v>75</v>
      </c>
      <c r="F136" s="15" t="s">
        <v>515</v>
      </c>
      <c r="G136" s="17">
        <v>0.97270000000000001</v>
      </c>
      <c r="H136" s="18">
        <v>0.97270000000000001</v>
      </c>
      <c r="I136" s="35">
        <f t="shared" si="12"/>
        <v>12</v>
      </c>
      <c r="J136" s="37">
        <f t="shared" si="13"/>
        <v>3.8243957419342159E-3</v>
      </c>
      <c r="K136" s="37">
        <f t="shared" si="14"/>
        <v>3.8243957419342159E-3</v>
      </c>
      <c r="L136" s="34">
        <f t="shared" si="15"/>
        <v>1</v>
      </c>
      <c r="M136" s="34">
        <f t="shared" si="16"/>
        <v>1</v>
      </c>
      <c r="N136" s="34">
        <f t="shared" si="17"/>
        <v>1</v>
      </c>
    </row>
    <row r="137" spans="1:14" x14ac:dyDescent="0.25">
      <c r="A137" s="15" t="s">
        <v>316</v>
      </c>
      <c r="B137" s="15" t="s">
        <v>46</v>
      </c>
      <c r="C137" s="16">
        <v>54</v>
      </c>
      <c r="D137" s="16">
        <v>108</v>
      </c>
      <c r="E137" s="16">
        <v>771</v>
      </c>
      <c r="F137" s="15" t="s">
        <v>515</v>
      </c>
      <c r="G137" s="17">
        <v>0.97189999999999999</v>
      </c>
      <c r="H137" s="18">
        <v>0.97189999999999999</v>
      </c>
      <c r="I137" s="35">
        <f t="shared" si="12"/>
        <v>108</v>
      </c>
      <c r="J137" s="37">
        <f t="shared" si="13"/>
        <v>3.4391253206818934E-2</v>
      </c>
      <c r="K137" s="37">
        <f t="shared" si="14"/>
        <v>3.4391253206818934E-2</v>
      </c>
      <c r="L137" s="34">
        <f t="shared" si="15"/>
        <v>1</v>
      </c>
      <c r="M137" s="34">
        <f t="shared" si="16"/>
        <v>1</v>
      </c>
      <c r="N137" s="34">
        <f t="shared" si="17"/>
        <v>1</v>
      </c>
    </row>
    <row r="138" spans="1:14" x14ac:dyDescent="0.25">
      <c r="A138" s="15" t="s">
        <v>374</v>
      </c>
      <c r="B138" s="15" t="s">
        <v>538</v>
      </c>
      <c r="C138" s="16">
        <v>62</v>
      </c>
      <c r="D138" s="16">
        <v>248</v>
      </c>
      <c r="E138" s="16">
        <v>9862</v>
      </c>
      <c r="F138" s="15" t="s">
        <v>49</v>
      </c>
      <c r="G138" s="17">
        <v>0.97019999999999995</v>
      </c>
      <c r="H138" s="18">
        <v>0.97019999999999995</v>
      </c>
      <c r="I138" s="35">
        <f t="shared" si="12"/>
        <v>248</v>
      </c>
      <c r="J138" s="37">
        <f t="shared" si="13"/>
        <v>7.8834372511950829E-2</v>
      </c>
      <c r="K138" s="37">
        <f t="shared" si="14"/>
        <v>7.8834372511950829E-2</v>
      </c>
      <c r="L138" s="34">
        <f t="shared" si="15"/>
        <v>1</v>
      </c>
      <c r="M138" s="34">
        <f t="shared" si="16"/>
        <v>1</v>
      </c>
      <c r="N138" s="34">
        <f t="shared" si="17"/>
        <v>1</v>
      </c>
    </row>
    <row r="139" spans="1:14" x14ac:dyDescent="0.25">
      <c r="A139" s="15" t="s">
        <v>79</v>
      </c>
      <c r="B139" s="15" t="s">
        <v>51</v>
      </c>
      <c r="C139" s="16">
        <v>8</v>
      </c>
      <c r="D139" s="16">
        <v>32</v>
      </c>
      <c r="E139" s="16">
        <v>294</v>
      </c>
      <c r="F139" s="15" t="s">
        <v>440</v>
      </c>
      <c r="G139" s="17">
        <v>0.9698</v>
      </c>
      <c r="H139" s="18">
        <v>0.9698</v>
      </c>
      <c r="I139" s="35">
        <f t="shared" si="12"/>
        <v>32</v>
      </c>
      <c r="J139" s="37">
        <f t="shared" si="13"/>
        <v>1.0167983250821569E-2</v>
      </c>
      <c r="K139" s="37">
        <f t="shared" si="14"/>
        <v>1.0167983250821569E-2</v>
      </c>
      <c r="L139" s="34">
        <f t="shared" si="15"/>
        <v>1</v>
      </c>
      <c r="M139" s="34">
        <f t="shared" si="16"/>
        <v>1</v>
      </c>
      <c r="N139" s="34">
        <f t="shared" si="17"/>
        <v>1</v>
      </c>
    </row>
    <row r="140" spans="1:14" x14ac:dyDescent="0.25">
      <c r="A140" s="15" t="s">
        <v>452</v>
      </c>
      <c r="B140" s="15" t="s">
        <v>74</v>
      </c>
      <c r="C140" s="16">
        <v>28</v>
      </c>
      <c r="D140" s="16">
        <v>112</v>
      </c>
      <c r="E140" s="16">
        <v>1605</v>
      </c>
      <c r="F140" s="15" t="s">
        <v>75</v>
      </c>
      <c r="G140" s="17">
        <v>0.96960000000000002</v>
      </c>
      <c r="H140" s="18">
        <v>0.96960000000000002</v>
      </c>
      <c r="I140" s="35">
        <f t="shared" si="12"/>
        <v>112</v>
      </c>
      <c r="J140" s="37">
        <f t="shared" si="13"/>
        <v>3.5580602144759818E-2</v>
      </c>
      <c r="K140" s="37">
        <f t="shared" si="14"/>
        <v>3.5580602144759818E-2</v>
      </c>
      <c r="L140" s="34">
        <f t="shared" si="15"/>
        <v>1</v>
      </c>
      <c r="M140" s="34">
        <f t="shared" si="16"/>
        <v>1</v>
      </c>
      <c r="N140" s="34">
        <f t="shared" si="17"/>
        <v>1</v>
      </c>
    </row>
    <row r="141" spans="1:14" x14ac:dyDescent="0.25">
      <c r="A141" s="15" t="s">
        <v>231</v>
      </c>
      <c r="B141" s="15" t="s">
        <v>184</v>
      </c>
      <c r="C141" s="16">
        <v>326</v>
      </c>
      <c r="D141" s="16">
        <v>626</v>
      </c>
      <c r="E141" s="16">
        <v>4536</v>
      </c>
      <c r="F141" s="15" t="s">
        <v>185</v>
      </c>
      <c r="G141" s="17">
        <v>0.99929999999999997</v>
      </c>
      <c r="H141" s="18">
        <v>0.96870000000000001</v>
      </c>
      <c r="I141" s="35">
        <f t="shared" si="12"/>
        <v>626</v>
      </c>
      <c r="J141" s="37">
        <f t="shared" si="13"/>
        <v>0.20496178028826145</v>
      </c>
      <c r="K141" s="37">
        <f t="shared" si="14"/>
        <v>0.19868555645475725</v>
      </c>
      <c r="L141" s="34">
        <f t="shared" si="15"/>
        <v>1</v>
      </c>
      <c r="M141" s="34">
        <f t="shared" si="16"/>
        <v>1</v>
      </c>
      <c r="N141" s="34">
        <f t="shared" si="17"/>
        <v>1</v>
      </c>
    </row>
    <row r="142" spans="1:14" x14ac:dyDescent="0.25">
      <c r="A142" s="15" t="s">
        <v>334</v>
      </c>
      <c r="B142" s="15" t="s">
        <v>59</v>
      </c>
      <c r="C142" s="16">
        <v>538</v>
      </c>
      <c r="D142" s="16">
        <v>3816</v>
      </c>
      <c r="E142" s="16">
        <v>32095</v>
      </c>
      <c r="F142" s="15" t="s">
        <v>542</v>
      </c>
      <c r="G142" s="17">
        <v>0.96850000000000003</v>
      </c>
      <c r="H142" s="18">
        <v>0.96850000000000003</v>
      </c>
      <c r="I142" s="35">
        <f t="shared" si="12"/>
        <v>3816</v>
      </c>
      <c r="J142" s="37">
        <f t="shared" si="13"/>
        <v>1.21090662464082</v>
      </c>
      <c r="K142" s="37">
        <f t="shared" si="14"/>
        <v>1.21090662464082</v>
      </c>
      <c r="L142" s="34">
        <f t="shared" si="15"/>
        <v>1</v>
      </c>
      <c r="M142" s="34">
        <f t="shared" si="16"/>
        <v>1</v>
      </c>
      <c r="N142" s="34">
        <f t="shared" si="17"/>
        <v>1</v>
      </c>
    </row>
    <row r="143" spans="1:14" x14ac:dyDescent="0.25">
      <c r="A143" s="15" t="s">
        <v>114</v>
      </c>
      <c r="B143" s="15" t="s">
        <v>115</v>
      </c>
      <c r="C143" s="16">
        <v>90</v>
      </c>
      <c r="D143" s="16">
        <v>90</v>
      </c>
      <c r="E143" s="16">
        <v>548</v>
      </c>
      <c r="F143" s="15" t="s">
        <v>442</v>
      </c>
      <c r="G143" s="17">
        <v>0.96799999999999997</v>
      </c>
      <c r="H143" s="18">
        <v>0.96799999999999997</v>
      </c>
      <c r="I143" s="35">
        <f t="shared" si="12"/>
        <v>90</v>
      </c>
      <c r="J143" s="37">
        <f t="shared" si="13"/>
        <v>2.8544374510581273E-2</v>
      </c>
      <c r="K143" s="37">
        <f t="shared" si="14"/>
        <v>2.8544374510581273E-2</v>
      </c>
      <c r="L143" s="34">
        <f t="shared" si="15"/>
        <v>1</v>
      </c>
      <c r="M143" s="34">
        <f t="shared" si="16"/>
        <v>1</v>
      </c>
      <c r="N143" s="34">
        <f t="shared" si="17"/>
        <v>1</v>
      </c>
    </row>
    <row r="144" spans="1:14" x14ac:dyDescent="0.25">
      <c r="A144" s="15" t="s">
        <v>196</v>
      </c>
      <c r="B144" s="15" t="s">
        <v>184</v>
      </c>
      <c r="C144" s="16">
        <v>116</v>
      </c>
      <c r="D144" s="16">
        <v>116</v>
      </c>
      <c r="E144" s="16">
        <v>838</v>
      </c>
      <c r="F144" s="15" t="s">
        <v>185</v>
      </c>
      <c r="G144" s="17">
        <v>0.96789999999999998</v>
      </c>
      <c r="H144" s="18">
        <v>0.96789999999999998</v>
      </c>
      <c r="I144" s="35">
        <f t="shared" si="12"/>
        <v>116</v>
      </c>
      <c r="J144" s="37">
        <f t="shared" si="13"/>
        <v>3.6786726472679374E-2</v>
      </c>
      <c r="K144" s="37">
        <f t="shared" si="14"/>
        <v>3.6786726472679374E-2</v>
      </c>
      <c r="L144" s="34">
        <f t="shared" si="15"/>
        <v>1</v>
      </c>
      <c r="M144" s="34">
        <f t="shared" si="16"/>
        <v>1</v>
      </c>
      <c r="N144" s="34">
        <f t="shared" si="17"/>
        <v>1</v>
      </c>
    </row>
    <row r="145" spans="1:14" x14ac:dyDescent="0.25">
      <c r="A145" s="15" t="s">
        <v>319</v>
      </c>
      <c r="B145" s="15" t="s">
        <v>74</v>
      </c>
      <c r="C145" s="16">
        <v>296</v>
      </c>
      <c r="D145" s="16">
        <v>1552</v>
      </c>
      <c r="E145" s="16">
        <v>14465</v>
      </c>
      <c r="F145" s="15" t="s">
        <v>75</v>
      </c>
      <c r="G145" s="17">
        <v>0.96599999999999997</v>
      </c>
      <c r="H145" s="18">
        <v>0.96599999999999997</v>
      </c>
      <c r="I145" s="35">
        <f t="shared" si="12"/>
        <v>1552</v>
      </c>
      <c r="J145" s="37">
        <f t="shared" si="13"/>
        <v>0.49121487243167794</v>
      </c>
      <c r="K145" s="37">
        <f t="shared" si="14"/>
        <v>0.49121487243167794</v>
      </c>
      <c r="L145" s="34">
        <f t="shared" si="15"/>
        <v>1</v>
      </c>
      <c r="M145" s="34">
        <f t="shared" si="16"/>
        <v>1</v>
      </c>
      <c r="N145" s="34">
        <f t="shared" si="17"/>
        <v>1</v>
      </c>
    </row>
    <row r="146" spans="1:14" x14ac:dyDescent="0.25">
      <c r="A146" s="15" t="s">
        <v>341</v>
      </c>
      <c r="B146" s="15" t="s">
        <v>43</v>
      </c>
      <c r="C146" s="16">
        <v>224</v>
      </c>
      <c r="D146" s="16">
        <v>776</v>
      </c>
      <c r="E146" s="16">
        <v>5432</v>
      </c>
      <c r="F146" s="15" t="s">
        <v>442</v>
      </c>
      <c r="G146" s="17">
        <v>0.96589999999999998</v>
      </c>
      <c r="H146" s="18">
        <v>0.96589999999999998</v>
      </c>
      <c r="I146" s="35">
        <f t="shared" si="12"/>
        <v>776</v>
      </c>
      <c r="J146" s="37">
        <f t="shared" si="13"/>
        <v>0.24558201101540256</v>
      </c>
      <c r="K146" s="37">
        <f t="shared" si="14"/>
        <v>0.24558201101540256</v>
      </c>
      <c r="L146" s="34">
        <f t="shared" si="15"/>
        <v>1</v>
      </c>
      <c r="M146" s="34">
        <f t="shared" si="16"/>
        <v>1</v>
      </c>
      <c r="N146" s="34">
        <f t="shared" si="17"/>
        <v>1</v>
      </c>
    </row>
    <row r="147" spans="1:14" x14ac:dyDescent="0.25">
      <c r="A147" s="15" t="s">
        <v>388</v>
      </c>
      <c r="B147" s="15" t="s">
        <v>46</v>
      </c>
      <c r="C147" s="16">
        <v>10</v>
      </c>
      <c r="D147" s="16">
        <v>10</v>
      </c>
      <c r="E147" s="16">
        <v>92</v>
      </c>
      <c r="F147" s="15" t="s">
        <v>515</v>
      </c>
      <c r="G147" s="17">
        <v>0.96579999999999999</v>
      </c>
      <c r="H147" s="18">
        <v>0.96579999999999999</v>
      </c>
      <c r="I147" s="35">
        <f t="shared" si="12"/>
        <v>10</v>
      </c>
      <c r="J147" s="37">
        <f t="shared" si="13"/>
        <v>3.1643889924609036E-3</v>
      </c>
      <c r="K147" s="37">
        <f t="shared" si="14"/>
        <v>3.1643889924609036E-3</v>
      </c>
      <c r="L147" s="34">
        <f t="shared" si="15"/>
        <v>1</v>
      </c>
      <c r="M147" s="34">
        <f t="shared" si="16"/>
        <v>1</v>
      </c>
      <c r="N147" s="34">
        <f t="shared" si="17"/>
        <v>1</v>
      </c>
    </row>
    <row r="148" spans="1:14" x14ac:dyDescent="0.25">
      <c r="A148" s="15" t="s">
        <v>158</v>
      </c>
      <c r="B148" s="15" t="s">
        <v>40</v>
      </c>
      <c r="C148" s="16">
        <v>1776</v>
      </c>
      <c r="D148" s="16">
        <v>10656</v>
      </c>
      <c r="E148" s="16">
        <v>131069</v>
      </c>
      <c r="F148" s="15" t="s">
        <v>41</v>
      </c>
      <c r="G148" s="17">
        <v>0.96550000000000002</v>
      </c>
      <c r="H148" s="18">
        <v>0.96550000000000002</v>
      </c>
      <c r="I148" s="35">
        <f t="shared" si="12"/>
        <v>10656</v>
      </c>
      <c r="J148" s="37">
        <f t="shared" si="13"/>
        <v>3.3709254969545457</v>
      </c>
      <c r="K148" s="37">
        <f t="shared" si="14"/>
        <v>3.3709254969545457</v>
      </c>
      <c r="L148" s="34">
        <f t="shared" si="15"/>
        <v>1</v>
      </c>
      <c r="M148" s="34">
        <f t="shared" si="16"/>
        <v>1</v>
      </c>
      <c r="N148" s="34">
        <f t="shared" si="17"/>
        <v>1</v>
      </c>
    </row>
    <row r="149" spans="1:14" x14ac:dyDescent="0.25">
      <c r="A149" s="15" t="s">
        <v>278</v>
      </c>
      <c r="B149" s="15" t="s">
        <v>40</v>
      </c>
      <c r="C149" s="16">
        <v>20</v>
      </c>
      <c r="D149" s="16">
        <v>64</v>
      </c>
      <c r="E149" s="16">
        <v>416</v>
      </c>
      <c r="F149" s="15" t="s">
        <v>41</v>
      </c>
      <c r="G149" s="17">
        <v>0.96260000000000001</v>
      </c>
      <c r="H149" s="18">
        <v>0.96260000000000001</v>
      </c>
      <c r="I149" s="35">
        <f t="shared" si="12"/>
        <v>64</v>
      </c>
      <c r="J149" s="37">
        <f t="shared" si="13"/>
        <v>2.0184987991835102E-2</v>
      </c>
      <c r="K149" s="37">
        <f t="shared" si="14"/>
        <v>2.0184987991835102E-2</v>
      </c>
      <c r="L149" s="34">
        <f t="shared" si="15"/>
        <v>1</v>
      </c>
      <c r="M149" s="34">
        <f t="shared" si="16"/>
        <v>1</v>
      </c>
      <c r="N149" s="34">
        <f t="shared" si="17"/>
        <v>1</v>
      </c>
    </row>
    <row r="150" spans="1:14" x14ac:dyDescent="0.25">
      <c r="A150" s="15" t="s">
        <v>121</v>
      </c>
      <c r="B150" s="15" t="s">
        <v>527</v>
      </c>
      <c r="C150" s="16">
        <v>50</v>
      </c>
      <c r="D150" s="16">
        <v>100</v>
      </c>
      <c r="E150" s="16">
        <v>800</v>
      </c>
      <c r="F150" s="15" t="s">
        <v>122</v>
      </c>
      <c r="G150" s="17">
        <v>0.96240000000000003</v>
      </c>
      <c r="H150" s="18">
        <v>0.96240000000000003</v>
      </c>
      <c r="I150" s="35">
        <f t="shared" si="12"/>
        <v>100</v>
      </c>
      <c r="J150" s="37">
        <f t="shared" si="13"/>
        <v>3.1532490850531933E-2</v>
      </c>
      <c r="K150" s="37">
        <f t="shared" si="14"/>
        <v>3.1532490850531933E-2</v>
      </c>
      <c r="L150" s="34">
        <f t="shared" si="15"/>
        <v>1</v>
      </c>
      <c r="M150" s="34">
        <f t="shared" si="16"/>
        <v>1</v>
      </c>
      <c r="N150" s="34">
        <f t="shared" si="17"/>
        <v>1</v>
      </c>
    </row>
    <row r="151" spans="1:14" x14ac:dyDescent="0.25">
      <c r="A151" s="15" t="s">
        <v>291</v>
      </c>
      <c r="B151" s="15" t="s">
        <v>62</v>
      </c>
      <c r="C151" s="16">
        <v>2</v>
      </c>
      <c r="D151" s="16">
        <v>16</v>
      </c>
      <c r="E151" s="16">
        <v>156</v>
      </c>
      <c r="F151" s="15" t="s">
        <v>439</v>
      </c>
      <c r="G151" s="17">
        <v>0.96099999999999997</v>
      </c>
      <c r="H151" s="18">
        <v>0.96099999999999997</v>
      </c>
      <c r="I151" s="35">
        <f t="shared" si="12"/>
        <v>16</v>
      </c>
      <c r="J151" s="37">
        <f t="shared" si="13"/>
        <v>5.0378593029694408E-3</v>
      </c>
      <c r="K151" s="37">
        <f t="shared" si="14"/>
        <v>5.0378593029694408E-3</v>
      </c>
      <c r="L151" s="34">
        <f t="shared" si="15"/>
        <v>1</v>
      </c>
      <c r="M151" s="34">
        <f t="shared" si="16"/>
        <v>1</v>
      </c>
      <c r="N151" s="34">
        <f t="shared" si="17"/>
        <v>1</v>
      </c>
    </row>
    <row r="152" spans="1:14" x14ac:dyDescent="0.25">
      <c r="A152" s="15" t="s">
        <v>296</v>
      </c>
      <c r="B152" s="15" t="s">
        <v>46</v>
      </c>
      <c r="C152" s="16">
        <v>11</v>
      </c>
      <c r="D152" s="16">
        <v>28</v>
      </c>
      <c r="E152" s="16">
        <v>152</v>
      </c>
      <c r="F152" s="15" t="s">
        <v>515</v>
      </c>
      <c r="G152" s="17">
        <v>0.9607</v>
      </c>
      <c r="H152" s="18">
        <v>0.9607</v>
      </c>
      <c r="I152" s="35">
        <f t="shared" si="12"/>
        <v>28</v>
      </c>
      <c r="J152" s="37">
        <f t="shared" si="13"/>
        <v>8.8135015677781453E-3</v>
      </c>
      <c r="K152" s="37">
        <f t="shared" si="14"/>
        <v>8.8135015677781453E-3</v>
      </c>
      <c r="L152" s="34">
        <f t="shared" si="15"/>
        <v>1</v>
      </c>
      <c r="M152" s="34">
        <f t="shared" si="16"/>
        <v>1</v>
      </c>
      <c r="N152" s="34">
        <f t="shared" si="17"/>
        <v>1</v>
      </c>
    </row>
    <row r="153" spans="1:14" x14ac:dyDescent="0.25">
      <c r="A153" s="15" t="s">
        <v>226</v>
      </c>
      <c r="B153" s="15" t="s">
        <v>46</v>
      </c>
      <c r="C153" s="16">
        <v>270</v>
      </c>
      <c r="D153" s="16">
        <v>1606</v>
      </c>
      <c r="E153" s="16">
        <v>13091</v>
      </c>
      <c r="F153" s="15" t="s">
        <v>515</v>
      </c>
      <c r="G153" s="17">
        <v>0.97489999999999999</v>
      </c>
      <c r="H153" s="18">
        <v>0.96060000000000001</v>
      </c>
      <c r="I153" s="35">
        <f t="shared" si="12"/>
        <v>1606</v>
      </c>
      <c r="J153" s="37">
        <f t="shared" si="13"/>
        <v>0.51298926309512505</v>
      </c>
      <c r="K153" s="37">
        <f t="shared" si="14"/>
        <v>0.50546464881441899</v>
      </c>
      <c r="L153" s="34">
        <f t="shared" si="15"/>
        <v>1</v>
      </c>
      <c r="M153" s="34">
        <f t="shared" si="16"/>
        <v>1</v>
      </c>
      <c r="N153" s="34">
        <f t="shared" si="17"/>
        <v>1</v>
      </c>
    </row>
    <row r="154" spans="1:14" x14ac:dyDescent="0.25">
      <c r="A154" s="15" t="s">
        <v>309</v>
      </c>
      <c r="B154" s="15" t="s">
        <v>46</v>
      </c>
      <c r="C154" s="16">
        <v>200</v>
      </c>
      <c r="D154" s="16">
        <v>896</v>
      </c>
      <c r="E154" s="16">
        <v>8064</v>
      </c>
      <c r="F154" s="15" t="s">
        <v>515</v>
      </c>
      <c r="G154" s="17">
        <v>0.96099999999999997</v>
      </c>
      <c r="H154" s="18">
        <v>0.96060000000000001</v>
      </c>
      <c r="I154" s="35">
        <f t="shared" si="12"/>
        <v>896</v>
      </c>
      <c r="J154" s="37">
        <f t="shared" si="13"/>
        <v>0.28212012096628869</v>
      </c>
      <c r="K154" s="37">
        <f t="shared" si="14"/>
        <v>0.28200269323643795</v>
      </c>
      <c r="L154" s="34">
        <f t="shared" si="15"/>
        <v>1</v>
      </c>
      <c r="M154" s="34">
        <f t="shared" si="16"/>
        <v>1</v>
      </c>
      <c r="N154" s="34">
        <f t="shared" si="17"/>
        <v>1</v>
      </c>
    </row>
    <row r="155" spans="1:14" x14ac:dyDescent="0.25">
      <c r="A155" s="15" t="s">
        <v>454</v>
      </c>
      <c r="B155" s="15" t="s">
        <v>46</v>
      </c>
      <c r="C155" s="16">
        <v>-1</v>
      </c>
      <c r="D155" s="16">
        <v>-1</v>
      </c>
      <c r="E155" s="16">
        <v>-1</v>
      </c>
      <c r="F155" s="15" t="s">
        <v>515</v>
      </c>
      <c r="G155" s="17">
        <v>0.96020000000000005</v>
      </c>
      <c r="H155" s="18">
        <v>0.96020000000000005</v>
      </c>
      <c r="I155" s="35">
        <f t="shared" si="12"/>
        <v>1</v>
      </c>
      <c r="J155" s="37">
        <f t="shared" si="13"/>
        <v>3.1460409096717331E-4</v>
      </c>
      <c r="K155" s="37">
        <f t="shared" si="14"/>
        <v>3.1460409096717331E-4</v>
      </c>
      <c r="L155" s="34">
        <f t="shared" si="15"/>
        <v>1</v>
      </c>
      <c r="M155" s="34">
        <f t="shared" si="16"/>
        <v>1</v>
      </c>
      <c r="N155" s="34">
        <f t="shared" si="17"/>
        <v>1</v>
      </c>
    </row>
    <row r="156" spans="1:14" x14ac:dyDescent="0.25">
      <c r="A156" s="15" t="s">
        <v>280</v>
      </c>
      <c r="B156" s="15" t="s">
        <v>46</v>
      </c>
      <c r="C156" s="16">
        <v>32</v>
      </c>
      <c r="D156" s="16">
        <v>128</v>
      </c>
      <c r="E156" s="16">
        <v>1080</v>
      </c>
      <c r="F156" s="15" t="s">
        <v>515</v>
      </c>
      <c r="G156" s="17">
        <v>0.95930000000000004</v>
      </c>
      <c r="H156" s="18">
        <v>0.95930000000000004</v>
      </c>
      <c r="I156" s="35">
        <f t="shared" si="12"/>
        <v>128</v>
      </c>
      <c r="J156" s="37">
        <f t="shared" si="13"/>
        <v>4.0231579016346178E-2</v>
      </c>
      <c r="K156" s="37">
        <f t="shared" si="14"/>
        <v>4.0231579016346178E-2</v>
      </c>
      <c r="L156" s="34">
        <f t="shared" si="15"/>
        <v>1</v>
      </c>
      <c r="M156" s="34">
        <f t="shared" si="16"/>
        <v>1</v>
      </c>
      <c r="N156" s="34">
        <f t="shared" si="17"/>
        <v>1</v>
      </c>
    </row>
    <row r="157" spans="1:14" x14ac:dyDescent="0.25">
      <c r="A157" s="15" t="s">
        <v>511</v>
      </c>
      <c r="B157" s="15" t="s">
        <v>184</v>
      </c>
      <c r="C157" s="16">
        <v>16</v>
      </c>
      <c r="D157" s="16">
        <v>32</v>
      </c>
      <c r="E157" s="16">
        <v>426</v>
      </c>
      <c r="F157" s="15" t="s">
        <v>185</v>
      </c>
      <c r="G157" s="17">
        <v>0.95909999999999995</v>
      </c>
      <c r="H157" s="18">
        <v>0.95909999999999995</v>
      </c>
      <c r="I157" s="35">
        <f t="shared" si="12"/>
        <v>32</v>
      </c>
      <c r="J157" s="37">
        <f t="shared" si="13"/>
        <v>1.0055797830339209E-2</v>
      </c>
      <c r="K157" s="37">
        <f t="shared" si="14"/>
        <v>1.0055797830339209E-2</v>
      </c>
      <c r="L157" s="34">
        <f t="shared" si="15"/>
        <v>1</v>
      </c>
      <c r="M157" s="34">
        <f t="shared" si="16"/>
        <v>1</v>
      </c>
      <c r="N157" s="34">
        <f t="shared" si="17"/>
        <v>1</v>
      </c>
    </row>
    <row r="158" spans="1:14" x14ac:dyDescent="0.25">
      <c r="A158" s="15" t="s">
        <v>509</v>
      </c>
      <c r="B158" s="15" t="s">
        <v>510</v>
      </c>
      <c r="C158" s="16">
        <v>24</v>
      </c>
      <c r="D158" s="16">
        <v>80</v>
      </c>
      <c r="E158" s="16">
        <v>656</v>
      </c>
      <c r="F158" s="15" t="s">
        <v>122</v>
      </c>
      <c r="G158" s="17">
        <v>0.95909999999999995</v>
      </c>
      <c r="H158" s="18">
        <v>0.95909999999999995</v>
      </c>
      <c r="I158" s="35">
        <f t="shared" si="12"/>
        <v>80</v>
      </c>
      <c r="J158" s="37">
        <f t="shared" si="13"/>
        <v>2.513949457584802E-2</v>
      </c>
      <c r="K158" s="37">
        <f t="shared" si="14"/>
        <v>2.513949457584802E-2</v>
      </c>
      <c r="L158" s="34">
        <f t="shared" si="15"/>
        <v>1</v>
      </c>
      <c r="M158" s="34">
        <f t="shared" si="16"/>
        <v>1</v>
      </c>
      <c r="N158" s="34">
        <f t="shared" si="17"/>
        <v>1</v>
      </c>
    </row>
    <row r="159" spans="1:14" x14ac:dyDescent="0.25">
      <c r="A159" s="15" t="s">
        <v>268</v>
      </c>
      <c r="B159" s="15" t="s">
        <v>527</v>
      </c>
      <c r="C159" s="16">
        <v>803</v>
      </c>
      <c r="D159" s="16">
        <v>1606</v>
      </c>
      <c r="E159" s="16">
        <v>16110</v>
      </c>
      <c r="F159" s="15" t="s">
        <v>122</v>
      </c>
      <c r="G159" s="17">
        <v>0.96220000000000006</v>
      </c>
      <c r="H159" s="18">
        <v>0.95899999999999996</v>
      </c>
      <c r="I159" s="35">
        <f t="shared" si="12"/>
        <v>1606</v>
      </c>
      <c r="J159" s="37">
        <f t="shared" si="13"/>
        <v>0.50630656369897353</v>
      </c>
      <c r="K159" s="37">
        <f t="shared" si="14"/>
        <v>0.50462273392986445</v>
      </c>
      <c r="L159" s="34">
        <f t="shared" si="15"/>
        <v>1</v>
      </c>
      <c r="M159" s="34">
        <f t="shared" si="16"/>
        <v>1</v>
      </c>
      <c r="N159" s="34">
        <f t="shared" si="17"/>
        <v>1</v>
      </c>
    </row>
    <row r="160" spans="1:14" x14ac:dyDescent="0.25">
      <c r="A160" s="15" t="s">
        <v>308</v>
      </c>
      <c r="B160" s="15" t="s">
        <v>200</v>
      </c>
      <c r="C160" s="16">
        <v>16</v>
      </c>
      <c r="D160" s="16">
        <v>64</v>
      </c>
      <c r="E160" s="16">
        <v>614</v>
      </c>
      <c r="F160" s="15" t="s">
        <v>201</v>
      </c>
      <c r="G160" s="17">
        <v>0.9587</v>
      </c>
      <c r="H160" s="18">
        <v>0.9587</v>
      </c>
      <c r="I160" s="35">
        <f t="shared" si="12"/>
        <v>64</v>
      </c>
      <c r="J160" s="37">
        <f t="shared" si="13"/>
        <v>2.0103207965689086E-2</v>
      </c>
      <c r="K160" s="37">
        <f t="shared" si="14"/>
        <v>2.0103207965689086E-2</v>
      </c>
      <c r="L160" s="34">
        <f t="shared" si="15"/>
        <v>1</v>
      </c>
      <c r="M160" s="34">
        <f t="shared" si="16"/>
        <v>1</v>
      </c>
      <c r="N160" s="34">
        <f t="shared" si="17"/>
        <v>1</v>
      </c>
    </row>
    <row r="161" spans="1:14" x14ac:dyDescent="0.25">
      <c r="A161" s="15" t="s">
        <v>181</v>
      </c>
      <c r="B161" s="15" t="s">
        <v>62</v>
      </c>
      <c r="C161" s="16">
        <v>588</v>
      </c>
      <c r="D161" s="16">
        <v>2352</v>
      </c>
      <c r="E161" s="16">
        <v>26578</v>
      </c>
      <c r="F161" s="15" t="s">
        <v>439</v>
      </c>
      <c r="G161" s="17">
        <v>1</v>
      </c>
      <c r="H161" s="18">
        <v>0.95420000000000005</v>
      </c>
      <c r="I161" s="35">
        <f t="shared" si="12"/>
        <v>2352</v>
      </c>
      <c r="J161" s="37">
        <f t="shared" si="13"/>
        <v>0.77061947714516932</v>
      </c>
      <c r="K161" s="37">
        <f t="shared" si="14"/>
        <v>0.73532510509192062</v>
      </c>
      <c r="L161" s="34">
        <f t="shared" si="15"/>
        <v>1</v>
      </c>
      <c r="M161" s="34">
        <f t="shared" si="16"/>
        <v>1</v>
      </c>
      <c r="N161" s="34">
        <f t="shared" si="17"/>
        <v>1</v>
      </c>
    </row>
    <row r="162" spans="1:14" x14ac:dyDescent="0.25">
      <c r="A162" s="15" t="s">
        <v>125</v>
      </c>
      <c r="B162" s="15" t="s">
        <v>51</v>
      </c>
      <c r="C162" s="16">
        <v>412</v>
      </c>
      <c r="D162" s="16">
        <v>1648</v>
      </c>
      <c r="E162" s="16">
        <v>12795</v>
      </c>
      <c r="F162" s="15" t="s">
        <v>440</v>
      </c>
      <c r="G162" s="17">
        <v>0.95420000000000005</v>
      </c>
      <c r="H162" s="18">
        <v>0.95420000000000005</v>
      </c>
      <c r="I162" s="35">
        <f t="shared" si="12"/>
        <v>1648</v>
      </c>
      <c r="J162" s="37">
        <f t="shared" si="13"/>
        <v>0.51522779472427094</v>
      </c>
      <c r="K162" s="37">
        <f t="shared" si="14"/>
        <v>0.51522779472427094</v>
      </c>
      <c r="L162" s="34">
        <f t="shared" si="15"/>
        <v>1</v>
      </c>
      <c r="M162" s="34">
        <f t="shared" si="16"/>
        <v>1</v>
      </c>
      <c r="N162" s="34">
        <f t="shared" si="17"/>
        <v>1</v>
      </c>
    </row>
    <row r="163" spans="1:14" x14ac:dyDescent="0.25">
      <c r="A163" s="15" t="s">
        <v>435</v>
      </c>
      <c r="B163" s="15" t="s">
        <v>46</v>
      </c>
      <c r="C163" s="16">
        <v>66</v>
      </c>
      <c r="D163" s="16">
        <v>296</v>
      </c>
      <c r="E163" s="16">
        <v>2578</v>
      </c>
      <c r="F163" s="15" t="s">
        <v>515</v>
      </c>
      <c r="G163" s="17">
        <v>0.9526</v>
      </c>
      <c r="H163" s="18">
        <v>0.9526</v>
      </c>
      <c r="I163" s="35">
        <f t="shared" si="12"/>
        <v>296</v>
      </c>
      <c r="J163" s="37">
        <f t="shared" si="13"/>
        <v>9.2385742229095472E-2</v>
      </c>
      <c r="K163" s="37">
        <f t="shared" si="14"/>
        <v>9.2385742229095472E-2</v>
      </c>
      <c r="L163" s="34">
        <f t="shared" si="15"/>
        <v>1</v>
      </c>
      <c r="M163" s="34">
        <f t="shared" si="16"/>
        <v>1</v>
      </c>
      <c r="N163" s="34">
        <f t="shared" si="17"/>
        <v>1</v>
      </c>
    </row>
    <row r="164" spans="1:14" x14ac:dyDescent="0.25">
      <c r="A164" s="15" t="s">
        <v>328</v>
      </c>
      <c r="B164" s="15" t="s">
        <v>527</v>
      </c>
      <c r="C164" s="16">
        <v>154</v>
      </c>
      <c r="D164" s="16">
        <v>308</v>
      </c>
      <c r="E164" s="16">
        <v>3388</v>
      </c>
      <c r="F164" s="15" t="s">
        <v>122</v>
      </c>
      <c r="G164" s="17">
        <v>0.95250000000000001</v>
      </c>
      <c r="H164" s="18">
        <v>0.95250000000000001</v>
      </c>
      <c r="I164" s="35">
        <f t="shared" si="12"/>
        <v>308</v>
      </c>
      <c r="J164" s="37">
        <f t="shared" si="13"/>
        <v>9.6121018711768008E-2</v>
      </c>
      <c r="K164" s="37">
        <f t="shared" si="14"/>
        <v>9.6121018711768008E-2</v>
      </c>
      <c r="L164" s="34">
        <f t="shared" si="15"/>
        <v>1</v>
      </c>
      <c r="M164" s="34">
        <f t="shared" si="16"/>
        <v>1</v>
      </c>
      <c r="N164" s="34">
        <f t="shared" si="17"/>
        <v>1</v>
      </c>
    </row>
    <row r="165" spans="1:14" x14ac:dyDescent="0.25">
      <c r="A165" s="15" t="s">
        <v>97</v>
      </c>
      <c r="B165" s="15" t="s">
        <v>40</v>
      </c>
      <c r="C165" s="16">
        <v>456</v>
      </c>
      <c r="D165" s="16">
        <v>3504</v>
      </c>
      <c r="E165" s="16">
        <v>46603</v>
      </c>
      <c r="F165" s="15" t="s">
        <v>41</v>
      </c>
      <c r="G165" s="17">
        <v>0.97399999999999998</v>
      </c>
      <c r="H165" s="18">
        <v>0.95240000000000002</v>
      </c>
      <c r="I165" s="35">
        <f t="shared" si="12"/>
        <v>3504</v>
      </c>
      <c r="J165" s="37">
        <f t="shared" si="13"/>
        <v>1.1182160421219558</v>
      </c>
      <c r="K165" s="37">
        <f t="shared" si="14"/>
        <v>1.0934178218859865</v>
      </c>
      <c r="L165" s="34">
        <f t="shared" si="15"/>
        <v>1</v>
      </c>
      <c r="M165" s="34">
        <f t="shared" si="16"/>
        <v>1</v>
      </c>
      <c r="N165" s="34">
        <f t="shared" si="17"/>
        <v>1</v>
      </c>
    </row>
    <row r="166" spans="1:14" x14ac:dyDescent="0.25">
      <c r="A166" s="15" t="s">
        <v>39</v>
      </c>
      <c r="B166" s="15" t="s">
        <v>40</v>
      </c>
      <c r="C166" s="16">
        <v>-1</v>
      </c>
      <c r="D166" s="16">
        <v>-1</v>
      </c>
      <c r="E166" s="16">
        <v>-1</v>
      </c>
      <c r="F166" s="15" t="s">
        <v>41</v>
      </c>
      <c r="G166" s="17">
        <v>0.95069999999999999</v>
      </c>
      <c r="H166" s="18">
        <v>0.95069999999999999</v>
      </c>
      <c r="I166" s="35">
        <f t="shared" si="12"/>
        <v>1</v>
      </c>
      <c r="J166" s="37">
        <f t="shared" si="13"/>
        <v>3.1149146977972473E-4</v>
      </c>
      <c r="K166" s="37">
        <f t="shared" si="14"/>
        <v>3.1149146977972473E-4</v>
      </c>
      <c r="L166" s="34">
        <f t="shared" si="15"/>
        <v>1</v>
      </c>
      <c r="M166" s="34">
        <f t="shared" si="16"/>
        <v>1</v>
      </c>
      <c r="N166" s="34">
        <f t="shared" si="17"/>
        <v>1</v>
      </c>
    </row>
    <row r="167" spans="1:14" x14ac:dyDescent="0.25">
      <c r="A167" s="15" t="s">
        <v>102</v>
      </c>
      <c r="B167" s="15" t="s">
        <v>46</v>
      </c>
      <c r="C167" s="16">
        <v>7</v>
      </c>
      <c r="D167" s="16">
        <v>14</v>
      </c>
      <c r="E167" s="16">
        <v>74</v>
      </c>
      <c r="F167" s="15" t="s">
        <v>515</v>
      </c>
      <c r="G167" s="17">
        <v>0.95050000000000001</v>
      </c>
      <c r="H167" s="18">
        <v>0.95050000000000001</v>
      </c>
      <c r="I167" s="35">
        <f t="shared" si="12"/>
        <v>14</v>
      </c>
      <c r="J167" s="37">
        <f t="shared" si="13"/>
        <v>4.3599631727766876E-3</v>
      </c>
      <c r="K167" s="37">
        <f t="shared" si="14"/>
        <v>4.3599631727766876E-3</v>
      </c>
      <c r="L167" s="34">
        <f t="shared" si="15"/>
        <v>1</v>
      </c>
      <c r="M167" s="34">
        <f t="shared" si="16"/>
        <v>1</v>
      </c>
      <c r="N167" s="34">
        <f t="shared" si="17"/>
        <v>1</v>
      </c>
    </row>
    <row r="168" spans="1:14" x14ac:dyDescent="0.25">
      <c r="A168" s="15" t="s">
        <v>249</v>
      </c>
      <c r="B168" s="15" t="s">
        <v>46</v>
      </c>
      <c r="C168" s="16">
        <v>56</v>
      </c>
      <c r="D168" s="16">
        <v>176</v>
      </c>
      <c r="E168" s="16">
        <v>1549</v>
      </c>
      <c r="F168" s="15" t="s">
        <v>515</v>
      </c>
      <c r="G168" s="17">
        <v>0.95050000000000001</v>
      </c>
      <c r="H168" s="18">
        <v>0.95050000000000001</v>
      </c>
      <c r="I168" s="35">
        <f t="shared" si="12"/>
        <v>176</v>
      </c>
      <c r="J168" s="37">
        <f t="shared" si="13"/>
        <v>5.4810965600621223E-2</v>
      </c>
      <c r="K168" s="37">
        <f t="shared" si="14"/>
        <v>5.4810965600621223E-2</v>
      </c>
      <c r="L168" s="34">
        <f t="shared" si="15"/>
        <v>1</v>
      </c>
      <c r="M168" s="34">
        <f t="shared" si="16"/>
        <v>1</v>
      </c>
      <c r="N168" s="34">
        <f t="shared" si="17"/>
        <v>1</v>
      </c>
    </row>
    <row r="169" spans="1:14" x14ac:dyDescent="0.25">
      <c r="A169" s="15" t="s">
        <v>386</v>
      </c>
      <c r="B169" s="15" t="s">
        <v>527</v>
      </c>
      <c r="C169" s="16">
        <v>128</v>
      </c>
      <c r="D169" s="16">
        <v>272</v>
      </c>
      <c r="E169" s="16">
        <v>3646</v>
      </c>
      <c r="F169" s="15" t="s">
        <v>122</v>
      </c>
      <c r="G169" s="17">
        <v>0.94940000000000002</v>
      </c>
      <c r="H169" s="18">
        <v>0.94940000000000002</v>
      </c>
      <c r="I169" s="35">
        <f t="shared" si="12"/>
        <v>272</v>
      </c>
      <c r="J169" s="37">
        <f t="shared" si="13"/>
        <v>8.4609824743044931E-2</v>
      </c>
      <c r="K169" s="37">
        <f t="shared" si="14"/>
        <v>8.4609824743044931E-2</v>
      </c>
      <c r="L169" s="34">
        <f t="shared" si="15"/>
        <v>1</v>
      </c>
      <c r="M169" s="34">
        <f t="shared" si="16"/>
        <v>1</v>
      </c>
      <c r="N169" s="34">
        <f t="shared" si="17"/>
        <v>1</v>
      </c>
    </row>
    <row r="170" spans="1:14" x14ac:dyDescent="0.25">
      <c r="A170" s="15" t="s">
        <v>333</v>
      </c>
      <c r="B170" s="15" t="s">
        <v>74</v>
      </c>
      <c r="C170" s="16">
        <v>344</v>
      </c>
      <c r="D170" s="16">
        <v>964</v>
      </c>
      <c r="E170" s="16">
        <v>9027</v>
      </c>
      <c r="F170" s="15" t="s">
        <v>75</v>
      </c>
      <c r="G170" s="17">
        <v>0.95299999999999996</v>
      </c>
      <c r="H170" s="18">
        <v>0.94889999999999997</v>
      </c>
      <c r="I170" s="35">
        <f t="shared" si="12"/>
        <v>964</v>
      </c>
      <c r="J170" s="37">
        <f t="shared" si="13"/>
        <v>0.30100422988837156</v>
      </c>
      <c r="K170" s="37">
        <f t="shared" si="14"/>
        <v>0.29970924841665875</v>
      </c>
      <c r="L170" s="34">
        <f t="shared" si="15"/>
        <v>1</v>
      </c>
      <c r="M170" s="34">
        <f t="shared" si="16"/>
        <v>1</v>
      </c>
      <c r="N170" s="34">
        <f t="shared" si="17"/>
        <v>1</v>
      </c>
    </row>
    <row r="171" spans="1:14" x14ac:dyDescent="0.25">
      <c r="A171" s="15" t="s">
        <v>70</v>
      </c>
      <c r="B171" s="15" t="s">
        <v>62</v>
      </c>
      <c r="C171" s="16">
        <v>296</v>
      </c>
      <c r="D171" s="16">
        <v>1312</v>
      </c>
      <c r="E171" s="16">
        <v>11904</v>
      </c>
      <c r="F171" s="15" t="s">
        <v>439</v>
      </c>
      <c r="G171" s="17">
        <v>0.94879999999999998</v>
      </c>
      <c r="H171" s="18">
        <v>0.94879999999999998</v>
      </c>
      <c r="I171" s="35">
        <f t="shared" si="12"/>
        <v>1312</v>
      </c>
      <c r="J171" s="37">
        <f t="shared" si="13"/>
        <v>0.40786005655141222</v>
      </c>
      <c r="K171" s="37">
        <f t="shared" si="14"/>
        <v>0.40786005655141222</v>
      </c>
      <c r="L171" s="34">
        <f t="shared" si="15"/>
        <v>1</v>
      </c>
      <c r="M171" s="34">
        <f t="shared" si="16"/>
        <v>1</v>
      </c>
      <c r="N171" s="34">
        <f t="shared" si="17"/>
        <v>1</v>
      </c>
    </row>
    <row r="172" spans="1:14" x14ac:dyDescent="0.25">
      <c r="A172" s="15" t="s">
        <v>401</v>
      </c>
      <c r="B172" s="15" t="s">
        <v>46</v>
      </c>
      <c r="C172" s="16">
        <v>100</v>
      </c>
      <c r="D172" s="16">
        <v>300</v>
      </c>
      <c r="E172" s="16">
        <v>2883</v>
      </c>
      <c r="F172" s="15" t="s">
        <v>515</v>
      </c>
      <c r="G172" s="17">
        <v>0.94750000000000001</v>
      </c>
      <c r="H172" s="18">
        <v>0.94750000000000001</v>
      </c>
      <c r="I172" s="35">
        <f t="shared" si="12"/>
        <v>300</v>
      </c>
      <c r="J172" s="37">
        <f t="shared" si="13"/>
        <v>9.3132902371817344E-2</v>
      </c>
      <c r="K172" s="37">
        <f t="shared" si="14"/>
        <v>9.3132902371817344E-2</v>
      </c>
      <c r="L172" s="34">
        <f t="shared" si="15"/>
        <v>1</v>
      </c>
      <c r="M172" s="34">
        <f t="shared" si="16"/>
        <v>1</v>
      </c>
      <c r="N172" s="34">
        <f t="shared" si="17"/>
        <v>1</v>
      </c>
    </row>
    <row r="173" spans="1:14" x14ac:dyDescent="0.25">
      <c r="A173" s="15" t="s">
        <v>376</v>
      </c>
      <c r="B173" s="15" t="s">
        <v>59</v>
      </c>
      <c r="C173" s="16">
        <v>64</v>
      </c>
      <c r="D173" s="16">
        <v>256</v>
      </c>
      <c r="E173" s="16">
        <v>2246</v>
      </c>
      <c r="F173" s="15" t="s">
        <v>542</v>
      </c>
      <c r="G173" s="17">
        <v>0.94989999999999997</v>
      </c>
      <c r="H173" s="18">
        <v>0.94730000000000003</v>
      </c>
      <c r="I173" s="35">
        <f t="shared" si="12"/>
        <v>256</v>
      </c>
      <c r="J173" s="37">
        <f t="shared" si="13"/>
        <v>7.9674714703694846E-2</v>
      </c>
      <c r="K173" s="37">
        <f t="shared" si="14"/>
        <v>7.9456634633972137E-2</v>
      </c>
      <c r="L173" s="34">
        <f t="shared" si="15"/>
        <v>1</v>
      </c>
      <c r="M173" s="34">
        <f t="shared" si="16"/>
        <v>1</v>
      </c>
      <c r="N173" s="34">
        <f t="shared" si="17"/>
        <v>1</v>
      </c>
    </row>
    <row r="174" spans="1:14" x14ac:dyDescent="0.25">
      <c r="A174" s="15" t="s">
        <v>145</v>
      </c>
      <c r="B174" s="15" t="s">
        <v>46</v>
      </c>
      <c r="C174" s="16">
        <v>9</v>
      </c>
      <c r="D174" s="16">
        <v>9</v>
      </c>
      <c r="E174" s="16">
        <v>53</v>
      </c>
      <c r="F174" s="15" t="s">
        <v>515</v>
      </c>
      <c r="G174" s="17">
        <v>0.94510000000000005</v>
      </c>
      <c r="H174" s="18">
        <v>0.94510000000000005</v>
      </c>
      <c r="I174" s="35">
        <f t="shared" si="12"/>
        <v>9</v>
      </c>
      <c r="J174" s="37">
        <f t="shared" si="13"/>
        <v>2.786909953507269E-3</v>
      </c>
      <c r="K174" s="37">
        <f t="shared" si="14"/>
        <v>2.786909953507269E-3</v>
      </c>
      <c r="L174" s="34">
        <f t="shared" si="15"/>
        <v>1</v>
      </c>
      <c r="M174" s="34">
        <f t="shared" si="16"/>
        <v>1</v>
      </c>
      <c r="N174" s="34">
        <f t="shared" si="17"/>
        <v>1</v>
      </c>
    </row>
    <row r="175" spans="1:14" x14ac:dyDescent="0.25">
      <c r="A175" s="15" t="s">
        <v>148</v>
      </c>
      <c r="B175" s="15" t="s">
        <v>119</v>
      </c>
      <c r="C175" s="16">
        <v>65</v>
      </c>
      <c r="D175" s="16">
        <v>260</v>
      </c>
      <c r="E175" s="16">
        <v>2925</v>
      </c>
      <c r="F175" s="15" t="s">
        <v>120</v>
      </c>
      <c r="G175" s="17">
        <v>0.94420000000000004</v>
      </c>
      <c r="H175" s="18">
        <v>0.94420000000000004</v>
      </c>
      <c r="I175" s="35">
        <f t="shared" si="12"/>
        <v>260</v>
      </c>
      <c r="J175" s="37">
        <f t="shared" si="13"/>
        <v>8.0434063215698098E-2</v>
      </c>
      <c r="K175" s="37">
        <f t="shared" si="14"/>
        <v>8.0434063215698098E-2</v>
      </c>
      <c r="L175" s="34">
        <f t="shared" si="15"/>
        <v>1</v>
      </c>
      <c r="M175" s="34">
        <f t="shared" si="16"/>
        <v>1</v>
      </c>
      <c r="N175" s="34">
        <f t="shared" si="17"/>
        <v>1</v>
      </c>
    </row>
    <row r="176" spans="1:14" x14ac:dyDescent="0.25">
      <c r="A176" s="15" t="s">
        <v>522</v>
      </c>
      <c r="B176" s="15" t="s">
        <v>510</v>
      </c>
      <c r="C176" s="16">
        <v>28</v>
      </c>
      <c r="D176" s="16">
        <v>56</v>
      </c>
      <c r="E176" s="16">
        <v>-1</v>
      </c>
      <c r="F176" s="15" t="s">
        <v>122</v>
      </c>
      <c r="G176" s="17">
        <v>0.94369999999999998</v>
      </c>
      <c r="H176" s="18">
        <v>0.94369999999999998</v>
      </c>
      <c r="I176" s="35">
        <f t="shared" si="12"/>
        <v>56</v>
      </c>
      <c r="J176" s="37">
        <f t="shared" si="13"/>
        <v>1.7315085728140389E-2</v>
      </c>
      <c r="K176" s="37">
        <f t="shared" si="14"/>
        <v>1.7315085728140389E-2</v>
      </c>
      <c r="L176" s="34">
        <f t="shared" si="15"/>
        <v>1</v>
      </c>
      <c r="M176" s="34">
        <f t="shared" si="16"/>
        <v>1</v>
      </c>
      <c r="N176" s="34">
        <f t="shared" si="17"/>
        <v>1</v>
      </c>
    </row>
    <row r="177" spans="1:14" x14ac:dyDescent="0.25">
      <c r="A177" s="15" t="s">
        <v>421</v>
      </c>
      <c r="B177" s="15" t="s">
        <v>62</v>
      </c>
      <c r="C177" s="16">
        <v>578</v>
      </c>
      <c r="D177" s="16">
        <v>2484</v>
      </c>
      <c r="E177" s="16">
        <v>25501</v>
      </c>
      <c r="F177" s="15" t="s">
        <v>439</v>
      </c>
      <c r="G177" s="17">
        <v>0.94169999999999998</v>
      </c>
      <c r="H177" s="18">
        <v>0.94169999999999998</v>
      </c>
      <c r="I177" s="35">
        <f t="shared" si="12"/>
        <v>2484</v>
      </c>
      <c r="J177" s="37">
        <f t="shared" si="13"/>
        <v>0.76641999416793083</v>
      </c>
      <c r="K177" s="37">
        <f t="shared" si="14"/>
        <v>0.76641999416793083</v>
      </c>
      <c r="L177" s="34">
        <f t="shared" si="15"/>
        <v>1</v>
      </c>
      <c r="M177" s="34">
        <f t="shared" si="16"/>
        <v>1</v>
      </c>
      <c r="N177" s="34">
        <f t="shared" si="17"/>
        <v>1</v>
      </c>
    </row>
    <row r="178" spans="1:14" x14ac:dyDescent="0.25">
      <c r="A178" s="15" t="s">
        <v>361</v>
      </c>
      <c r="B178" s="15" t="s">
        <v>43</v>
      </c>
      <c r="C178" s="16">
        <v>436</v>
      </c>
      <c r="D178" s="16">
        <v>2320</v>
      </c>
      <c r="E178" s="16">
        <v>19534</v>
      </c>
      <c r="F178" s="15" t="s">
        <v>442</v>
      </c>
      <c r="G178" s="17">
        <v>0.94120000000000004</v>
      </c>
      <c r="H178" s="18">
        <v>0.9405</v>
      </c>
      <c r="I178" s="35">
        <f t="shared" si="12"/>
        <v>2320</v>
      </c>
      <c r="J178" s="37">
        <f t="shared" si="13"/>
        <v>0.71543892873408066</v>
      </c>
      <c r="K178" s="37">
        <f t="shared" si="14"/>
        <v>0.71490683433319469</v>
      </c>
      <c r="L178" s="34">
        <f t="shared" si="15"/>
        <v>1</v>
      </c>
      <c r="M178" s="34">
        <f t="shared" si="16"/>
        <v>1</v>
      </c>
      <c r="N178" s="34">
        <f t="shared" si="17"/>
        <v>1</v>
      </c>
    </row>
    <row r="179" spans="1:14" x14ac:dyDescent="0.25">
      <c r="A179" s="15" t="s">
        <v>507</v>
      </c>
      <c r="B179" s="15" t="s">
        <v>43</v>
      </c>
      <c r="C179" s="16">
        <v>9</v>
      </c>
      <c r="D179" s="16">
        <v>18</v>
      </c>
      <c r="E179" s="16">
        <v>139</v>
      </c>
      <c r="F179" s="15" t="s">
        <v>442</v>
      </c>
      <c r="G179" s="17">
        <v>0.94040000000000001</v>
      </c>
      <c r="H179" s="18">
        <v>0.94040000000000001</v>
      </c>
      <c r="I179" s="35">
        <f t="shared" si="12"/>
        <v>18</v>
      </c>
      <c r="J179" s="37">
        <f t="shared" si="13"/>
        <v>5.5461011962294688E-3</v>
      </c>
      <c r="K179" s="37">
        <f t="shared" si="14"/>
        <v>5.5461011962294688E-3</v>
      </c>
      <c r="L179" s="34">
        <f t="shared" si="15"/>
        <v>1</v>
      </c>
      <c r="M179" s="34">
        <f t="shared" si="16"/>
        <v>1</v>
      </c>
      <c r="N179" s="34">
        <f t="shared" si="17"/>
        <v>1</v>
      </c>
    </row>
    <row r="180" spans="1:14" x14ac:dyDescent="0.25">
      <c r="A180" s="15" t="s">
        <v>346</v>
      </c>
      <c r="B180" s="15" t="s">
        <v>527</v>
      </c>
      <c r="C180" s="16">
        <v>125</v>
      </c>
      <c r="D180" s="16">
        <v>1000</v>
      </c>
      <c r="E180" s="16">
        <v>10020</v>
      </c>
      <c r="F180" s="15" t="s">
        <v>122</v>
      </c>
      <c r="G180" s="17">
        <v>0.94130000000000003</v>
      </c>
      <c r="H180" s="18">
        <v>0.93969999999999998</v>
      </c>
      <c r="I180" s="35">
        <f t="shared" si="12"/>
        <v>1000</v>
      </c>
      <c r="J180" s="37">
        <f t="shared" si="13"/>
        <v>0.3084116130258282</v>
      </c>
      <c r="K180" s="37">
        <f t="shared" si="14"/>
        <v>0.30788738208899474</v>
      </c>
      <c r="L180" s="34">
        <f t="shared" si="15"/>
        <v>1</v>
      </c>
      <c r="M180" s="34">
        <f t="shared" si="16"/>
        <v>1</v>
      </c>
      <c r="N180" s="34">
        <f t="shared" si="17"/>
        <v>1</v>
      </c>
    </row>
    <row r="181" spans="1:14" x14ac:dyDescent="0.25">
      <c r="A181" s="15" t="s">
        <v>589</v>
      </c>
      <c r="B181" s="15" t="s">
        <v>43</v>
      </c>
      <c r="C181" s="16">
        <v>30</v>
      </c>
      <c r="D181" s="16">
        <v>720</v>
      </c>
      <c r="E181" s="16">
        <v>6898</v>
      </c>
      <c r="F181" s="15" t="s">
        <v>442</v>
      </c>
      <c r="G181" s="17">
        <v>0.93940000000000001</v>
      </c>
      <c r="H181" s="18">
        <v>0.93940000000000001</v>
      </c>
      <c r="I181" s="35">
        <f t="shared" si="12"/>
        <v>720</v>
      </c>
      <c r="J181" s="37">
        <f t="shared" si="13"/>
        <v>0.22160814392760375</v>
      </c>
      <c r="K181" s="37">
        <f t="shared" si="14"/>
        <v>0.22160814392760375</v>
      </c>
      <c r="L181" s="34">
        <f t="shared" si="15"/>
        <v>1</v>
      </c>
      <c r="M181" s="34">
        <f t="shared" si="16"/>
        <v>1</v>
      </c>
      <c r="N181" s="34">
        <f t="shared" si="17"/>
        <v>1</v>
      </c>
    </row>
    <row r="182" spans="1:14" x14ac:dyDescent="0.25">
      <c r="A182" s="15" t="s">
        <v>260</v>
      </c>
      <c r="B182" s="15" t="s">
        <v>59</v>
      </c>
      <c r="C182" s="16">
        <v>267</v>
      </c>
      <c r="D182" s="16">
        <v>2136</v>
      </c>
      <c r="E182" s="16">
        <v>25841</v>
      </c>
      <c r="F182" s="15" t="s">
        <v>542</v>
      </c>
      <c r="G182" s="17">
        <v>0.93869999999999998</v>
      </c>
      <c r="H182" s="18">
        <v>0.93869999999999998</v>
      </c>
      <c r="I182" s="35">
        <f t="shared" si="12"/>
        <v>2136</v>
      </c>
      <c r="J182" s="37">
        <f t="shared" si="13"/>
        <v>0.65694759984142015</v>
      </c>
      <c r="K182" s="37">
        <f t="shared" si="14"/>
        <v>0.65694759984142015</v>
      </c>
      <c r="L182" s="34">
        <f t="shared" si="15"/>
        <v>1</v>
      </c>
      <c r="M182" s="34">
        <f t="shared" si="16"/>
        <v>1</v>
      </c>
      <c r="N182" s="34">
        <f t="shared" si="17"/>
        <v>1</v>
      </c>
    </row>
    <row r="183" spans="1:14" x14ac:dyDescent="0.25">
      <c r="A183" s="15" t="s">
        <v>581</v>
      </c>
      <c r="B183" s="15" t="s">
        <v>302</v>
      </c>
      <c r="C183" s="16">
        <v>10</v>
      </c>
      <c r="D183" s="16">
        <v>80</v>
      </c>
      <c r="E183" s="16">
        <v>800</v>
      </c>
      <c r="F183" s="15" t="s">
        <v>49</v>
      </c>
      <c r="G183" s="17">
        <v>0.93810000000000004</v>
      </c>
      <c r="H183" s="18">
        <v>0.93810000000000004</v>
      </c>
      <c r="I183" s="35">
        <f t="shared" si="12"/>
        <v>80</v>
      </c>
      <c r="J183" s="37">
        <f t="shared" si="13"/>
        <v>2.4589052092172905E-2</v>
      </c>
      <c r="K183" s="37">
        <f t="shared" si="14"/>
        <v>2.4589052092172905E-2</v>
      </c>
      <c r="L183" s="34">
        <f t="shared" si="15"/>
        <v>1</v>
      </c>
      <c r="M183" s="34">
        <f t="shared" si="16"/>
        <v>1</v>
      </c>
      <c r="N183" s="34">
        <f t="shared" si="17"/>
        <v>1</v>
      </c>
    </row>
    <row r="184" spans="1:14" x14ac:dyDescent="0.25">
      <c r="A184" s="15" t="s">
        <v>199</v>
      </c>
      <c r="B184" s="15" t="s">
        <v>200</v>
      </c>
      <c r="C184" s="16">
        <v>32</v>
      </c>
      <c r="D184" s="16">
        <v>64</v>
      </c>
      <c r="E184" s="16">
        <v>563</v>
      </c>
      <c r="F184" s="15" t="s">
        <v>201</v>
      </c>
      <c r="G184" s="17">
        <v>0.93689999999999996</v>
      </c>
      <c r="H184" s="18">
        <v>0.93689999999999996</v>
      </c>
      <c r="I184" s="35">
        <f t="shared" si="12"/>
        <v>64</v>
      </c>
      <c r="J184" s="37">
        <f t="shared" si="13"/>
        <v>1.9646078588770318E-2</v>
      </c>
      <c r="K184" s="37">
        <f t="shared" si="14"/>
        <v>1.9646078588770318E-2</v>
      </c>
      <c r="L184" s="34">
        <f t="shared" si="15"/>
        <v>1</v>
      </c>
      <c r="M184" s="34">
        <f t="shared" si="16"/>
        <v>1</v>
      </c>
      <c r="N184" s="34">
        <f t="shared" si="17"/>
        <v>1</v>
      </c>
    </row>
    <row r="185" spans="1:14" x14ac:dyDescent="0.25">
      <c r="A185" s="15" t="s">
        <v>203</v>
      </c>
      <c r="B185" s="15" t="s">
        <v>204</v>
      </c>
      <c r="C185" s="16">
        <v>50</v>
      </c>
      <c r="D185" s="16">
        <v>200</v>
      </c>
      <c r="E185" s="16">
        <v>-1</v>
      </c>
      <c r="F185" s="15" t="s">
        <v>90</v>
      </c>
      <c r="G185" s="17">
        <v>0.93669999999999998</v>
      </c>
      <c r="H185" s="18">
        <v>0.93669999999999998</v>
      </c>
      <c r="I185" s="35">
        <f t="shared" si="12"/>
        <v>200</v>
      </c>
      <c r="J185" s="37">
        <f t="shared" si="13"/>
        <v>6.1380889816486407E-2</v>
      </c>
      <c r="K185" s="37">
        <f t="shared" si="14"/>
        <v>6.1380889816486407E-2</v>
      </c>
      <c r="L185" s="34">
        <f t="shared" si="15"/>
        <v>1</v>
      </c>
      <c r="M185" s="34">
        <f t="shared" si="16"/>
        <v>1</v>
      </c>
      <c r="N185" s="34">
        <f t="shared" si="17"/>
        <v>1</v>
      </c>
    </row>
    <row r="186" spans="1:14" x14ac:dyDescent="0.25">
      <c r="A186" s="15" t="s">
        <v>317</v>
      </c>
      <c r="B186" s="15" t="s">
        <v>46</v>
      </c>
      <c r="C186" s="16">
        <v>-1</v>
      </c>
      <c r="D186" s="16">
        <v>-1</v>
      </c>
      <c r="E186" s="16">
        <v>-1</v>
      </c>
      <c r="F186" s="15" t="s">
        <v>515</v>
      </c>
      <c r="G186" s="17">
        <v>0.96340000000000003</v>
      </c>
      <c r="H186" s="18">
        <v>0.93520000000000003</v>
      </c>
      <c r="I186" s="35">
        <f t="shared" si="12"/>
        <v>1</v>
      </c>
      <c r="J186" s="37">
        <f t="shared" si="13"/>
        <v>3.156525528408402E-4</v>
      </c>
      <c r="K186" s="37">
        <f t="shared" si="14"/>
        <v>3.0641298257915069E-4</v>
      </c>
      <c r="L186" s="34">
        <f t="shared" si="15"/>
        <v>1</v>
      </c>
      <c r="M186" s="34">
        <f t="shared" si="16"/>
        <v>1</v>
      </c>
      <c r="N186" s="34">
        <f t="shared" si="17"/>
        <v>1</v>
      </c>
    </row>
    <row r="187" spans="1:14" x14ac:dyDescent="0.25">
      <c r="A187" s="15" t="s">
        <v>300</v>
      </c>
      <c r="B187" s="15" t="s">
        <v>272</v>
      </c>
      <c r="C187" s="16">
        <v>96</v>
      </c>
      <c r="D187" s="16">
        <v>96</v>
      </c>
      <c r="E187" s="16">
        <v>576</v>
      </c>
      <c r="F187" s="15" t="s">
        <v>273</v>
      </c>
      <c r="G187" s="17">
        <v>0.93500000000000005</v>
      </c>
      <c r="H187" s="18">
        <v>0.93500000000000005</v>
      </c>
      <c r="I187" s="35">
        <f t="shared" si="12"/>
        <v>96</v>
      </c>
      <c r="J187" s="37">
        <f t="shared" si="13"/>
        <v>2.9409355556356466E-2</v>
      </c>
      <c r="K187" s="37">
        <f t="shared" si="14"/>
        <v>2.9409355556356466E-2</v>
      </c>
      <c r="L187" s="34">
        <f t="shared" si="15"/>
        <v>1</v>
      </c>
      <c r="M187" s="34">
        <f t="shared" si="16"/>
        <v>1</v>
      </c>
      <c r="N187" s="34">
        <f t="shared" si="17"/>
        <v>1</v>
      </c>
    </row>
    <row r="188" spans="1:14" x14ac:dyDescent="0.25">
      <c r="A188" s="15" t="s">
        <v>521</v>
      </c>
      <c r="B188" s="15" t="s">
        <v>46</v>
      </c>
      <c r="C188" s="16">
        <v>80</v>
      </c>
      <c r="D188" s="16">
        <v>320</v>
      </c>
      <c r="E188" s="16">
        <v>3861</v>
      </c>
      <c r="F188" s="15" t="s">
        <v>515</v>
      </c>
      <c r="G188" s="17">
        <v>0.9345</v>
      </c>
      <c r="H188" s="18">
        <v>0.9345</v>
      </c>
      <c r="I188" s="35">
        <f t="shared" si="12"/>
        <v>320</v>
      </c>
      <c r="J188" s="37">
        <f t="shared" si="13"/>
        <v>9.7978762094171529E-2</v>
      </c>
      <c r="K188" s="37">
        <f t="shared" si="14"/>
        <v>9.7978762094171529E-2</v>
      </c>
      <c r="L188" s="34">
        <f t="shared" si="15"/>
        <v>1</v>
      </c>
      <c r="M188" s="34">
        <f t="shared" si="16"/>
        <v>1</v>
      </c>
      <c r="N188" s="34">
        <f t="shared" si="17"/>
        <v>1</v>
      </c>
    </row>
    <row r="189" spans="1:14" x14ac:dyDescent="0.25">
      <c r="A189" s="15" t="s">
        <v>265</v>
      </c>
      <c r="B189" s="15" t="s">
        <v>84</v>
      </c>
      <c r="C189" s="16">
        <v>32</v>
      </c>
      <c r="D189" s="16">
        <v>64</v>
      </c>
      <c r="E189" s="16">
        <v>435</v>
      </c>
      <c r="F189" s="15" t="s">
        <v>445</v>
      </c>
      <c r="G189" s="17">
        <v>0.93440000000000001</v>
      </c>
      <c r="H189" s="18">
        <v>0.93440000000000001</v>
      </c>
      <c r="I189" s="35">
        <f t="shared" si="12"/>
        <v>64</v>
      </c>
      <c r="J189" s="37">
        <f t="shared" si="13"/>
        <v>1.9593655495086973E-2</v>
      </c>
      <c r="K189" s="37">
        <f t="shared" si="14"/>
        <v>1.9593655495086973E-2</v>
      </c>
      <c r="L189" s="34">
        <f t="shared" si="15"/>
        <v>1</v>
      </c>
      <c r="M189" s="34">
        <f t="shared" si="16"/>
        <v>1</v>
      </c>
      <c r="N189" s="34">
        <f t="shared" si="17"/>
        <v>1</v>
      </c>
    </row>
    <row r="190" spans="1:14" x14ac:dyDescent="0.25">
      <c r="A190" s="15" t="s">
        <v>153</v>
      </c>
      <c r="B190" s="15" t="s">
        <v>46</v>
      </c>
      <c r="C190" s="16">
        <v>26</v>
      </c>
      <c r="D190" s="16">
        <v>92</v>
      </c>
      <c r="E190" s="16">
        <v>765</v>
      </c>
      <c r="F190" s="15" t="s">
        <v>515</v>
      </c>
      <c r="G190" s="17">
        <v>0.93379999999999996</v>
      </c>
      <c r="H190" s="18">
        <v>0.93379999999999996</v>
      </c>
      <c r="I190" s="35">
        <f t="shared" si="12"/>
        <v>92</v>
      </c>
      <c r="J190" s="37">
        <f t="shared" si="13"/>
        <v>2.8147793806866769E-2</v>
      </c>
      <c r="K190" s="37">
        <f t="shared" si="14"/>
        <v>2.8147793806866769E-2</v>
      </c>
      <c r="L190" s="34">
        <f t="shared" si="15"/>
        <v>1</v>
      </c>
      <c r="M190" s="34">
        <f t="shared" si="16"/>
        <v>1</v>
      </c>
      <c r="N190" s="34">
        <f t="shared" si="17"/>
        <v>1</v>
      </c>
    </row>
    <row r="191" spans="1:14" x14ac:dyDescent="0.25">
      <c r="A191" s="15" t="s">
        <v>536</v>
      </c>
      <c r="B191" s="15" t="s">
        <v>43</v>
      </c>
      <c r="C191" s="16">
        <v>60</v>
      </c>
      <c r="D191" s="16">
        <v>240</v>
      </c>
      <c r="E191" s="16">
        <v>3108</v>
      </c>
      <c r="F191" s="15" t="s">
        <v>442</v>
      </c>
      <c r="G191" s="17">
        <v>0.93289999999999995</v>
      </c>
      <c r="H191" s="18">
        <v>0.93289999999999995</v>
      </c>
      <c r="I191" s="35">
        <f t="shared" si="12"/>
        <v>240</v>
      </c>
      <c r="J191" s="37">
        <f t="shared" si="13"/>
        <v>7.3358256145788628E-2</v>
      </c>
      <c r="K191" s="37">
        <f t="shared" si="14"/>
        <v>7.3358256145788628E-2</v>
      </c>
      <c r="L191" s="34">
        <f t="shared" si="15"/>
        <v>1</v>
      </c>
      <c r="M191" s="34">
        <f t="shared" si="16"/>
        <v>1</v>
      </c>
      <c r="N191" s="34">
        <f t="shared" si="17"/>
        <v>1</v>
      </c>
    </row>
    <row r="192" spans="1:14" x14ac:dyDescent="0.25">
      <c r="A192" s="15" t="s">
        <v>113</v>
      </c>
      <c r="B192" s="15" t="s">
        <v>48</v>
      </c>
      <c r="C192" s="16">
        <v>88</v>
      </c>
      <c r="D192" s="16">
        <v>448</v>
      </c>
      <c r="E192" s="16">
        <v>2531</v>
      </c>
      <c r="F192" s="15" t="s">
        <v>49</v>
      </c>
      <c r="G192" s="17">
        <v>0.92979999999999996</v>
      </c>
      <c r="H192" s="18">
        <v>0.92979999999999996</v>
      </c>
      <c r="I192" s="35">
        <f t="shared" si="12"/>
        <v>448</v>
      </c>
      <c r="J192" s="37">
        <f t="shared" si="13"/>
        <v>0.13648037901896731</v>
      </c>
      <c r="K192" s="37">
        <f t="shared" si="14"/>
        <v>0.13648037901896731</v>
      </c>
      <c r="L192" s="34">
        <f t="shared" si="15"/>
        <v>1</v>
      </c>
      <c r="M192" s="34">
        <f t="shared" si="16"/>
        <v>1</v>
      </c>
      <c r="N192" s="34">
        <f t="shared" si="17"/>
        <v>1</v>
      </c>
    </row>
    <row r="193" spans="1:14" x14ac:dyDescent="0.25">
      <c r="A193" s="15" t="s">
        <v>191</v>
      </c>
      <c r="B193" s="15" t="s">
        <v>74</v>
      </c>
      <c r="C193" s="16">
        <v>46</v>
      </c>
      <c r="D193" s="16">
        <v>200</v>
      </c>
      <c r="E193" s="16">
        <v>1580</v>
      </c>
      <c r="F193" s="15" t="s">
        <v>75</v>
      </c>
      <c r="G193" s="17">
        <v>0.95740000000000003</v>
      </c>
      <c r="H193" s="18">
        <v>0.92789999999999995</v>
      </c>
      <c r="I193" s="35">
        <f t="shared" si="12"/>
        <v>200</v>
      </c>
      <c r="J193" s="37">
        <f t="shared" si="13"/>
        <v>6.2737337365542961E-2</v>
      </c>
      <c r="K193" s="37">
        <f t="shared" si="14"/>
        <v>6.0804235785969614E-2</v>
      </c>
      <c r="L193" s="34">
        <f t="shared" si="15"/>
        <v>1</v>
      </c>
      <c r="M193" s="34">
        <f t="shared" si="16"/>
        <v>1</v>
      </c>
      <c r="N193" s="34">
        <f t="shared" si="17"/>
        <v>1</v>
      </c>
    </row>
    <row r="194" spans="1:14" x14ac:dyDescent="0.25">
      <c r="A194" s="15" t="s">
        <v>266</v>
      </c>
      <c r="B194" s="15" t="s">
        <v>74</v>
      </c>
      <c r="C194" s="16">
        <v>136</v>
      </c>
      <c r="D194" s="16">
        <v>444</v>
      </c>
      <c r="E194" s="16">
        <v>3566</v>
      </c>
      <c r="F194" s="15" t="s">
        <v>75</v>
      </c>
      <c r="G194" s="17">
        <v>0.93049999999999999</v>
      </c>
      <c r="H194" s="18">
        <v>0.92659999999999998</v>
      </c>
      <c r="I194" s="35">
        <f t="shared" si="12"/>
        <v>444</v>
      </c>
      <c r="J194" s="37">
        <f t="shared" si="13"/>
        <v>0.13536363606577786</v>
      </c>
      <c r="K194" s="37">
        <f t="shared" si="14"/>
        <v>0.13479628713438987</v>
      </c>
      <c r="L194" s="34">
        <f t="shared" si="15"/>
        <v>1</v>
      </c>
      <c r="M194" s="34">
        <f t="shared" si="16"/>
        <v>1</v>
      </c>
      <c r="N194" s="34">
        <f t="shared" si="17"/>
        <v>1</v>
      </c>
    </row>
    <row r="195" spans="1:14" x14ac:dyDescent="0.25">
      <c r="A195" s="15" t="s">
        <v>123</v>
      </c>
      <c r="B195" s="15" t="s">
        <v>46</v>
      </c>
      <c r="C195" s="16">
        <v>32</v>
      </c>
      <c r="D195" s="16">
        <v>128</v>
      </c>
      <c r="E195" s="16">
        <v>1456</v>
      </c>
      <c r="F195" s="15" t="s">
        <v>515</v>
      </c>
      <c r="G195" s="17">
        <v>0.9254</v>
      </c>
      <c r="H195" s="18">
        <v>0.9254</v>
      </c>
      <c r="I195" s="35">
        <f t="shared" si="12"/>
        <v>128</v>
      </c>
      <c r="J195" s="37">
        <f t="shared" si="13"/>
        <v>3.8809864715653862E-2</v>
      </c>
      <c r="K195" s="37">
        <f t="shared" si="14"/>
        <v>3.8809864715653862E-2</v>
      </c>
      <c r="L195" s="34">
        <f t="shared" si="15"/>
        <v>1</v>
      </c>
      <c r="M195" s="34">
        <f t="shared" si="16"/>
        <v>1</v>
      </c>
      <c r="N195" s="34">
        <f t="shared" si="17"/>
        <v>1</v>
      </c>
    </row>
    <row r="196" spans="1:14" x14ac:dyDescent="0.25">
      <c r="A196" s="15" t="s">
        <v>112</v>
      </c>
      <c r="B196" s="15" t="s">
        <v>46</v>
      </c>
      <c r="C196" s="16">
        <v>2</v>
      </c>
      <c r="D196" s="16">
        <v>4</v>
      </c>
      <c r="E196" s="16">
        <v>24</v>
      </c>
      <c r="F196" s="15" t="s">
        <v>515</v>
      </c>
      <c r="G196" s="17">
        <v>0.92430000000000001</v>
      </c>
      <c r="H196" s="18">
        <v>0.92430000000000001</v>
      </c>
      <c r="I196" s="35">
        <f t="shared" si="12"/>
        <v>4</v>
      </c>
      <c r="J196" s="37">
        <f t="shared" si="13"/>
        <v>1.2113666372878913E-3</v>
      </c>
      <c r="K196" s="37">
        <f t="shared" si="14"/>
        <v>1.2113666372878913E-3</v>
      </c>
      <c r="L196" s="34">
        <f t="shared" si="15"/>
        <v>1</v>
      </c>
      <c r="M196" s="34">
        <f t="shared" si="16"/>
        <v>1</v>
      </c>
      <c r="N196" s="34">
        <f t="shared" si="17"/>
        <v>1</v>
      </c>
    </row>
    <row r="197" spans="1:14" x14ac:dyDescent="0.25">
      <c r="A197" s="15" t="s">
        <v>276</v>
      </c>
      <c r="B197" s="15" t="s">
        <v>277</v>
      </c>
      <c r="C197" s="16">
        <v>120</v>
      </c>
      <c r="D197" s="16">
        <v>420</v>
      </c>
      <c r="E197" s="16">
        <v>3612</v>
      </c>
      <c r="F197" s="15" t="s">
        <v>440</v>
      </c>
      <c r="G197" s="17">
        <v>0.92400000000000004</v>
      </c>
      <c r="H197" s="18">
        <v>0.92400000000000004</v>
      </c>
      <c r="I197" s="35">
        <f t="shared" ref="I197:I260" si="18">IF(D197&gt;0,D197,1)</f>
        <v>420</v>
      </c>
      <c r="J197" s="37">
        <f t="shared" ref="J197:J260" si="19">G197*$I197/$Q$5*100</f>
        <v>0.12715221372895297</v>
      </c>
      <c r="K197" s="37">
        <f t="shared" ref="K197:K260" si="20">H197*$I197/$Q$5*100</f>
        <v>0.12715221372895297</v>
      </c>
      <c r="L197" s="34">
        <f t="shared" ref="L197:L260" si="21">IF(G197&gt;=L$4,1,0)</f>
        <v>1</v>
      </c>
      <c r="M197" s="34">
        <f t="shared" ref="M197:M260" si="22">IF(H197&gt;=M$4,1,0)</f>
        <v>1</v>
      </c>
      <c r="N197" s="34">
        <f t="shared" ref="N197:N260" si="23">L197*M197</f>
        <v>1</v>
      </c>
    </row>
    <row r="198" spans="1:14" x14ac:dyDescent="0.25">
      <c r="A198" s="15" t="s">
        <v>381</v>
      </c>
      <c r="B198" s="15" t="s">
        <v>46</v>
      </c>
      <c r="C198" s="16">
        <v>32</v>
      </c>
      <c r="D198" s="16">
        <v>32</v>
      </c>
      <c r="E198" s="16">
        <v>372</v>
      </c>
      <c r="F198" s="15" t="s">
        <v>515</v>
      </c>
      <c r="G198" s="17">
        <v>0.92259999999999998</v>
      </c>
      <c r="H198" s="18">
        <v>0.92259999999999998</v>
      </c>
      <c r="I198" s="35">
        <f t="shared" si="18"/>
        <v>32</v>
      </c>
      <c r="J198" s="37">
        <f t="shared" si="19"/>
        <v>9.673109246450793E-3</v>
      </c>
      <c r="K198" s="37">
        <f t="shared" si="20"/>
        <v>9.673109246450793E-3</v>
      </c>
      <c r="L198" s="34">
        <f t="shared" si="21"/>
        <v>1</v>
      </c>
      <c r="M198" s="34">
        <f t="shared" si="22"/>
        <v>1</v>
      </c>
      <c r="N198" s="34">
        <f t="shared" si="23"/>
        <v>1</v>
      </c>
    </row>
    <row r="199" spans="1:14" x14ac:dyDescent="0.25">
      <c r="A199" s="15" t="s">
        <v>337</v>
      </c>
      <c r="B199" s="15" t="s">
        <v>338</v>
      </c>
      <c r="C199" s="16">
        <v>54</v>
      </c>
      <c r="D199" s="16">
        <v>216</v>
      </c>
      <c r="E199" s="16">
        <v>1944</v>
      </c>
      <c r="F199" s="15" t="s">
        <v>209</v>
      </c>
      <c r="G199" s="17">
        <v>0.92249999999999999</v>
      </c>
      <c r="H199" s="18">
        <v>0.92249999999999999</v>
      </c>
      <c r="I199" s="35">
        <f t="shared" si="18"/>
        <v>216</v>
      </c>
      <c r="J199" s="37">
        <f t="shared" si="19"/>
        <v>6.5286410295895603E-2</v>
      </c>
      <c r="K199" s="37">
        <f t="shared" si="20"/>
        <v>6.5286410295895603E-2</v>
      </c>
      <c r="L199" s="34">
        <f t="shared" si="21"/>
        <v>1</v>
      </c>
      <c r="M199" s="34">
        <f t="shared" si="22"/>
        <v>1</v>
      </c>
      <c r="N199" s="34">
        <f t="shared" si="23"/>
        <v>1</v>
      </c>
    </row>
    <row r="200" spans="1:14" x14ac:dyDescent="0.25">
      <c r="A200" s="15" t="s">
        <v>95</v>
      </c>
      <c r="B200" s="15" t="s">
        <v>46</v>
      </c>
      <c r="C200" s="16">
        <v>12</v>
      </c>
      <c r="D200" s="16">
        <v>26</v>
      </c>
      <c r="E200" s="16">
        <v>115</v>
      </c>
      <c r="F200" s="15" t="s">
        <v>515</v>
      </c>
      <c r="G200" s="17">
        <v>0.9214</v>
      </c>
      <c r="H200" s="18">
        <v>0.9214</v>
      </c>
      <c r="I200" s="35">
        <f t="shared" si="18"/>
        <v>26</v>
      </c>
      <c r="J200" s="37">
        <f t="shared" si="19"/>
        <v>7.8491787594730158E-3</v>
      </c>
      <c r="K200" s="37">
        <f t="shared" si="20"/>
        <v>7.8491787594730158E-3</v>
      </c>
      <c r="L200" s="34">
        <f t="shared" si="21"/>
        <v>1</v>
      </c>
      <c r="M200" s="34">
        <f t="shared" si="22"/>
        <v>1</v>
      </c>
      <c r="N200" s="34">
        <f t="shared" si="23"/>
        <v>1</v>
      </c>
    </row>
    <row r="201" spans="1:14" x14ac:dyDescent="0.25">
      <c r="A201" s="15" t="s">
        <v>167</v>
      </c>
      <c r="B201" s="15" t="s">
        <v>168</v>
      </c>
      <c r="C201" s="16">
        <v>50</v>
      </c>
      <c r="D201" s="16">
        <v>200</v>
      </c>
      <c r="E201" s="16">
        <v>2080</v>
      </c>
      <c r="F201" s="15" t="s">
        <v>490</v>
      </c>
      <c r="G201" s="17">
        <v>0.91990000000000005</v>
      </c>
      <c r="H201" s="18">
        <v>0.91990000000000005</v>
      </c>
      <c r="I201" s="35">
        <f t="shared" si="18"/>
        <v>200</v>
      </c>
      <c r="J201" s="37">
        <f t="shared" si="19"/>
        <v>6.0280004849136176E-2</v>
      </c>
      <c r="K201" s="37">
        <f t="shared" si="20"/>
        <v>6.0280004849136176E-2</v>
      </c>
      <c r="L201" s="34">
        <f t="shared" si="21"/>
        <v>1</v>
      </c>
      <c r="M201" s="34">
        <f t="shared" si="22"/>
        <v>1</v>
      </c>
      <c r="N201" s="34">
        <f t="shared" si="23"/>
        <v>1</v>
      </c>
    </row>
    <row r="202" spans="1:14" x14ac:dyDescent="0.25">
      <c r="A202" s="15" t="s">
        <v>367</v>
      </c>
      <c r="B202" s="15" t="s">
        <v>46</v>
      </c>
      <c r="C202" s="16">
        <v>274</v>
      </c>
      <c r="D202" s="16">
        <v>1000</v>
      </c>
      <c r="E202" s="16">
        <v>10440</v>
      </c>
      <c r="F202" s="15" t="s">
        <v>515</v>
      </c>
      <c r="G202" s="17">
        <v>0.91979999999999995</v>
      </c>
      <c r="H202" s="18">
        <v>0.91979999999999995</v>
      </c>
      <c r="I202" s="35">
        <f t="shared" si="18"/>
        <v>1000</v>
      </c>
      <c r="J202" s="37">
        <f t="shared" si="19"/>
        <v>0.3013672598121287</v>
      </c>
      <c r="K202" s="37">
        <f t="shared" si="20"/>
        <v>0.3013672598121287</v>
      </c>
      <c r="L202" s="34">
        <f t="shared" si="21"/>
        <v>1</v>
      </c>
      <c r="M202" s="34">
        <f t="shared" si="22"/>
        <v>1</v>
      </c>
      <c r="N202" s="34">
        <f t="shared" si="23"/>
        <v>1</v>
      </c>
    </row>
    <row r="203" spans="1:14" x14ac:dyDescent="0.25">
      <c r="A203" s="15" t="s">
        <v>369</v>
      </c>
      <c r="B203" s="15" t="s">
        <v>46</v>
      </c>
      <c r="C203" s="16">
        <v>156</v>
      </c>
      <c r="D203" s="16">
        <v>1108</v>
      </c>
      <c r="E203" s="16">
        <v>8902</v>
      </c>
      <c r="F203" s="15" t="s">
        <v>515</v>
      </c>
      <c r="G203" s="17">
        <v>0.91969999999999996</v>
      </c>
      <c r="H203" s="18">
        <v>0.91969999999999996</v>
      </c>
      <c r="I203" s="35">
        <f t="shared" si="18"/>
        <v>1108</v>
      </c>
      <c r="J203" s="37">
        <f t="shared" si="19"/>
        <v>0.33387862087946296</v>
      </c>
      <c r="K203" s="37">
        <f t="shared" si="20"/>
        <v>0.33387862087946296</v>
      </c>
      <c r="L203" s="34">
        <f t="shared" si="21"/>
        <v>1</v>
      </c>
      <c r="M203" s="34">
        <f t="shared" si="22"/>
        <v>1</v>
      </c>
      <c r="N203" s="34">
        <f t="shared" si="23"/>
        <v>1</v>
      </c>
    </row>
    <row r="204" spans="1:14" x14ac:dyDescent="0.25">
      <c r="A204" s="15" t="s">
        <v>344</v>
      </c>
      <c r="B204" s="15" t="s">
        <v>168</v>
      </c>
      <c r="C204" s="16">
        <v>2</v>
      </c>
      <c r="D204" s="16">
        <v>8</v>
      </c>
      <c r="E204" s="16">
        <v>83</v>
      </c>
      <c r="F204" s="15" t="s">
        <v>490</v>
      </c>
      <c r="G204" s="17">
        <v>0.91930000000000001</v>
      </c>
      <c r="H204" s="18">
        <v>0.91930000000000001</v>
      </c>
      <c r="I204" s="35">
        <f t="shared" si="18"/>
        <v>8</v>
      </c>
      <c r="J204" s="37">
        <f t="shared" si="19"/>
        <v>2.4096275011549462E-3</v>
      </c>
      <c r="K204" s="37">
        <f t="shared" si="20"/>
        <v>2.4096275011549462E-3</v>
      </c>
      <c r="L204" s="34">
        <f t="shared" si="21"/>
        <v>1</v>
      </c>
      <c r="M204" s="34">
        <f t="shared" si="22"/>
        <v>1</v>
      </c>
      <c r="N204" s="34">
        <f t="shared" si="23"/>
        <v>1</v>
      </c>
    </row>
    <row r="205" spans="1:14" x14ac:dyDescent="0.25">
      <c r="A205" s="15" t="s">
        <v>463</v>
      </c>
      <c r="B205" s="15" t="s">
        <v>46</v>
      </c>
      <c r="C205" s="16">
        <v>10</v>
      </c>
      <c r="D205" s="16">
        <v>40</v>
      </c>
      <c r="E205" s="16">
        <v>450</v>
      </c>
      <c r="F205" s="15" t="s">
        <v>515</v>
      </c>
      <c r="G205" s="17">
        <v>0.91710000000000003</v>
      </c>
      <c r="H205" s="18">
        <v>0.91710000000000003</v>
      </c>
      <c r="I205" s="35">
        <f t="shared" si="18"/>
        <v>40</v>
      </c>
      <c r="J205" s="37">
        <f t="shared" si="19"/>
        <v>1.2019304804248891E-2</v>
      </c>
      <c r="K205" s="37">
        <f t="shared" si="20"/>
        <v>1.2019304804248891E-2</v>
      </c>
      <c r="L205" s="34">
        <f t="shared" si="21"/>
        <v>1</v>
      </c>
      <c r="M205" s="34">
        <f t="shared" si="22"/>
        <v>1</v>
      </c>
      <c r="N205" s="34">
        <f t="shared" si="23"/>
        <v>1</v>
      </c>
    </row>
    <row r="206" spans="1:14" x14ac:dyDescent="0.25">
      <c r="A206" s="15" t="s">
        <v>543</v>
      </c>
      <c r="B206" s="15" t="s">
        <v>208</v>
      </c>
      <c r="C206" s="16">
        <v>74</v>
      </c>
      <c r="D206" s="16">
        <v>148</v>
      </c>
      <c r="E206" s="16">
        <v>-1</v>
      </c>
      <c r="F206" s="15" t="s">
        <v>209</v>
      </c>
      <c r="G206" s="17">
        <v>0.91639999999999999</v>
      </c>
      <c r="H206" s="18">
        <v>0.91639999999999999</v>
      </c>
      <c r="I206" s="35">
        <f t="shared" si="18"/>
        <v>148</v>
      </c>
      <c r="J206" s="37">
        <f t="shared" si="19"/>
        <v>4.4437483822560929E-2</v>
      </c>
      <c r="K206" s="37">
        <f t="shared" si="20"/>
        <v>4.4437483822560929E-2</v>
      </c>
      <c r="L206" s="34">
        <f t="shared" si="21"/>
        <v>1</v>
      </c>
      <c r="M206" s="34">
        <f t="shared" si="22"/>
        <v>1</v>
      </c>
      <c r="N206" s="34">
        <f t="shared" si="23"/>
        <v>1</v>
      </c>
    </row>
    <row r="207" spans="1:14" x14ac:dyDescent="0.25">
      <c r="A207" s="15" t="s">
        <v>347</v>
      </c>
      <c r="B207" s="15" t="s">
        <v>46</v>
      </c>
      <c r="C207" s="16">
        <v>84</v>
      </c>
      <c r="D207" s="16">
        <v>168</v>
      </c>
      <c r="E207" s="16">
        <v>1331</v>
      </c>
      <c r="F207" s="15" t="s">
        <v>515</v>
      </c>
      <c r="G207" s="17">
        <v>0.91600000000000004</v>
      </c>
      <c r="H207" s="18">
        <v>0.91600000000000004</v>
      </c>
      <c r="I207" s="35">
        <f t="shared" si="18"/>
        <v>168</v>
      </c>
      <c r="J207" s="37">
        <f t="shared" si="19"/>
        <v>5.0420531504641083E-2</v>
      </c>
      <c r="K207" s="37">
        <f t="shared" si="20"/>
        <v>5.0420531504641083E-2</v>
      </c>
      <c r="L207" s="34">
        <f t="shared" si="21"/>
        <v>1</v>
      </c>
      <c r="M207" s="34">
        <f t="shared" si="22"/>
        <v>1</v>
      </c>
      <c r="N207" s="34">
        <f t="shared" si="23"/>
        <v>1</v>
      </c>
    </row>
    <row r="208" spans="1:14" x14ac:dyDescent="0.25">
      <c r="A208" s="15" t="s">
        <v>383</v>
      </c>
      <c r="B208" s="15" t="s">
        <v>46</v>
      </c>
      <c r="C208" s="16">
        <v>35</v>
      </c>
      <c r="D208" s="16">
        <v>560</v>
      </c>
      <c r="E208" s="16">
        <v>3752</v>
      </c>
      <c r="F208" s="15" t="s">
        <v>515</v>
      </c>
      <c r="G208" s="17">
        <v>0.92359999999999998</v>
      </c>
      <c r="H208" s="18">
        <v>0.9143</v>
      </c>
      <c r="I208" s="35">
        <f t="shared" si="18"/>
        <v>560</v>
      </c>
      <c r="J208" s="37">
        <f t="shared" si="19"/>
        <v>0.16946289264078057</v>
      </c>
      <c r="K208" s="37">
        <f t="shared" si="20"/>
        <v>0.16775652094138771</v>
      </c>
      <c r="L208" s="34">
        <f t="shared" si="21"/>
        <v>1</v>
      </c>
      <c r="M208" s="34">
        <f t="shared" si="22"/>
        <v>1</v>
      </c>
      <c r="N208" s="34">
        <f t="shared" si="23"/>
        <v>1</v>
      </c>
    </row>
    <row r="209" spans="1:14" x14ac:dyDescent="0.25">
      <c r="A209" s="15" t="s">
        <v>206</v>
      </c>
      <c r="B209" s="15" t="s">
        <v>527</v>
      </c>
      <c r="C209" s="16">
        <v>218</v>
      </c>
      <c r="D209" s="16">
        <v>436</v>
      </c>
      <c r="E209" s="16">
        <v>4049</v>
      </c>
      <c r="F209" s="15" t="s">
        <v>122</v>
      </c>
      <c r="G209" s="17">
        <v>0.91300000000000003</v>
      </c>
      <c r="H209" s="18">
        <v>0.91300000000000003</v>
      </c>
      <c r="I209" s="35">
        <f t="shared" si="18"/>
        <v>436</v>
      </c>
      <c r="J209" s="37">
        <f t="shared" si="19"/>
        <v>0.13042472535213576</v>
      </c>
      <c r="K209" s="37">
        <f t="shared" si="20"/>
        <v>0.13042472535213576</v>
      </c>
      <c r="L209" s="34">
        <f t="shared" si="21"/>
        <v>1</v>
      </c>
      <c r="M209" s="34">
        <f t="shared" si="22"/>
        <v>1</v>
      </c>
      <c r="N209" s="34">
        <f t="shared" si="23"/>
        <v>1</v>
      </c>
    </row>
    <row r="210" spans="1:14" x14ac:dyDescent="0.25">
      <c r="A210" s="15" t="s">
        <v>290</v>
      </c>
      <c r="B210" s="15" t="s">
        <v>165</v>
      </c>
      <c r="C210" s="16">
        <v>596</v>
      </c>
      <c r="D210" s="16">
        <v>3812</v>
      </c>
      <c r="E210" s="16">
        <v>30077</v>
      </c>
      <c r="F210" s="15" t="s">
        <v>166</v>
      </c>
      <c r="G210" s="17">
        <v>0.91149999999999998</v>
      </c>
      <c r="H210" s="18">
        <v>0.91149999999999998</v>
      </c>
      <c r="I210" s="35">
        <f t="shared" si="18"/>
        <v>3812</v>
      </c>
      <c r="J210" s="37">
        <f t="shared" si="19"/>
        <v>1.1384454586856874</v>
      </c>
      <c r="K210" s="37">
        <f t="shared" si="20"/>
        <v>1.1384454586856874</v>
      </c>
      <c r="L210" s="34">
        <f t="shared" si="21"/>
        <v>1</v>
      </c>
      <c r="M210" s="34">
        <f t="shared" si="22"/>
        <v>1</v>
      </c>
      <c r="N210" s="34">
        <f t="shared" si="23"/>
        <v>1</v>
      </c>
    </row>
    <row r="211" spans="1:14" x14ac:dyDescent="0.25">
      <c r="A211" s="15" t="s">
        <v>324</v>
      </c>
      <c r="B211" s="15" t="s">
        <v>130</v>
      </c>
      <c r="C211" s="16">
        <v>268</v>
      </c>
      <c r="D211" s="16">
        <v>1072</v>
      </c>
      <c r="E211" s="16">
        <v>13400</v>
      </c>
      <c r="F211" s="15" t="s">
        <v>131</v>
      </c>
      <c r="G211" s="17">
        <v>0.95760000000000001</v>
      </c>
      <c r="H211" s="18">
        <v>0.91139999999999999</v>
      </c>
      <c r="I211" s="35">
        <f t="shared" si="18"/>
        <v>1072</v>
      </c>
      <c r="J211" s="37">
        <f t="shared" si="19"/>
        <v>0.33634237522484595</v>
      </c>
      <c r="K211" s="37">
        <f t="shared" si="20"/>
        <v>0.32011533080610338</v>
      </c>
      <c r="L211" s="34">
        <f t="shared" si="21"/>
        <v>1</v>
      </c>
      <c r="M211" s="34">
        <f t="shared" si="22"/>
        <v>1</v>
      </c>
      <c r="N211" s="34">
        <f t="shared" si="23"/>
        <v>1</v>
      </c>
    </row>
    <row r="212" spans="1:14" x14ac:dyDescent="0.25">
      <c r="A212" s="15" t="s">
        <v>197</v>
      </c>
      <c r="B212" s="15" t="s">
        <v>119</v>
      </c>
      <c r="C212" s="16">
        <v>4</v>
      </c>
      <c r="D212" s="16">
        <v>8</v>
      </c>
      <c r="E212" s="16">
        <v>49</v>
      </c>
      <c r="F212" s="15" t="s">
        <v>120</v>
      </c>
      <c r="G212" s="17">
        <v>0.90969999999999995</v>
      </c>
      <c r="H212" s="18">
        <v>0.90969999999999995</v>
      </c>
      <c r="I212" s="35">
        <f t="shared" si="18"/>
        <v>8</v>
      </c>
      <c r="J212" s="37">
        <f t="shared" si="19"/>
        <v>2.3844644161869406E-3</v>
      </c>
      <c r="K212" s="37">
        <f t="shared" si="20"/>
        <v>2.3844644161869406E-3</v>
      </c>
      <c r="L212" s="34">
        <f t="shared" si="21"/>
        <v>1</v>
      </c>
      <c r="M212" s="34">
        <f t="shared" si="22"/>
        <v>1</v>
      </c>
      <c r="N212" s="34">
        <f t="shared" si="23"/>
        <v>1</v>
      </c>
    </row>
    <row r="213" spans="1:14" x14ac:dyDescent="0.25">
      <c r="A213" s="15" t="s">
        <v>357</v>
      </c>
      <c r="B213" s="15" t="s">
        <v>168</v>
      </c>
      <c r="C213" s="16">
        <v>44</v>
      </c>
      <c r="D213" s="16">
        <v>44</v>
      </c>
      <c r="E213" s="16">
        <v>352</v>
      </c>
      <c r="F213" s="15" t="s">
        <v>490</v>
      </c>
      <c r="G213" s="17">
        <v>0.9083</v>
      </c>
      <c r="H213" s="18">
        <v>0.9083</v>
      </c>
      <c r="I213" s="35">
        <f t="shared" si="18"/>
        <v>44</v>
      </c>
      <c r="J213" s="37">
        <f t="shared" si="19"/>
        <v>1.3094371397960087E-2</v>
      </c>
      <c r="K213" s="37">
        <f t="shared" si="20"/>
        <v>1.3094371397960087E-2</v>
      </c>
      <c r="L213" s="34">
        <f t="shared" si="21"/>
        <v>1</v>
      </c>
      <c r="M213" s="34">
        <f t="shared" si="22"/>
        <v>1</v>
      </c>
      <c r="N213" s="34">
        <f t="shared" si="23"/>
        <v>1</v>
      </c>
    </row>
    <row r="214" spans="1:14" x14ac:dyDescent="0.25">
      <c r="A214" s="15" t="s">
        <v>94</v>
      </c>
      <c r="B214" s="15" t="s">
        <v>46</v>
      </c>
      <c r="C214" s="16">
        <v>16</v>
      </c>
      <c r="D214" s="16">
        <v>172</v>
      </c>
      <c r="E214" s="16">
        <v>1555</v>
      </c>
      <c r="F214" s="15" t="s">
        <v>515</v>
      </c>
      <c r="G214" s="17">
        <v>0.9073</v>
      </c>
      <c r="H214" s="18">
        <v>0.9073</v>
      </c>
      <c r="I214" s="35">
        <f t="shared" si="18"/>
        <v>172</v>
      </c>
      <c r="J214" s="37">
        <f t="shared" si="19"/>
        <v>5.1130733366316197E-2</v>
      </c>
      <c r="K214" s="37">
        <f t="shared" si="20"/>
        <v>5.1130733366316197E-2</v>
      </c>
      <c r="L214" s="34">
        <f t="shared" si="21"/>
        <v>1</v>
      </c>
      <c r="M214" s="34">
        <f t="shared" si="22"/>
        <v>1</v>
      </c>
      <c r="N214" s="34">
        <f t="shared" si="23"/>
        <v>1</v>
      </c>
    </row>
    <row r="215" spans="1:14" x14ac:dyDescent="0.25">
      <c r="A215" s="15" t="s">
        <v>217</v>
      </c>
      <c r="B215" s="15" t="s">
        <v>74</v>
      </c>
      <c r="C215" s="16">
        <v>84</v>
      </c>
      <c r="D215" s="16">
        <v>336</v>
      </c>
      <c r="E215" s="16">
        <v>3858</v>
      </c>
      <c r="F215" s="15" t="s">
        <v>75</v>
      </c>
      <c r="G215" s="17">
        <v>1</v>
      </c>
      <c r="H215" s="18">
        <v>0.90690000000000004</v>
      </c>
      <c r="I215" s="35">
        <f t="shared" si="18"/>
        <v>336</v>
      </c>
      <c r="J215" s="37">
        <f t="shared" si="19"/>
        <v>0.11008849673502419</v>
      </c>
      <c r="K215" s="37">
        <f t="shared" si="20"/>
        <v>9.983925768899346E-2</v>
      </c>
      <c r="L215" s="34">
        <f t="shared" si="21"/>
        <v>1</v>
      </c>
      <c r="M215" s="34">
        <f t="shared" si="22"/>
        <v>1</v>
      </c>
      <c r="N215" s="34">
        <f t="shared" si="23"/>
        <v>1</v>
      </c>
    </row>
    <row r="216" spans="1:14" x14ac:dyDescent="0.25">
      <c r="A216" s="15" t="s">
        <v>370</v>
      </c>
      <c r="B216" s="15" t="s">
        <v>204</v>
      </c>
      <c r="C216" s="16">
        <v>146</v>
      </c>
      <c r="D216" s="16">
        <v>1730</v>
      </c>
      <c r="E216" s="16">
        <v>13740</v>
      </c>
      <c r="F216" s="15" t="s">
        <v>90</v>
      </c>
      <c r="G216" s="17">
        <v>0.90539999999999998</v>
      </c>
      <c r="H216" s="18">
        <v>0.90539999999999998</v>
      </c>
      <c r="I216" s="35">
        <f t="shared" si="18"/>
        <v>1730</v>
      </c>
      <c r="J216" s="37">
        <f t="shared" si="19"/>
        <v>0.51320308378848589</v>
      </c>
      <c r="K216" s="37">
        <f t="shared" si="20"/>
        <v>0.51320308378848589</v>
      </c>
      <c r="L216" s="34">
        <f t="shared" si="21"/>
        <v>1</v>
      </c>
      <c r="M216" s="34">
        <f t="shared" si="22"/>
        <v>1</v>
      </c>
      <c r="N216" s="34">
        <f t="shared" si="23"/>
        <v>1</v>
      </c>
    </row>
    <row r="217" spans="1:14" x14ac:dyDescent="0.25">
      <c r="A217" s="15" t="s">
        <v>87</v>
      </c>
      <c r="B217" s="15" t="s">
        <v>59</v>
      </c>
      <c r="C217" s="16">
        <v>510</v>
      </c>
      <c r="D217" s="16">
        <v>2112</v>
      </c>
      <c r="E217" s="16">
        <v>21298</v>
      </c>
      <c r="F217" s="15" t="s">
        <v>542</v>
      </c>
      <c r="G217" s="17">
        <v>0.90480000000000005</v>
      </c>
      <c r="H217" s="18">
        <v>0.90480000000000005</v>
      </c>
      <c r="I217" s="35">
        <f t="shared" si="18"/>
        <v>2112</v>
      </c>
      <c r="J217" s="37">
        <f t="shared" si="19"/>
        <v>0.62610788017391372</v>
      </c>
      <c r="K217" s="37">
        <f t="shared" si="20"/>
        <v>0.62610788017391372</v>
      </c>
      <c r="L217" s="34">
        <f t="shared" si="21"/>
        <v>1</v>
      </c>
      <c r="M217" s="34">
        <f t="shared" si="22"/>
        <v>1</v>
      </c>
      <c r="N217" s="34">
        <f t="shared" si="23"/>
        <v>1</v>
      </c>
    </row>
    <row r="218" spans="1:14" x14ac:dyDescent="0.25">
      <c r="A218" s="15" t="s">
        <v>150</v>
      </c>
      <c r="B218" s="15" t="s">
        <v>46</v>
      </c>
      <c r="C218" s="16">
        <v>16</v>
      </c>
      <c r="D218" s="16">
        <v>80</v>
      </c>
      <c r="E218" s="16">
        <v>888</v>
      </c>
      <c r="F218" s="15" t="s">
        <v>515</v>
      </c>
      <c r="G218" s="17">
        <v>0.94520000000000004</v>
      </c>
      <c r="H218" s="18">
        <v>0.90449999999999997</v>
      </c>
      <c r="I218" s="35">
        <f t="shared" si="18"/>
        <v>80</v>
      </c>
      <c r="J218" s="37">
        <f t="shared" si="19"/>
        <v>2.4775154074748781E-2</v>
      </c>
      <c r="K218" s="37">
        <f t="shared" si="20"/>
        <v>2.3708344118292708E-2</v>
      </c>
      <c r="L218" s="34">
        <f t="shared" si="21"/>
        <v>1</v>
      </c>
      <c r="M218" s="34">
        <f t="shared" si="22"/>
        <v>1</v>
      </c>
      <c r="N218" s="34">
        <f t="shared" si="23"/>
        <v>1</v>
      </c>
    </row>
    <row r="219" spans="1:14" x14ac:dyDescent="0.25">
      <c r="A219" s="15" t="s">
        <v>590</v>
      </c>
      <c r="B219" s="15" t="s">
        <v>46</v>
      </c>
      <c r="C219" s="16">
        <v>6</v>
      </c>
      <c r="D219" s="16">
        <v>12</v>
      </c>
      <c r="E219" s="16">
        <v>95</v>
      </c>
      <c r="F219" s="15" t="s">
        <v>515</v>
      </c>
      <c r="G219" s="17">
        <v>0.90180000000000005</v>
      </c>
      <c r="H219" s="18">
        <v>0.90180000000000005</v>
      </c>
      <c r="I219" s="35">
        <f t="shared" si="18"/>
        <v>12</v>
      </c>
      <c r="J219" s="37">
        <f t="shared" si="19"/>
        <v>3.5456359412730292E-3</v>
      </c>
      <c r="K219" s="37">
        <f t="shared" si="20"/>
        <v>3.5456359412730292E-3</v>
      </c>
      <c r="L219" s="34">
        <f t="shared" si="21"/>
        <v>1</v>
      </c>
      <c r="M219" s="34">
        <f t="shared" si="22"/>
        <v>1</v>
      </c>
      <c r="N219" s="34">
        <f t="shared" si="23"/>
        <v>1</v>
      </c>
    </row>
    <row r="220" spans="1:14" x14ac:dyDescent="0.25">
      <c r="A220" s="15" t="s">
        <v>86</v>
      </c>
      <c r="B220" s="15" t="s">
        <v>46</v>
      </c>
      <c r="C220" s="16">
        <v>132</v>
      </c>
      <c r="D220" s="16">
        <v>1029</v>
      </c>
      <c r="E220" s="16">
        <v>9529</v>
      </c>
      <c r="F220" s="15" t="s">
        <v>515</v>
      </c>
      <c r="G220" s="17">
        <v>0.90029999999999999</v>
      </c>
      <c r="H220" s="18">
        <v>0.90029999999999999</v>
      </c>
      <c r="I220" s="35">
        <f t="shared" si="18"/>
        <v>1029</v>
      </c>
      <c r="J220" s="37">
        <f t="shared" si="19"/>
        <v>0.30353256293228575</v>
      </c>
      <c r="K220" s="37">
        <f t="shared" si="20"/>
        <v>0.30353256293228575</v>
      </c>
      <c r="L220" s="34">
        <f t="shared" si="21"/>
        <v>1</v>
      </c>
      <c r="M220" s="34">
        <f t="shared" si="22"/>
        <v>1</v>
      </c>
      <c r="N220" s="34">
        <f t="shared" si="23"/>
        <v>1</v>
      </c>
    </row>
    <row r="221" spans="1:14" x14ac:dyDescent="0.25">
      <c r="A221" s="15" t="s">
        <v>259</v>
      </c>
      <c r="B221" s="15" t="s">
        <v>156</v>
      </c>
      <c r="C221" s="16">
        <v>37</v>
      </c>
      <c r="D221" s="16">
        <v>260</v>
      </c>
      <c r="E221" s="16">
        <v>2199</v>
      </c>
      <c r="F221" s="15" t="s">
        <v>515</v>
      </c>
      <c r="G221" s="17">
        <v>0.9002</v>
      </c>
      <c r="H221" s="18">
        <v>0.9002</v>
      </c>
      <c r="I221" s="35">
        <f t="shared" si="18"/>
        <v>260</v>
      </c>
      <c r="J221" s="37">
        <f t="shared" si="19"/>
        <v>7.6685812017338942E-2</v>
      </c>
      <c r="K221" s="37">
        <f t="shared" si="20"/>
        <v>7.6685812017338942E-2</v>
      </c>
      <c r="L221" s="34">
        <f t="shared" si="21"/>
        <v>1</v>
      </c>
      <c r="M221" s="34">
        <f t="shared" si="22"/>
        <v>1</v>
      </c>
      <c r="N221" s="34">
        <f t="shared" si="23"/>
        <v>1</v>
      </c>
    </row>
    <row r="222" spans="1:14" x14ac:dyDescent="0.25">
      <c r="A222" s="15" t="s">
        <v>139</v>
      </c>
      <c r="B222" s="15" t="s">
        <v>62</v>
      </c>
      <c r="C222" s="16">
        <v>8</v>
      </c>
      <c r="D222" s="16">
        <v>32</v>
      </c>
      <c r="E222" s="16">
        <v>294</v>
      </c>
      <c r="F222" s="15" t="s">
        <v>439</v>
      </c>
      <c r="G222" s="17">
        <v>0.89829999999999999</v>
      </c>
      <c r="H222" s="18">
        <v>0.89829999999999999</v>
      </c>
      <c r="I222" s="35">
        <f t="shared" si="18"/>
        <v>32</v>
      </c>
      <c r="J222" s="37">
        <f t="shared" si="19"/>
        <v>9.4183330111497366E-3</v>
      </c>
      <c r="K222" s="37">
        <f t="shared" si="20"/>
        <v>9.4183330111497366E-3</v>
      </c>
      <c r="L222" s="34">
        <f t="shared" si="21"/>
        <v>1</v>
      </c>
      <c r="M222" s="34">
        <f t="shared" si="22"/>
        <v>1</v>
      </c>
      <c r="N222" s="34">
        <f t="shared" si="23"/>
        <v>1</v>
      </c>
    </row>
    <row r="223" spans="1:14" x14ac:dyDescent="0.25">
      <c r="A223" s="15" t="s">
        <v>539</v>
      </c>
      <c r="B223" s="15" t="s">
        <v>130</v>
      </c>
      <c r="C223" s="16">
        <v>160</v>
      </c>
      <c r="D223" s="16">
        <v>960</v>
      </c>
      <c r="E223" s="16">
        <v>13920</v>
      </c>
      <c r="F223" s="15" t="s">
        <v>131</v>
      </c>
      <c r="G223" s="17">
        <v>0.98419999999999996</v>
      </c>
      <c r="H223" s="18">
        <v>0.89810000000000001</v>
      </c>
      <c r="I223" s="35">
        <f t="shared" si="18"/>
        <v>960</v>
      </c>
      <c r="J223" s="37">
        <f t="shared" si="19"/>
        <v>0.30956885281888802</v>
      </c>
      <c r="K223" s="37">
        <f t="shared" si="20"/>
        <v>0.28248708262207212</v>
      </c>
      <c r="L223" s="34">
        <f t="shared" si="21"/>
        <v>1</v>
      </c>
      <c r="M223" s="34">
        <f t="shared" si="22"/>
        <v>1</v>
      </c>
      <c r="N223" s="34">
        <f t="shared" si="23"/>
        <v>1</v>
      </c>
    </row>
    <row r="224" spans="1:14" x14ac:dyDescent="0.25">
      <c r="A224" s="15" t="s">
        <v>349</v>
      </c>
      <c r="B224" s="15" t="s">
        <v>84</v>
      </c>
      <c r="C224" s="16">
        <v>156</v>
      </c>
      <c r="D224" s="16">
        <v>312</v>
      </c>
      <c r="E224" s="16">
        <v>2122</v>
      </c>
      <c r="F224" s="15" t="s">
        <v>445</v>
      </c>
      <c r="G224" s="17">
        <v>0.92949999999999999</v>
      </c>
      <c r="H224" s="18">
        <v>0.89800000000000002</v>
      </c>
      <c r="I224" s="35">
        <f t="shared" si="18"/>
        <v>312</v>
      </c>
      <c r="J224" s="37">
        <f t="shared" si="19"/>
        <v>9.5018167878404641E-2</v>
      </c>
      <c r="K224" s="37">
        <f t="shared" si="20"/>
        <v>9.1798079348905173E-2</v>
      </c>
      <c r="L224" s="34">
        <f t="shared" si="21"/>
        <v>1</v>
      </c>
      <c r="M224" s="34">
        <f t="shared" si="22"/>
        <v>1</v>
      </c>
      <c r="N224" s="34">
        <f t="shared" si="23"/>
        <v>1</v>
      </c>
    </row>
    <row r="225" spans="1:14" x14ac:dyDescent="0.25">
      <c r="A225" s="15" t="s">
        <v>177</v>
      </c>
      <c r="B225" s="15" t="s">
        <v>43</v>
      </c>
      <c r="C225" s="16">
        <v>110</v>
      </c>
      <c r="D225" s="16">
        <v>614</v>
      </c>
      <c r="E225" s="16">
        <v>3635</v>
      </c>
      <c r="F225" s="15" t="s">
        <v>442</v>
      </c>
      <c r="G225" s="17">
        <v>0.89800000000000002</v>
      </c>
      <c r="H225" s="18">
        <v>0.89800000000000002</v>
      </c>
      <c r="I225" s="35">
        <f t="shared" si="18"/>
        <v>614</v>
      </c>
      <c r="J225" s="37">
        <f t="shared" si="19"/>
        <v>0.18065391256483262</v>
      </c>
      <c r="K225" s="37">
        <f t="shared" si="20"/>
        <v>0.18065391256483262</v>
      </c>
      <c r="L225" s="34">
        <f t="shared" si="21"/>
        <v>1</v>
      </c>
      <c r="M225" s="34">
        <f t="shared" si="22"/>
        <v>1</v>
      </c>
      <c r="N225" s="34">
        <f t="shared" si="23"/>
        <v>1</v>
      </c>
    </row>
    <row r="226" spans="1:14" x14ac:dyDescent="0.25">
      <c r="A226" s="15" t="s">
        <v>269</v>
      </c>
      <c r="B226" s="15" t="s">
        <v>168</v>
      </c>
      <c r="C226" s="16">
        <v>80</v>
      </c>
      <c r="D226" s="16">
        <v>80</v>
      </c>
      <c r="E226" s="16">
        <v>384</v>
      </c>
      <c r="F226" s="15" t="s">
        <v>490</v>
      </c>
      <c r="G226" s="17">
        <v>0.89710000000000001</v>
      </c>
      <c r="H226" s="18">
        <v>0.89710000000000001</v>
      </c>
      <c r="I226" s="35">
        <f t="shared" si="18"/>
        <v>80</v>
      </c>
      <c r="J226" s="37">
        <f t="shared" si="19"/>
        <v>2.3514378671664334E-2</v>
      </c>
      <c r="K226" s="37">
        <f t="shared" si="20"/>
        <v>2.3514378671664334E-2</v>
      </c>
      <c r="L226" s="34">
        <f t="shared" si="21"/>
        <v>1</v>
      </c>
      <c r="M226" s="34">
        <f t="shared" si="22"/>
        <v>1</v>
      </c>
      <c r="N226" s="34">
        <f t="shared" si="23"/>
        <v>1</v>
      </c>
    </row>
    <row r="227" spans="1:14" x14ac:dyDescent="0.25">
      <c r="A227" s="15" t="s">
        <v>76</v>
      </c>
      <c r="B227" s="15" t="s">
        <v>74</v>
      </c>
      <c r="C227" s="16">
        <v>138</v>
      </c>
      <c r="D227" s="16">
        <v>264</v>
      </c>
      <c r="E227" s="16">
        <v>1615</v>
      </c>
      <c r="F227" s="15" t="s">
        <v>75</v>
      </c>
      <c r="G227" s="17">
        <v>1</v>
      </c>
      <c r="H227" s="18">
        <v>0.89149999999999996</v>
      </c>
      <c r="I227" s="35">
        <f t="shared" si="18"/>
        <v>264</v>
      </c>
      <c r="J227" s="37">
        <f t="shared" si="19"/>
        <v>8.6498104577519011E-2</v>
      </c>
      <c r="K227" s="37">
        <f t="shared" si="20"/>
        <v>7.7113060230858205E-2</v>
      </c>
      <c r="L227" s="34">
        <f t="shared" si="21"/>
        <v>1</v>
      </c>
      <c r="M227" s="34">
        <f t="shared" si="22"/>
        <v>1</v>
      </c>
      <c r="N227" s="34">
        <f t="shared" si="23"/>
        <v>1</v>
      </c>
    </row>
    <row r="228" spans="1:14" x14ac:dyDescent="0.25">
      <c r="A228" s="15" t="s">
        <v>164</v>
      </c>
      <c r="B228" s="15" t="s">
        <v>165</v>
      </c>
      <c r="C228" s="16">
        <v>20</v>
      </c>
      <c r="D228" s="16">
        <v>80</v>
      </c>
      <c r="E228" s="16">
        <v>657</v>
      </c>
      <c r="F228" s="15" t="s">
        <v>166</v>
      </c>
      <c r="G228" s="17">
        <v>0.89090000000000003</v>
      </c>
      <c r="H228" s="18">
        <v>0.89090000000000003</v>
      </c>
      <c r="I228" s="35">
        <f t="shared" si="18"/>
        <v>80</v>
      </c>
      <c r="J228" s="37">
        <f t="shared" si="19"/>
        <v>2.3351867081245967E-2</v>
      </c>
      <c r="K228" s="37">
        <f t="shared" si="20"/>
        <v>2.3351867081245967E-2</v>
      </c>
      <c r="L228" s="34">
        <f t="shared" si="21"/>
        <v>1</v>
      </c>
      <c r="M228" s="34">
        <f t="shared" si="22"/>
        <v>1</v>
      </c>
      <c r="N228" s="34">
        <f t="shared" si="23"/>
        <v>1</v>
      </c>
    </row>
    <row r="229" spans="1:14" x14ac:dyDescent="0.25">
      <c r="A229" s="15" t="s">
        <v>110</v>
      </c>
      <c r="B229" s="15" t="s">
        <v>46</v>
      </c>
      <c r="C229" s="16">
        <v>7</v>
      </c>
      <c r="D229" s="16">
        <v>14</v>
      </c>
      <c r="E229" s="16">
        <v>58</v>
      </c>
      <c r="F229" s="15" t="s">
        <v>515</v>
      </c>
      <c r="G229" s="17">
        <v>0.89039999999999997</v>
      </c>
      <c r="H229" s="18">
        <v>0.89039999999999997</v>
      </c>
      <c r="I229" s="35">
        <f t="shared" si="18"/>
        <v>14</v>
      </c>
      <c r="J229" s="37">
        <f t="shared" si="19"/>
        <v>4.0842832288693976E-3</v>
      </c>
      <c r="K229" s="37">
        <f t="shared" si="20"/>
        <v>4.0842832288693976E-3</v>
      </c>
      <c r="L229" s="34">
        <f t="shared" si="21"/>
        <v>1</v>
      </c>
      <c r="M229" s="34">
        <f t="shared" si="22"/>
        <v>1</v>
      </c>
      <c r="N229" s="34">
        <f t="shared" si="23"/>
        <v>1</v>
      </c>
    </row>
    <row r="230" spans="1:14" x14ac:dyDescent="0.25">
      <c r="A230" s="15" t="s">
        <v>384</v>
      </c>
      <c r="B230" s="15" t="s">
        <v>115</v>
      </c>
      <c r="C230" s="16">
        <v>5</v>
      </c>
      <c r="D230" s="16">
        <v>10</v>
      </c>
      <c r="E230" s="16">
        <v>89</v>
      </c>
      <c r="F230" s="15" t="s">
        <v>442</v>
      </c>
      <c r="G230" s="17">
        <v>0.88970000000000005</v>
      </c>
      <c r="H230" s="18">
        <v>0.88970000000000005</v>
      </c>
      <c r="I230" s="35">
        <f t="shared" si="18"/>
        <v>10</v>
      </c>
      <c r="J230" s="37">
        <f t="shared" si="19"/>
        <v>2.915051653129495E-3</v>
      </c>
      <c r="K230" s="37">
        <f t="shared" si="20"/>
        <v>2.915051653129495E-3</v>
      </c>
      <c r="L230" s="34">
        <f t="shared" si="21"/>
        <v>1</v>
      </c>
      <c r="M230" s="34">
        <f t="shared" si="22"/>
        <v>1</v>
      </c>
      <c r="N230" s="34">
        <f t="shared" si="23"/>
        <v>1</v>
      </c>
    </row>
    <row r="231" spans="1:14" x14ac:dyDescent="0.25">
      <c r="A231" s="15" t="s">
        <v>393</v>
      </c>
      <c r="B231" s="15" t="s">
        <v>40</v>
      </c>
      <c r="C231" s="16">
        <v>2</v>
      </c>
      <c r="D231" s="16">
        <v>4</v>
      </c>
      <c r="E231" s="16">
        <v>16</v>
      </c>
      <c r="F231" s="15" t="s">
        <v>41</v>
      </c>
      <c r="G231" s="17">
        <v>0.88949999999999996</v>
      </c>
      <c r="H231" s="18">
        <v>0.88949999999999996</v>
      </c>
      <c r="I231" s="35">
        <f t="shared" si="18"/>
        <v>4</v>
      </c>
      <c r="J231" s="37">
        <f t="shared" si="19"/>
        <v>1.1657585457833812E-3</v>
      </c>
      <c r="K231" s="37">
        <f t="shared" si="20"/>
        <v>1.1657585457833812E-3</v>
      </c>
      <c r="L231" s="34">
        <f t="shared" si="21"/>
        <v>1</v>
      </c>
      <c r="M231" s="34">
        <f t="shared" si="22"/>
        <v>1</v>
      </c>
      <c r="N231" s="34">
        <f t="shared" si="23"/>
        <v>1</v>
      </c>
    </row>
    <row r="232" spans="1:14" x14ac:dyDescent="0.25">
      <c r="A232" s="15" t="s">
        <v>96</v>
      </c>
      <c r="B232" s="15" t="s">
        <v>46</v>
      </c>
      <c r="C232" s="16">
        <v>160</v>
      </c>
      <c r="D232" s="16">
        <v>320</v>
      </c>
      <c r="E232" s="16">
        <v>2240</v>
      </c>
      <c r="F232" s="15" t="s">
        <v>515</v>
      </c>
      <c r="G232" s="17">
        <v>0.88460000000000005</v>
      </c>
      <c r="H232" s="18">
        <v>0.88460000000000005</v>
      </c>
      <c r="I232" s="35">
        <f t="shared" si="18"/>
        <v>320</v>
      </c>
      <c r="J232" s="37">
        <f t="shared" si="19"/>
        <v>9.2746937344573718E-2</v>
      </c>
      <c r="K232" s="37">
        <f t="shared" si="20"/>
        <v>9.2746937344573718E-2</v>
      </c>
      <c r="L232" s="34">
        <f t="shared" si="21"/>
        <v>1</v>
      </c>
      <c r="M232" s="34">
        <f t="shared" si="22"/>
        <v>1</v>
      </c>
      <c r="N232" s="34">
        <f t="shared" si="23"/>
        <v>1</v>
      </c>
    </row>
    <row r="233" spans="1:14" x14ac:dyDescent="0.25">
      <c r="A233" s="15" t="s">
        <v>178</v>
      </c>
      <c r="B233" s="15" t="s">
        <v>59</v>
      </c>
      <c r="C233" s="16">
        <v>61</v>
      </c>
      <c r="D233" s="16">
        <v>244</v>
      </c>
      <c r="E233" s="16">
        <v>2445</v>
      </c>
      <c r="F233" s="15" t="s">
        <v>542</v>
      </c>
      <c r="G233" s="17">
        <v>0.88400000000000001</v>
      </c>
      <c r="H233" s="18">
        <v>0.88400000000000001</v>
      </c>
      <c r="I233" s="35">
        <f t="shared" si="18"/>
        <v>244</v>
      </c>
      <c r="J233" s="37">
        <f t="shared" si="19"/>
        <v>7.0671572594517201E-2</v>
      </c>
      <c r="K233" s="37">
        <f t="shared" si="20"/>
        <v>7.0671572594517201E-2</v>
      </c>
      <c r="L233" s="34">
        <f t="shared" si="21"/>
        <v>1</v>
      </c>
      <c r="M233" s="34">
        <f t="shared" si="22"/>
        <v>1</v>
      </c>
      <c r="N233" s="34">
        <f t="shared" si="23"/>
        <v>1</v>
      </c>
    </row>
    <row r="234" spans="1:14" x14ac:dyDescent="0.25">
      <c r="A234" s="15" t="s">
        <v>391</v>
      </c>
      <c r="B234" s="15" t="s">
        <v>59</v>
      </c>
      <c r="C234" s="16">
        <v>212</v>
      </c>
      <c r="D234" s="16">
        <v>1744</v>
      </c>
      <c r="E234" s="16">
        <v>14812</v>
      </c>
      <c r="F234" s="15" t="s">
        <v>542</v>
      </c>
      <c r="G234" s="17">
        <v>0.96240000000000003</v>
      </c>
      <c r="H234" s="18">
        <v>0.8821</v>
      </c>
      <c r="I234" s="35">
        <f t="shared" si="18"/>
        <v>1744</v>
      </c>
      <c r="J234" s="37">
        <f t="shared" si="19"/>
        <v>0.54992664043327688</v>
      </c>
      <c r="K234" s="37">
        <f t="shared" si="20"/>
        <v>0.50404227922505562</v>
      </c>
      <c r="L234" s="34">
        <f t="shared" si="21"/>
        <v>1</v>
      </c>
      <c r="M234" s="34">
        <f t="shared" si="22"/>
        <v>1</v>
      </c>
      <c r="N234" s="34">
        <f t="shared" si="23"/>
        <v>1</v>
      </c>
    </row>
    <row r="235" spans="1:14" x14ac:dyDescent="0.25">
      <c r="A235" s="15" t="s">
        <v>224</v>
      </c>
      <c r="B235" s="15" t="s">
        <v>115</v>
      </c>
      <c r="C235" s="16">
        <v>8</v>
      </c>
      <c r="D235" s="16">
        <v>8</v>
      </c>
      <c r="E235" s="16">
        <v>24</v>
      </c>
      <c r="F235" s="15" t="s">
        <v>442</v>
      </c>
      <c r="G235" s="17">
        <v>0.88160000000000005</v>
      </c>
      <c r="H235" s="18">
        <v>0.88160000000000005</v>
      </c>
      <c r="I235" s="35">
        <f t="shared" si="18"/>
        <v>8</v>
      </c>
      <c r="J235" s="37">
        <f t="shared" si="19"/>
        <v>2.310809969561841E-3</v>
      </c>
      <c r="K235" s="37">
        <f t="shared" si="20"/>
        <v>2.310809969561841E-3</v>
      </c>
      <c r="L235" s="34">
        <f t="shared" si="21"/>
        <v>1</v>
      </c>
      <c r="M235" s="34">
        <f t="shared" si="22"/>
        <v>1</v>
      </c>
      <c r="N235" s="34">
        <f t="shared" si="23"/>
        <v>1</v>
      </c>
    </row>
    <row r="236" spans="1:14" x14ac:dyDescent="0.25">
      <c r="A236" s="15" t="s">
        <v>389</v>
      </c>
      <c r="B236" s="15" t="s">
        <v>84</v>
      </c>
      <c r="C236" s="16">
        <v>160</v>
      </c>
      <c r="D236" s="16">
        <v>320</v>
      </c>
      <c r="E236" s="16">
        <v>2176</v>
      </c>
      <c r="F236" s="15" t="s">
        <v>445</v>
      </c>
      <c r="G236" s="17">
        <v>0.88139999999999996</v>
      </c>
      <c r="H236" s="18">
        <v>0.88139999999999996</v>
      </c>
      <c r="I236" s="35">
        <f t="shared" si="18"/>
        <v>320</v>
      </c>
      <c r="J236" s="37">
        <f t="shared" si="19"/>
        <v>9.2411429545000312E-2</v>
      </c>
      <c r="K236" s="37">
        <f t="shared" si="20"/>
        <v>9.2411429545000312E-2</v>
      </c>
      <c r="L236" s="34">
        <f t="shared" si="21"/>
        <v>1</v>
      </c>
      <c r="M236" s="34">
        <f t="shared" si="22"/>
        <v>1</v>
      </c>
      <c r="N236" s="34">
        <f t="shared" si="23"/>
        <v>1</v>
      </c>
    </row>
    <row r="237" spans="1:14" x14ac:dyDescent="0.25">
      <c r="A237" s="15" t="s">
        <v>392</v>
      </c>
      <c r="B237" s="15" t="s">
        <v>43</v>
      </c>
      <c r="C237" s="16">
        <v>26</v>
      </c>
      <c r="D237" s="16">
        <v>208</v>
      </c>
      <c r="E237" s="16">
        <v>2579</v>
      </c>
      <c r="F237" s="15" t="s">
        <v>442</v>
      </c>
      <c r="G237" s="17">
        <v>0.87970000000000004</v>
      </c>
      <c r="H237" s="18">
        <v>0.87970000000000004</v>
      </c>
      <c r="I237" s="35">
        <f t="shared" si="18"/>
        <v>208</v>
      </c>
      <c r="J237" s="37">
        <f t="shared" si="19"/>
        <v>5.9951574167210003E-2</v>
      </c>
      <c r="K237" s="37">
        <f t="shared" si="20"/>
        <v>5.9951574167210003E-2</v>
      </c>
      <c r="L237" s="34">
        <f t="shared" si="21"/>
        <v>1</v>
      </c>
      <c r="M237" s="34">
        <f t="shared" si="22"/>
        <v>1</v>
      </c>
      <c r="N237" s="34">
        <f t="shared" si="23"/>
        <v>1</v>
      </c>
    </row>
    <row r="238" spans="1:14" x14ac:dyDescent="0.25">
      <c r="A238" s="15" t="s">
        <v>225</v>
      </c>
      <c r="B238" s="15" t="s">
        <v>147</v>
      </c>
      <c r="C238" s="16">
        <v>18</v>
      </c>
      <c r="D238" s="16">
        <v>72</v>
      </c>
      <c r="E238" s="16">
        <v>835</v>
      </c>
      <c r="F238" s="15" t="s">
        <v>451</v>
      </c>
      <c r="G238" s="17">
        <v>0.87749999999999995</v>
      </c>
      <c r="H238" s="18">
        <v>0.87749999999999995</v>
      </c>
      <c r="I238" s="35">
        <f t="shared" si="18"/>
        <v>72</v>
      </c>
      <c r="J238" s="37">
        <f t="shared" si="19"/>
        <v>2.0700569118210797E-2</v>
      </c>
      <c r="K238" s="37">
        <f t="shared" si="20"/>
        <v>2.0700569118210797E-2</v>
      </c>
      <c r="L238" s="34">
        <f t="shared" si="21"/>
        <v>1</v>
      </c>
      <c r="M238" s="34">
        <f t="shared" si="22"/>
        <v>1</v>
      </c>
      <c r="N238" s="34">
        <f t="shared" si="23"/>
        <v>1</v>
      </c>
    </row>
    <row r="239" spans="1:14" x14ac:dyDescent="0.25">
      <c r="A239" s="15" t="s">
        <v>366</v>
      </c>
      <c r="B239" s="15" t="s">
        <v>180</v>
      </c>
      <c r="C239" s="16">
        <v>519</v>
      </c>
      <c r="D239" s="16">
        <v>2146</v>
      </c>
      <c r="E239" s="16">
        <v>15977</v>
      </c>
      <c r="F239" s="15" t="s">
        <v>475</v>
      </c>
      <c r="G239" s="17">
        <v>0.87649999999999995</v>
      </c>
      <c r="H239" s="18">
        <v>0.87649999999999995</v>
      </c>
      <c r="I239" s="35">
        <f t="shared" si="18"/>
        <v>2146</v>
      </c>
      <c r="J239" s="37">
        <f t="shared" si="19"/>
        <v>0.61628883814042168</v>
      </c>
      <c r="K239" s="37">
        <f t="shared" si="20"/>
        <v>0.61628883814042168</v>
      </c>
      <c r="L239" s="34">
        <f t="shared" si="21"/>
        <v>1</v>
      </c>
      <c r="M239" s="34">
        <f t="shared" si="22"/>
        <v>1</v>
      </c>
      <c r="N239" s="34">
        <f t="shared" si="23"/>
        <v>1</v>
      </c>
    </row>
    <row r="240" spans="1:14" x14ac:dyDescent="0.25">
      <c r="A240" s="15" t="s">
        <v>416</v>
      </c>
      <c r="B240" s="15" t="s">
        <v>396</v>
      </c>
      <c r="C240" s="16">
        <v>12</v>
      </c>
      <c r="D240" s="16">
        <v>48</v>
      </c>
      <c r="E240" s="16">
        <v>440</v>
      </c>
      <c r="F240" s="15" t="s">
        <v>483</v>
      </c>
      <c r="G240" s="17">
        <v>0.87619999999999998</v>
      </c>
      <c r="H240" s="18">
        <v>0.87619999999999998</v>
      </c>
      <c r="I240" s="35">
        <f t="shared" si="18"/>
        <v>48</v>
      </c>
      <c r="J240" s="37">
        <f t="shared" si="19"/>
        <v>1.3779934405604028E-2</v>
      </c>
      <c r="K240" s="37">
        <f t="shared" si="20"/>
        <v>1.3779934405604028E-2</v>
      </c>
      <c r="L240" s="34">
        <f t="shared" si="21"/>
        <v>1</v>
      </c>
      <c r="M240" s="34">
        <f t="shared" si="22"/>
        <v>1</v>
      </c>
      <c r="N240" s="34">
        <f t="shared" si="23"/>
        <v>1</v>
      </c>
    </row>
    <row r="241" spans="1:14" x14ac:dyDescent="0.25">
      <c r="A241" s="15" t="s">
        <v>306</v>
      </c>
      <c r="B241" s="15" t="s">
        <v>46</v>
      </c>
      <c r="C241" s="16">
        <v>-1</v>
      </c>
      <c r="D241" s="16">
        <v>-1</v>
      </c>
      <c r="E241" s="16">
        <v>-1</v>
      </c>
      <c r="F241" s="15" t="s">
        <v>515</v>
      </c>
      <c r="G241" s="17">
        <v>0.95979999999999999</v>
      </c>
      <c r="H241" s="18">
        <v>0.87480000000000002</v>
      </c>
      <c r="I241" s="35">
        <f t="shared" si="18"/>
        <v>1</v>
      </c>
      <c r="J241" s="37">
        <f t="shared" si="19"/>
        <v>3.1447303323296495E-4</v>
      </c>
      <c r="K241" s="37">
        <f t="shared" si="20"/>
        <v>2.8662326471368805E-4</v>
      </c>
      <c r="L241" s="34">
        <f t="shared" si="21"/>
        <v>1</v>
      </c>
      <c r="M241" s="34">
        <f t="shared" si="22"/>
        <v>1</v>
      </c>
      <c r="N241" s="34">
        <f t="shared" si="23"/>
        <v>1</v>
      </c>
    </row>
    <row r="242" spans="1:14" x14ac:dyDescent="0.25">
      <c r="A242" s="15" t="s">
        <v>415</v>
      </c>
      <c r="B242" s="15" t="s">
        <v>66</v>
      </c>
      <c r="C242" s="16">
        <v>-1</v>
      </c>
      <c r="D242" s="16">
        <v>-1</v>
      </c>
      <c r="E242" s="16">
        <v>-1</v>
      </c>
      <c r="F242" s="15" t="s">
        <v>476</v>
      </c>
      <c r="G242" s="17">
        <v>0.87450000000000006</v>
      </c>
      <c r="H242" s="18">
        <v>0.87450000000000006</v>
      </c>
      <c r="I242" s="35">
        <f t="shared" si="18"/>
        <v>1</v>
      </c>
      <c r="J242" s="37">
        <f t="shared" si="19"/>
        <v>2.8652497141303174E-4</v>
      </c>
      <c r="K242" s="37">
        <f t="shared" si="20"/>
        <v>2.8652497141303174E-4</v>
      </c>
      <c r="L242" s="34">
        <f t="shared" si="21"/>
        <v>1</v>
      </c>
      <c r="M242" s="34">
        <f t="shared" si="22"/>
        <v>1</v>
      </c>
      <c r="N242" s="34">
        <f t="shared" si="23"/>
        <v>1</v>
      </c>
    </row>
    <row r="243" spans="1:14" x14ac:dyDescent="0.25">
      <c r="A243" s="15" t="s">
        <v>222</v>
      </c>
      <c r="B243" s="15" t="s">
        <v>168</v>
      </c>
      <c r="C243" s="16">
        <v>80</v>
      </c>
      <c r="D243" s="16">
        <v>80</v>
      </c>
      <c r="E243" s="16">
        <v>504</v>
      </c>
      <c r="F243" s="15" t="s">
        <v>490</v>
      </c>
      <c r="G243" s="17">
        <v>0.86760000000000004</v>
      </c>
      <c r="H243" s="18">
        <v>0.86760000000000004</v>
      </c>
      <c r="I243" s="35">
        <f t="shared" si="18"/>
        <v>80</v>
      </c>
      <c r="J243" s="37">
        <f t="shared" si="19"/>
        <v>2.2741138039834997E-2</v>
      </c>
      <c r="K243" s="37">
        <f t="shared" si="20"/>
        <v>2.2741138039834997E-2</v>
      </c>
      <c r="L243" s="34">
        <f t="shared" si="21"/>
        <v>1</v>
      </c>
      <c r="M243" s="34">
        <f t="shared" si="22"/>
        <v>1</v>
      </c>
      <c r="N243" s="34">
        <f t="shared" si="23"/>
        <v>1</v>
      </c>
    </row>
    <row r="244" spans="1:14" x14ac:dyDescent="0.25">
      <c r="A244" s="15" t="s">
        <v>431</v>
      </c>
      <c r="B244" s="15" t="s">
        <v>180</v>
      </c>
      <c r="C244" s="16">
        <v>118</v>
      </c>
      <c r="D244" s="16">
        <v>416</v>
      </c>
      <c r="E244" s="16">
        <v>3627</v>
      </c>
      <c r="F244" s="15" t="s">
        <v>475</v>
      </c>
      <c r="G244" s="17">
        <v>0.86329999999999996</v>
      </c>
      <c r="H244" s="18">
        <v>0.86329999999999996</v>
      </c>
      <c r="I244" s="35">
        <f t="shared" si="18"/>
        <v>416</v>
      </c>
      <c r="J244" s="37">
        <f t="shared" si="19"/>
        <v>0.11766782761976219</v>
      </c>
      <c r="K244" s="37">
        <f t="shared" si="20"/>
        <v>0.11766782761976219</v>
      </c>
      <c r="L244" s="34">
        <f t="shared" si="21"/>
        <v>1</v>
      </c>
      <c r="M244" s="34">
        <f t="shared" si="22"/>
        <v>1</v>
      </c>
      <c r="N244" s="34">
        <f t="shared" si="23"/>
        <v>1</v>
      </c>
    </row>
    <row r="245" spans="1:14" x14ac:dyDescent="0.25">
      <c r="A245" s="15" t="s">
        <v>283</v>
      </c>
      <c r="B245" s="15" t="s">
        <v>284</v>
      </c>
      <c r="C245" s="16">
        <v>41</v>
      </c>
      <c r="D245" s="16">
        <v>164</v>
      </c>
      <c r="E245" s="16">
        <v>1927</v>
      </c>
      <c r="F245" s="15" t="s">
        <v>49</v>
      </c>
      <c r="G245" s="17">
        <v>0.86260000000000003</v>
      </c>
      <c r="H245" s="18">
        <v>0.86260000000000003</v>
      </c>
      <c r="I245" s="35">
        <f t="shared" si="18"/>
        <v>164</v>
      </c>
      <c r="J245" s="37">
        <f t="shared" si="19"/>
        <v>4.6350664626534602E-2</v>
      </c>
      <c r="K245" s="37">
        <f t="shared" si="20"/>
        <v>4.6350664626534602E-2</v>
      </c>
      <c r="L245" s="34">
        <f t="shared" si="21"/>
        <v>1</v>
      </c>
      <c r="M245" s="34">
        <f t="shared" si="22"/>
        <v>1</v>
      </c>
      <c r="N245" s="34">
        <f t="shared" si="23"/>
        <v>1</v>
      </c>
    </row>
    <row r="246" spans="1:14" x14ac:dyDescent="0.25">
      <c r="A246" s="15" t="s">
        <v>288</v>
      </c>
      <c r="B246" s="15" t="s">
        <v>233</v>
      </c>
      <c r="C246" s="16">
        <v>66</v>
      </c>
      <c r="D246" s="16">
        <v>264</v>
      </c>
      <c r="E246" s="16">
        <v>2194</v>
      </c>
      <c r="F246" s="15" t="s">
        <v>209</v>
      </c>
      <c r="G246" s="17">
        <v>0.89039999999999997</v>
      </c>
      <c r="H246" s="18">
        <v>0.86119999999999997</v>
      </c>
      <c r="I246" s="35">
        <f t="shared" si="18"/>
        <v>264</v>
      </c>
      <c r="J246" s="37">
        <f t="shared" si="19"/>
        <v>7.7017912315822917E-2</v>
      </c>
      <c r="K246" s="37">
        <f t="shared" si="20"/>
        <v>7.4492167662159367E-2</v>
      </c>
      <c r="L246" s="34">
        <f t="shared" si="21"/>
        <v>1</v>
      </c>
      <c r="M246" s="34">
        <f t="shared" si="22"/>
        <v>1</v>
      </c>
      <c r="N246" s="34">
        <f t="shared" si="23"/>
        <v>1</v>
      </c>
    </row>
    <row r="247" spans="1:14" x14ac:dyDescent="0.25">
      <c r="A247" s="15" t="s">
        <v>320</v>
      </c>
      <c r="B247" s="15" t="s">
        <v>115</v>
      </c>
      <c r="C247" s="16">
        <v>9</v>
      </c>
      <c r="D247" s="16">
        <v>54</v>
      </c>
      <c r="E247" s="16">
        <v>1019</v>
      </c>
      <c r="F247" s="15" t="s">
        <v>442</v>
      </c>
      <c r="G247" s="17">
        <v>0.85950000000000004</v>
      </c>
      <c r="H247" s="18">
        <v>0.85950000000000004</v>
      </c>
      <c r="I247" s="35">
        <f t="shared" si="18"/>
        <v>54</v>
      </c>
      <c r="J247" s="37">
        <f t="shared" si="19"/>
        <v>1.520695654453178E-2</v>
      </c>
      <c r="K247" s="37">
        <f t="shared" si="20"/>
        <v>1.520695654453178E-2</v>
      </c>
      <c r="L247" s="34">
        <f t="shared" si="21"/>
        <v>1</v>
      </c>
      <c r="M247" s="34">
        <f t="shared" si="22"/>
        <v>1</v>
      </c>
      <c r="N247" s="34">
        <f t="shared" si="23"/>
        <v>1</v>
      </c>
    </row>
    <row r="248" spans="1:14" x14ac:dyDescent="0.25">
      <c r="A248" s="15" t="s">
        <v>441</v>
      </c>
      <c r="B248" s="15" t="s">
        <v>62</v>
      </c>
      <c r="C248" s="16">
        <v>112</v>
      </c>
      <c r="D248" s="16">
        <v>448</v>
      </c>
      <c r="E248" s="16">
        <v>3518</v>
      </c>
      <c r="F248" s="15" t="s">
        <v>439</v>
      </c>
      <c r="G248" s="17">
        <v>0.85909999999999997</v>
      </c>
      <c r="H248" s="18">
        <v>0.85909999999999997</v>
      </c>
      <c r="I248" s="35">
        <f t="shared" si="18"/>
        <v>448</v>
      </c>
      <c r="J248" s="37">
        <f t="shared" si="19"/>
        <v>0.12610270339341237</v>
      </c>
      <c r="K248" s="37">
        <f t="shared" si="20"/>
        <v>0.12610270339341237</v>
      </c>
      <c r="L248" s="34">
        <f t="shared" si="21"/>
        <v>1</v>
      </c>
      <c r="M248" s="34">
        <f t="shared" si="22"/>
        <v>1</v>
      </c>
      <c r="N248" s="34">
        <f t="shared" si="23"/>
        <v>1</v>
      </c>
    </row>
    <row r="249" spans="1:14" x14ac:dyDescent="0.25">
      <c r="A249" s="15" t="s">
        <v>586</v>
      </c>
      <c r="B249" s="15" t="s">
        <v>40</v>
      </c>
      <c r="C249" s="16">
        <v>576</v>
      </c>
      <c r="D249" s="16">
        <v>2688</v>
      </c>
      <c r="E249" s="16">
        <v>44083</v>
      </c>
      <c r="F249" s="15" t="s">
        <v>41</v>
      </c>
      <c r="G249" s="17">
        <v>0.8589</v>
      </c>
      <c r="H249" s="18">
        <v>0.8589</v>
      </c>
      <c r="I249" s="35">
        <f t="shared" si="18"/>
        <v>2688</v>
      </c>
      <c r="J249" s="37">
        <f t="shared" si="19"/>
        <v>0.75644007876569819</v>
      </c>
      <c r="K249" s="37">
        <f t="shared" si="20"/>
        <v>0.75644007876569819</v>
      </c>
      <c r="L249" s="34">
        <f t="shared" si="21"/>
        <v>1</v>
      </c>
      <c r="M249" s="34">
        <f t="shared" si="22"/>
        <v>1</v>
      </c>
      <c r="N249" s="34">
        <f t="shared" si="23"/>
        <v>1</v>
      </c>
    </row>
    <row r="250" spans="1:14" x14ac:dyDescent="0.25">
      <c r="A250" s="15" t="s">
        <v>117</v>
      </c>
      <c r="B250" s="15" t="s">
        <v>59</v>
      </c>
      <c r="C250" s="16">
        <v>192</v>
      </c>
      <c r="D250" s="16">
        <v>960</v>
      </c>
      <c r="E250" s="16">
        <v>9677</v>
      </c>
      <c r="F250" s="15" t="s">
        <v>542</v>
      </c>
      <c r="G250" s="17">
        <v>0.8579</v>
      </c>
      <c r="H250" s="18">
        <v>0.8579</v>
      </c>
      <c r="I250" s="35">
        <f t="shared" si="18"/>
        <v>960</v>
      </c>
      <c r="J250" s="37">
        <f t="shared" si="19"/>
        <v>0.26984263242564932</v>
      </c>
      <c r="K250" s="37">
        <f t="shared" si="20"/>
        <v>0.26984263242564932</v>
      </c>
      <c r="L250" s="34">
        <f t="shared" si="21"/>
        <v>1</v>
      </c>
      <c r="M250" s="34">
        <f t="shared" si="22"/>
        <v>1</v>
      </c>
      <c r="N250" s="34">
        <f t="shared" si="23"/>
        <v>1</v>
      </c>
    </row>
    <row r="251" spans="1:14" x14ac:dyDescent="0.25">
      <c r="A251" s="15" t="s">
        <v>377</v>
      </c>
      <c r="B251" s="15" t="s">
        <v>62</v>
      </c>
      <c r="C251" s="16">
        <v>536</v>
      </c>
      <c r="D251" s="16">
        <v>2896</v>
      </c>
      <c r="E251" s="16">
        <v>23504</v>
      </c>
      <c r="F251" s="15" t="s">
        <v>439</v>
      </c>
      <c r="G251" s="17">
        <v>0.8579</v>
      </c>
      <c r="H251" s="18">
        <v>0.8579</v>
      </c>
      <c r="I251" s="35">
        <f t="shared" si="18"/>
        <v>2896</v>
      </c>
      <c r="J251" s="37">
        <f t="shared" si="19"/>
        <v>0.81402527448404205</v>
      </c>
      <c r="K251" s="37">
        <f t="shared" si="20"/>
        <v>0.81402527448404205</v>
      </c>
      <c r="L251" s="34">
        <f t="shared" si="21"/>
        <v>1</v>
      </c>
      <c r="M251" s="34">
        <f t="shared" si="22"/>
        <v>1</v>
      </c>
      <c r="N251" s="34">
        <f t="shared" si="23"/>
        <v>1</v>
      </c>
    </row>
    <row r="252" spans="1:14" x14ac:dyDescent="0.25">
      <c r="A252" s="15" t="s">
        <v>245</v>
      </c>
      <c r="B252" s="15" t="s">
        <v>180</v>
      </c>
      <c r="C252" s="16">
        <v>44</v>
      </c>
      <c r="D252" s="16">
        <v>264</v>
      </c>
      <c r="E252" s="16">
        <v>3168</v>
      </c>
      <c r="F252" s="15" t="s">
        <v>475</v>
      </c>
      <c r="G252" s="17">
        <v>0.85360000000000003</v>
      </c>
      <c r="H252" s="18">
        <v>0.85360000000000003</v>
      </c>
      <c r="I252" s="35">
        <f t="shared" si="18"/>
        <v>264</v>
      </c>
      <c r="J252" s="37">
        <f t="shared" si="19"/>
        <v>7.3834782067370222E-2</v>
      </c>
      <c r="K252" s="37">
        <f t="shared" si="20"/>
        <v>7.3834782067370222E-2</v>
      </c>
      <c r="L252" s="34">
        <f t="shared" si="21"/>
        <v>1</v>
      </c>
      <c r="M252" s="34">
        <f t="shared" si="22"/>
        <v>1</v>
      </c>
      <c r="N252" s="34">
        <f t="shared" si="23"/>
        <v>1</v>
      </c>
    </row>
    <row r="253" spans="1:14" x14ac:dyDescent="0.25">
      <c r="A253" s="15" t="s">
        <v>182</v>
      </c>
      <c r="B253" s="15" t="s">
        <v>59</v>
      </c>
      <c r="C253" s="16">
        <v>216</v>
      </c>
      <c r="D253" s="16">
        <v>2592</v>
      </c>
      <c r="E253" s="16">
        <v>22861</v>
      </c>
      <c r="F253" s="15" t="s">
        <v>542</v>
      </c>
      <c r="G253" s="17">
        <v>0.8528</v>
      </c>
      <c r="H253" s="18">
        <v>0.8528</v>
      </c>
      <c r="I253" s="35">
        <f t="shared" si="18"/>
        <v>2592</v>
      </c>
      <c r="J253" s="37">
        <f t="shared" si="19"/>
        <v>0.72424391154913526</v>
      </c>
      <c r="K253" s="37">
        <f t="shared" si="20"/>
        <v>0.72424391154913526</v>
      </c>
      <c r="L253" s="34">
        <f t="shared" si="21"/>
        <v>1</v>
      </c>
      <c r="M253" s="34">
        <f t="shared" si="22"/>
        <v>1</v>
      </c>
      <c r="N253" s="34">
        <f t="shared" si="23"/>
        <v>1</v>
      </c>
    </row>
    <row r="254" spans="1:14" x14ac:dyDescent="0.25">
      <c r="A254" s="15" t="s">
        <v>371</v>
      </c>
      <c r="B254" s="15" t="s">
        <v>295</v>
      </c>
      <c r="C254" s="16">
        <v>4</v>
      </c>
      <c r="D254" s="16">
        <v>16</v>
      </c>
      <c r="E254" s="16">
        <v>-1</v>
      </c>
      <c r="F254" s="15" t="s">
        <v>49</v>
      </c>
      <c r="G254" s="17">
        <v>0.85270000000000001</v>
      </c>
      <c r="H254" s="18">
        <v>0.85270000000000001</v>
      </c>
      <c r="I254" s="35">
        <f t="shared" si="18"/>
        <v>16</v>
      </c>
      <c r="J254" s="37">
        <f t="shared" si="19"/>
        <v>4.470117198378816E-3</v>
      </c>
      <c r="K254" s="37">
        <f t="shared" si="20"/>
        <v>4.470117198378816E-3</v>
      </c>
      <c r="L254" s="34">
        <f t="shared" si="21"/>
        <v>1</v>
      </c>
      <c r="M254" s="34">
        <f t="shared" si="22"/>
        <v>1</v>
      </c>
      <c r="N254" s="34">
        <f t="shared" si="23"/>
        <v>1</v>
      </c>
    </row>
    <row r="255" spans="1:14" x14ac:dyDescent="0.25">
      <c r="A255" s="15" t="s">
        <v>108</v>
      </c>
      <c r="B255" s="15" t="s">
        <v>62</v>
      </c>
      <c r="C255" s="16">
        <v>8</v>
      </c>
      <c r="D255" s="16">
        <v>32</v>
      </c>
      <c r="E255" s="16">
        <v>399</v>
      </c>
      <c r="F255" s="15" t="s">
        <v>439</v>
      </c>
      <c r="G255" s="17">
        <v>0.85170000000000001</v>
      </c>
      <c r="H255" s="18">
        <v>0.85170000000000001</v>
      </c>
      <c r="I255" s="35">
        <f t="shared" si="18"/>
        <v>32</v>
      </c>
      <c r="J255" s="37">
        <f t="shared" si="19"/>
        <v>8.9297497780209626E-3</v>
      </c>
      <c r="K255" s="37">
        <f t="shared" si="20"/>
        <v>8.9297497780209626E-3</v>
      </c>
      <c r="L255" s="34">
        <f t="shared" si="21"/>
        <v>1</v>
      </c>
      <c r="M255" s="34">
        <f t="shared" si="22"/>
        <v>1</v>
      </c>
      <c r="N255" s="34">
        <f t="shared" si="23"/>
        <v>1</v>
      </c>
    </row>
    <row r="256" spans="1:14" x14ac:dyDescent="0.25">
      <c r="A256" s="15" t="s">
        <v>556</v>
      </c>
      <c r="B256" s="15" t="s">
        <v>264</v>
      </c>
      <c r="C256" s="16">
        <v>2</v>
      </c>
      <c r="D256" s="16">
        <v>8</v>
      </c>
      <c r="E256" s="16">
        <v>-1</v>
      </c>
      <c r="F256" s="15" t="s">
        <v>209</v>
      </c>
      <c r="G256" s="17">
        <v>0.84919999999999995</v>
      </c>
      <c r="H256" s="18">
        <v>0.84919999999999995</v>
      </c>
      <c r="I256" s="35">
        <f t="shared" si="18"/>
        <v>8</v>
      </c>
      <c r="J256" s="37">
        <f t="shared" si="19"/>
        <v>2.2258845577948225E-3</v>
      </c>
      <c r="K256" s="37">
        <f t="shared" si="20"/>
        <v>2.2258845577948225E-3</v>
      </c>
      <c r="L256" s="34">
        <f t="shared" si="21"/>
        <v>1</v>
      </c>
      <c r="M256" s="34">
        <f t="shared" si="22"/>
        <v>1</v>
      </c>
      <c r="N256" s="34">
        <f t="shared" si="23"/>
        <v>1</v>
      </c>
    </row>
    <row r="257" spans="1:14" x14ac:dyDescent="0.25">
      <c r="A257" s="15" t="s">
        <v>118</v>
      </c>
      <c r="B257" s="15" t="s">
        <v>119</v>
      </c>
      <c r="C257" s="16">
        <v>60</v>
      </c>
      <c r="D257" s="16">
        <v>240</v>
      </c>
      <c r="E257" s="16">
        <v>2326</v>
      </c>
      <c r="F257" s="15" t="s">
        <v>120</v>
      </c>
      <c r="G257" s="17">
        <v>1</v>
      </c>
      <c r="H257" s="18">
        <v>0.84440000000000004</v>
      </c>
      <c r="I257" s="35">
        <f t="shared" si="18"/>
        <v>240</v>
      </c>
      <c r="J257" s="37">
        <f t="shared" si="19"/>
        <v>7.8634640525017285E-2</v>
      </c>
      <c r="K257" s="37">
        <f t="shared" si="20"/>
        <v>6.63990904593246E-2</v>
      </c>
      <c r="L257" s="34">
        <f t="shared" si="21"/>
        <v>1</v>
      </c>
      <c r="M257" s="34">
        <f t="shared" si="22"/>
        <v>1</v>
      </c>
      <c r="N257" s="34">
        <f t="shared" si="23"/>
        <v>1</v>
      </c>
    </row>
    <row r="258" spans="1:14" x14ac:dyDescent="0.25">
      <c r="A258" s="15" t="s">
        <v>54</v>
      </c>
      <c r="B258" s="15" t="s">
        <v>51</v>
      </c>
      <c r="C258" s="16">
        <v>8</v>
      </c>
      <c r="D258" s="16">
        <v>16</v>
      </c>
      <c r="E258" s="16">
        <v>98</v>
      </c>
      <c r="F258" s="15" t="s">
        <v>440</v>
      </c>
      <c r="G258" s="17">
        <v>0.84379999999999999</v>
      </c>
      <c r="H258" s="18">
        <v>0.84379999999999999</v>
      </c>
      <c r="I258" s="35">
        <f t="shared" si="18"/>
        <v>16</v>
      </c>
      <c r="J258" s="37">
        <f t="shared" si="19"/>
        <v>4.4234606450006386E-3</v>
      </c>
      <c r="K258" s="37">
        <f t="shared" si="20"/>
        <v>4.4234606450006386E-3</v>
      </c>
      <c r="L258" s="34">
        <f t="shared" si="21"/>
        <v>1</v>
      </c>
      <c r="M258" s="34">
        <f t="shared" si="22"/>
        <v>1</v>
      </c>
      <c r="N258" s="34">
        <f t="shared" si="23"/>
        <v>1</v>
      </c>
    </row>
    <row r="259" spans="1:14" x14ac:dyDescent="0.25">
      <c r="A259" s="15" t="s">
        <v>583</v>
      </c>
      <c r="B259" s="15" t="s">
        <v>43</v>
      </c>
      <c r="C259" s="16">
        <v>80</v>
      </c>
      <c r="D259" s="16">
        <v>160</v>
      </c>
      <c r="E259" s="16">
        <v>590</v>
      </c>
      <c r="F259" s="15" t="s">
        <v>442</v>
      </c>
      <c r="G259" s="17">
        <v>0.8407</v>
      </c>
      <c r="H259" s="18">
        <v>0.8407</v>
      </c>
      <c r="I259" s="35">
        <f t="shared" si="18"/>
        <v>160</v>
      </c>
      <c r="J259" s="37">
        <f t="shared" si="19"/>
        <v>4.4072094859588018E-2</v>
      </c>
      <c r="K259" s="37">
        <f t="shared" si="20"/>
        <v>4.4072094859588018E-2</v>
      </c>
      <c r="L259" s="34">
        <f t="shared" si="21"/>
        <v>1</v>
      </c>
      <c r="M259" s="34">
        <f t="shared" si="22"/>
        <v>1</v>
      </c>
      <c r="N259" s="34">
        <f t="shared" si="23"/>
        <v>1</v>
      </c>
    </row>
    <row r="260" spans="1:14" x14ac:dyDescent="0.25">
      <c r="A260" s="15" t="s">
        <v>55</v>
      </c>
      <c r="B260" s="15" t="s">
        <v>51</v>
      </c>
      <c r="C260" s="16">
        <v>8</v>
      </c>
      <c r="D260" s="16">
        <v>32</v>
      </c>
      <c r="E260" s="16">
        <v>294</v>
      </c>
      <c r="F260" s="15" t="s">
        <v>440</v>
      </c>
      <c r="G260" s="17">
        <v>0.84040000000000004</v>
      </c>
      <c r="H260" s="18">
        <v>0.84040000000000004</v>
      </c>
      <c r="I260" s="35">
        <f t="shared" si="18"/>
        <v>32</v>
      </c>
      <c r="J260" s="37">
        <f t="shared" si="19"/>
        <v>8.811273586296603E-3</v>
      </c>
      <c r="K260" s="37">
        <f t="shared" si="20"/>
        <v>8.811273586296603E-3</v>
      </c>
      <c r="L260" s="34">
        <f t="shared" si="21"/>
        <v>1</v>
      </c>
      <c r="M260" s="34">
        <f t="shared" si="22"/>
        <v>1</v>
      </c>
      <c r="N260" s="34">
        <f t="shared" si="23"/>
        <v>1</v>
      </c>
    </row>
    <row r="261" spans="1:14" x14ac:dyDescent="0.25">
      <c r="A261" s="15" t="s">
        <v>146</v>
      </c>
      <c r="B261" s="15" t="s">
        <v>147</v>
      </c>
      <c r="C261" s="16">
        <v>-1</v>
      </c>
      <c r="D261" s="16">
        <v>-1</v>
      </c>
      <c r="E261" s="16">
        <v>-1</v>
      </c>
      <c r="F261" s="15" t="s">
        <v>451</v>
      </c>
      <c r="G261" s="17">
        <v>0.83760000000000001</v>
      </c>
      <c r="H261" s="18">
        <v>0.83760000000000001</v>
      </c>
      <c r="I261" s="35">
        <f t="shared" ref="I261:I324" si="24">IF(D261&gt;0,D261,1)</f>
        <v>1</v>
      </c>
      <c r="J261" s="37">
        <f t="shared" ref="J261:J324" si="25">G261*$I261/$Q$5*100</f>
        <v>2.7443489543231033E-4</v>
      </c>
      <c r="K261" s="37">
        <f t="shared" ref="K261:K324" si="26">H261*$I261/$Q$5*100</f>
        <v>2.7443489543231033E-4</v>
      </c>
      <c r="L261" s="34">
        <f t="shared" ref="L261:L324" si="27">IF(G261&gt;=L$4,1,0)</f>
        <v>1</v>
      </c>
      <c r="M261" s="34">
        <f t="shared" ref="M261:M324" si="28">IF(H261&gt;=M$4,1,0)</f>
        <v>1</v>
      </c>
      <c r="N261" s="34">
        <f t="shared" ref="N261:N324" si="29">L261*M261</f>
        <v>1</v>
      </c>
    </row>
    <row r="262" spans="1:14" x14ac:dyDescent="0.25">
      <c r="A262" s="15" t="s">
        <v>246</v>
      </c>
      <c r="B262" s="15" t="s">
        <v>527</v>
      </c>
      <c r="C262" s="16">
        <v>72</v>
      </c>
      <c r="D262" s="16">
        <v>336</v>
      </c>
      <c r="E262" s="16">
        <v>4598</v>
      </c>
      <c r="F262" s="15" t="s">
        <v>122</v>
      </c>
      <c r="G262" s="17">
        <v>0.83609999999999995</v>
      </c>
      <c r="H262" s="18">
        <v>0.83609999999999995</v>
      </c>
      <c r="I262" s="35">
        <f t="shared" si="24"/>
        <v>336</v>
      </c>
      <c r="J262" s="37">
        <f t="shared" si="25"/>
        <v>9.2044992120153726E-2</v>
      </c>
      <c r="K262" s="37">
        <f t="shared" si="26"/>
        <v>9.2044992120153726E-2</v>
      </c>
      <c r="L262" s="34">
        <f t="shared" si="27"/>
        <v>1</v>
      </c>
      <c r="M262" s="34">
        <f t="shared" si="28"/>
        <v>1</v>
      </c>
      <c r="N262" s="34">
        <f t="shared" si="29"/>
        <v>1</v>
      </c>
    </row>
    <row r="263" spans="1:14" x14ac:dyDescent="0.25">
      <c r="A263" s="15" t="s">
        <v>202</v>
      </c>
      <c r="B263" s="15" t="s">
        <v>46</v>
      </c>
      <c r="C263" s="16">
        <v>42</v>
      </c>
      <c r="D263" s="16">
        <v>52</v>
      </c>
      <c r="E263" s="16">
        <v>229</v>
      </c>
      <c r="F263" s="15" t="s">
        <v>515</v>
      </c>
      <c r="G263" s="17">
        <v>0.8357</v>
      </c>
      <c r="H263" s="18">
        <v>0.8357</v>
      </c>
      <c r="I263" s="35">
        <f t="shared" si="24"/>
        <v>52</v>
      </c>
      <c r="J263" s="37">
        <f t="shared" si="25"/>
        <v>1.4238243302130672E-2</v>
      </c>
      <c r="K263" s="37">
        <f t="shared" si="26"/>
        <v>1.4238243302130672E-2</v>
      </c>
      <c r="L263" s="34">
        <f t="shared" si="27"/>
        <v>1</v>
      </c>
      <c r="M263" s="34">
        <f t="shared" si="28"/>
        <v>1</v>
      </c>
      <c r="N263" s="34">
        <f t="shared" si="29"/>
        <v>1</v>
      </c>
    </row>
    <row r="264" spans="1:14" x14ac:dyDescent="0.25">
      <c r="A264" s="15" t="s">
        <v>92</v>
      </c>
      <c r="B264" s="15" t="s">
        <v>51</v>
      </c>
      <c r="C264" s="16">
        <v>8</v>
      </c>
      <c r="D264" s="16">
        <v>16</v>
      </c>
      <c r="E264" s="16">
        <v>98</v>
      </c>
      <c r="F264" s="15" t="s">
        <v>440</v>
      </c>
      <c r="G264" s="17">
        <v>0.83399999999999996</v>
      </c>
      <c r="H264" s="18">
        <v>0.83399999999999996</v>
      </c>
      <c r="I264" s="35">
        <f t="shared" si="24"/>
        <v>16</v>
      </c>
      <c r="J264" s="37">
        <f t="shared" si="25"/>
        <v>4.3720860131909603E-3</v>
      </c>
      <c r="K264" s="37">
        <f t="shared" si="26"/>
        <v>4.3720860131909603E-3</v>
      </c>
      <c r="L264" s="34">
        <f t="shared" si="27"/>
        <v>1</v>
      </c>
      <c r="M264" s="34">
        <f t="shared" si="28"/>
        <v>1</v>
      </c>
      <c r="N264" s="34">
        <f t="shared" si="29"/>
        <v>1</v>
      </c>
    </row>
    <row r="265" spans="1:14" x14ac:dyDescent="0.25">
      <c r="A265" s="15" t="s">
        <v>106</v>
      </c>
      <c r="B265" s="15" t="s">
        <v>62</v>
      </c>
      <c r="C265" s="16">
        <v>405</v>
      </c>
      <c r="D265" s="16">
        <v>1620</v>
      </c>
      <c r="E265" s="16">
        <v>14580</v>
      </c>
      <c r="F265" s="15" t="s">
        <v>439</v>
      </c>
      <c r="G265" s="17">
        <v>0.87280000000000002</v>
      </c>
      <c r="H265" s="18">
        <v>0.82889999999999997</v>
      </c>
      <c r="I265" s="35">
        <f t="shared" si="24"/>
        <v>1620</v>
      </c>
      <c r="J265" s="37">
        <f t="shared" si="25"/>
        <v>0.46326812118908683</v>
      </c>
      <c r="K265" s="37">
        <f t="shared" si="26"/>
        <v>0.43996671133551102</v>
      </c>
      <c r="L265" s="34">
        <f t="shared" si="27"/>
        <v>1</v>
      </c>
      <c r="M265" s="34">
        <f t="shared" si="28"/>
        <v>1</v>
      </c>
      <c r="N265" s="34">
        <f t="shared" si="29"/>
        <v>1</v>
      </c>
    </row>
    <row r="266" spans="1:14" x14ac:dyDescent="0.25">
      <c r="A266" s="15" t="s">
        <v>407</v>
      </c>
      <c r="B266" s="15" t="s">
        <v>51</v>
      </c>
      <c r="C266" s="16">
        <v>8</v>
      </c>
      <c r="D266" s="16">
        <v>32</v>
      </c>
      <c r="E266" s="16">
        <v>294</v>
      </c>
      <c r="F266" s="15" t="s">
        <v>440</v>
      </c>
      <c r="G266" s="17">
        <v>0.82879999999999998</v>
      </c>
      <c r="H266" s="18">
        <v>0.82879999999999998</v>
      </c>
      <c r="I266" s="35">
        <f t="shared" si="24"/>
        <v>32</v>
      </c>
      <c r="J266" s="37">
        <f t="shared" si="25"/>
        <v>8.6896520089512434E-3</v>
      </c>
      <c r="K266" s="37">
        <f t="shared" si="26"/>
        <v>8.6896520089512434E-3</v>
      </c>
      <c r="L266" s="34">
        <f t="shared" si="27"/>
        <v>1</v>
      </c>
      <c r="M266" s="34">
        <f t="shared" si="28"/>
        <v>1</v>
      </c>
      <c r="N266" s="34">
        <f t="shared" si="29"/>
        <v>1</v>
      </c>
    </row>
    <row r="267" spans="1:14" x14ac:dyDescent="0.25">
      <c r="A267" s="15" t="s">
        <v>230</v>
      </c>
      <c r="B267" s="15" t="s">
        <v>51</v>
      </c>
      <c r="C267" s="16">
        <v>8</v>
      </c>
      <c r="D267" s="16">
        <v>32</v>
      </c>
      <c r="E267" s="16">
        <v>294</v>
      </c>
      <c r="F267" s="15" t="s">
        <v>440</v>
      </c>
      <c r="G267" s="17">
        <v>0.82499999999999996</v>
      </c>
      <c r="H267" s="18">
        <v>0.82499999999999996</v>
      </c>
      <c r="I267" s="35">
        <f t="shared" si="24"/>
        <v>32</v>
      </c>
      <c r="J267" s="37">
        <f t="shared" si="25"/>
        <v>8.6498104577518997E-3</v>
      </c>
      <c r="K267" s="37">
        <f t="shared" si="26"/>
        <v>8.6498104577518997E-3</v>
      </c>
      <c r="L267" s="34">
        <f t="shared" si="27"/>
        <v>1</v>
      </c>
      <c r="M267" s="34">
        <f t="shared" si="28"/>
        <v>1</v>
      </c>
      <c r="N267" s="34">
        <f t="shared" si="29"/>
        <v>1</v>
      </c>
    </row>
    <row r="268" spans="1:14" x14ac:dyDescent="0.25">
      <c r="A268" s="15" t="s">
        <v>281</v>
      </c>
      <c r="B268" s="15" t="s">
        <v>184</v>
      </c>
      <c r="C268" s="16">
        <v>120</v>
      </c>
      <c r="D268" s="16">
        <v>120</v>
      </c>
      <c r="E268" s="16">
        <v>926</v>
      </c>
      <c r="F268" s="15" t="s">
        <v>185</v>
      </c>
      <c r="G268" s="17">
        <v>0.90369999999999995</v>
      </c>
      <c r="H268" s="18">
        <v>0.82040000000000002</v>
      </c>
      <c r="I268" s="35">
        <f t="shared" si="24"/>
        <v>120</v>
      </c>
      <c r="J268" s="37">
        <f t="shared" si="25"/>
        <v>3.5531062321229052E-2</v>
      </c>
      <c r="K268" s="37">
        <f t="shared" si="26"/>
        <v>3.2255929543362094E-2</v>
      </c>
      <c r="L268" s="34">
        <f t="shared" si="27"/>
        <v>1</v>
      </c>
      <c r="M268" s="34">
        <f t="shared" si="28"/>
        <v>1</v>
      </c>
      <c r="N268" s="34">
        <f t="shared" si="29"/>
        <v>1</v>
      </c>
    </row>
    <row r="269" spans="1:14" x14ac:dyDescent="0.25">
      <c r="A269" s="15" t="s">
        <v>336</v>
      </c>
      <c r="B269" s="15" t="s">
        <v>184</v>
      </c>
      <c r="C269" s="16">
        <v>5</v>
      </c>
      <c r="D269" s="16">
        <v>10</v>
      </c>
      <c r="E269" s="16">
        <v>96</v>
      </c>
      <c r="F269" s="15" t="s">
        <v>185</v>
      </c>
      <c r="G269" s="17">
        <v>0.81840000000000002</v>
      </c>
      <c r="H269" s="18">
        <v>0.81840000000000002</v>
      </c>
      <c r="I269" s="35">
        <f t="shared" si="24"/>
        <v>10</v>
      </c>
      <c r="J269" s="37">
        <f t="shared" si="25"/>
        <v>2.6814412419030897E-3</v>
      </c>
      <c r="K269" s="37">
        <f t="shared" si="26"/>
        <v>2.6814412419030897E-3</v>
      </c>
      <c r="L269" s="34">
        <f t="shared" si="27"/>
        <v>1</v>
      </c>
      <c r="M269" s="34">
        <f t="shared" si="28"/>
        <v>1</v>
      </c>
      <c r="N269" s="34">
        <f t="shared" si="29"/>
        <v>1</v>
      </c>
    </row>
    <row r="270" spans="1:14" x14ac:dyDescent="0.25">
      <c r="A270" s="15" t="s">
        <v>244</v>
      </c>
      <c r="B270" s="15" t="s">
        <v>130</v>
      </c>
      <c r="C270" s="16">
        <v>80</v>
      </c>
      <c r="D270" s="16">
        <v>518</v>
      </c>
      <c r="E270" s="16">
        <v>8133</v>
      </c>
      <c r="F270" s="15" t="s">
        <v>131</v>
      </c>
      <c r="G270" s="17">
        <v>0.81710000000000005</v>
      </c>
      <c r="H270" s="18">
        <v>0.81710000000000005</v>
      </c>
      <c r="I270" s="35">
        <f t="shared" si="24"/>
        <v>518</v>
      </c>
      <c r="J270" s="37">
        <f t="shared" si="25"/>
        <v>0.13867802063504026</v>
      </c>
      <c r="K270" s="37">
        <f t="shared" si="26"/>
        <v>0.13867802063504026</v>
      </c>
      <c r="L270" s="34">
        <f t="shared" si="27"/>
        <v>1</v>
      </c>
      <c r="M270" s="34">
        <f t="shared" si="28"/>
        <v>1</v>
      </c>
      <c r="N270" s="34">
        <f t="shared" si="29"/>
        <v>1</v>
      </c>
    </row>
    <row r="271" spans="1:14" x14ac:dyDescent="0.25">
      <c r="A271" s="15" t="s">
        <v>318</v>
      </c>
      <c r="B271" s="15" t="s">
        <v>277</v>
      </c>
      <c r="C271" s="16">
        <v>232</v>
      </c>
      <c r="D271" s="16">
        <v>1970</v>
      </c>
      <c r="E271" s="16">
        <v>17730</v>
      </c>
      <c r="F271" s="15" t="s">
        <v>440</v>
      </c>
      <c r="G271" s="17">
        <v>0.95220000000000005</v>
      </c>
      <c r="H271" s="18">
        <v>0.81259999999999999</v>
      </c>
      <c r="I271" s="35">
        <f t="shared" si="24"/>
        <v>1970</v>
      </c>
      <c r="J271" s="37">
        <f t="shared" si="25"/>
        <v>0.61460638447752192</v>
      </c>
      <c r="K271" s="37">
        <f t="shared" si="26"/>
        <v>0.52450026047724663</v>
      </c>
      <c r="L271" s="34">
        <f t="shared" si="27"/>
        <v>1</v>
      </c>
      <c r="M271" s="34">
        <f t="shared" si="28"/>
        <v>1</v>
      </c>
      <c r="N271" s="34">
        <f t="shared" si="29"/>
        <v>1</v>
      </c>
    </row>
    <row r="272" spans="1:14" x14ac:dyDescent="0.25">
      <c r="A272" s="15" t="s">
        <v>342</v>
      </c>
      <c r="B272" s="15" t="s">
        <v>84</v>
      </c>
      <c r="C272" s="16">
        <v>448</v>
      </c>
      <c r="D272" s="16">
        <v>5376</v>
      </c>
      <c r="E272" s="16">
        <v>45320</v>
      </c>
      <c r="F272" s="15" t="s">
        <v>445</v>
      </c>
      <c r="G272" s="17">
        <v>0.80369999999999997</v>
      </c>
      <c r="H272" s="18">
        <v>0.80369999999999997</v>
      </c>
      <c r="I272" s="35">
        <f t="shared" si="24"/>
        <v>5376</v>
      </c>
      <c r="J272" s="37">
        <f t="shared" si="25"/>
        <v>1.4156499972150232</v>
      </c>
      <c r="K272" s="37">
        <f t="shared" si="26"/>
        <v>1.4156499972150232</v>
      </c>
      <c r="L272" s="34">
        <f t="shared" si="27"/>
        <v>1</v>
      </c>
      <c r="M272" s="34">
        <f t="shared" si="28"/>
        <v>1</v>
      </c>
      <c r="N272" s="34">
        <f t="shared" si="29"/>
        <v>1</v>
      </c>
    </row>
    <row r="273" spans="1:14" x14ac:dyDescent="0.25">
      <c r="A273" s="15" t="s">
        <v>310</v>
      </c>
      <c r="B273" s="15" t="s">
        <v>311</v>
      </c>
      <c r="C273" s="16">
        <v>158</v>
      </c>
      <c r="D273" s="16">
        <v>476</v>
      </c>
      <c r="E273" s="16">
        <v>18312</v>
      </c>
      <c r="F273" s="15" t="s">
        <v>49</v>
      </c>
      <c r="G273" s="17">
        <v>0.80330000000000001</v>
      </c>
      <c r="H273" s="18">
        <v>0.80330000000000001</v>
      </c>
      <c r="I273" s="35">
        <f t="shared" si="24"/>
        <v>476</v>
      </c>
      <c r="J273" s="37">
        <f t="shared" si="25"/>
        <v>0.12528162668859699</v>
      </c>
      <c r="K273" s="37">
        <f t="shared" si="26"/>
        <v>0.12528162668859699</v>
      </c>
      <c r="L273" s="34">
        <f t="shared" si="27"/>
        <v>1</v>
      </c>
      <c r="M273" s="34">
        <f t="shared" si="28"/>
        <v>1</v>
      </c>
      <c r="N273" s="34">
        <f t="shared" si="29"/>
        <v>1</v>
      </c>
    </row>
    <row r="274" spans="1:14" x14ac:dyDescent="0.25">
      <c r="A274" s="15" t="s">
        <v>335</v>
      </c>
      <c r="B274" s="15" t="s">
        <v>48</v>
      </c>
      <c r="C274" s="16">
        <v>-1</v>
      </c>
      <c r="D274" s="16">
        <v>-1</v>
      </c>
      <c r="E274" s="16">
        <v>-1</v>
      </c>
      <c r="F274" s="15" t="s">
        <v>49</v>
      </c>
      <c r="G274" s="17">
        <v>0.79930000000000001</v>
      </c>
      <c r="H274" s="18">
        <v>0.79930000000000001</v>
      </c>
      <c r="I274" s="35">
        <f t="shared" si="24"/>
        <v>1</v>
      </c>
      <c r="J274" s="37">
        <f t="shared" si="25"/>
        <v>2.6188611738185962E-4</v>
      </c>
      <c r="K274" s="37">
        <f t="shared" si="26"/>
        <v>2.6188611738185962E-4</v>
      </c>
      <c r="L274" s="34">
        <f t="shared" si="27"/>
        <v>1</v>
      </c>
      <c r="M274" s="34">
        <f t="shared" si="28"/>
        <v>1</v>
      </c>
      <c r="N274" s="34">
        <f t="shared" si="29"/>
        <v>1</v>
      </c>
    </row>
    <row r="275" spans="1:14" x14ac:dyDescent="0.25">
      <c r="A275" s="15" t="s">
        <v>61</v>
      </c>
      <c r="B275" s="15" t="s">
        <v>62</v>
      </c>
      <c r="C275" s="16">
        <v>272</v>
      </c>
      <c r="D275" s="16">
        <v>1140</v>
      </c>
      <c r="E275" s="16">
        <v>10602</v>
      </c>
      <c r="F275" s="15" t="s">
        <v>439</v>
      </c>
      <c r="G275" s="17">
        <v>0.8458</v>
      </c>
      <c r="H275" s="18">
        <v>0.79679999999999995</v>
      </c>
      <c r="I275" s="35">
        <f t="shared" si="24"/>
        <v>1140</v>
      </c>
      <c r="J275" s="37">
        <f t="shared" si="25"/>
        <v>0.31591860004128319</v>
      </c>
      <c r="K275" s="37">
        <f t="shared" si="26"/>
        <v>0.29761638745908542</v>
      </c>
      <c r="L275" s="34">
        <f t="shared" si="27"/>
        <v>1</v>
      </c>
      <c r="M275" s="34">
        <f t="shared" si="28"/>
        <v>1</v>
      </c>
      <c r="N275" s="34">
        <f t="shared" si="29"/>
        <v>1</v>
      </c>
    </row>
    <row r="276" spans="1:14" x14ac:dyDescent="0.25">
      <c r="A276" s="15" t="s">
        <v>461</v>
      </c>
      <c r="B276" s="15" t="s">
        <v>527</v>
      </c>
      <c r="C276" s="16">
        <v>4</v>
      </c>
      <c r="D276" s="16">
        <v>16</v>
      </c>
      <c r="E276" s="16">
        <v>-1</v>
      </c>
      <c r="F276" s="15" t="s">
        <v>122</v>
      </c>
      <c r="G276" s="17">
        <v>0.79659999999999997</v>
      </c>
      <c r="H276" s="18">
        <v>0.79659999999999997</v>
      </c>
      <c r="I276" s="35">
        <f t="shared" si="24"/>
        <v>16</v>
      </c>
      <c r="J276" s="37">
        <f t="shared" si="25"/>
        <v>4.1760236428152507E-3</v>
      </c>
      <c r="K276" s="37">
        <f t="shared" si="26"/>
        <v>4.1760236428152507E-3</v>
      </c>
      <c r="L276" s="34">
        <f t="shared" si="27"/>
        <v>1</v>
      </c>
      <c r="M276" s="34">
        <f t="shared" si="28"/>
        <v>1</v>
      </c>
      <c r="N276" s="34">
        <f t="shared" si="29"/>
        <v>1</v>
      </c>
    </row>
    <row r="277" spans="1:14" x14ac:dyDescent="0.25">
      <c r="A277" s="15" t="s">
        <v>241</v>
      </c>
      <c r="B277" s="15" t="s">
        <v>43</v>
      </c>
      <c r="C277" s="16">
        <v>-1</v>
      </c>
      <c r="D277" s="16">
        <v>-1</v>
      </c>
      <c r="E277" s="16">
        <v>-1</v>
      </c>
      <c r="F277" s="15" t="s">
        <v>442</v>
      </c>
      <c r="G277" s="17">
        <v>0.79569999999999996</v>
      </c>
      <c r="H277" s="18">
        <v>0.79569999999999996</v>
      </c>
      <c r="I277" s="35">
        <f t="shared" si="24"/>
        <v>1</v>
      </c>
      <c r="J277" s="37">
        <f t="shared" si="25"/>
        <v>2.6070659777398437E-4</v>
      </c>
      <c r="K277" s="37">
        <f t="shared" si="26"/>
        <v>2.6070659777398437E-4</v>
      </c>
      <c r="L277" s="34">
        <f t="shared" si="27"/>
        <v>1</v>
      </c>
      <c r="M277" s="34">
        <f t="shared" si="28"/>
        <v>1</v>
      </c>
      <c r="N277" s="34">
        <f t="shared" si="29"/>
        <v>1</v>
      </c>
    </row>
    <row r="278" spans="1:14" x14ac:dyDescent="0.25">
      <c r="A278" s="15" t="s">
        <v>101</v>
      </c>
      <c r="B278" s="15" t="s">
        <v>62</v>
      </c>
      <c r="C278" s="16">
        <v>68</v>
      </c>
      <c r="D278" s="16">
        <v>136</v>
      </c>
      <c r="E278" s="16">
        <v>1474</v>
      </c>
      <c r="F278" s="15" t="s">
        <v>439</v>
      </c>
      <c r="G278" s="17">
        <v>0.79330000000000001</v>
      </c>
      <c r="H278" s="18">
        <v>0.79330000000000001</v>
      </c>
      <c r="I278" s="35">
        <f t="shared" si="24"/>
        <v>136</v>
      </c>
      <c r="J278" s="37">
        <f t="shared" si="25"/>
        <v>3.5349154186147855E-2</v>
      </c>
      <c r="K278" s="37">
        <f t="shared" si="26"/>
        <v>3.5349154186147855E-2</v>
      </c>
      <c r="L278" s="34">
        <f t="shared" si="27"/>
        <v>1</v>
      </c>
      <c r="M278" s="34">
        <f t="shared" si="28"/>
        <v>1</v>
      </c>
      <c r="N278" s="34">
        <f t="shared" si="29"/>
        <v>1</v>
      </c>
    </row>
    <row r="279" spans="1:14" x14ac:dyDescent="0.25">
      <c r="A279" s="15" t="s">
        <v>313</v>
      </c>
      <c r="B279" s="15" t="s">
        <v>180</v>
      </c>
      <c r="C279" s="16">
        <v>8</v>
      </c>
      <c r="D279" s="16">
        <v>32</v>
      </c>
      <c r="E279" s="16">
        <v>226</v>
      </c>
      <c r="F279" s="15" t="s">
        <v>475</v>
      </c>
      <c r="G279" s="17">
        <v>0.95650000000000002</v>
      </c>
      <c r="H279" s="18">
        <v>0.79049999999999998</v>
      </c>
      <c r="I279" s="35">
        <f t="shared" si="24"/>
        <v>32</v>
      </c>
      <c r="J279" s="37">
        <f t="shared" si="25"/>
        <v>1.0028537821623872E-2</v>
      </c>
      <c r="K279" s="37">
        <f t="shared" si="26"/>
        <v>8.2880911113368209E-3</v>
      </c>
      <c r="L279" s="34">
        <f t="shared" si="27"/>
        <v>1</v>
      </c>
      <c r="M279" s="34">
        <f t="shared" si="28"/>
        <v>1</v>
      </c>
      <c r="N279" s="34">
        <f t="shared" si="29"/>
        <v>1</v>
      </c>
    </row>
    <row r="280" spans="1:14" x14ac:dyDescent="0.25">
      <c r="A280" s="15" t="s">
        <v>375</v>
      </c>
      <c r="B280" s="15" t="s">
        <v>311</v>
      </c>
      <c r="C280" s="16">
        <v>40</v>
      </c>
      <c r="D280" s="16">
        <v>320</v>
      </c>
      <c r="E280" s="16">
        <v>2582</v>
      </c>
      <c r="F280" s="15" t="s">
        <v>49</v>
      </c>
      <c r="G280" s="17">
        <v>0.79</v>
      </c>
      <c r="H280" s="18">
        <v>0.79</v>
      </c>
      <c r="I280" s="35">
        <f t="shared" si="24"/>
        <v>320</v>
      </c>
      <c r="J280" s="37">
        <f t="shared" si="25"/>
        <v>8.2828488019684871E-2</v>
      </c>
      <c r="K280" s="37">
        <f t="shared" si="26"/>
        <v>8.2828488019684871E-2</v>
      </c>
      <c r="L280" s="34">
        <f t="shared" si="27"/>
        <v>1</v>
      </c>
      <c r="M280" s="34">
        <f t="shared" si="28"/>
        <v>1</v>
      </c>
      <c r="N280" s="34">
        <f t="shared" si="29"/>
        <v>1</v>
      </c>
    </row>
    <row r="281" spans="1:14" x14ac:dyDescent="0.25">
      <c r="A281" s="15" t="s">
        <v>523</v>
      </c>
      <c r="B281" s="15" t="s">
        <v>526</v>
      </c>
      <c r="C281" s="16">
        <v>24</v>
      </c>
      <c r="D281" s="16">
        <v>144</v>
      </c>
      <c r="E281" s="16">
        <v>1032</v>
      </c>
      <c r="F281" s="15" t="s">
        <v>49</v>
      </c>
      <c r="G281" s="17">
        <v>0.78680000000000005</v>
      </c>
      <c r="H281" s="18">
        <v>0.78680000000000005</v>
      </c>
      <c r="I281" s="35">
        <f t="shared" si="24"/>
        <v>144</v>
      </c>
      <c r="J281" s="37">
        <f t="shared" si="25"/>
        <v>3.7121841099050167E-2</v>
      </c>
      <c r="K281" s="37">
        <f t="shared" si="26"/>
        <v>3.7121841099050167E-2</v>
      </c>
      <c r="L281" s="34">
        <f t="shared" si="27"/>
        <v>1</v>
      </c>
      <c r="M281" s="34">
        <f t="shared" si="28"/>
        <v>1</v>
      </c>
      <c r="N281" s="34">
        <f t="shared" si="29"/>
        <v>1</v>
      </c>
    </row>
    <row r="282" spans="1:14" x14ac:dyDescent="0.25">
      <c r="A282" s="15" t="s">
        <v>395</v>
      </c>
      <c r="B282" s="15" t="s">
        <v>396</v>
      </c>
      <c r="C282" s="16">
        <v>12</v>
      </c>
      <c r="D282" s="16">
        <v>48</v>
      </c>
      <c r="E282" s="16">
        <v>440</v>
      </c>
      <c r="F282" s="15" t="s">
        <v>483</v>
      </c>
      <c r="G282" s="17">
        <v>0.78459999999999996</v>
      </c>
      <c r="H282" s="18">
        <v>0.78459999999999996</v>
      </c>
      <c r="I282" s="35">
        <f t="shared" si="24"/>
        <v>48</v>
      </c>
      <c r="J282" s="37">
        <f t="shared" si="25"/>
        <v>1.2339347791185711E-2</v>
      </c>
      <c r="K282" s="37">
        <f t="shared" si="26"/>
        <v>1.2339347791185711E-2</v>
      </c>
      <c r="L282" s="34">
        <f t="shared" si="27"/>
        <v>1</v>
      </c>
      <c r="M282" s="34">
        <f t="shared" si="28"/>
        <v>1</v>
      </c>
      <c r="N282" s="34">
        <f t="shared" si="29"/>
        <v>1</v>
      </c>
    </row>
    <row r="283" spans="1:14" x14ac:dyDescent="0.25">
      <c r="A283" s="15" t="s">
        <v>67</v>
      </c>
      <c r="B283" s="15" t="s">
        <v>66</v>
      </c>
      <c r="C283" s="16">
        <v>5220</v>
      </c>
      <c r="D283" s="16">
        <v>27928</v>
      </c>
      <c r="E283" s="16">
        <v>689241</v>
      </c>
      <c r="F283" s="15" t="s">
        <v>68</v>
      </c>
      <c r="G283" s="17">
        <v>0.78349999999999997</v>
      </c>
      <c r="H283" s="18">
        <v>0.78349999999999997</v>
      </c>
      <c r="I283" s="35">
        <f t="shared" si="24"/>
        <v>27928</v>
      </c>
      <c r="J283" s="37">
        <f t="shared" si="25"/>
        <v>7.1693783604022165</v>
      </c>
      <c r="K283" s="37">
        <f t="shared" si="26"/>
        <v>7.1693783604022165</v>
      </c>
      <c r="L283" s="34">
        <f t="shared" si="27"/>
        <v>1</v>
      </c>
      <c r="M283" s="34">
        <f t="shared" si="28"/>
        <v>1</v>
      </c>
      <c r="N283" s="34">
        <f t="shared" si="29"/>
        <v>1</v>
      </c>
    </row>
    <row r="284" spans="1:14" x14ac:dyDescent="0.25">
      <c r="A284" s="15" t="s">
        <v>545</v>
      </c>
      <c r="B284" s="15" t="s">
        <v>51</v>
      </c>
      <c r="C284" s="16">
        <v>52</v>
      </c>
      <c r="D284" s="16">
        <v>208</v>
      </c>
      <c r="E284" s="16">
        <v>2005</v>
      </c>
      <c r="F284" s="15" t="s">
        <v>440</v>
      </c>
      <c r="G284" s="17">
        <v>0.77780000000000005</v>
      </c>
      <c r="H284" s="18">
        <v>0.77780000000000005</v>
      </c>
      <c r="I284" s="35">
        <f t="shared" si="24"/>
        <v>208</v>
      </c>
      <c r="J284" s="37">
        <f t="shared" si="25"/>
        <v>5.3007086946977318E-2</v>
      </c>
      <c r="K284" s="37">
        <f t="shared" si="26"/>
        <v>5.3007086946977318E-2</v>
      </c>
      <c r="L284" s="34">
        <f t="shared" si="27"/>
        <v>1</v>
      </c>
      <c r="M284" s="34">
        <f t="shared" si="28"/>
        <v>1</v>
      </c>
      <c r="N284" s="34">
        <f t="shared" si="29"/>
        <v>1</v>
      </c>
    </row>
    <row r="285" spans="1:14" x14ac:dyDescent="0.25">
      <c r="A285" s="15" t="s">
        <v>458</v>
      </c>
      <c r="B285" s="15" t="s">
        <v>43</v>
      </c>
      <c r="C285" s="16">
        <v>128</v>
      </c>
      <c r="D285" s="16">
        <v>512</v>
      </c>
      <c r="E285" s="16">
        <v>4557</v>
      </c>
      <c r="F285" s="15" t="s">
        <v>442</v>
      </c>
      <c r="G285" s="17">
        <v>0.7752</v>
      </c>
      <c r="H285" s="18">
        <v>0.7752</v>
      </c>
      <c r="I285" s="35">
        <f t="shared" si="24"/>
        <v>512</v>
      </c>
      <c r="J285" s="37">
        <f t="shared" si="25"/>
        <v>0.13004282311465259</v>
      </c>
      <c r="K285" s="37">
        <f t="shared" si="26"/>
        <v>0.13004282311465259</v>
      </c>
      <c r="L285" s="34">
        <f t="shared" si="27"/>
        <v>1</v>
      </c>
      <c r="M285" s="34">
        <f t="shared" si="28"/>
        <v>1</v>
      </c>
      <c r="N285" s="34">
        <f t="shared" si="29"/>
        <v>1</v>
      </c>
    </row>
    <row r="286" spans="1:14" x14ac:dyDescent="0.25">
      <c r="A286" s="15" t="s">
        <v>270</v>
      </c>
      <c r="B286" s="15" t="s">
        <v>43</v>
      </c>
      <c r="C286" s="16">
        <v>286</v>
      </c>
      <c r="D286" s="16">
        <v>1144</v>
      </c>
      <c r="E286" s="16">
        <v>8471</v>
      </c>
      <c r="F286" s="15" t="s">
        <v>442</v>
      </c>
      <c r="G286" s="17">
        <v>0.7722</v>
      </c>
      <c r="H286" s="18">
        <v>0.7722</v>
      </c>
      <c r="I286" s="35">
        <f t="shared" si="24"/>
        <v>1144</v>
      </c>
      <c r="J286" s="37">
        <f t="shared" si="25"/>
        <v>0.28943995753729412</v>
      </c>
      <c r="K286" s="37">
        <f t="shared" si="26"/>
        <v>0.28943995753729412</v>
      </c>
      <c r="L286" s="34">
        <f t="shared" si="27"/>
        <v>1</v>
      </c>
      <c r="M286" s="34">
        <f t="shared" si="28"/>
        <v>1</v>
      </c>
      <c r="N286" s="34">
        <f t="shared" si="29"/>
        <v>1</v>
      </c>
    </row>
    <row r="287" spans="1:14" x14ac:dyDescent="0.25">
      <c r="A287" s="15" t="s">
        <v>263</v>
      </c>
      <c r="B287" s="15" t="s">
        <v>264</v>
      </c>
      <c r="C287" s="16">
        <v>40</v>
      </c>
      <c r="D287" s="16">
        <v>160</v>
      </c>
      <c r="E287" s="16">
        <v>1616</v>
      </c>
      <c r="F287" s="15" t="s">
        <v>209</v>
      </c>
      <c r="G287" s="17">
        <v>0.77190000000000003</v>
      </c>
      <c r="H287" s="18">
        <v>0.77190000000000003</v>
      </c>
      <c r="I287" s="35">
        <f t="shared" si="24"/>
        <v>160</v>
      </c>
      <c r="J287" s="37">
        <f t="shared" si="25"/>
        <v>4.0465386014173897E-2</v>
      </c>
      <c r="K287" s="37">
        <f t="shared" si="26"/>
        <v>4.0465386014173897E-2</v>
      </c>
      <c r="L287" s="34">
        <f t="shared" si="27"/>
        <v>1</v>
      </c>
      <c r="M287" s="34">
        <f t="shared" si="28"/>
        <v>1</v>
      </c>
      <c r="N287" s="34">
        <f t="shared" si="29"/>
        <v>1</v>
      </c>
    </row>
    <row r="288" spans="1:14" x14ac:dyDescent="0.25">
      <c r="A288" s="15" t="s">
        <v>350</v>
      </c>
      <c r="B288" s="15" t="s">
        <v>168</v>
      </c>
      <c r="C288" s="16">
        <v>72</v>
      </c>
      <c r="D288" s="16">
        <v>576</v>
      </c>
      <c r="E288" s="16">
        <v>8778</v>
      </c>
      <c r="F288" s="15" t="s">
        <v>490</v>
      </c>
      <c r="G288" s="17">
        <v>0.76939999999999997</v>
      </c>
      <c r="H288" s="18">
        <v>0.76939999999999997</v>
      </c>
      <c r="I288" s="35">
        <f t="shared" si="24"/>
        <v>576</v>
      </c>
      <c r="J288" s="37">
        <f t="shared" si="25"/>
        <v>0.14520358180787593</v>
      </c>
      <c r="K288" s="37">
        <f t="shared" si="26"/>
        <v>0.14520358180787593</v>
      </c>
      <c r="L288" s="34">
        <f t="shared" si="27"/>
        <v>1</v>
      </c>
      <c r="M288" s="34">
        <f t="shared" si="28"/>
        <v>1</v>
      </c>
      <c r="N288" s="34">
        <f t="shared" si="29"/>
        <v>1</v>
      </c>
    </row>
    <row r="289" spans="1:14" x14ac:dyDescent="0.25">
      <c r="A289" s="15" t="s">
        <v>354</v>
      </c>
      <c r="B289" s="15" t="s">
        <v>255</v>
      </c>
      <c r="C289" s="16">
        <v>34</v>
      </c>
      <c r="D289" s="16">
        <v>272</v>
      </c>
      <c r="E289" s="16">
        <v>3196</v>
      </c>
      <c r="F289" s="15" t="s">
        <v>491</v>
      </c>
      <c r="G289" s="17">
        <v>0.76870000000000005</v>
      </c>
      <c r="H289" s="18">
        <v>0.76870000000000005</v>
      </c>
      <c r="I289" s="35">
        <f t="shared" si="24"/>
        <v>272</v>
      </c>
      <c r="J289" s="37">
        <f t="shared" si="25"/>
        <v>6.850597459445823E-2</v>
      </c>
      <c r="K289" s="37">
        <f t="shared" si="26"/>
        <v>6.850597459445823E-2</v>
      </c>
      <c r="L289" s="34">
        <f t="shared" si="27"/>
        <v>1</v>
      </c>
      <c r="M289" s="34">
        <f t="shared" si="28"/>
        <v>1</v>
      </c>
      <c r="N289" s="34">
        <f t="shared" si="29"/>
        <v>1</v>
      </c>
    </row>
    <row r="290" spans="1:14" x14ac:dyDescent="0.25">
      <c r="A290" s="15" t="s">
        <v>294</v>
      </c>
      <c r="B290" s="15" t="s">
        <v>295</v>
      </c>
      <c r="C290" s="16">
        <v>8</v>
      </c>
      <c r="D290" s="16">
        <v>48</v>
      </c>
      <c r="E290" s="16">
        <v>4800</v>
      </c>
      <c r="F290" s="15" t="s">
        <v>49</v>
      </c>
      <c r="G290" s="17">
        <v>0.76819999999999999</v>
      </c>
      <c r="H290" s="18">
        <v>0.76819999999999999</v>
      </c>
      <c r="I290" s="35">
        <f t="shared" si="24"/>
        <v>48</v>
      </c>
      <c r="J290" s="37">
        <f t="shared" si="25"/>
        <v>1.2081426170263655E-2</v>
      </c>
      <c r="K290" s="37">
        <f t="shared" si="26"/>
        <v>1.2081426170263655E-2</v>
      </c>
      <c r="L290" s="34">
        <f t="shared" si="27"/>
        <v>1</v>
      </c>
      <c r="M290" s="34">
        <f t="shared" si="28"/>
        <v>1</v>
      </c>
      <c r="N290" s="34">
        <f t="shared" si="29"/>
        <v>1</v>
      </c>
    </row>
    <row r="291" spans="1:14" x14ac:dyDescent="0.25">
      <c r="A291" s="15" t="s">
        <v>235</v>
      </c>
      <c r="B291" s="15" t="s">
        <v>46</v>
      </c>
      <c r="C291" s="16">
        <v>161</v>
      </c>
      <c r="D291" s="16">
        <v>161</v>
      </c>
      <c r="E291" s="16">
        <v>470</v>
      </c>
      <c r="F291" s="15" t="s">
        <v>515</v>
      </c>
      <c r="G291" s="17">
        <v>0.75880000000000003</v>
      </c>
      <c r="H291" s="18">
        <v>0.75880000000000003</v>
      </c>
      <c r="I291" s="35">
        <f t="shared" si="24"/>
        <v>161</v>
      </c>
      <c r="J291" s="37">
        <f t="shared" si="25"/>
        <v>4.0027260008715343E-2</v>
      </c>
      <c r="K291" s="37">
        <f t="shared" si="26"/>
        <v>4.0027260008715343E-2</v>
      </c>
      <c r="L291" s="34">
        <f t="shared" si="27"/>
        <v>1</v>
      </c>
      <c r="M291" s="34">
        <f t="shared" si="28"/>
        <v>1</v>
      </c>
      <c r="N291" s="34">
        <f t="shared" si="29"/>
        <v>1</v>
      </c>
    </row>
    <row r="292" spans="1:14" x14ac:dyDescent="0.25">
      <c r="A292" s="15" t="s">
        <v>424</v>
      </c>
      <c r="B292" s="15" t="s">
        <v>128</v>
      </c>
      <c r="C292" s="16">
        <v>86</v>
      </c>
      <c r="D292" s="16">
        <v>344</v>
      </c>
      <c r="E292" s="16">
        <v>19406</v>
      </c>
      <c r="F292" s="15" t="s">
        <v>49</v>
      </c>
      <c r="G292" s="17">
        <v>0.75719999999999998</v>
      </c>
      <c r="H292" s="18">
        <v>0.75719999999999998</v>
      </c>
      <c r="I292" s="35">
        <f t="shared" si="24"/>
        <v>344</v>
      </c>
      <c r="J292" s="37">
        <f t="shared" si="25"/>
        <v>8.5343748054611757E-2</v>
      </c>
      <c r="K292" s="37">
        <f t="shared" si="26"/>
        <v>8.5343748054611757E-2</v>
      </c>
      <c r="L292" s="34">
        <f t="shared" si="27"/>
        <v>1</v>
      </c>
      <c r="M292" s="34">
        <f t="shared" si="28"/>
        <v>1</v>
      </c>
      <c r="N292" s="34">
        <f t="shared" si="29"/>
        <v>1</v>
      </c>
    </row>
    <row r="293" spans="1:14" x14ac:dyDescent="0.25">
      <c r="A293" s="15" t="s">
        <v>232</v>
      </c>
      <c r="B293" s="15" t="s">
        <v>233</v>
      </c>
      <c r="C293" s="16">
        <v>24</v>
      </c>
      <c r="D293" s="16">
        <v>88</v>
      </c>
      <c r="E293" s="16">
        <v>562</v>
      </c>
      <c r="F293" s="15" t="s">
        <v>234</v>
      </c>
      <c r="G293" s="17">
        <v>0.93200000000000005</v>
      </c>
      <c r="H293" s="18">
        <v>0.752</v>
      </c>
      <c r="I293" s="35">
        <f t="shared" si="24"/>
        <v>88</v>
      </c>
      <c r="J293" s="37">
        <f t="shared" si="25"/>
        <v>2.6872077822082573E-2</v>
      </c>
      <c r="K293" s="37">
        <f t="shared" si="26"/>
        <v>2.1682191547431433E-2</v>
      </c>
      <c r="L293" s="34">
        <f t="shared" si="27"/>
        <v>1</v>
      </c>
      <c r="M293" s="34">
        <f t="shared" si="28"/>
        <v>1</v>
      </c>
      <c r="N293" s="34">
        <f t="shared" si="29"/>
        <v>1</v>
      </c>
    </row>
    <row r="294" spans="1:14" x14ac:dyDescent="0.25">
      <c r="A294" s="15" t="s">
        <v>549</v>
      </c>
      <c r="B294" s="15" t="s">
        <v>526</v>
      </c>
      <c r="C294" s="16">
        <v>10</v>
      </c>
      <c r="D294" s="16">
        <v>40</v>
      </c>
      <c r="E294" s="16">
        <v>280</v>
      </c>
      <c r="F294" s="15" t="s">
        <v>49</v>
      </c>
      <c r="G294" s="17">
        <v>0.73809999999999998</v>
      </c>
      <c r="H294" s="18">
        <v>0.73809999999999998</v>
      </c>
      <c r="I294" s="35">
        <f t="shared" si="24"/>
        <v>40</v>
      </c>
      <c r="J294" s="37">
        <f t="shared" si="25"/>
        <v>9.6733713619192099E-3</v>
      </c>
      <c r="K294" s="37">
        <f t="shared" si="26"/>
        <v>9.6733713619192099E-3</v>
      </c>
      <c r="L294" s="34">
        <f t="shared" si="27"/>
        <v>0</v>
      </c>
      <c r="M294" s="34">
        <f t="shared" si="28"/>
        <v>1</v>
      </c>
      <c r="N294" s="34">
        <f t="shared" si="29"/>
        <v>0</v>
      </c>
    </row>
    <row r="295" spans="1:14" x14ac:dyDescent="0.25">
      <c r="A295" s="15" t="s">
        <v>479</v>
      </c>
      <c r="B295" s="15" t="s">
        <v>529</v>
      </c>
      <c r="C295" s="16">
        <v>12</v>
      </c>
      <c r="D295" s="16">
        <v>12</v>
      </c>
      <c r="E295" s="16">
        <v>1200</v>
      </c>
      <c r="F295" s="15" t="s">
        <v>49</v>
      </c>
      <c r="G295" s="17">
        <v>0.73319999999999996</v>
      </c>
      <c r="H295" s="18">
        <v>0.73319999999999996</v>
      </c>
      <c r="I295" s="35">
        <f t="shared" si="24"/>
        <v>12</v>
      </c>
      <c r="J295" s="37">
        <f t="shared" si="25"/>
        <v>2.8827459216471335E-3</v>
      </c>
      <c r="K295" s="37">
        <f t="shared" si="26"/>
        <v>2.8827459216471335E-3</v>
      </c>
      <c r="L295" s="34">
        <f t="shared" si="27"/>
        <v>0</v>
      </c>
      <c r="M295" s="34">
        <f t="shared" si="28"/>
        <v>1</v>
      </c>
      <c r="N295" s="34">
        <f t="shared" si="29"/>
        <v>0</v>
      </c>
    </row>
    <row r="296" spans="1:14" x14ac:dyDescent="0.25">
      <c r="A296" s="15" t="s">
        <v>212</v>
      </c>
      <c r="B296" s="15" t="s">
        <v>40</v>
      </c>
      <c r="C296" s="16">
        <v>512</v>
      </c>
      <c r="D296" s="16">
        <v>3072</v>
      </c>
      <c r="E296" s="16">
        <v>27279</v>
      </c>
      <c r="F296" s="15" t="s">
        <v>41</v>
      </c>
      <c r="G296" s="17">
        <v>0.73150000000000004</v>
      </c>
      <c r="H296" s="18">
        <v>0.73150000000000004</v>
      </c>
      <c r="I296" s="35">
        <f t="shared" si="24"/>
        <v>3072</v>
      </c>
      <c r="J296" s="37">
        <f t="shared" si="25"/>
        <v>0.73627186616384188</v>
      </c>
      <c r="K296" s="37">
        <f t="shared" si="26"/>
        <v>0.73627186616384188</v>
      </c>
      <c r="L296" s="34">
        <f t="shared" si="27"/>
        <v>0</v>
      </c>
      <c r="M296" s="34">
        <f t="shared" si="28"/>
        <v>1</v>
      </c>
      <c r="N296" s="34">
        <f t="shared" si="29"/>
        <v>0</v>
      </c>
    </row>
    <row r="297" spans="1:14" x14ac:dyDescent="0.25">
      <c r="A297" s="15" t="s">
        <v>355</v>
      </c>
      <c r="B297" s="15" t="s">
        <v>168</v>
      </c>
      <c r="C297" s="16">
        <v>6</v>
      </c>
      <c r="D297" s="16">
        <v>24</v>
      </c>
      <c r="E297" s="16">
        <v>146</v>
      </c>
      <c r="F297" s="15" t="s">
        <v>490</v>
      </c>
      <c r="G297" s="17">
        <v>0.72789999999999999</v>
      </c>
      <c r="H297" s="18">
        <v>0.72789999999999999</v>
      </c>
      <c r="I297" s="35">
        <f t="shared" si="24"/>
        <v>24</v>
      </c>
      <c r="J297" s="37">
        <f t="shared" si="25"/>
        <v>5.7238154838160082E-3</v>
      </c>
      <c r="K297" s="37">
        <f t="shared" si="26"/>
        <v>5.7238154838160082E-3</v>
      </c>
      <c r="L297" s="34">
        <f t="shared" si="27"/>
        <v>0</v>
      </c>
      <c r="M297" s="34">
        <f t="shared" si="28"/>
        <v>1</v>
      </c>
      <c r="N297" s="34">
        <f t="shared" si="29"/>
        <v>0</v>
      </c>
    </row>
    <row r="298" spans="1:14" x14ac:dyDescent="0.25">
      <c r="A298" s="15" t="s">
        <v>368</v>
      </c>
      <c r="B298" s="15" t="s">
        <v>180</v>
      </c>
      <c r="C298" s="16">
        <v>146</v>
      </c>
      <c r="D298" s="16">
        <v>1168</v>
      </c>
      <c r="E298" s="16">
        <v>10185</v>
      </c>
      <c r="F298" s="15" t="s">
        <v>475</v>
      </c>
      <c r="G298" s="17">
        <v>0.71730000000000005</v>
      </c>
      <c r="H298" s="18">
        <v>0.71730000000000005</v>
      </c>
      <c r="I298" s="35">
        <f t="shared" si="24"/>
        <v>1168</v>
      </c>
      <c r="J298" s="37">
        <f t="shared" si="25"/>
        <v>0.27450252122316182</v>
      </c>
      <c r="K298" s="37">
        <f t="shared" si="26"/>
        <v>0.27450252122316182</v>
      </c>
      <c r="L298" s="34">
        <f t="shared" si="27"/>
        <v>0</v>
      </c>
      <c r="M298" s="34">
        <f t="shared" si="28"/>
        <v>1</v>
      </c>
      <c r="N298" s="34">
        <f t="shared" si="29"/>
        <v>0</v>
      </c>
    </row>
    <row r="299" spans="1:14" x14ac:dyDescent="0.25">
      <c r="A299" s="15" t="s">
        <v>192</v>
      </c>
      <c r="B299" s="15" t="s">
        <v>40</v>
      </c>
      <c r="C299" s="16">
        <v>808</v>
      </c>
      <c r="D299" s="16">
        <v>4848</v>
      </c>
      <c r="E299" s="16">
        <v>33936</v>
      </c>
      <c r="F299" s="15" t="s">
        <v>41</v>
      </c>
      <c r="G299" s="17">
        <v>0.79479999999999995</v>
      </c>
      <c r="H299" s="18">
        <v>0.71519999999999995</v>
      </c>
      <c r="I299" s="35">
        <f t="shared" si="24"/>
        <v>4848</v>
      </c>
      <c r="J299" s="37">
        <f t="shared" si="25"/>
        <v>1.2624760082435313</v>
      </c>
      <c r="K299" s="37">
        <f t="shared" si="26"/>
        <v>1.1360377970505455</v>
      </c>
      <c r="L299" s="34">
        <f t="shared" si="27"/>
        <v>1</v>
      </c>
      <c r="M299" s="34">
        <f t="shared" si="28"/>
        <v>1</v>
      </c>
      <c r="N299" s="34">
        <f t="shared" si="29"/>
        <v>1</v>
      </c>
    </row>
    <row r="300" spans="1:14" x14ac:dyDescent="0.25">
      <c r="A300" s="15" t="s">
        <v>207</v>
      </c>
      <c r="B300" s="15" t="s">
        <v>208</v>
      </c>
      <c r="C300" s="16">
        <v>66</v>
      </c>
      <c r="D300" s="16">
        <v>264</v>
      </c>
      <c r="E300" s="16">
        <v>6900</v>
      </c>
      <c r="F300" s="15" t="s">
        <v>209</v>
      </c>
      <c r="G300" s="17">
        <v>0.74870000000000003</v>
      </c>
      <c r="H300" s="18">
        <v>0.71340000000000003</v>
      </c>
      <c r="I300" s="35">
        <f t="shared" si="24"/>
        <v>264</v>
      </c>
      <c r="J300" s="37">
        <f t="shared" si="25"/>
        <v>6.476113089718849E-2</v>
      </c>
      <c r="K300" s="37">
        <f t="shared" si="26"/>
        <v>6.1707747805602058E-2</v>
      </c>
      <c r="L300" s="34">
        <f t="shared" si="27"/>
        <v>0</v>
      </c>
      <c r="M300" s="34">
        <f t="shared" si="28"/>
        <v>1</v>
      </c>
      <c r="N300" s="34">
        <f t="shared" si="29"/>
        <v>0</v>
      </c>
    </row>
    <row r="301" spans="1:14" x14ac:dyDescent="0.25">
      <c r="A301" s="15" t="s">
        <v>218</v>
      </c>
      <c r="B301" s="15" t="s">
        <v>81</v>
      </c>
      <c r="C301" s="16">
        <v>16</v>
      </c>
      <c r="D301" s="16">
        <v>16</v>
      </c>
      <c r="E301" s="16">
        <v>171</v>
      </c>
      <c r="F301" s="15" t="s">
        <v>444</v>
      </c>
      <c r="G301" s="17">
        <v>0.83579999999999999</v>
      </c>
      <c r="H301" s="18">
        <v>0.69530000000000003</v>
      </c>
      <c r="I301" s="35">
        <f t="shared" si="24"/>
        <v>16</v>
      </c>
      <c r="J301" s="37">
        <f t="shared" si="25"/>
        <v>4.3815221700539628E-3</v>
      </c>
      <c r="K301" s="37">
        <f t="shared" si="26"/>
        <v>3.6449777038029679E-3</v>
      </c>
      <c r="L301" s="34">
        <f t="shared" si="27"/>
        <v>1</v>
      </c>
      <c r="M301" s="34">
        <f t="shared" si="28"/>
        <v>0</v>
      </c>
      <c r="N301" s="34">
        <f t="shared" si="29"/>
        <v>0</v>
      </c>
    </row>
    <row r="302" spans="1:14" x14ac:dyDescent="0.25">
      <c r="A302" s="15" t="s">
        <v>175</v>
      </c>
      <c r="B302" s="15" t="s">
        <v>168</v>
      </c>
      <c r="C302" s="16">
        <v>800</v>
      </c>
      <c r="D302" s="16">
        <v>800</v>
      </c>
      <c r="E302" s="16">
        <v>6400</v>
      </c>
      <c r="F302" s="15" t="s">
        <v>490</v>
      </c>
      <c r="G302" s="17">
        <v>0.67120000000000002</v>
      </c>
      <c r="H302" s="18">
        <v>0.67120000000000002</v>
      </c>
      <c r="I302" s="35">
        <f t="shared" si="24"/>
        <v>800</v>
      </c>
      <c r="J302" s="37">
        <f t="shared" si="25"/>
        <v>0.17593190240130535</v>
      </c>
      <c r="K302" s="37">
        <f t="shared" si="26"/>
        <v>0.17593190240130535</v>
      </c>
      <c r="L302" s="34">
        <f t="shared" si="27"/>
        <v>0</v>
      </c>
      <c r="M302" s="34">
        <f t="shared" si="28"/>
        <v>0</v>
      </c>
      <c r="N302" s="34">
        <f t="shared" si="29"/>
        <v>0</v>
      </c>
    </row>
    <row r="303" spans="1:14" x14ac:dyDescent="0.25">
      <c r="A303" s="15" t="s">
        <v>330</v>
      </c>
      <c r="B303" s="15" t="s">
        <v>180</v>
      </c>
      <c r="C303" s="16">
        <v>28</v>
      </c>
      <c r="D303" s="16">
        <v>120</v>
      </c>
      <c r="E303" s="16">
        <v>-1</v>
      </c>
      <c r="F303" s="15" t="s">
        <v>475</v>
      </c>
      <c r="G303" s="17">
        <v>0.67030000000000001</v>
      </c>
      <c r="H303" s="18">
        <v>0.67030000000000001</v>
      </c>
      <c r="I303" s="35">
        <f t="shared" si="24"/>
        <v>120</v>
      </c>
      <c r="J303" s="37">
        <f t="shared" si="25"/>
        <v>2.6354399771959545E-2</v>
      </c>
      <c r="K303" s="37">
        <f t="shared" si="26"/>
        <v>2.6354399771959545E-2</v>
      </c>
      <c r="L303" s="34">
        <f t="shared" si="27"/>
        <v>0</v>
      </c>
      <c r="M303" s="34">
        <f t="shared" si="28"/>
        <v>0</v>
      </c>
      <c r="N303" s="34">
        <f t="shared" si="29"/>
        <v>0</v>
      </c>
    </row>
    <row r="304" spans="1:14" x14ac:dyDescent="0.25">
      <c r="A304" s="15" t="s">
        <v>179</v>
      </c>
      <c r="B304" s="15" t="s">
        <v>180</v>
      </c>
      <c r="C304" s="16">
        <v>54</v>
      </c>
      <c r="D304" s="16">
        <v>108</v>
      </c>
      <c r="E304" s="16">
        <v>10800</v>
      </c>
      <c r="F304" s="15" t="s">
        <v>475</v>
      </c>
      <c r="G304" s="17">
        <v>0.66339999999999999</v>
      </c>
      <c r="H304" s="18">
        <v>0.66339999999999999</v>
      </c>
      <c r="I304" s="35">
        <f t="shared" si="24"/>
        <v>108</v>
      </c>
      <c r="J304" s="37">
        <f t="shared" si="25"/>
        <v>2.3474799235933409E-2</v>
      </c>
      <c r="K304" s="37">
        <f t="shared" si="26"/>
        <v>2.3474799235933409E-2</v>
      </c>
      <c r="L304" s="34">
        <f t="shared" si="27"/>
        <v>0</v>
      </c>
      <c r="M304" s="34">
        <f t="shared" si="28"/>
        <v>0</v>
      </c>
      <c r="N304" s="34">
        <f t="shared" si="29"/>
        <v>0</v>
      </c>
    </row>
    <row r="305" spans="1:14" x14ac:dyDescent="0.25">
      <c r="A305" s="15" t="s">
        <v>195</v>
      </c>
      <c r="B305" s="15" t="s">
        <v>40</v>
      </c>
      <c r="C305" s="16">
        <v>1406</v>
      </c>
      <c r="D305" s="16">
        <v>7584</v>
      </c>
      <c r="E305" s="16">
        <v>69110</v>
      </c>
      <c r="F305" s="15" t="s">
        <v>41</v>
      </c>
      <c r="G305" s="17">
        <v>0.65169999999999995</v>
      </c>
      <c r="H305" s="18">
        <v>0.64539999999999997</v>
      </c>
      <c r="I305" s="35">
        <f t="shared" si="24"/>
        <v>7584</v>
      </c>
      <c r="J305" s="37">
        <f t="shared" si="25"/>
        <v>1.6193797692728589</v>
      </c>
      <c r="K305" s="37">
        <f t="shared" si="26"/>
        <v>1.6037251850371383</v>
      </c>
      <c r="L305" s="34">
        <f t="shared" si="27"/>
        <v>0</v>
      </c>
      <c r="M305" s="34">
        <f t="shared" si="28"/>
        <v>0</v>
      </c>
      <c r="N305" s="34">
        <f t="shared" si="29"/>
        <v>0</v>
      </c>
    </row>
    <row r="306" spans="1:14" x14ac:dyDescent="0.25">
      <c r="A306" s="15" t="s">
        <v>305</v>
      </c>
      <c r="B306" s="15" t="s">
        <v>527</v>
      </c>
      <c r="C306" s="16">
        <v>24</v>
      </c>
      <c r="D306" s="16">
        <v>96</v>
      </c>
      <c r="E306" s="16">
        <v>-1</v>
      </c>
      <c r="F306" s="15" t="s">
        <v>122</v>
      </c>
      <c r="G306" s="17">
        <v>0.63119999999999998</v>
      </c>
      <c r="H306" s="18">
        <v>0.63119999999999998</v>
      </c>
      <c r="I306" s="35">
        <f t="shared" si="24"/>
        <v>96</v>
      </c>
      <c r="J306" s="37">
        <f t="shared" si="25"/>
        <v>1.9853674039756363E-2</v>
      </c>
      <c r="K306" s="37">
        <f t="shared" si="26"/>
        <v>1.9853674039756363E-2</v>
      </c>
      <c r="L306" s="34">
        <f t="shared" si="27"/>
        <v>0</v>
      </c>
      <c r="M306" s="34">
        <f t="shared" si="28"/>
        <v>0</v>
      </c>
      <c r="N306" s="34">
        <f t="shared" si="29"/>
        <v>0</v>
      </c>
    </row>
    <row r="307" spans="1:14" x14ac:dyDescent="0.25">
      <c r="A307" s="15" t="s">
        <v>50</v>
      </c>
      <c r="B307" s="15" t="s">
        <v>51</v>
      </c>
      <c r="C307" s="16">
        <v>8</v>
      </c>
      <c r="D307" s="16">
        <v>32</v>
      </c>
      <c r="E307" s="16">
        <v>294</v>
      </c>
      <c r="F307" s="15" t="s">
        <v>440</v>
      </c>
      <c r="G307" s="17">
        <v>0.67530000000000001</v>
      </c>
      <c r="H307" s="18">
        <v>0.5897</v>
      </c>
      <c r="I307" s="35">
        <f t="shared" si="24"/>
        <v>32</v>
      </c>
      <c r="J307" s="37">
        <f t="shared" si="25"/>
        <v>7.0802630328725569E-3</v>
      </c>
      <c r="K307" s="37">
        <f t="shared" si="26"/>
        <v>6.1827796690136919E-3</v>
      </c>
      <c r="L307" s="34">
        <f t="shared" si="27"/>
        <v>0</v>
      </c>
      <c r="M307" s="34">
        <f t="shared" si="28"/>
        <v>0</v>
      </c>
      <c r="N307" s="34">
        <f t="shared" si="29"/>
        <v>0</v>
      </c>
    </row>
    <row r="308" spans="1:14" x14ac:dyDescent="0.25">
      <c r="A308" s="15" t="s">
        <v>250</v>
      </c>
      <c r="B308" s="15" t="s">
        <v>528</v>
      </c>
      <c r="C308" s="16">
        <v>-1</v>
      </c>
      <c r="D308" s="16">
        <v>-1</v>
      </c>
      <c r="E308" s="16">
        <v>-1</v>
      </c>
      <c r="F308" s="15" t="s">
        <v>493</v>
      </c>
      <c r="G308" s="17">
        <v>0.5847</v>
      </c>
      <c r="H308" s="18">
        <v>0.5847</v>
      </c>
      <c r="I308" s="35">
        <f t="shared" si="24"/>
        <v>1</v>
      </c>
      <c r="J308" s="37">
        <f t="shared" si="25"/>
        <v>1.9157364297907336E-4</v>
      </c>
      <c r="K308" s="37">
        <f t="shared" si="26"/>
        <v>1.9157364297907336E-4</v>
      </c>
      <c r="L308" s="34">
        <f t="shared" si="27"/>
        <v>0</v>
      </c>
      <c r="M308" s="34">
        <f t="shared" si="28"/>
        <v>0</v>
      </c>
      <c r="N308" s="34">
        <f t="shared" si="29"/>
        <v>0</v>
      </c>
    </row>
    <row r="309" spans="1:14" x14ac:dyDescent="0.25">
      <c r="A309" s="15" t="s">
        <v>297</v>
      </c>
      <c r="B309" s="15" t="s">
        <v>46</v>
      </c>
      <c r="C309" s="16">
        <v>-1</v>
      </c>
      <c r="D309" s="16">
        <v>-1</v>
      </c>
      <c r="E309" s="16">
        <v>-1</v>
      </c>
      <c r="F309" s="15" t="s">
        <v>515</v>
      </c>
      <c r="G309" s="17">
        <v>0.58160000000000001</v>
      </c>
      <c r="H309" s="18">
        <v>0.58160000000000001</v>
      </c>
      <c r="I309" s="35">
        <f t="shared" si="24"/>
        <v>1</v>
      </c>
      <c r="J309" s="37">
        <f t="shared" si="25"/>
        <v>1.9055794553895854E-4</v>
      </c>
      <c r="K309" s="37">
        <f t="shared" si="26"/>
        <v>1.9055794553895854E-4</v>
      </c>
      <c r="L309" s="34">
        <f t="shared" si="27"/>
        <v>0</v>
      </c>
      <c r="M309" s="34">
        <f t="shared" si="28"/>
        <v>0</v>
      </c>
      <c r="N309" s="34">
        <f t="shared" si="29"/>
        <v>0</v>
      </c>
    </row>
    <row r="310" spans="1:14" x14ac:dyDescent="0.25">
      <c r="A310" s="15" t="s">
        <v>186</v>
      </c>
      <c r="B310" s="15" t="s">
        <v>46</v>
      </c>
      <c r="C310" s="16">
        <v>139</v>
      </c>
      <c r="D310" s="16">
        <v>278</v>
      </c>
      <c r="E310" s="16">
        <v>1985</v>
      </c>
      <c r="F310" s="15" t="s">
        <v>515</v>
      </c>
      <c r="G310" s="17">
        <v>0.62309999999999999</v>
      </c>
      <c r="H310" s="18">
        <v>0.56569999999999998</v>
      </c>
      <c r="I310" s="35">
        <f t="shared" si="24"/>
        <v>278</v>
      </c>
      <c r="J310" s="37">
        <f t="shared" si="25"/>
        <v>5.6755141558735164E-2</v>
      </c>
      <c r="K310" s="37">
        <f t="shared" si="26"/>
        <v>5.1526855367960971E-2</v>
      </c>
      <c r="L310" s="34">
        <f t="shared" si="27"/>
        <v>0</v>
      </c>
      <c r="M310" s="34">
        <f t="shared" si="28"/>
        <v>0</v>
      </c>
      <c r="N310" s="34">
        <f t="shared" si="29"/>
        <v>0</v>
      </c>
    </row>
    <row r="311" spans="1:14" x14ac:dyDescent="0.25">
      <c r="A311" s="15" t="s">
        <v>65</v>
      </c>
      <c r="B311" s="15" t="s">
        <v>66</v>
      </c>
      <c r="C311" s="16">
        <v>-1</v>
      </c>
      <c r="D311" s="16">
        <v>-1</v>
      </c>
      <c r="E311" s="16">
        <v>-1</v>
      </c>
      <c r="F311" s="15" t="s">
        <v>476</v>
      </c>
      <c r="G311" s="17">
        <v>0.98129999999999995</v>
      </c>
      <c r="H311" s="18">
        <v>0.56279999999999997</v>
      </c>
      <c r="I311" s="35">
        <f t="shared" si="24"/>
        <v>1</v>
      </c>
      <c r="J311" s="37">
        <f t="shared" si="25"/>
        <v>3.2151738644666444E-4</v>
      </c>
      <c r="K311" s="37">
        <f t="shared" si="26"/>
        <v>1.8439823203116553E-4</v>
      </c>
      <c r="L311" s="34">
        <f t="shared" si="27"/>
        <v>1</v>
      </c>
      <c r="M311" s="34">
        <f t="shared" si="28"/>
        <v>0</v>
      </c>
      <c r="N311" s="34">
        <f t="shared" si="29"/>
        <v>0</v>
      </c>
    </row>
    <row r="312" spans="1:14" x14ac:dyDescent="0.25">
      <c r="A312" s="15" t="s">
        <v>382</v>
      </c>
      <c r="B312" s="15" t="s">
        <v>233</v>
      </c>
      <c r="C312" s="16">
        <v>48</v>
      </c>
      <c r="D312" s="16">
        <v>192</v>
      </c>
      <c r="E312" s="16">
        <v>2304</v>
      </c>
      <c r="F312" s="15" t="s">
        <v>209</v>
      </c>
      <c r="G312" s="17">
        <v>0.55900000000000005</v>
      </c>
      <c r="H312" s="18">
        <v>0.55049999999999999</v>
      </c>
      <c r="I312" s="35">
        <f t="shared" si="24"/>
        <v>192</v>
      </c>
      <c r="J312" s="37">
        <f t="shared" si="25"/>
        <v>3.5165411242787728E-2</v>
      </c>
      <c r="K312" s="37">
        <f t="shared" si="26"/>
        <v>3.4630695687217612E-2</v>
      </c>
      <c r="L312" s="34">
        <f t="shared" si="27"/>
        <v>0</v>
      </c>
      <c r="M312" s="34">
        <f t="shared" si="28"/>
        <v>0</v>
      </c>
      <c r="N312" s="34">
        <f t="shared" si="29"/>
        <v>0</v>
      </c>
    </row>
    <row r="313" spans="1:14" x14ac:dyDescent="0.25">
      <c r="A313" s="15" t="s">
        <v>127</v>
      </c>
      <c r="B313" s="15" t="s">
        <v>128</v>
      </c>
      <c r="C313" s="16">
        <v>8</v>
      </c>
      <c r="D313" s="16">
        <v>16</v>
      </c>
      <c r="E313" s="16">
        <v>1600</v>
      </c>
      <c r="F313" s="15" t="s">
        <v>49</v>
      </c>
      <c r="G313" s="17">
        <v>0.54659999999999997</v>
      </c>
      <c r="H313" s="18">
        <v>0.54659999999999997</v>
      </c>
      <c r="I313" s="35">
        <f t="shared" si="24"/>
        <v>16</v>
      </c>
      <c r="J313" s="37">
        <f t="shared" si="25"/>
        <v>2.8654463007316299E-3</v>
      </c>
      <c r="K313" s="37">
        <f t="shared" si="26"/>
        <v>2.8654463007316299E-3</v>
      </c>
      <c r="L313" s="34">
        <f t="shared" si="27"/>
        <v>0</v>
      </c>
      <c r="M313" s="34">
        <f t="shared" si="28"/>
        <v>0</v>
      </c>
      <c r="N313" s="34">
        <f t="shared" si="29"/>
        <v>0</v>
      </c>
    </row>
    <row r="314" spans="1:14" x14ac:dyDescent="0.25">
      <c r="A314" s="15" t="s">
        <v>449</v>
      </c>
      <c r="B314" s="15" t="s">
        <v>450</v>
      </c>
      <c r="C314" s="16">
        <v>5</v>
      </c>
      <c r="D314" s="16">
        <v>10</v>
      </c>
      <c r="E314" s="16">
        <v>123</v>
      </c>
      <c r="F314" s="15" t="s">
        <v>234</v>
      </c>
      <c r="G314" s="17">
        <v>0.53810000000000002</v>
      </c>
      <c r="H314" s="18">
        <v>0.53810000000000002</v>
      </c>
      <c r="I314" s="35">
        <f t="shared" si="24"/>
        <v>10</v>
      </c>
      <c r="J314" s="37">
        <f t="shared" si="25"/>
        <v>1.7630541694379916E-3</v>
      </c>
      <c r="K314" s="37">
        <f t="shared" si="26"/>
        <v>1.7630541694379916E-3</v>
      </c>
      <c r="L314" s="34">
        <f t="shared" si="27"/>
        <v>0</v>
      </c>
      <c r="M314" s="34">
        <f t="shared" si="28"/>
        <v>0</v>
      </c>
      <c r="N314" s="34">
        <f t="shared" si="29"/>
        <v>0</v>
      </c>
    </row>
    <row r="315" spans="1:14" x14ac:dyDescent="0.25">
      <c r="A315" s="15" t="s">
        <v>541</v>
      </c>
      <c r="B315" s="15" t="s">
        <v>162</v>
      </c>
      <c r="C315" s="16">
        <v>-1</v>
      </c>
      <c r="D315" s="16">
        <v>-1</v>
      </c>
      <c r="E315" s="16">
        <v>-1</v>
      </c>
      <c r="F315" s="15" t="s">
        <v>131</v>
      </c>
      <c r="G315" s="17">
        <v>0.52949999999999997</v>
      </c>
      <c r="H315" s="18">
        <v>0.52949999999999997</v>
      </c>
      <c r="I315" s="35">
        <f t="shared" si="24"/>
        <v>1</v>
      </c>
      <c r="J315" s="37">
        <f t="shared" si="25"/>
        <v>1.7348767565831936E-4</v>
      </c>
      <c r="K315" s="37">
        <f t="shared" si="26"/>
        <v>1.7348767565831936E-4</v>
      </c>
      <c r="L315" s="34">
        <f t="shared" si="27"/>
        <v>0</v>
      </c>
      <c r="M315" s="34">
        <f t="shared" si="28"/>
        <v>0</v>
      </c>
      <c r="N315" s="34">
        <f t="shared" si="29"/>
        <v>0</v>
      </c>
    </row>
    <row r="316" spans="1:14" x14ac:dyDescent="0.25">
      <c r="A316" s="15" t="s">
        <v>390</v>
      </c>
      <c r="B316" s="15" t="s">
        <v>180</v>
      </c>
      <c r="C316" s="16">
        <v>16</v>
      </c>
      <c r="D316" s="16">
        <v>16</v>
      </c>
      <c r="E316" s="16">
        <v>-1</v>
      </c>
      <c r="F316" s="15" t="s">
        <v>475</v>
      </c>
      <c r="G316" s="17">
        <v>0.52410000000000001</v>
      </c>
      <c r="H316" s="18">
        <v>0.52410000000000001</v>
      </c>
      <c r="I316" s="35">
        <f t="shared" si="24"/>
        <v>16</v>
      </c>
      <c r="J316" s="37">
        <f t="shared" si="25"/>
        <v>2.7474943399441042E-3</v>
      </c>
      <c r="K316" s="37">
        <f t="shared" si="26"/>
        <v>2.7474943399441042E-3</v>
      </c>
      <c r="L316" s="34">
        <f t="shared" si="27"/>
        <v>0</v>
      </c>
      <c r="M316" s="34">
        <f t="shared" si="28"/>
        <v>0</v>
      </c>
      <c r="N316" s="34">
        <f t="shared" si="29"/>
        <v>0</v>
      </c>
    </row>
    <row r="317" spans="1:14" x14ac:dyDescent="0.25">
      <c r="A317" s="15" t="s">
        <v>436</v>
      </c>
      <c r="B317" s="15" t="s">
        <v>531</v>
      </c>
      <c r="C317" s="16">
        <v>-1</v>
      </c>
      <c r="D317" s="16">
        <v>-1</v>
      </c>
      <c r="E317" s="16">
        <v>-1</v>
      </c>
      <c r="F317" s="15" t="s">
        <v>234</v>
      </c>
      <c r="G317" s="17">
        <v>0.51819999999999999</v>
      </c>
      <c r="H317" s="18">
        <v>0.51819999999999999</v>
      </c>
      <c r="I317" s="35">
        <f t="shared" si="24"/>
        <v>1</v>
      </c>
      <c r="J317" s="37">
        <f t="shared" si="25"/>
        <v>1.6978529466693315E-4</v>
      </c>
      <c r="K317" s="37">
        <f t="shared" si="26"/>
        <v>1.6978529466693315E-4</v>
      </c>
      <c r="L317" s="34">
        <f t="shared" si="27"/>
        <v>0</v>
      </c>
      <c r="M317" s="34">
        <f t="shared" si="28"/>
        <v>0</v>
      </c>
      <c r="N317" s="34">
        <f t="shared" si="29"/>
        <v>0</v>
      </c>
    </row>
    <row r="318" spans="1:14" x14ac:dyDescent="0.25">
      <c r="A318" s="15" t="s">
        <v>405</v>
      </c>
      <c r="B318" s="15" t="s">
        <v>528</v>
      </c>
      <c r="C318" s="16">
        <v>12</v>
      </c>
      <c r="D318" s="16">
        <v>24</v>
      </c>
      <c r="E318" s="16">
        <v>96</v>
      </c>
      <c r="F318" s="15" t="s">
        <v>493</v>
      </c>
      <c r="G318" s="17">
        <v>0.51370000000000005</v>
      </c>
      <c r="H318" s="18">
        <v>0.51370000000000005</v>
      </c>
      <c r="I318" s="35">
        <f t="shared" si="24"/>
        <v>24</v>
      </c>
      <c r="J318" s="37">
        <f t="shared" si="25"/>
        <v>4.0394614837701379E-3</v>
      </c>
      <c r="K318" s="37">
        <f t="shared" si="26"/>
        <v>4.0394614837701379E-3</v>
      </c>
      <c r="L318" s="34">
        <f t="shared" si="27"/>
        <v>0</v>
      </c>
      <c r="M318" s="34">
        <f t="shared" si="28"/>
        <v>0</v>
      </c>
      <c r="N318" s="34">
        <f t="shared" si="29"/>
        <v>0</v>
      </c>
    </row>
    <row r="319" spans="1:14" x14ac:dyDescent="0.25">
      <c r="A319" s="15" t="s">
        <v>356</v>
      </c>
      <c r="B319" s="15" t="s">
        <v>128</v>
      </c>
      <c r="C319" s="16">
        <v>6</v>
      </c>
      <c r="D319" s="16">
        <v>24</v>
      </c>
      <c r="E319" s="16">
        <v>1354</v>
      </c>
      <c r="F319" s="15" t="s">
        <v>49</v>
      </c>
      <c r="G319" s="17">
        <v>0.49390000000000001</v>
      </c>
      <c r="H319" s="18">
        <v>0.49390000000000001</v>
      </c>
      <c r="I319" s="35">
        <f t="shared" si="24"/>
        <v>24</v>
      </c>
      <c r="J319" s="37">
        <f t="shared" si="25"/>
        <v>3.8837648955306037E-3</v>
      </c>
      <c r="K319" s="37">
        <f t="shared" si="26"/>
        <v>3.8837648955306037E-3</v>
      </c>
      <c r="L319" s="34">
        <f t="shared" si="27"/>
        <v>0</v>
      </c>
      <c r="M319" s="34">
        <f t="shared" si="28"/>
        <v>0</v>
      </c>
      <c r="N319" s="34">
        <f t="shared" si="29"/>
        <v>0</v>
      </c>
    </row>
    <row r="320" spans="1:14" x14ac:dyDescent="0.25">
      <c r="A320" s="15" t="s">
        <v>544</v>
      </c>
      <c r="B320" s="15" t="s">
        <v>233</v>
      </c>
      <c r="C320" s="16">
        <v>8</v>
      </c>
      <c r="D320" s="16">
        <v>1</v>
      </c>
      <c r="E320" s="16">
        <v>-1</v>
      </c>
      <c r="F320" s="15" t="s">
        <v>234</v>
      </c>
      <c r="G320" s="17">
        <v>0.46050000000000002</v>
      </c>
      <c r="H320" s="18">
        <v>0.46050000000000002</v>
      </c>
      <c r="I320" s="35">
        <f t="shared" si="24"/>
        <v>1</v>
      </c>
      <c r="J320" s="37">
        <f t="shared" si="25"/>
        <v>1.5088021650737691E-4</v>
      </c>
      <c r="K320" s="37">
        <f t="shared" si="26"/>
        <v>1.5088021650737691E-4</v>
      </c>
      <c r="L320" s="34">
        <f t="shared" si="27"/>
        <v>0</v>
      </c>
      <c r="M320" s="34">
        <f t="shared" si="28"/>
        <v>0</v>
      </c>
      <c r="N320" s="34">
        <f t="shared" si="29"/>
        <v>0</v>
      </c>
    </row>
    <row r="321" spans="1:14" x14ac:dyDescent="0.25">
      <c r="A321" s="15" t="s">
        <v>464</v>
      </c>
      <c r="B321" s="15" t="s">
        <v>465</v>
      </c>
      <c r="C321" s="16">
        <v>20</v>
      </c>
      <c r="D321" s="16">
        <v>40</v>
      </c>
      <c r="E321" s="16">
        <v>4000</v>
      </c>
      <c r="F321" s="15" t="s">
        <v>495</v>
      </c>
      <c r="G321" s="17">
        <v>0.44390000000000002</v>
      </c>
      <c r="H321" s="18">
        <v>0.44390000000000002</v>
      </c>
      <c r="I321" s="35">
        <f t="shared" si="24"/>
        <v>40</v>
      </c>
      <c r="J321" s="37">
        <f t="shared" si="25"/>
        <v>5.8176528215091953E-3</v>
      </c>
      <c r="K321" s="37">
        <f t="shared" si="26"/>
        <v>5.8176528215091953E-3</v>
      </c>
      <c r="L321" s="34">
        <f t="shared" si="27"/>
        <v>0</v>
      </c>
      <c r="M321" s="34">
        <f t="shared" si="28"/>
        <v>0</v>
      </c>
      <c r="N321" s="34">
        <f t="shared" si="29"/>
        <v>0</v>
      </c>
    </row>
    <row r="322" spans="1:14" x14ac:dyDescent="0.25">
      <c r="A322" s="15" t="s">
        <v>194</v>
      </c>
      <c r="B322" s="15" t="s">
        <v>62</v>
      </c>
      <c r="C322" s="16">
        <v>-1</v>
      </c>
      <c r="D322" s="16">
        <v>-1</v>
      </c>
      <c r="E322" s="16">
        <v>-1</v>
      </c>
      <c r="F322" s="15" t="s">
        <v>439</v>
      </c>
      <c r="G322" s="17">
        <v>0.51200000000000001</v>
      </c>
      <c r="H322" s="18">
        <v>0.41310000000000002</v>
      </c>
      <c r="I322" s="35">
        <f t="shared" si="24"/>
        <v>1</v>
      </c>
      <c r="J322" s="37">
        <f t="shared" si="25"/>
        <v>1.6775389978670354E-4</v>
      </c>
      <c r="K322" s="37">
        <f t="shared" si="26"/>
        <v>1.3534987500368601E-4</v>
      </c>
      <c r="L322" s="34">
        <f t="shared" si="27"/>
        <v>0</v>
      </c>
      <c r="M322" s="34">
        <f t="shared" si="28"/>
        <v>0</v>
      </c>
      <c r="N322" s="34">
        <f t="shared" si="29"/>
        <v>0</v>
      </c>
    </row>
    <row r="323" spans="1:14" x14ac:dyDescent="0.25">
      <c r="A323" s="15" t="s">
        <v>237</v>
      </c>
      <c r="B323" s="15" t="s">
        <v>238</v>
      </c>
      <c r="C323" s="16">
        <v>1</v>
      </c>
      <c r="D323" s="16">
        <v>4</v>
      </c>
      <c r="E323" s="16">
        <v>52</v>
      </c>
      <c r="F323" s="15" t="s">
        <v>49</v>
      </c>
      <c r="G323" s="17">
        <v>0.40489999999999998</v>
      </c>
      <c r="H323" s="18">
        <v>0.40489999999999998</v>
      </c>
      <c r="I323" s="35">
        <f t="shared" si="24"/>
        <v>4</v>
      </c>
      <c r="J323" s="37">
        <f t="shared" si="25"/>
        <v>5.3065276580965826E-4</v>
      </c>
      <c r="K323" s="37">
        <f t="shared" si="26"/>
        <v>5.3065276580965826E-4</v>
      </c>
      <c r="L323" s="34">
        <f t="shared" si="27"/>
        <v>0</v>
      </c>
      <c r="M323" s="34">
        <f t="shared" si="28"/>
        <v>0</v>
      </c>
      <c r="N323" s="34">
        <f t="shared" si="29"/>
        <v>0</v>
      </c>
    </row>
    <row r="324" spans="1:14" x14ac:dyDescent="0.25">
      <c r="A324" s="15" t="s">
        <v>299</v>
      </c>
      <c r="B324" s="15" t="s">
        <v>168</v>
      </c>
      <c r="C324" s="16">
        <v>24</v>
      </c>
      <c r="D324" s="16">
        <v>24</v>
      </c>
      <c r="E324" s="16">
        <v>312</v>
      </c>
      <c r="F324" s="15" t="s">
        <v>490</v>
      </c>
      <c r="G324" s="17">
        <v>0.33929999999999999</v>
      </c>
      <c r="H324" s="18">
        <v>0.33929999999999999</v>
      </c>
      <c r="I324" s="35">
        <f t="shared" si="24"/>
        <v>24</v>
      </c>
      <c r="J324" s="37">
        <f t="shared" si="25"/>
        <v>2.6680733530138365E-3</v>
      </c>
      <c r="K324" s="37">
        <f t="shared" si="26"/>
        <v>2.6680733530138365E-3</v>
      </c>
      <c r="L324" s="34">
        <f t="shared" si="27"/>
        <v>0</v>
      </c>
      <c r="M324" s="34">
        <f t="shared" si="28"/>
        <v>0</v>
      </c>
      <c r="N324" s="34">
        <f t="shared" si="29"/>
        <v>0</v>
      </c>
    </row>
    <row r="325" spans="1:14" x14ac:dyDescent="0.25">
      <c r="A325" s="15" t="s">
        <v>345</v>
      </c>
      <c r="B325" s="15" t="s">
        <v>527</v>
      </c>
      <c r="C325" s="16">
        <v>-1</v>
      </c>
      <c r="D325" s="16">
        <v>-1</v>
      </c>
      <c r="E325" s="16">
        <v>-1</v>
      </c>
      <c r="F325" s="15" t="s">
        <v>122</v>
      </c>
      <c r="G325" s="17">
        <v>0.7087</v>
      </c>
      <c r="H325" s="18">
        <v>0.32819999999999999</v>
      </c>
      <c r="I325" s="35">
        <f t="shared" ref="I325:I331" si="30">IF(D325&gt;0,D325,1)</f>
        <v>1</v>
      </c>
      <c r="J325" s="37">
        <f t="shared" ref="J325:J331" si="31">G325*$I325/$Q$5*100</f>
        <v>2.3220154058366561E-4</v>
      </c>
      <c r="K325" s="37">
        <f t="shared" ref="K325:K331" si="32">H325*$I325/$Q$5*100</f>
        <v>1.0753287091796113E-4</v>
      </c>
      <c r="L325" s="34">
        <f t="shared" ref="L325:L331" si="33">IF(G325&gt;=L$4,1,0)</f>
        <v>0</v>
      </c>
      <c r="M325" s="34">
        <f t="shared" ref="M325:M331" si="34">IF(H325&gt;=M$4,1,0)</f>
        <v>0</v>
      </c>
      <c r="N325" s="34">
        <f t="shared" ref="N325:N331" si="35">L325*M325</f>
        <v>0</v>
      </c>
    </row>
    <row r="326" spans="1:14" x14ac:dyDescent="0.25">
      <c r="A326" s="15" t="s">
        <v>155</v>
      </c>
      <c r="B326" s="15" t="s">
        <v>156</v>
      </c>
      <c r="C326" s="16">
        <v>22</v>
      </c>
      <c r="D326" s="16">
        <v>88</v>
      </c>
      <c r="E326" s="16">
        <v>704</v>
      </c>
      <c r="F326" s="15" t="s">
        <v>515</v>
      </c>
      <c r="G326" s="17">
        <v>0.30370000000000003</v>
      </c>
      <c r="H326" s="18">
        <v>0.30370000000000003</v>
      </c>
      <c r="I326" s="35">
        <f t="shared" si="30"/>
        <v>88</v>
      </c>
      <c r="J326" s="37">
        <f t="shared" si="31"/>
        <v>8.7564914533975104E-3</v>
      </c>
      <c r="K326" s="37">
        <f t="shared" si="32"/>
        <v>8.7564914533975104E-3</v>
      </c>
      <c r="L326" s="34">
        <f t="shared" si="33"/>
        <v>0</v>
      </c>
      <c r="M326" s="34">
        <f t="shared" si="34"/>
        <v>0</v>
      </c>
      <c r="N326" s="34">
        <f t="shared" si="35"/>
        <v>0</v>
      </c>
    </row>
    <row r="327" spans="1:14" x14ac:dyDescent="0.25">
      <c r="A327" s="15" t="s">
        <v>77</v>
      </c>
      <c r="B327" s="15" t="s">
        <v>59</v>
      </c>
      <c r="C327" s="16">
        <v>44</v>
      </c>
      <c r="D327" s="16">
        <v>288</v>
      </c>
      <c r="E327" s="16">
        <v>2407</v>
      </c>
      <c r="F327" s="15" t="s">
        <v>542</v>
      </c>
      <c r="G327" s="17">
        <v>0.1744</v>
      </c>
      <c r="H327" s="18">
        <v>0.13070000000000001</v>
      </c>
      <c r="I327" s="35">
        <f t="shared" si="30"/>
        <v>288</v>
      </c>
      <c r="J327" s="37">
        <f t="shared" si="31"/>
        <v>1.6456657569075616E-2</v>
      </c>
      <c r="K327" s="37">
        <f t="shared" si="32"/>
        <v>1.2333057019943711E-2</v>
      </c>
      <c r="L327" s="34">
        <f t="shared" si="33"/>
        <v>0</v>
      </c>
      <c r="M327" s="34">
        <f t="shared" si="34"/>
        <v>0</v>
      </c>
      <c r="N327" s="34">
        <f t="shared" si="35"/>
        <v>0</v>
      </c>
    </row>
    <row r="328" spans="1:14" x14ac:dyDescent="0.25">
      <c r="A328" s="15" t="s">
        <v>312</v>
      </c>
      <c r="B328" s="15" t="s">
        <v>510</v>
      </c>
      <c r="C328" s="16">
        <v>55</v>
      </c>
      <c r="D328" s="16">
        <v>220</v>
      </c>
      <c r="E328" s="16">
        <v>3410</v>
      </c>
      <c r="F328" s="15" t="s">
        <v>122</v>
      </c>
      <c r="G328" s="17">
        <v>0.2165</v>
      </c>
      <c r="H328" s="18">
        <v>0.1152</v>
      </c>
      <c r="I328" s="35">
        <f t="shared" si="30"/>
        <v>220</v>
      </c>
      <c r="J328" s="37">
        <f t="shared" si="31"/>
        <v>1.5605699700860723E-2</v>
      </c>
      <c r="K328" s="37">
        <f t="shared" si="32"/>
        <v>8.3038180394418241E-3</v>
      </c>
      <c r="L328" s="34">
        <f t="shared" si="33"/>
        <v>0</v>
      </c>
      <c r="M328" s="34">
        <f t="shared" si="34"/>
        <v>0</v>
      </c>
      <c r="N328" s="34">
        <f t="shared" si="35"/>
        <v>0</v>
      </c>
    </row>
    <row r="329" spans="1:14" x14ac:dyDescent="0.25">
      <c r="A329" s="15" t="s">
        <v>406</v>
      </c>
      <c r="B329" s="15" t="s">
        <v>233</v>
      </c>
      <c r="C329" s="16">
        <v>22</v>
      </c>
      <c r="D329" s="16">
        <v>22</v>
      </c>
      <c r="E329" s="16">
        <v>2200</v>
      </c>
      <c r="F329" s="15" t="s">
        <v>234</v>
      </c>
      <c r="G329" s="17">
        <v>0</v>
      </c>
      <c r="H329" s="18">
        <v>0</v>
      </c>
      <c r="I329" s="35">
        <f t="shared" si="30"/>
        <v>22</v>
      </c>
      <c r="J329" s="37">
        <f t="shared" si="31"/>
        <v>0</v>
      </c>
      <c r="K329" s="37">
        <f t="shared" si="32"/>
        <v>0</v>
      </c>
      <c r="L329" s="34">
        <f t="shared" si="33"/>
        <v>0</v>
      </c>
      <c r="M329" s="34">
        <f t="shared" si="34"/>
        <v>0</v>
      </c>
      <c r="N329" s="34">
        <f t="shared" si="35"/>
        <v>0</v>
      </c>
    </row>
    <row r="330" spans="1:14" x14ac:dyDescent="0.25">
      <c r="A330" s="15" t="s">
        <v>412</v>
      </c>
      <c r="B330" s="15" t="s">
        <v>587</v>
      </c>
      <c r="C330" s="16">
        <v>2</v>
      </c>
      <c r="D330" s="16">
        <v>2</v>
      </c>
      <c r="E330" s="16">
        <v>9</v>
      </c>
      <c r="F330" s="15" t="s">
        <v>49</v>
      </c>
      <c r="G330" s="17">
        <v>0</v>
      </c>
      <c r="H330" s="18">
        <v>0</v>
      </c>
      <c r="I330" s="35">
        <f t="shared" si="30"/>
        <v>2</v>
      </c>
      <c r="J330" s="37">
        <f t="shared" si="31"/>
        <v>0</v>
      </c>
      <c r="K330" s="37">
        <f t="shared" si="32"/>
        <v>0</v>
      </c>
      <c r="L330" s="34">
        <f t="shared" si="33"/>
        <v>0</v>
      </c>
      <c r="M330" s="34">
        <f t="shared" si="34"/>
        <v>0</v>
      </c>
      <c r="N330" s="34">
        <f t="shared" si="35"/>
        <v>0</v>
      </c>
    </row>
    <row r="331" spans="1:14" x14ac:dyDescent="0.25">
      <c r="A331" s="15" t="s">
        <v>569</v>
      </c>
      <c r="B331" s="15" t="s">
        <v>128</v>
      </c>
      <c r="C331" s="16">
        <v>-1</v>
      </c>
      <c r="D331" s="16">
        <v>-1</v>
      </c>
      <c r="E331" s="16">
        <v>-1</v>
      </c>
      <c r="F331" s="15" t="s">
        <v>49</v>
      </c>
      <c r="G331" s="17">
        <v>0</v>
      </c>
      <c r="H331" s="18">
        <v>0</v>
      </c>
      <c r="I331" s="35">
        <f t="shared" si="30"/>
        <v>1</v>
      </c>
      <c r="J331" s="37">
        <f t="shared" si="31"/>
        <v>0</v>
      </c>
      <c r="K331" s="37">
        <f t="shared" si="32"/>
        <v>0</v>
      </c>
      <c r="L331" s="34">
        <f t="shared" si="33"/>
        <v>0</v>
      </c>
      <c r="M331" s="34">
        <f t="shared" si="34"/>
        <v>0</v>
      </c>
      <c r="N331" s="34">
        <f t="shared" si="35"/>
        <v>0</v>
      </c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2"/>
  <sheetViews>
    <sheetView zoomScaleNormal="100" workbookViewId="0">
      <selection activeCell="I1" sqref="I1:R1048576"/>
    </sheetView>
  </sheetViews>
  <sheetFormatPr defaultRowHeight="15" x14ac:dyDescent="0.25"/>
  <cols>
    <col min="9" max="9" width="6.140625"/>
    <col min="10" max="10" width="9.85546875" customWidth="1"/>
    <col min="11" max="11" width="6.140625"/>
    <col min="12" max="15" width="4.140625"/>
    <col min="16" max="16" width="8.140625"/>
    <col min="17" max="18" width="6.140625"/>
  </cols>
  <sheetData>
    <row r="1" spans="1:18" ht="13.35" customHeight="1" x14ac:dyDescent="0.25">
      <c r="A1" s="82" t="s">
        <v>591</v>
      </c>
      <c r="B1" s="82"/>
      <c r="C1" s="82"/>
      <c r="D1" s="82"/>
      <c r="E1" s="82"/>
      <c r="F1" s="82"/>
      <c r="G1" s="82"/>
      <c r="H1" s="82"/>
      <c r="I1" s="46"/>
      <c r="J1" s="37"/>
      <c r="K1" s="37"/>
      <c r="L1" s="34"/>
      <c r="M1" s="37"/>
      <c r="N1" s="34"/>
      <c r="O1" s="34"/>
    </row>
    <row r="2" spans="1:18" x14ac:dyDescent="0.25">
      <c r="A2" s="82"/>
      <c r="B2" s="82"/>
      <c r="C2" s="82"/>
      <c r="D2" s="82"/>
      <c r="E2" s="82"/>
      <c r="F2" s="82"/>
      <c r="G2" s="82"/>
      <c r="H2" s="82"/>
      <c r="I2" s="35"/>
      <c r="J2" s="34"/>
      <c r="K2" s="34"/>
      <c r="L2" s="34"/>
      <c r="M2" s="34"/>
      <c r="N2" s="34"/>
      <c r="O2" s="34"/>
    </row>
    <row r="3" spans="1:18" x14ac:dyDescent="0.25">
      <c r="A3" s="82"/>
      <c r="B3" s="82"/>
      <c r="C3" s="82"/>
      <c r="D3" s="82"/>
      <c r="E3" s="82"/>
      <c r="F3" s="82"/>
      <c r="G3" s="82"/>
      <c r="H3" s="82"/>
      <c r="I3" s="35"/>
      <c r="L3" s="48" t="s">
        <v>571</v>
      </c>
      <c r="M3" s="48" t="s">
        <v>572</v>
      </c>
      <c r="N3" s="48" t="s">
        <v>573</v>
      </c>
      <c r="O3" s="48"/>
    </row>
    <row r="4" spans="1:18" ht="14.1" customHeight="1" x14ac:dyDescent="0.25">
      <c r="A4" s="55" t="s">
        <v>28</v>
      </c>
      <c r="B4" s="55" t="s">
        <v>29</v>
      </c>
      <c r="C4" s="55" t="s">
        <v>30</v>
      </c>
      <c r="D4" s="55" t="s">
        <v>31</v>
      </c>
      <c r="E4" s="55" t="s">
        <v>504</v>
      </c>
      <c r="F4" s="55" t="s">
        <v>33</v>
      </c>
      <c r="G4" s="56" t="s">
        <v>3</v>
      </c>
      <c r="H4" s="57" t="s">
        <v>2</v>
      </c>
      <c r="I4" s="31" t="s">
        <v>559</v>
      </c>
      <c r="J4" s="31" t="s">
        <v>467</v>
      </c>
      <c r="K4" s="31" t="s">
        <v>468</v>
      </c>
      <c r="L4" s="48">
        <v>0.75</v>
      </c>
      <c r="M4" s="48">
        <v>0.7</v>
      </c>
      <c r="N4" s="31" t="s">
        <v>4</v>
      </c>
      <c r="O4" s="31"/>
      <c r="P4" s="49"/>
      <c r="Q4" s="50" t="s">
        <v>574</v>
      </c>
    </row>
    <row r="5" spans="1:18" ht="14.1" customHeight="1" x14ac:dyDescent="0.25">
      <c r="A5" s="58" t="s">
        <v>210</v>
      </c>
      <c r="B5" s="58" t="s">
        <v>200</v>
      </c>
      <c r="C5" s="59">
        <v>176</v>
      </c>
      <c r="D5" s="59">
        <v>704</v>
      </c>
      <c r="E5" s="59">
        <v>6758</v>
      </c>
      <c r="F5" s="58" t="s">
        <v>201</v>
      </c>
      <c r="G5" s="60">
        <v>1</v>
      </c>
      <c r="H5" s="61">
        <v>1</v>
      </c>
      <c r="I5" s="35">
        <f t="shared" ref="I5:I68" si="0">IF(D5&gt;0,D5,1)</f>
        <v>704</v>
      </c>
      <c r="J5" s="37">
        <f>G5*$I5/$Q$5*100</f>
        <v>0.23387228048727823</v>
      </c>
      <c r="K5" s="37">
        <f t="shared" ref="K5:K68" si="1">H5*$I5/$Q$5*100</f>
        <v>0.23387228048727823</v>
      </c>
      <c r="L5" s="34">
        <f>IF(G5&gt;=L$4,1,0)</f>
        <v>1</v>
      </c>
      <c r="M5" s="34">
        <f t="shared" ref="M5:M68" si="2">IF(H5&gt;=M$4,1,0)</f>
        <v>1</v>
      </c>
      <c r="N5" s="34">
        <f t="shared" ref="N5:N68" si="3">L5*M5</f>
        <v>1</v>
      </c>
      <c r="O5" s="34"/>
      <c r="P5" s="50" t="s">
        <v>575</v>
      </c>
      <c r="Q5" s="51">
        <f>SUM($I$5:$I$500)</f>
        <v>301019</v>
      </c>
    </row>
    <row r="6" spans="1:18" ht="14.1" customHeight="1" x14ac:dyDescent="0.25">
      <c r="A6" s="58" t="s">
        <v>477</v>
      </c>
      <c r="B6" s="58" t="s">
        <v>200</v>
      </c>
      <c r="C6" s="59">
        <v>12</v>
      </c>
      <c r="D6" s="59">
        <v>48</v>
      </c>
      <c r="E6" s="59">
        <v>346</v>
      </c>
      <c r="F6" s="58" t="s">
        <v>201</v>
      </c>
      <c r="G6" s="60">
        <v>1</v>
      </c>
      <c r="H6" s="61">
        <v>1</v>
      </c>
      <c r="I6" s="35">
        <f t="shared" si="0"/>
        <v>48</v>
      </c>
      <c r="J6" s="37">
        <f t="shared" ref="J5:J68" si="4">G6*$I6/$Q$5*100</f>
        <v>1.5945837305950786E-2</v>
      </c>
      <c r="K6" s="37">
        <f t="shared" si="1"/>
        <v>1.5945837305950786E-2</v>
      </c>
      <c r="L6" s="34">
        <f t="shared" ref="L5:L68" si="5">IF(G6&gt;=L$4,1,0)</f>
        <v>1</v>
      </c>
      <c r="M6" s="34">
        <f t="shared" si="2"/>
        <v>1</v>
      </c>
      <c r="N6" s="34">
        <f t="shared" si="3"/>
        <v>1</v>
      </c>
      <c r="O6" s="34"/>
      <c r="P6" s="50" t="s">
        <v>576</v>
      </c>
      <c r="Q6" s="51">
        <f>COUNT($N$5:$N$500)</f>
        <v>337</v>
      </c>
    </row>
    <row r="7" spans="1:18" ht="14.1" customHeight="1" x14ac:dyDescent="0.25">
      <c r="A7" s="58" t="s">
        <v>216</v>
      </c>
      <c r="B7" s="58" t="s">
        <v>200</v>
      </c>
      <c r="C7" s="59">
        <v>64</v>
      </c>
      <c r="D7" s="59">
        <v>128</v>
      </c>
      <c r="E7" s="59">
        <v>481</v>
      </c>
      <c r="F7" s="58" t="s">
        <v>201</v>
      </c>
      <c r="G7" s="60">
        <v>1</v>
      </c>
      <c r="H7" s="61">
        <v>1</v>
      </c>
      <c r="I7" s="35">
        <f t="shared" si="0"/>
        <v>128</v>
      </c>
      <c r="J7" s="37">
        <f t="shared" si="4"/>
        <v>4.2522232815868768E-2</v>
      </c>
      <c r="K7" s="37">
        <f t="shared" si="1"/>
        <v>4.2522232815868768E-2</v>
      </c>
      <c r="L7" s="34">
        <f t="shared" si="5"/>
        <v>1</v>
      </c>
      <c r="M7" s="34">
        <f t="shared" si="2"/>
        <v>1</v>
      </c>
      <c r="N7" s="34">
        <f t="shared" si="3"/>
        <v>1</v>
      </c>
      <c r="O7" s="34"/>
    </row>
    <row r="8" spans="1:18" ht="14.1" customHeight="1" x14ac:dyDescent="0.25">
      <c r="A8" s="58" t="s">
        <v>266</v>
      </c>
      <c r="B8" s="58" t="s">
        <v>74</v>
      </c>
      <c r="C8" s="59">
        <v>136</v>
      </c>
      <c r="D8" s="59">
        <v>444</v>
      </c>
      <c r="E8" s="59">
        <v>3566</v>
      </c>
      <c r="F8" s="58" t="s">
        <v>75</v>
      </c>
      <c r="G8" s="60">
        <v>1</v>
      </c>
      <c r="H8" s="61">
        <v>1</v>
      </c>
      <c r="I8" s="35">
        <f t="shared" si="0"/>
        <v>444</v>
      </c>
      <c r="J8" s="37">
        <f t="shared" si="4"/>
        <v>0.14749899508004477</v>
      </c>
      <c r="K8" s="37">
        <f t="shared" si="1"/>
        <v>0.14749899508004477</v>
      </c>
      <c r="L8" s="34">
        <f t="shared" si="5"/>
        <v>1</v>
      </c>
      <c r="M8" s="34">
        <f t="shared" si="2"/>
        <v>1</v>
      </c>
      <c r="N8" s="34">
        <f t="shared" si="3"/>
        <v>1</v>
      </c>
      <c r="O8" s="34"/>
      <c r="P8" s="33"/>
      <c r="Q8" s="50" t="s">
        <v>577</v>
      </c>
    </row>
    <row r="9" spans="1:18" ht="14.1" customHeight="1" x14ac:dyDescent="0.25">
      <c r="A9" s="58" t="s">
        <v>456</v>
      </c>
      <c r="B9" s="58" t="s">
        <v>457</v>
      </c>
      <c r="C9" s="59">
        <v>10</v>
      </c>
      <c r="D9" s="59">
        <v>40</v>
      </c>
      <c r="E9" s="59">
        <v>252</v>
      </c>
      <c r="F9" s="58" t="s">
        <v>492</v>
      </c>
      <c r="G9" s="60">
        <v>1</v>
      </c>
      <c r="H9" s="61">
        <v>1</v>
      </c>
      <c r="I9" s="35">
        <f t="shared" si="0"/>
        <v>40</v>
      </c>
      <c r="J9" s="37">
        <f t="shared" si="4"/>
        <v>1.3288197754958989E-2</v>
      </c>
      <c r="K9" s="37">
        <f t="shared" si="1"/>
        <v>1.3288197754958989E-2</v>
      </c>
      <c r="L9" s="34">
        <f t="shared" si="5"/>
        <v>1</v>
      </c>
      <c r="M9" s="34">
        <f t="shared" si="2"/>
        <v>1</v>
      </c>
      <c r="N9" s="34">
        <f t="shared" si="3"/>
        <v>1</v>
      </c>
      <c r="O9" s="34"/>
      <c r="P9" s="50" t="s">
        <v>2</v>
      </c>
      <c r="Q9" s="52">
        <f>SUM($K$5:$K$500)</f>
        <v>94.919136333586906</v>
      </c>
    </row>
    <row r="10" spans="1:18" ht="14.1" customHeight="1" x14ac:dyDescent="0.25">
      <c r="A10" s="58" t="s">
        <v>243</v>
      </c>
      <c r="B10" s="58" t="s">
        <v>162</v>
      </c>
      <c r="C10" s="59">
        <v>226</v>
      </c>
      <c r="D10" s="59">
        <v>904</v>
      </c>
      <c r="E10" s="59">
        <v>8885</v>
      </c>
      <c r="F10" s="58" t="s">
        <v>131</v>
      </c>
      <c r="G10" s="60">
        <v>1</v>
      </c>
      <c r="H10" s="61">
        <v>1</v>
      </c>
      <c r="I10" s="35">
        <f t="shared" si="0"/>
        <v>904</v>
      </c>
      <c r="J10" s="37">
        <f t="shared" si="4"/>
        <v>0.30031326926207313</v>
      </c>
      <c r="K10" s="37">
        <f t="shared" si="1"/>
        <v>0.30031326926207313</v>
      </c>
      <c r="L10" s="34">
        <f t="shared" si="5"/>
        <v>1</v>
      </c>
      <c r="M10" s="34">
        <f t="shared" si="2"/>
        <v>1</v>
      </c>
      <c r="N10" s="34">
        <f t="shared" si="3"/>
        <v>1</v>
      </c>
      <c r="O10" s="34"/>
      <c r="P10" s="50" t="s">
        <v>3</v>
      </c>
      <c r="Q10" s="52">
        <f>SUM($J$5:$J$500)</f>
        <v>95.701675608516396</v>
      </c>
    </row>
    <row r="11" spans="1:18" ht="14.1" customHeight="1" x14ac:dyDescent="0.25">
      <c r="A11" s="58" t="s">
        <v>143</v>
      </c>
      <c r="B11" s="58" t="s">
        <v>81</v>
      </c>
      <c r="C11" s="59">
        <v>128</v>
      </c>
      <c r="D11" s="59">
        <v>503</v>
      </c>
      <c r="E11" s="59">
        <v>5376</v>
      </c>
      <c r="F11" s="58" t="s">
        <v>444</v>
      </c>
      <c r="G11" s="60">
        <v>1</v>
      </c>
      <c r="H11" s="61">
        <v>1</v>
      </c>
      <c r="I11" s="35">
        <f t="shared" si="0"/>
        <v>503</v>
      </c>
      <c r="J11" s="37">
        <f t="shared" si="4"/>
        <v>0.1670990867686093</v>
      </c>
      <c r="K11" s="37">
        <f t="shared" si="1"/>
        <v>0.1670990867686093</v>
      </c>
      <c r="L11" s="34">
        <f t="shared" si="5"/>
        <v>1</v>
      </c>
      <c r="M11" s="34">
        <f t="shared" si="2"/>
        <v>1</v>
      </c>
      <c r="N11" s="34">
        <f t="shared" si="3"/>
        <v>1</v>
      </c>
      <c r="O11" s="34"/>
    </row>
    <row r="12" spans="1:18" ht="14.1" customHeight="1" x14ac:dyDescent="0.25">
      <c r="A12" s="58" t="s">
        <v>67</v>
      </c>
      <c r="B12" s="58" t="s">
        <v>66</v>
      </c>
      <c r="C12" s="59">
        <v>5166</v>
      </c>
      <c r="D12" s="59">
        <v>27268</v>
      </c>
      <c r="E12" s="59">
        <v>699964</v>
      </c>
      <c r="F12" s="58" t="s">
        <v>68</v>
      </c>
      <c r="G12" s="60">
        <v>1</v>
      </c>
      <c r="H12" s="61">
        <v>1</v>
      </c>
      <c r="I12" s="35">
        <f t="shared" si="0"/>
        <v>27268</v>
      </c>
      <c r="J12" s="37">
        <f t="shared" si="4"/>
        <v>9.0585644095555438</v>
      </c>
      <c r="K12" s="37">
        <f t="shared" si="1"/>
        <v>9.0585644095555438</v>
      </c>
      <c r="L12" s="34">
        <f t="shared" si="5"/>
        <v>1</v>
      </c>
      <c r="M12" s="34">
        <f t="shared" si="2"/>
        <v>1</v>
      </c>
      <c r="N12" s="34">
        <f t="shared" si="3"/>
        <v>1</v>
      </c>
      <c r="O12" s="34"/>
      <c r="Q12" s="50" t="s">
        <v>4</v>
      </c>
      <c r="R12" s="50" t="s">
        <v>578</v>
      </c>
    </row>
    <row r="13" spans="1:18" ht="14.1" customHeight="1" x14ac:dyDescent="0.25">
      <c r="A13" s="58" t="s">
        <v>163</v>
      </c>
      <c r="B13" s="58" t="s">
        <v>62</v>
      </c>
      <c r="C13" s="59">
        <v>808</v>
      </c>
      <c r="D13" s="59">
        <v>4784</v>
      </c>
      <c r="E13" s="59">
        <v>37937</v>
      </c>
      <c r="F13" s="58" t="s">
        <v>439</v>
      </c>
      <c r="G13" s="60">
        <v>1</v>
      </c>
      <c r="H13" s="61">
        <v>1</v>
      </c>
      <c r="I13" s="35">
        <f t="shared" si="0"/>
        <v>4784</v>
      </c>
      <c r="J13" s="37">
        <f t="shared" si="4"/>
        <v>1.5892684514930953</v>
      </c>
      <c r="K13" s="37">
        <f t="shared" si="1"/>
        <v>1.5892684514930953</v>
      </c>
      <c r="L13" s="34">
        <f t="shared" si="5"/>
        <v>1</v>
      </c>
      <c r="M13" s="34">
        <f t="shared" si="2"/>
        <v>1</v>
      </c>
      <c r="N13" s="34">
        <f t="shared" si="3"/>
        <v>1</v>
      </c>
      <c r="O13" s="34"/>
      <c r="P13" s="53" t="s">
        <v>579</v>
      </c>
      <c r="Q13" s="51">
        <f>SUM($N$5:$N$500)</f>
        <v>303</v>
      </c>
      <c r="R13" s="51">
        <f>$Q$6-Q13</f>
        <v>34</v>
      </c>
    </row>
    <row r="14" spans="1:18" ht="14.1" customHeight="1" x14ac:dyDescent="0.25">
      <c r="A14" s="58" t="s">
        <v>203</v>
      </c>
      <c r="B14" s="58" t="s">
        <v>204</v>
      </c>
      <c r="C14" s="59">
        <v>50</v>
      </c>
      <c r="D14" s="59">
        <v>200</v>
      </c>
      <c r="E14" s="59">
        <v>-1</v>
      </c>
      <c r="F14" s="58" t="s">
        <v>90</v>
      </c>
      <c r="G14" s="60">
        <v>1</v>
      </c>
      <c r="H14" s="61">
        <v>1</v>
      </c>
      <c r="I14" s="35">
        <f t="shared" si="0"/>
        <v>200</v>
      </c>
      <c r="J14" s="37">
        <f t="shared" si="4"/>
        <v>6.6440988774794957E-2</v>
      </c>
      <c r="K14" s="37">
        <f t="shared" si="1"/>
        <v>6.6440988774794957E-2</v>
      </c>
      <c r="L14" s="34">
        <f t="shared" si="5"/>
        <v>1</v>
      </c>
      <c r="M14" s="34">
        <f t="shared" si="2"/>
        <v>1</v>
      </c>
      <c r="N14" s="34">
        <f t="shared" si="3"/>
        <v>1</v>
      </c>
      <c r="O14" s="34"/>
      <c r="P14" s="50" t="s">
        <v>580</v>
      </c>
      <c r="Q14" s="52">
        <f>Q13/$Q$6*100</f>
        <v>89.910979228486639</v>
      </c>
      <c r="R14" s="52">
        <f>R13/$Q$6*100</f>
        <v>10.089020771513352</v>
      </c>
    </row>
    <row r="15" spans="1:18" ht="14.1" customHeight="1" x14ac:dyDescent="0.25">
      <c r="A15" s="58" t="s">
        <v>241</v>
      </c>
      <c r="B15" s="58" t="s">
        <v>43</v>
      </c>
      <c r="C15" s="59">
        <v>14</v>
      </c>
      <c r="D15" s="59">
        <v>28</v>
      </c>
      <c r="E15" s="59">
        <v>-1</v>
      </c>
      <c r="F15" s="58" t="s">
        <v>442</v>
      </c>
      <c r="G15" s="60">
        <v>1</v>
      </c>
      <c r="H15" s="61">
        <v>1</v>
      </c>
      <c r="I15" s="35">
        <f t="shared" si="0"/>
        <v>28</v>
      </c>
      <c r="J15" s="37">
        <f t="shared" si="4"/>
        <v>9.3017384284712935E-3</v>
      </c>
      <c r="K15" s="37">
        <f t="shared" si="1"/>
        <v>9.3017384284712935E-3</v>
      </c>
      <c r="L15" s="34">
        <f t="shared" si="5"/>
        <v>1</v>
      </c>
      <c r="M15" s="34">
        <f t="shared" si="2"/>
        <v>1</v>
      </c>
      <c r="N15" s="34">
        <f t="shared" si="3"/>
        <v>1</v>
      </c>
    </row>
    <row r="16" spans="1:18" ht="14.1" customHeight="1" x14ac:dyDescent="0.25">
      <c r="A16" s="58" t="s">
        <v>592</v>
      </c>
      <c r="B16" s="58" t="s">
        <v>240</v>
      </c>
      <c r="C16" s="26"/>
      <c r="D16" s="26"/>
      <c r="E16" s="26"/>
      <c r="F16" s="58" t="s">
        <v>535</v>
      </c>
      <c r="G16" s="60">
        <v>1</v>
      </c>
      <c r="H16" s="61">
        <v>1</v>
      </c>
      <c r="I16" s="35">
        <f t="shared" si="0"/>
        <v>1</v>
      </c>
      <c r="J16" s="37">
        <f t="shared" si="4"/>
        <v>3.3220494387397475E-4</v>
      </c>
      <c r="K16" s="37">
        <f t="shared" si="1"/>
        <v>3.3220494387397475E-4</v>
      </c>
      <c r="L16" s="34">
        <f t="shared" si="5"/>
        <v>1</v>
      </c>
      <c r="M16" s="34">
        <f t="shared" si="2"/>
        <v>1</v>
      </c>
      <c r="N16" s="34">
        <f t="shared" si="3"/>
        <v>1</v>
      </c>
    </row>
    <row r="17" spans="1:14" ht="14.1" customHeight="1" x14ac:dyDescent="0.25">
      <c r="A17" s="58" t="s">
        <v>593</v>
      </c>
      <c r="B17" s="58" t="s">
        <v>240</v>
      </c>
      <c r="C17" s="26"/>
      <c r="D17" s="26"/>
      <c r="E17" s="26"/>
      <c r="F17" s="58" t="s">
        <v>535</v>
      </c>
      <c r="G17" s="60">
        <v>1</v>
      </c>
      <c r="H17" s="61">
        <v>1</v>
      </c>
      <c r="I17" s="35">
        <f t="shared" si="0"/>
        <v>1</v>
      </c>
      <c r="J17" s="37">
        <f t="shared" si="4"/>
        <v>3.3220494387397475E-4</v>
      </c>
      <c r="K17" s="37">
        <f t="shared" si="1"/>
        <v>3.3220494387397475E-4</v>
      </c>
      <c r="L17" s="34">
        <f t="shared" si="5"/>
        <v>1</v>
      </c>
      <c r="M17" s="34">
        <f t="shared" si="2"/>
        <v>1</v>
      </c>
      <c r="N17" s="34">
        <f t="shared" si="3"/>
        <v>1</v>
      </c>
    </row>
    <row r="18" spans="1:14" ht="14.1" customHeight="1" x14ac:dyDescent="0.25">
      <c r="A18" s="58" t="s">
        <v>118</v>
      </c>
      <c r="B18" s="58" t="s">
        <v>119</v>
      </c>
      <c r="C18" s="59">
        <v>60</v>
      </c>
      <c r="D18" s="59">
        <v>240</v>
      </c>
      <c r="E18" s="59">
        <v>2326</v>
      </c>
      <c r="F18" s="58" t="s">
        <v>120</v>
      </c>
      <c r="G18" s="60">
        <v>1</v>
      </c>
      <c r="H18" s="61">
        <v>1</v>
      </c>
      <c r="I18" s="35">
        <f t="shared" si="0"/>
        <v>240</v>
      </c>
      <c r="J18" s="37">
        <f t="shared" si="4"/>
        <v>7.9729186529753929E-2</v>
      </c>
      <c r="K18" s="37">
        <f t="shared" si="1"/>
        <v>7.9729186529753929E-2</v>
      </c>
      <c r="L18" s="34">
        <f t="shared" si="5"/>
        <v>1</v>
      </c>
      <c r="M18" s="34">
        <f t="shared" si="2"/>
        <v>1</v>
      </c>
      <c r="N18" s="34">
        <f t="shared" si="3"/>
        <v>1</v>
      </c>
    </row>
    <row r="19" spans="1:14" ht="14.1" customHeight="1" x14ac:dyDescent="0.25">
      <c r="A19" s="58" t="s">
        <v>486</v>
      </c>
      <c r="B19" s="58" t="s">
        <v>62</v>
      </c>
      <c r="C19" s="59">
        <v>-1</v>
      </c>
      <c r="D19" s="59">
        <v>-1</v>
      </c>
      <c r="E19" s="59">
        <v>-1</v>
      </c>
      <c r="F19" s="58" t="s">
        <v>439</v>
      </c>
      <c r="G19" s="60">
        <v>1</v>
      </c>
      <c r="H19" s="61">
        <v>1</v>
      </c>
      <c r="I19" s="35">
        <f t="shared" si="0"/>
        <v>1</v>
      </c>
      <c r="J19" s="37">
        <f t="shared" si="4"/>
        <v>3.3220494387397475E-4</v>
      </c>
      <c r="K19" s="37">
        <f t="shared" si="1"/>
        <v>3.3220494387397475E-4</v>
      </c>
      <c r="L19" s="34">
        <f t="shared" si="5"/>
        <v>1</v>
      </c>
      <c r="M19" s="34">
        <f t="shared" si="2"/>
        <v>1</v>
      </c>
      <c r="N19" s="34">
        <f t="shared" si="3"/>
        <v>1</v>
      </c>
    </row>
    <row r="20" spans="1:14" ht="14.1" customHeight="1" x14ac:dyDescent="0.25">
      <c r="A20" s="58" t="s">
        <v>188</v>
      </c>
      <c r="B20" s="58" t="s">
        <v>184</v>
      </c>
      <c r="C20" s="59">
        <v>120</v>
      </c>
      <c r="D20" s="59">
        <v>120</v>
      </c>
      <c r="E20" s="59">
        <v>866</v>
      </c>
      <c r="F20" s="58" t="s">
        <v>185</v>
      </c>
      <c r="G20" s="60">
        <v>1</v>
      </c>
      <c r="H20" s="61">
        <v>1</v>
      </c>
      <c r="I20" s="35">
        <f t="shared" si="0"/>
        <v>120</v>
      </c>
      <c r="J20" s="37">
        <f t="shared" si="4"/>
        <v>3.9864593264876964E-2</v>
      </c>
      <c r="K20" s="37">
        <f t="shared" si="1"/>
        <v>3.9864593264876964E-2</v>
      </c>
      <c r="L20" s="34">
        <f t="shared" si="5"/>
        <v>1</v>
      </c>
      <c r="M20" s="34">
        <f t="shared" si="2"/>
        <v>1</v>
      </c>
      <c r="N20" s="34">
        <f t="shared" si="3"/>
        <v>1</v>
      </c>
    </row>
    <row r="21" spans="1:14" ht="14.1" customHeight="1" x14ac:dyDescent="0.25">
      <c r="A21" s="58" t="s">
        <v>148</v>
      </c>
      <c r="B21" s="58" t="s">
        <v>119</v>
      </c>
      <c r="C21" s="59">
        <v>65</v>
      </c>
      <c r="D21" s="59">
        <v>260</v>
      </c>
      <c r="E21" s="59">
        <v>2925</v>
      </c>
      <c r="F21" s="58" t="s">
        <v>120</v>
      </c>
      <c r="G21" s="60">
        <v>1</v>
      </c>
      <c r="H21" s="61">
        <v>1</v>
      </c>
      <c r="I21" s="35">
        <f t="shared" si="0"/>
        <v>260</v>
      </c>
      <c r="J21" s="37">
        <f t="shared" si="4"/>
        <v>8.6373285407233436E-2</v>
      </c>
      <c r="K21" s="37">
        <f t="shared" si="1"/>
        <v>8.6373285407233436E-2</v>
      </c>
      <c r="L21" s="34">
        <f t="shared" si="5"/>
        <v>1</v>
      </c>
      <c r="M21" s="34">
        <f t="shared" si="2"/>
        <v>1</v>
      </c>
      <c r="N21" s="34">
        <f t="shared" si="3"/>
        <v>1</v>
      </c>
    </row>
    <row r="22" spans="1:14" ht="14.1" customHeight="1" x14ac:dyDescent="0.25">
      <c r="A22" s="58" t="s">
        <v>325</v>
      </c>
      <c r="B22" s="58" t="s">
        <v>322</v>
      </c>
      <c r="C22" s="59">
        <v>1</v>
      </c>
      <c r="D22" s="59">
        <v>1</v>
      </c>
      <c r="E22" s="59">
        <v>7</v>
      </c>
      <c r="F22" s="58" t="s">
        <v>90</v>
      </c>
      <c r="G22" s="60">
        <v>1</v>
      </c>
      <c r="H22" s="61">
        <v>1</v>
      </c>
      <c r="I22" s="35">
        <f t="shared" si="0"/>
        <v>1</v>
      </c>
      <c r="J22" s="37">
        <f t="shared" si="4"/>
        <v>3.3220494387397475E-4</v>
      </c>
      <c r="K22" s="37">
        <f t="shared" si="1"/>
        <v>3.3220494387397475E-4</v>
      </c>
      <c r="L22" s="34">
        <f t="shared" si="5"/>
        <v>1</v>
      </c>
      <c r="M22" s="34">
        <f t="shared" si="2"/>
        <v>1</v>
      </c>
      <c r="N22" s="34">
        <f t="shared" si="3"/>
        <v>1</v>
      </c>
    </row>
    <row r="23" spans="1:14" ht="14.1" customHeight="1" x14ac:dyDescent="0.25">
      <c r="A23" s="58" t="s">
        <v>132</v>
      </c>
      <c r="B23" s="58" t="s">
        <v>74</v>
      </c>
      <c r="C23" s="59">
        <v>274</v>
      </c>
      <c r="D23" s="59">
        <v>1400</v>
      </c>
      <c r="E23" s="59">
        <v>10394</v>
      </c>
      <c r="F23" s="58" t="s">
        <v>75</v>
      </c>
      <c r="G23" s="60">
        <v>1</v>
      </c>
      <c r="H23" s="61">
        <v>1</v>
      </c>
      <c r="I23" s="35">
        <f t="shared" si="0"/>
        <v>1400</v>
      </c>
      <c r="J23" s="37">
        <f t="shared" si="4"/>
        <v>0.46508692142356461</v>
      </c>
      <c r="K23" s="37">
        <f t="shared" si="1"/>
        <v>0.46508692142356461</v>
      </c>
      <c r="L23" s="34">
        <f t="shared" si="5"/>
        <v>1</v>
      </c>
      <c r="M23" s="34">
        <f t="shared" si="2"/>
        <v>1</v>
      </c>
      <c r="N23" s="34">
        <f t="shared" si="3"/>
        <v>1</v>
      </c>
    </row>
    <row r="24" spans="1:14" ht="14.1" customHeight="1" x14ac:dyDescent="0.25">
      <c r="A24" s="58" t="s">
        <v>107</v>
      </c>
      <c r="B24" s="58" t="s">
        <v>74</v>
      </c>
      <c r="C24" s="59">
        <v>188</v>
      </c>
      <c r="D24" s="59">
        <v>816</v>
      </c>
      <c r="E24" s="59">
        <v>7811</v>
      </c>
      <c r="F24" s="58" t="s">
        <v>75</v>
      </c>
      <c r="G24" s="60">
        <v>1</v>
      </c>
      <c r="H24" s="61">
        <v>1</v>
      </c>
      <c r="I24" s="35">
        <f t="shared" si="0"/>
        <v>816</v>
      </c>
      <c r="J24" s="37">
        <f t="shared" si="4"/>
        <v>0.27107923420116337</v>
      </c>
      <c r="K24" s="37">
        <f t="shared" si="1"/>
        <v>0.27107923420116337</v>
      </c>
      <c r="L24" s="34">
        <f t="shared" si="5"/>
        <v>1</v>
      </c>
      <c r="M24" s="34">
        <f t="shared" si="2"/>
        <v>1</v>
      </c>
      <c r="N24" s="34">
        <f t="shared" si="3"/>
        <v>1</v>
      </c>
    </row>
    <row r="25" spans="1:14" ht="14.1" customHeight="1" x14ac:dyDescent="0.25">
      <c r="A25" s="58" t="s">
        <v>333</v>
      </c>
      <c r="B25" s="58" t="s">
        <v>74</v>
      </c>
      <c r="C25" s="59">
        <v>344</v>
      </c>
      <c r="D25" s="59">
        <v>964</v>
      </c>
      <c r="E25" s="59">
        <v>9027</v>
      </c>
      <c r="F25" s="58" t="s">
        <v>75</v>
      </c>
      <c r="G25" s="60">
        <v>1</v>
      </c>
      <c r="H25" s="61">
        <v>1</v>
      </c>
      <c r="I25" s="35">
        <f t="shared" si="0"/>
        <v>964</v>
      </c>
      <c r="J25" s="37">
        <f t="shared" si="4"/>
        <v>0.32024556589451164</v>
      </c>
      <c r="K25" s="37">
        <f t="shared" si="1"/>
        <v>0.32024556589451164</v>
      </c>
      <c r="L25" s="34">
        <f t="shared" si="5"/>
        <v>1</v>
      </c>
      <c r="M25" s="34">
        <f t="shared" si="2"/>
        <v>1</v>
      </c>
      <c r="N25" s="34">
        <f t="shared" si="3"/>
        <v>1</v>
      </c>
    </row>
    <row r="26" spans="1:14" ht="14.1" customHeight="1" x14ac:dyDescent="0.25">
      <c r="A26" s="58" t="s">
        <v>217</v>
      </c>
      <c r="B26" s="58" t="s">
        <v>74</v>
      </c>
      <c r="C26" s="59">
        <v>84</v>
      </c>
      <c r="D26" s="59">
        <v>336</v>
      </c>
      <c r="E26" s="59">
        <v>3858</v>
      </c>
      <c r="F26" s="58" t="s">
        <v>75</v>
      </c>
      <c r="G26" s="60">
        <v>1</v>
      </c>
      <c r="H26" s="61">
        <v>1</v>
      </c>
      <c r="I26" s="35">
        <f t="shared" si="0"/>
        <v>336</v>
      </c>
      <c r="J26" s="37">
        <f t="shared" si="4"/>
        <v>0.11162086114165551</v>
      </c>
      <c r="K26" s="37">
        <f t="shared" si="1"/>
        <v>0.11162086114165551</v>
      </c>
      <c r="L26" s="34">
        <f t="shared" si="5"/>
        <v>1</v>
      </c>
      <c r="M26" s="34">
        <f t="shared" si="2"/>
        <v>1</v>
      </c>
      <c r="N26" s="34">
        <f t="shared" si="3"/>
        <v>1</v>
      </c>
    </row>
    <row r="27" spans="1:14" ht="14.1" customHeight="1" x14ac:dyDescent="0.25">
      <c r="A27" s="58" t="s">
        <v>548</v>
      </c>
      <c r="B27" s="58" t="s">
        <v>74</v>
      </c>
      <c r="C27" s="59">
        <v>32</v>
      </c>
      <c r="D27" s="59">
        <v>32</v>
      </c>
      <c r="E27" s="59">
        <v>-1</v>
      </c>
      <c r="F27" s="58" t="s">
        <v>75</v>
      </c>
      <c r="G27" s="60">
        <v>1</v>
      </c>
      <c r="H27" s="61">
        <v>1</v>
      </c>
      <c r="I27" s="35">
        <f t="shared" si="0"/>
        <v>32</v>
      </c>
      <c r="J27" s="37">
        <f t="shared" si="4"/>
        <v>1.0630558203967192E-2</v>
      </c>
      <c r="K27" s="37">
        <f t="shared" si="1"/>
        <v>1.0630558203967192E-2</v>
      </c>
      <c r="L27" s="34">
        <f t="shared" si="5"/>
        <v>1</v>
      </c>
      <c r="M27" s="34">
        <f t="shared" si="2"/>
        <v>1</v>
      </c>
      <c r="N27" s="34">
        <f t="shared" si="3"/>
        <v>1</v>
      </c>
    </row>
    <row r="28" spans="1:14" ht="14.1" customHeight="1" x14ac:dyDescent="0.25">
      <c r="A28" s="58" t="s">
        <v>386</v>
      </c>
      <c r="B28" s="58" t="s">
        <v>527</v>
      </c>
      <c r="C28" s="59">
        <v>-1</v>
      </c>
      <c r="D28" s="59">
        <v>-1</v>
      </c>
      <c r="E28" s="59">
        <v>-1</v>
      </c>
      <c r="F28" s="58" t="s">
        <v>122</v>
      </c>
      <c r="G28" s="60">
        <v>1</v>
      </c>
      <c r="H28" s="61">
        <v>1</v>
      </c>
      <c r="I28" s="35">
        <f t="shared" si="0"/>
        <v>1</v>
      </c>
      <c r="J28" s="37">
        <f t="shared" si="4"/>
        <v>3.3220494387397475E-4</v>
      </c>
      <c r="K28" s="37">
        <f t="shared" si="1"/>
        <v>3.3220494387397475E-4</v>
      </c>
      <c r="L28" s="34">
        <f t="shared" si="5"/>
        <v>1</v>
      </c>
      <c r="M28" s="34">
        <f t="shared" si="2"/>
        <v>1</v>
      </c>
      <c r="N28" s="34">
        <f t="shared" si="3"/>
        <v>1</v>
      </c>
    </row>
    <row r="29" spans="1:14" ht="14.1" customHeight="1" x14ac:dyDescent="0.25">
      <c r="A29" s="58" t="s">
        <v>111</v>
      </c>
      <c r="B29" s="58" t="s">
        <v>62</v>
      </c>
      <c r="C29" s="59">
        <v>62</v>
      </c>
      <c r="D29" s="59">
        <v>92</v>
      </c>
      <c r="E29" s="59">
        <v>656</v>
      </c>
      <c r="F29" s="58" t="s">
        <v>439</v>
      </c>
      <c r="G29" s="60">
        <v>1</v>
      </c>
      <c r="H29" s="61">
        <v>1</v>
      </c>
      <c r="I29" s="35">
        <f t="shared" si="0"/>
        <v>92</v>
      </c>
      <c r="J29" s="37">
        <f t="shared" si="4"/>
        <v>3.0562854836405674E-2</v>
      </c>
      <c r="K29" s="37">
        <f t="shared" si="1"/>
        <v>3.0562854836405674E-2</v>
      </c>
      <c r="L29" s="34">
        <f t="shared" si="5"/>
        <v>1</v>
      </c>
      <c r="M29" s="34">
        <f t="shared" si="2"/>
        <v>1</v>
      </c>
      <c r="N29" s="34">
        <f t="shared" si="3"/>
        <v>1</v>
      </c>
    </row>
    <row r="30" spans="1:14" ht="14.1" customHeight="1" x14ac:dyDescent="0.25">
      <c r="A30" s="58" t="s">
        <v>268</v>
      </c>
      <c r="B30" s="58" t="s">
        <v>527</v>
      </c>
      <c r="C30" s="59">
        <v>803</v>
      </c>
      <c r="D30" s="59">
        <v>1606</v>
      </c>
      <c r="E30" s="59">
        <v>16110</v>
      </c>
      <c r="F30" s="58" t="s">
        <v>122</v>
      </c>
      <c r="G30" s="60">
        <v>1</v>
      </c>
      <c r="H30" s="61">
        <v>1</v>
      </c>
      <c r="I30" s="35">
        <f t="shared" si="0"/>
        <v>1606</v>
      </c>
      <c r="J30" s="37">
        <f t="shared" si="4"/>
        <v>0.53352113986160343</v>
      </c>
      <c r="K30" s="37">
        <f t="shared" si="1"/>
        <v>0.53352113986160343</v>
      </c>
      <c r="L30" s="34">
        <f t="shared" si="5"/>
        <v>1</v>
      </c>
      <c r="M30" s="34">
        <f t="shared" si="2"/>
        <v>1</v>
      </c>
      <c r="N30" s="34">
        <f t="shared" si="3"/>
        <v>1</v>
      </c>
    </row>
    <row r="31" spans="1:14" ht="14.1" customHeight="1" x14ac:dyDescent="0.25">
      <c r="A31" s="58" t="s">
        <v>138</v>
      </c>
      <c r="B31" s="58" t="s">
        <v>115</v>
      </c>
      <c r="C31" s="59">
        <v>46</v>
      </c>
      <c r="D31" s="59">
        <v>184</v>
      </c>
      <c r="E31" s="59">
        <v>1879</v>
      </c>
      <c r="F31" s="58" t="s">
        <v>442</v>
      </c>
      <c r="G31" s="60">
        <v>1</v>
      </c>
      <c r="H31" s="61">
        <v>1</v>
      </c>
      <c r="I31" s="35">
        <f t="shared" si="0"/>
        <v>184</v>
      </c>
      <c r="J31" s="37">
        <f t="shared" si="4"/>
        <v>6.1125709672811349E-2</v>
      </c>
      <c r="K31" s="37">
        <f t="shared" si="1"/>
        <v>6.1125709672811349E-2</v>
      </c>
      <c r="L31" s="34">
        <f t="shared" si="5"/>
        <v>1</v>
      </c>
      <c r="M31" s="34">
        <f t="shared" si="2"/>
        <v>1</v>
      </c>
      <c r="N31" s="34">
        <f t="shared" si="3"/>
        <v>1</v>
      </c>
    </row>
    <row r="32" spans="1:14" ht="14.1" customHeight="1" x14ac:dyDescent="0.25">
      <c r="A32" s="58" t="s">
        <v>92</v>
      </c>
      <c r="B32" s="58" t="s">
        <v>51</v>
      </c>
      <c r="C32" s="59">
        <v>8</v>
      </c>
      <c r="D32" s="59">
        <v>16</v>
      </c>
      <c r="E32" s="59">
        <v>98</v>
      </c>
      <c r="F32" s="58" t="s">
        <v>440</v>
      </c>
      <c r="G32" s="60">
        <v>1</v>
      </c>
      <c r="H32" s="61">
        <v>1</v>
      </c>
      <c r="I32" s="35">
        <f t="shared" si="0"/>
        <v>16</v>
      </c>
      <c r="J32" s="37">
        <f t="shared" si="4"/>
        <v>5.3152791019835961E-3</v>
      </c>
      <c r="K32" s="37">
        <f t="shared" si="1"/>
        <v>5.3152791019835961E-3</v>
      </c>
      <c r="L32" s="34">
        <f t="shared" si="5"/>
        <v>1</v>
      </c>
      <c r="M32" s="34">
        <f t="shared" si="2"/>
        <v>1</v>
      </c>
      <c r="N32" s="34">
        <f t="shared" si="3"/>
        <v>1</v>
      </c>
    </row>
    <row r="33" spans="1:14" ht="14.1" customHeight="1" x14ac:dyDescent="0.25">
      <c r="A33" s="58" t="s">
        <v>230</v>
      </c>
      <c r="B33" s="58" t="s">
        <v>51</v>
      </c>
      <c r="C33" s="59">
        <v>8</v>
      </c>
      <c r="D33" s="59">
        <v>32</v>
      </c>
      <c r="E33" s="59">
        <v>294</v>
      </c>
      <c r="F33" s="58" t="s">
        <v>440</v>
      </c>
      <c r="G33" s="60">
        <v>1</v>
      </c>
      <c r="H33" s="61">
        <v>1</v>
      </c>
      <c r="I33" s="35">
        <f t="shared" si="0"/>
        <v>32</v>
      </c>
      <c r="J33" s="37">
        <f t="shared" si="4"/>
        <v>1.0630558203967192E-2</v>
      </c>
      <c r="K33" s="37">
        <f t="shared" si="1"/>
        <v>1.0630558203967192E-2</v>
      </c>
      <c r="L33" s="34">
        <f t="shared" si="5"/>
        <v>1</v>
      </c>
      <c r="M33" s="34">
        <f t="shared" si="2"/>
        <v>1</v>
      </c>
      <c r="N33" s="34">
        <f t="shared" si="3"/>
        <v>1</v>
      </c>
    </row>
    <row r="34" spans="1:14" ht="14.1" customHeight="1" x14ac:dyDescent="0.25">
      <c r="A34" s="58" t="s">
        <v>54</v>
      </c>
      <c r="B34" s="58" t="s">
        <v>51</v>
      </c>
      <c r="C34" s="59">
        <v>8</v>
      </c>
      <c r="D34" s="59">
        <v>16</v>
      </c>
      <c r="E34" s="59">
        <v>98</v>
      </c>
      <c r="F34" s="58" t="s">
        <v>440</v>
      </c>
      <c r="G34" s="60">
        <v>1</v>
      </c>
      <c r="H34" s="61">
        <v>1</v>
      </c>
      <c r="I34" s="35">
        <f t="shared" si="0"/>
        <v>16</v>
      </c>
      <c r="J34" s="37">
        <f t="shared" si="4"/>
        <v>5.3152791019835961E-3</v>
      </c>
      <c r="K34" s="37">
        <f t="shared" si="1"/>
        <v>5.3152791019835961E-3</v>
      </c>
      <c r="L34" s="34">
        <f t="shared" si="5"/>
        <v>1</v>
      </c>
      <c r="M34" s="34">
        <f t="shared" si="2"/>
        <v>1</v>
      </c>
      <c r="N34" s="34">
        <f t="shared" si="3"/>
        <v>1</v>
      </c>
    </row>
    <row r="35" spans="1:14" ht="14.1" customHeight="1" x14ac:dyDescent="0.25">
      <c r="A35" s="58" t="s">
        <v>159</v>
      </c>
      <c r="B35" s="58" t="s">
        <v>51</v>
      </c>
      <c r="C35" s="59">
        <v>8</v>
      </c>
      <c r="D35" s="59">
        <v>16</v>
      </c>
      <c r="E35" s="59">
        <v>98</v>
      </c>
      <c r="F35" s="58" t="s">
        <v>440</v>
      </c>
      <c r="G35" s="60">
        <v>1</v>
      </c>
      <c r="H35" s="61">
        <v>1</v>
      </c>
      <c r="I35" s="35">
        <f t="shared" si="0"/>
        <v>16</v>
      </c>
      <c r="J35" s="37">
        <f t="shared" si="4"/>
        <v>5.3152791019835961E-3</v>
      </c>
      <c r="K35" s="37">
        <f t="shared" si="1"/>
        <v>5.3152791019835961E-3</v>
      </c>
      <c r="L35" s="34">
        <f t="shared" si="5"/>
        <v>1</v>
      </c>
      <c r="M35" s="34">
        <f t="shared" si="2"/>
        <v>1</v>
      </c>
      <c r="N35" s="34">
        <f t="shared" si="3"/>
        <v>1</v>
      </c>
    </row>
    <row r="36" spans="1:14" ht="14.1" customHeight="1" x14ac:dyDescent="0.25">
      <c r="A36" s="58" t="s">
        <v>139</v>
      </c>
      <c r="B36" s="58" t="s">
        <v>62</v>
      </c>
      <c r="C36" s="59">
        <v>8</v>
      </c>
      <c r="D36" s="59">
        <v>32</v>
      </c>
      <c r="E36" s="59">
        <v>294</v>
      </c>
      <c r="F36" s="58" t="s">
        <v>439</v>
      </c>
      <c r="G36" s="60">
        <v>1</v>
      </c>
      <c r="H36" s="61">
        <v>1</v>
      </c>
      <c r="I36" s="35">
        <f t="shared" si="0"/>
        <v>32</v>
      </c>
      <c r="J36" s="37">
        <f t="shared" si="4"/>
        <v>1.0630558203967192E-2</v>
      </c>
      <c r="K36" s="37">
        <f t="shared" si="1"/>
        <v>1.0630558203967192E-2</v>
      </c>
      <c r="L36" s="34">
        <f t="shared" si="5"/>
        <v>1</v>
      </c>
      <c r="M36" s="34">
        <f t="shared" si="2"/>
        <v>1</v>
      </c>
      <c r="N36" s="34">
        <f t="shared" si="3"/>
        <v>1</v>
      </c>
    </row>
    <row r="37" spans="1:14" ht="14.1" customHeight="1" x14ac:dyDescent="0.25">
      <c r="A37" s="58" t="s">
        <v>181</v>
      </c>
      <c r="B37" s="58" t="s">
        <v>62</v>
      </c>
      <c r="C37" s="59">
        <v>588</v>
      </c>
      <c r="D37" s="59">
        <v>2352</v>
      </c>
      <c r="E37" s="59">
        <v>26578</v>
      </c>
      <c r="F37" s="58" t="s">
        <v>439</v>
      </c>
      <c r="G37" s="60">
        <v>1</v>
      </c>
      <c r="H37" s="61">
        <v>1</v>
      </c>
      <c r="I37" s="35">
        <f t="shared" si="0"/>
        <v>2352</v>
      </c>
      <c r="J37" s="37">
        <f t="shared" si="4"/>
        <v>0.78134602799158848</v>
      </c>
      <c r="K37" s="37">
        <f t="shared" si="1"/>
        <v>0.78134602799158848</v>
      </c>
      <c r="L37" s="34">
        <f t="shared" si="5"/>
        <v>1</v>
      </c>
      <c r="M37" s="34">
        <f t="shared" si="2"/>
        <v>1</v>
      </c>
      <c r="N37" s="34">
        <f t="shared" si="3"/>
        <v>1</v>
      </c>
    </row>
    <row r="38" spans="1:14" ht="14.1" customHeight="1" x14ac:dyDescent="0.25">
      <c r="A38" s="58" t="s">
        <v>366</v>
      </c>
      <c r="B38" s="58" t="s">
        <v>180</v>
      </c>
      <c r="C38" s="59">
        <v>519</v>
      </c>
      <c r="D38" s="59">
        <v>2146</v>
      </c>
      <c r="E38" s="59">
        <v>15977</v>
      </c>
      <c r="F38" s="58" t="s">
        <v>475</v>
      </c>
      <c r="G38" s="60">
        <v>1</v>
      </c>
      <c r="H38" s="61">
        <v>1</v>
      </c>
      <c r="I38" s="35">
        <f t="shared" si="0"/>
        <v>2146</v>
      </c>
      <c r="J38" s="37">
        <f t="shared" si="4"/>
        <v>0.71291180955354982</v>
      </c>
      <c r="K38" s="37">
        <f t="shared" si="1"/>
        <v>0.71291180955354982</v>
      </c>
      <c r="L38" s="34">
        <f t="shared" si="5"/>
        <v>1</v>
      </c>
      <c r="M38" s="34">
        <f t="shared" si="2"/>
        <v>1</v>
      </c>
      <c r="N38" s="34">
        <f t="shared" si="3"/>
        <v>1</v>
      </c>
    </row>
    <row r="39" spans="1:14" ht="14.1" customHeight="1" x14ac:dyDescent="0.25">
      <c r="A39" s="58" t="s">
        <v>429</v>
      </c>
      <c r="B39" s="58" t="s">
        <v>430</v>
      </c>
      <c r="C39" s="59">
        <v>6930</v>
      </c>
      <c r="D39" s="59">
        <v>6930</v>
      </c>
      <c r="E39" s="59">
        <v>67136</v>
      </c>
      <c r="F39" s="58" t="s">
        <v>90</v>
      </c>
      <c r="G39" s="60">
        <v>1</v>
      </c>
      <c r="H39" s="61">
        <v>1</v>
      </c>
      <c r="I39" s="35">
        <f t="shared" si="0"/>
        <v>6930</v>
      </c>
      <c r="J39" s="37">
        <f t="shared" si="4"/>
        <v>2.3021802610466451</v>
      </c>
      <c r="K39" s="37">
        <f t="shared" si="1"/>
        <v>2.3021802610466451</v>
      </c>
      <c r="L39" s="34">
        <f t="shared" si="5"/>
        <v>1</v>
      </c>
      <c r="M39" s="34">
        <f t="shared" si="2"/>
        <v>1</v>
      </c>
      <c r="N39" s="34">
        <f t="shared" si="3"/>
        <v>1</v>
      </c>
    </row>
    <row r="40" spans="1:14" ht="14.1" customHeight="1" x14ac:dyDescent="0.25">
      <c r="A40" s="58" t="s">
        <v>432</v>
      </c>
      <c r="B40" s="58" t="s">
        <v>322</v>
      </c>
      <c r="C40" s="59">
        <v>12</v>
      </c>
      <c r="D40" s="59">
        <v>48</v>
      </c>
      <c r="E40" s="59">
        <v>-1</v>
      </c>
      <c r="F40" s="58" t="s">
        <v>90</v>
      </c>
      <c r="G40" s="60">
        <v>1</v>
      </c>
      <c r="H40" s="61">
        <v>1</v>
      </c>
      <c r="I40" s="35">
        <f t="shared" si="0"/>
        <v>48</v>
      </c>
      <c r="J40" s="37">
        <f t="shared" si="4"/>
        <v>1.5945837305950786E-2</v>
      </c>
      <c r="K40" s="37">
        <f t="shared" si="1"/>
        <v>1.5945837305950786E-2</v>
      </c>
      <c r="L40" s="34">
        <f t="shared" si="5"/>
        <v>1</v>
      </c>
      <c r="M40" s="34">
        <f t="shared" si="2"/>
        <v>1</v>
      </c>
      <c r="N40" s="34">
        <f t="shared" si="3"/>
        <v>1</v>
      </c>
    </row>
    <row r="41" spans="1:14" ht="14.1" customHeight="1" x14ac:dyDescent="0.25">
      <c r="A41" s="58" t="s">
        <v>57</v>
      </c>
      <c r="B41" s="58" t="s">
        <v>43</v>
      </c>
      <c r="C41" s="59">
        <v>-1</v>
      </c>
      <c r="D41" s="59">
        <v>-1</v>
      </c>
      <c r="E41" s="59">
        <v>-1</v>
      </c>
      <c r="F41" s="58" t="s">
        <v>442</v>
      </c>
      <c r="G41" s="60">
        <v>1</v>
      </c>
      <c r="H41" s="61">
        <v>1</v>
      </c>
      <c r="I41" s="35">
        <f t="shared" si="0"/>
        <v>1</v>
      </c>
      <c r="J41" s="37">
        <f t="shared" si="4"/>
        <v>3.3220494387397475E-4</v>
      </c>
      <c r="K41" s="37">
        <f t="shared" si="1"/>
        <v>3.3220494387397475E-4</v>
      </c>
      <c r="L41" s="34">
        <f t="shared" si="5"/>
        <v>1</v>
      </c>
      <c r="M41" s="34">
        <f t="shared" si="2"/>
        <v>1</v>
      </c>
      <c r="N41" s="34">
        <f t="shared" si="3"/>
        <v>1</v>
      </c>
    </row>
    <row r="42" spans="1:14" ht="14.1" customHeight="1" x14ac:dyDescent="0.25">
      <c r="A42" s="58" t="s">
        <v>72</v>
      </c>
      <c r="B42" s="58" t="s">
        <v>66</v>
      </c>
      <c r="C42" s="26"/>
      <c r="D42" s="26"/>
      <c r="E42" s="26"/>
      <c r="F42" s="58" t="s">
        <v>476</v>
      </c>
      <c r="G42" s="60">
        <v>1</v>
      </c>
      <c r="H42" s="61">
        <v>1</v>
      </c>
      <c r="I42" s="35">
        <f t="shared" si="0"/>
        <v>1</v>
      </c>
      <c r="J42" s="37">
        <f t="shared" si="4"/>
        <v>3.3220494387397475E-4</v>
      </c>
      <c r="K42" s="37">
        <f t="shared" si="1"/>
        <v>3.3220494387397475E-4</v>
      </c>
      <c r="L42" s="34">
        <f t="shared" si="5"/>
        <v>1</v>
      </c>
      <c r="M42" s="34">
        <f t="shared" si="2"/>
        <v>1</v>
      </c>
      <c r="N42" s="34">
        <f t="shared" si="3"/>
        <v>1</v>
      </c>
    </row>
    <row r="43" spans="1:14" ht="14.1" customHeight="1" x14ac:dyDescent="0.25">
      <c r="A43" s="58" t="s">
        <v>133</v>
      </c>
      <c r="B43" s="58" t="s">
        <v>59</v>
      </c>
      <c r="C43" s="59">
        <v>309</v>
      </c>
      <c r="D43" s="59">
        <v>1525</v>
      </c>
      <c r="E43" s="59">
        <v>15088</v>
      </c>
      <c r="F43" s="58" t="s">
        <v>542</v>
      </c>
      <c r="G43" s="60">
        <v>1</v>
      </c>
      <c r="H43" s="61">
        <v>1</v>
      </c>
      <c r="I43" s="35">
        <f t="shared" si="0"/>
        <v>1525</v>
      </c>
      <c r="J43" s="37">
        <f t="shared" si="4"/>
        <v>0.50661253940781148</v>
      </c>
      <c r="K43" s="37">
        <f t="shared" si="1"/>
        <v>0.50661253940781148</v>
      </c>
      <c r="L43" s="34">
        <f t="shared" si="5"/>
        <v>1</v>
      </c>
      <c r="M43" s="34">
        <f t="shared" si="2"/>
        <v>1</v>
      </c>
      <c r="N43" s="34">
        <f t="shared" si="3"/>
        <v>1</v>
      </c>
    </row>
    <row r="44" spans="1:14" ht="14.1" customHeight="1" x14ac:dyDescent="0.25">
      <c r="A44" s="58" t="s">
        <v>182</v>
      </c>
      <c r="B44" s="58" t="s">
        <v>59</v>
      </c>
      <c r="C44" s="59">
        <v>216</v>
      </c>
      <c r="D44" s="59">
        <v>2592</v>
      </c>
      <c r="E44" s="59">
        <v>22861</v>
      </c>
      <c r="F44" s="58" t="s">
        <v>542</v>
      </c>
      <c r="G44" s="60">
        <v>1</v>
      </c>
      <c r="H44" s="61">
        <v>1</v>
      </c>
      <c r="I44" s="35">
        <f t="shared" si="0"/>
        <v>2592</v>
      </c>
      <c r="J44" s="37">
        <f t="shared" si="4"/>
        <v>0.86107521452134261</v>
      </c>
      <c r="K44" s="37">
        <f t="shared" si="1"/>
        <v>0.86107521452134261</v>
      </c>
      <c r="L44" s="34">
        <f t="shared" si="5"/>
        <v>1</v>
      </c>
      <c r="M44" s="34">
        <f t="shared" si="2"/>
        <v>1</v>
      </c>
      <c r="N44" s="34">
        <f t="shared" si="3"/>
        <v>1</v>
      </c>
    </row>
    <row r="45" spans="1:14" ht="14.1" customHeight="1" x14ac:dyDescent="0.25">
      <c r="A45" s="58" t="s">
        <v>215</v>
      </c>
      <c r="B45" s="58" t="s">
        <v>59</v>
      </c>
      <c r="C45" s="59">
        <v>118</v>
      </c>
      <c r="D45" s="59">
        <v>472</v>
      </c>
      <c r="E45" s="59">
        <v>5475</v>
      </c>
      <c r="F45" s="58" t="s">
        <v>542</v>
      </c>
      <c r="G45" s="60">
        <v>1</v>
      </c>
      <c r="H45" s="61">
        <v>1</v>
      </c>
      <c r="I45" s="35">
        <f t="shared" si="0"/>
        <v>472</v>
      </c>
      <c r="J45" s="37">
        <f t="shared" si="4"/>
        <v>0.15680073350851609</v>
      </c>
      <c r="K45" s="37">
        <f t="shared" si="1"/>
        <v>0.15680073350851609</v>
      </c>
      <c r="L45" s="34">
        <f t="shared" si="5"/>
        <v>1</v>
      </c>
      <c r="M45" s="34">
        <f t="shared" si="2"/>
        <v>1</v>
      </c>
      <c r="N45" s="34">
        <f t="shared" si="3"/>
        <v>1</v>
      </c>
    </row>
    <row r="46" spans="1:14" ht="14.1" customHeight="1" x14ac:dyDescent="0.25">
      <c r="A46" s="58" t="s">
        <v>93</v>
      </c>
      <c r="B46" s="58" t="s">
        <v>59</v>
      </c>
      <c r="C46" s="59">
        <v>568</v>
      </c>
      <c r="D46" s="59">
        <v>2896</v>
      </c>
      <c r="E46" s="59">
        <v>36113</v>
      </c>
      <c r="F46" s="58" t="s">
        <v>542</v>
      </c>
      <c r="G46" s="60">
        <v>1</v>
      </c>
      <c r="H46" s="61">
        <v>1</v>
      </c>
      <c r="I46" s="35">
        <f t="shared" si="0"/>
        <v>2896</v>
      </c>
      <c r="J46" s="37">
        <f t="shared" si="4"/>
        <v>0.96206551745903079</v>
      </c>
      <c r="K46" s="37">
        <f t="shared" si="1"/>
        <v>0.96206551745903079</v>
      </c>
      <c r="L46" s="34">
        <f t="shared" si="5"/>
        <v>1</v>
      </c>
      <c r="M46" s="34">
        <f t="shared" si="2"/>
        <v>1</v>
      </c>
      <c r="N46" s="34">
        <f t="shared" si="3"/>
        <v>1</v>
      </c>
    </row>
    <row r="47" spans="1:14" ht="14.1" customHeight="1" x14ac:dyDescent="0.25">
      <c r="A47" s="58" t="s">
        <v>298</v>
      </c>
      <c r="B47" s="58" t="s">
        <v>59</v>
      </c>
      <c r="C47" s="59">
        <v>340</v>
      </c>
      <c r="D47" s="59">
        <v>1360</v>
      </c>
      <c r="E47" s="59">
        <v>11703</v>
      </c>
      <c r="F47" s="58" t="s">
        <v>542</v>
      </c>
      <c r="G47" s="60">
        <v>1</v>
      </c>
      <c r="H47" s="61">
        <v>1</v>
      </c>
      <c r="I47" s="35">
        <f t="shared" si="0"/>
        <v>1360</v>
      </c>
      <c r="J47" s="37">
        <f t="shared" si="4"/>
        <v>0.45179872366860563</v>
      </c>
      <c r="K47" s="37">
        <f t="shared" si="1"/>
        <v>0.45179872366860563</v>
      </c>
      <c r="L47" s="34">
        <f t="shared" si="5"/>
        <v>1</v>
      </c>
      <c r="M47" s="34">
        <f t="shared" si="2"/>
        <v>1</v>
      </c>
      <c r="N47" s="34">
        <f t="shared" si="3"/>
        <v>1</v>
      </c>
    </row>
    <row r="48" spans="1:14" ht="14.1" customHeight="1" x14ac:dyDescent="0.25">
      <c r="A48" s="58" t="s">
        <v>194</v>
      </c>
      <c r="B48" s="58" t="s">
        <v>62</v>
      </c>
      <c r="C48" s="59">
        <v>-1</v>
      </c>
      <c r="D48" s="59">
        <v>-1</v>
      </c>
      <c r="E48" s="59">
        <v>-1</v>
      </c>
      <c r="F48" s="58" t="s">
        <v>439</v>
      </c>
      <c r="G48" s="60">
        <v>1</v>
      </c>
      <c r="H48" s="61">
        <v>1</v>
      </c>
      <c r="I48" s="35">
        <f t="shared" si="0"/>
        <v>1</v>
      </c>
      <c r="J48" s="37">
        <f t="shared" si="4"/>
        <v>3.3220494387397475E-4</v>
      </c>
      <c r="K48" s="37">
        <f t="shared" si="1"/>
        <v>3.3220494387397475E-4</v>
      </c>
      <c r="L48" s="34">
        <f t="shared" si="5"/>
        <v>1</v>
      </c>
      <c r="M48" s="34">
        <f t="shared" si="2"/>
        <v>1</v>
      </c>
      <c r="N48" s="34">
        <f t="shared" si="3"/>
        <v>1</v>
      </c>
    </row>
    <row r="49" spans="1:14" ht="14.1" customHeight="1" x14ac:dyDescent="0.25">
      <c r="A49" s="58" t="s">
        <v>516</v>
      </c>
      <c r="B49" s="58" t="s">
        <v>66</v>
      </c>
      <c r="C49" s="59">
        <v>123</v>
      </c>
      <c r="D49" s="59">
        <v>495</v>
      </c>
      <c r="E49" s="59">
        <v>3420</v>
      </c>
      <c r="F49" s="58" t="s">
        <v>476</v>
      </c>
      <c r="G49" s="60">
        <v>1</v>
      </c>
      <c r="H49" s="61">
        <v>1</v>
      </c>
      <c r="I49" s="35">
        <f t="shared" si="0"/>
        <v>495</v>
      </c>
      <c r="J49" s="37">
        <f t="shared" si="4"/>
        <v>0.1644414472176175</v>
      </c>
      <c r="K49" s="37">
        <f t="shared" si="1"/>
        <v>0.1644414472176175</v>
      </c>
      <c r="L49" s="34">
        <f t="shared" si="5"/>
        <v>1</v>
      </c>
      <c r="M49" s="34">
        <f t="shared" si="2"/>
        <v>1</v>
      </c>
      <c r="N49" s="34">
        <f t="shared" si="3"/>
        <v>1</v>
      </c>
    </row>
    <row r="50" spans="1:14" ht="14.1" customHeight="1" x14ac:dyDescent="0.25">
      <c r="A50" s="58" t="s">
        <v>484</v>
      </c>
      <c r="B50" s="58" t="s">
        <v>141</v>
      </c>
      <c r="C50" s="26"/>
      <c r="D50" s="26"/>
      <c r="E50" s="26"/>
      <c r="F50" s="58" t="s">
        <v>90</v>
      </c>
      <c r="G50" s="60">
        <v>1</v>
      </c>
      <c r="H50" s="61">
        <v>1</v>
      </c>
      <c r="I50" s="35">
        <f t="shared" si="0"/>
        <v>1</v>
      </c>
      <c r="J50" s="37">
        <f t="shared" si="4"/>
        <v>3.3220494387397475E-4</v>
      </c>
      <c r="K50" s="37">
        <f t="shared" si="1"/>
        <v>3.3220494387397475E-4</v>
      </c>
      <c r="L50" s="34">
        <f t="shared" si="5"/>
        <v>1</v>
      </c>
      <c r="M50" s="34">
        <f t="shared" si="2"/>
        <v>1</v>
      </c>
      <c r="N50" s="34">
        <f t="shared" si="3"/>
        <v>1</v>
      </c>
    </row>
    <row r="51" spans="1:14" ht="14.1" customHeight="1" x14ac:dyDescent="0.25">
      <c r="A51" s="58" t="s">
        <v>508</v>
      </c>
      <c r="B51" s="58" t="s">
        <v>74</v>
      </c>
      <c r="C51" s="59">
        <v>244</v>
      </c>
      <c r="D51" s="59">
        <v>662</v>
      </c>
      <c r="E51" s="59">
        <v>7944</v>
      </c>
      <c r="F51" s="58" t="s">
        <v>75</v>
      </c>
      <c r="G51" s="60">
        <v>1</v>
      </c>
      <c r="H51" s="61">
        <v>1</v>
      </c>
      <c r="I51" s="35">
        <f t="shared" si="0"/>
        <v>662</v>
      </c>
      <c r="J51" s="37">
        <f t="shared" si="4"/>
        <v>0.21991967284457126</v>
      </c>
      <c r="K51" s="37">
        <f t="shared" si="1"/>
        <v>0.21991967284457126</v>
      </c>
      <c r="L51" s="34">
        <f t="shared" si="5"/>
        <v>1</v>
      </c>
      <c r="M51" s="34">
        <f t="shared" si="2"/>
        <v>1</v>
      </c>
      <c r="N51" s="34">
        <f t="shared" si="3"/>
        <v>1</v>
      </c>
    </row>
    <row r="52" spans="1:14" ht="14.1" customHeight="1" x14ac:dyDescent="0.25">
      <c r="A52" s="58" t="s">
        <v>114</v>
      </c>
      <c r="B52" s="58" t="s">
        <v>115</v>
      </c>
      <c r="C52" s="59">
        <v>90</v>
      </c>
      <c r="D52" s="59">
        <v>90</v>
      </c>
      <c r="E52" s="59">
        <v>548</v>
      </c>
      <c r="F52" s="58" t="s">
        <v>442</v>
      </c>
      <c r="G52" s="60">
        <v>1</v>
      </c>
      <c r="H52" s="61">
        <v>1</v>
      </c>
      <c r="I52" s="35">
        <f t="shared" si="0"/>
        <v>90</v>
      </c>
      <c r="J52" s="37">
        <f t="shared" si="4"/>
        <v>2.9898444948657725E-2</v>
      </c>
      <c r="K52" s="37">
        <f t="shared" si="1"/>
        <v>2.9898444948657725E-2</v>
      </c>
      <c r="L52" s="34">
        <f t="shared" si="5"/>
        <v>1</v>
      </c>
      <c r="M52" s="34">
        <f t="shared" si="2"/>
        <v>1</v>
      </c>
      <c r="N52" s="34">
        <f t="shared" si="3"/>
        <v>1</v>
      </c>
    </row>
    <row r="53" spans="1:14" ht="14.1" customHeight="1" x14ac:dyDescent="0.25">
      <c r="A53" s="58" t="s">
        <v>176</v>
      </c>
      <c r="B53" s="58" t="s">
        <v>130</v>
      </c>
      <c r="C53" s="59">
        <v>130</v>
      </c>
      <c r="D53" s="59">
        <v>130</v>
      </c>
      <c r="E53" s="59">
        <v>520</v>
      </c>
      <c r="F53" s="58" t="s">
        <v>131</v>
      </c>
      <c r="G53" s="60">
        <v>1</v>
      </c>
      <c r="H53" s="61">
        <v>1</v>
      </c>
      <c r="I53" s="35">
        <f t="shared" si="0"/>
        <v>130</v>
      </c>
      <c r="J53" s="37">
        <f t="shared" si="4"/>
        <v>4.3186642703616718E-2</v>
      </c>
      <c r="K53" s="37">
        <f t="shared" si="1"/>
        <v>4.3186642703616718E-2</v>
      </c>
      <c r="L53" s="34">
        <f t="shared" si="5"/>
        <v>1</v>
      </c>
      <c r="M53" s="34">
        <f t="shared" si="2"/>
        <v>1</v>
      </c>
      <c r="N53" s="34">
        <f t="shared" si="3"/>
        <v>1</v>
      </c>
    </row>
    <row r="54" spans="1:14" ht="14.1" customHeight="1" x14ac:dyDescent="0.25">
      <c r="A54" s="58" t="s">
        <v>99</v>
      </c>
      <c r="B54" s="58" t="s">
        <v>100</v>
      </c>
      <c r="C54" s="59">
        <v>2</v>
      </c>
      <c r="D54" s="59">
        <v>2</v>
      </c>
      <c r="E54" s="59">
        <v>8</v>
      </c>
      <c r="F54" s="58" t="s">
        <v>520</v>
      </c>
      <c r="G54" s="60">
        <v>1</v>
      </c>
      <c r="H54" s="61">
        <v>1</v>
      </c>
      <c r="I54" s="35">
        <f t="shared" si="0"/>
        <v>2</v>
      </c>
      <c r="J54" s="37">
        <f t="shared" si="4"/>
        <v>6.6440988774794951E-4</v>
      </c>
      <c r="K54" s="37">
        <f t="shared" si="1"/>
        <v>6.6440988774794951E-4</v>
      </c>
      <c r="L54" s="34">
        <f t="shared" si="5"/>
        <v>1</v>
      </c>
      <c r="M54" s="34">
        <f t="shared" si="2"/>
        <v>1</v>
      </c>
      <c r="N54" s="34">
        <f t="shared" si="3"/>
        <v>1</v>
      </c>
    </row>
    <row r="55" spans="1:14" ht="14.1" customHeight="1" x14ac:dyDescent="0.25">
      <c r="A55" s="58" t="s">
        <v>262</v>
      </c>
      <c r="B55" s="58" t="s">
        <v>43</v>
      </c>
      <c r="C55" s="59">
        <v>722</v>
      </c>
      <c r="D55" s="59">
        <v>3218</v>
      </c>
      <c r="E55" s="59">
        <v>38174</v>
      </c>
      <c r="F55" s="58" t="s">
        <v>442</v>
      </c>
      <c r="G55" s="60">
        <v>1</v>
      </c>
      <c r="H55" s="61">
        <v>1</v>
      </c>
      <c r="I55" s="35">
        <f t="shared" si="0"/>
        <v>3218</v>
      </c>
      <c r="J55" s="37">
        <f t="shared" si="4"/>
        <v>1.0690355093864508</v>
      </c>
      <c r="K55" s="37">
        <f t="shared" si="1"/>
        <v>1.0690355093864508</v>
      </c>
      <c r="L55" s="34">
        <f t="shared" si="5"/>
        <v>1</v>
      </c>
      <c r="M55" s="34">
        <f t="shared" si="2"/>
        <v>1</v>
      </c>
      <c r="N55" s="34">
        <f t="shared" si="3"/>
        <v>1</v>
      </c>
    </row>
    <row r="56" spans="1:14" ht="14.1" customHeight="1" x14ac:dyDescent="0.25">
      <c r="A56" s="58" t="s">
        <v>282</v>
      </c>
      <c r="B56" s="58" t="s">
        <v>43</v>
      </c>
      <c r="C56" s="59">
        <v>824</v>
      </c>
      <c r="D56" s="59">
        <v>4104</v>
      </c>
      <c r="E56" s="59">
        <v>48684</v>
      </c>
      <c r="F56" s="58" t="s">
        <v>442</v>
      </c>
      <c r="G56" s="60">
        <v>1</v>
      </c>
      <c r="H56" s="61">
        <v>1</v>
      </c>
      <c r="I56" s="35">
        <f t="shared" si="0"/>
        <v>4104</v>
      </c>
      <c r="J56" s="37">
        <f t="shared" si="4"/>
        <v>1.3633690896587922</v>
      </c>
      <c r="K56" s="37">
        <f t="shared" si="1"/>
        <v>1.3633690896587922</v>
      </c>
      <c r="L56" s="34">
        <f t="shared" si="5"/>
        <v>1</v>
      </c>
      <c r="M56" s="34">
        <f t="shared" si="2"/>
        <v>1</v>
      </c>
      <c r="N56" s="34">
        <f t="shared" si="3"/>
        <v>1</v>
      </c>
    </row>
    <row r="57" spans="1:14" ht="14.1" customHeight="1" x14ac:dyDescent="0.25">
      <c r="A57" s="58" t="s">
        <v>154</v>
      </c>
      <c r="B57" s="58" t="s">
        <v>59</v>
      </c>
      <c r="C57" s="59">
        <v>655</v>
      </c>
      <c r="D57" s="59">
        <v>2620</v>
      </c>
      <c r="E57" s="59">
        <v>22289</v>
      </c>
      <c r="F57" s="58" t="s">
        <v>542</v>
      </c>
      <c r="G57" s="60">
        <v>0.99950000000000006</v>
      </c>
      <c r="H57" s="61">
        <v>0.99950000000000006</v>
      </c>
      <c r="I57" s="35">
        <f t="shared" si="0"/>
        <v>2620</v>
      </c>
      <c r="J57" s="37">
        <f t="shared" si="4"/>
        <v>0.86994176447333893</v>
      </c>
      <c r="K57" s="37">
        <f t="shared" si="1"/>
        <v>0.86994176447333893</v>
      </c>
      <c r="L57" s="34">
        <f t="shared" si="5"/>
        <v>1</v>
      </c>
      <c r="M57" s="34">
        <f t="shared" si="2"/>
        <v>1</v>
      </c>
      <c r="N57" s="34">
        <f t="shared" si="3"/>
        <v>1</v>
      </c>
    </row>
    <row r="58" spans="1:14" ht="14.1" customHeight="1" x14ac:dyDescent="0.25">
      <c r="A58" s="58" t="s">
        <v>278</v>
      </c>
      <c r="B58" s="58" t="s">
        <v>40</v>
      </c>
      <c r="C58" s="59">
        <v>20</v>
      </c>
      <c r="D58" s="59">
        <v>64</v>
      </c>
      <c r="E58" s="59">
        <v>416</v>
      </c>
      <c r="F58" s="58" t="s">
        <v>41</v>
      </c>
      <c r="G58" s="60">
        <v>0.99939999999999996</v>
      </c>
      <c r="H58" s="61">
        <v>0.99939999999999996</v>
      </c>
      <c r="I58" s="35">
        <f t="shared" si="0"/>
        <v>64</v>
      </c>
      <c r="J58" s="37">
        <f t="shared" si="4"/>
        <v>2.1248359738089622E-2</v>
      </c>
      <c r="K58" s="37">
        <f t="shared" si="1"/>
        <v>2.1248359738089622E-2</v>
      </c>
      <c r="L58" s="34">
        <f t="shared" si="5"/>
        <v>1</v>
      </c>
      <c r="M58" s="34">
        <f t="shared" si="2"/>
        <v>1</v>
      </c>
      <c r="N58" s="34">
        <f t="shared" si="3"/>
        <v>1</v>
      </c>
    </row>
    <row r="59" spans="1:14" ht="14.1" customHeight="1" x14ac:dyDescent="0.25">
      <c r="A59" s="58" t="s">
        <v>287</v>
      </c>
      <c r="B59" s="58" t="s">
        <v>43</v>
      </c>
      <c r="C59" s="59">
        <v>92</v>
      </c>
      <c r="D59" s="59">
        <v>370</v>
      </c>
      <c r="E59" s="59">
        <v>3780</v>
      </c>
      <c r="F59" s="58" t="s">
        <v>442</v>
      </c>
      <c r="G59" s="60">
        <v>0.99929999999999997</v>
      </c>
      <c r="H59" s="61">
        <v>0.99929999999999997</v>
      </c>
      <c r="I59" s="35">
        <f t="shared" si="0"/>
        <v>370</v>
      </c>
      <c r="J59" s="37">
        <f t="shared" si="4"/>
        <v>0.12282978815290728</v>
      </c>
      <c r="K59" s="37">
        <f t="shared" si="1"/>
        <v>0.12282978815290728</v>
      </c>
      <c r="L59" s="34">
        <f t="shared" si="5"/>
        <v>1</v>
      </c>
      <c r="M59" s="34">
        <f t="shared" si="2"/>
        <v>1</v>
      </c>
      <c r="N59" s="34">
        <f t="shared" si="3"/>
        <v>1</v>
      </c>
    </row>
    <row r="60" spans="1:14" ht="14.1" customHeight="1" x14ac:dyDescent="0.25">
      <c r="A60" s="58" t="s">
        <v>108</v>
      </c>
      <c r="B60" s="58" t="s">
        <v>62</v>
      </c>
      <c r="C60" s="59">
        <v>8</v>
      </c>
      <c r="D60" s="59">
        <v>32</v>
      </c>
      <c r="E60" s="59">
        <v>399</v>
      </c>
      <c r="F60" s="58" t="s">
        <v>439</v>
      </c>
      <c r="G60" s="60">
        <v>0.99909999999999999</v>
      </c>
      <c r="H60" s="61">
        <v>0.99909999999999999</v>
      </c>
      <c r="I60" s="35">
        <f t="shared" si="0"/>
        <v>32</v>
      </c>
      <c r="J60" s="37">
        <f t="shared" si="4"/>
        <v>1.062099070158362E-2</v>
      </c>
      <c r="K60" s="37">
        <f t="shared" si="1"/>
        <v>1.062099070158362E-2</v>
      </c>
      <c r="L60" s="34">
        <f t="shared" si="5"/>
        <v>1</v>
      </c>
      <c r="M60" s="34">
        <f t="shared" si="2"/>
        <v>1</v>
      </c>
      <c r="N60" s="34">
        <f t="shared" si="3"/>
        <v>1</v>
      </c>
    </row>
    <row r="61" spans="1:14" ht="14.1" customHeight="1" x14ac:dyDescent="0.25">
      <c r="A61" s="58" t="s">
        <v>271</v>
      </c>
      <c r="B61" s="58" t="s">
        <v>272</v>
      </c>
      <c r="C61" s="59">
        <v>168</v>
      </c>
      <c r="D61" s="59">
        <v>168</v>
      </c>
      <c r="E61" s="59">
        <v>1008</v>
      </c>
      <c r="F61" s="58" t="s">
        <v>273</v>
      </c>
      <c r="G61" s="60">
        <v>0.99880000000000002</v>
      </c>
      <c r="H61" s="61">
        <v>0.99880000000000002</v>
      </c>
      <c r="I61" s="35">
        <f t="shared" si="0"/>
        <v>168</v>
      </c>
      <c r="J61" s="37">
        <f t="shared" si="4"/>
        <v>5.5743458054142762E-2</v>
      </c>
      <c r="K61" s="37">
        <f t="shared" si="1"/>
        <v>5.5743458054142762E-2</v>
      </c>
      <c r="L61" s="34">
        <f t="shared" si="5"/>
        <v>1</v>
      </c>
      <c r="M61" s="34">
        <f t="shared" si="2"/>
        <v>1</v>
      </c>
      <c r="N61" s="34">
        <f t="shared" si="3"/>
        <v>1</v>
      </c>
    </row>
    <row r="62" spans="1:14" ht="14.1" customHeight="1" x14ac:dyDescent="0.25">
      <c r="A62" s="58" t="s">
        <v>589</v>
      </c>
      <c r="B62" s="58" t="s">
        <v>43</v>
      </c>
      <c r="C62" s="59">
        <v>30</v>
      </c>
      <c r="D62" s="59">
        <v>720</v>
      </c>
      <c r="E62" s="59">
        <v>6898</v>
      </c>
      <c r="F62" s="58" t="s">
        <v>442</v>
      </c>
      <c r="G62" s="60">
        <v>0.99880000000000002</v>
      </c>
      <c r="H62" s="61">
        <v>0.99880000000000002</v>
      </c>
      <c r="I62" s="35">
        <f t="shared" si="0"/>
        <v>720</v>
      </c>
      <c r="J62" s="37">
        <f t="shared" si="4"/>
        <v>0.23890053451775467</v>
      </c>
      <c r="K62" s="37">
        <f t="shared" si="1"/>
        <v>0.23890053451775467</v>
      </c>
      <c r="L62" s="34">
        <f t="shared" si="5"/>
        <v>1</v>
      </c>
      <c r="M62" s="34">
        <f t="shared" si="2"/>
        <v>1</v>
      </c>
      <c r="N62" s="34">
        <f t="shared" si="3"/>
        <v>1</v>
      </c>
    </row>
    <row r="63" spans="1:14" ht="14.1" customHeight="1" x14ac:dyDescent="0.25">
      <c r="A63" s="58" t="s">
        <v>195</v>
      </c>
      <c r="B63" s="58" t="s">
        <v>40</v>
      </c>
      <c r="C63" s="59">
        <v>1406</v>
      </c>
      <c r="D63" s="59">
        <v>7584</v>
      </c>
      <c r="E63" s="59">
        <v>69110</v>
      </c>
      <c r="F63" s="58" t="s">
        <v>41</v>
      </c>
      <c r="G63" s="60">
        <v>1</v>
      </c>
      <c r="H63" s="61">
        <v>0.99870000000000003</v>
      </c>
      <c r="I63" s="35">
        <f t="shared" si="0"/>
        <v>7584</v>
      </c>
      <c r="J63" s="37">
        <f t="shared" si="4"/>
        <v>2.5194422943402244</v>
      </c>
      <c r="K63" s="37">
        <f t="shared" si="1"/>
        <v>2.5161670193575825</v>
      </c>
      <c r="L63" s="34">
        <f t="shared" si="5"/>
        <v>1</v>
      </c>
      <c r="M63" s="34">
        <f t="shared" si="2"/>
        <v>1</v>
      </c>
      <c r="N63" s="34">
        <f t="shared" si="3"/>
        <v>1</v>
      </c>
    </row>
    <row r="64" spans="1:14" ht="14.1" customHeight="1" x14ac:dyDescent="0.25">
      <c r="A64" s="58" t="s">
        <v>459</v>
      </c>
      <c r="B64" s="58" t="s">
        <v>43</v>
      </c>
      <c r="C64" s="59">
        <v>120</v>
      </c>
      <c r="D64" s="59">
        <v>480</v>
      </c>
      <c r="E64" s="59">
        <v>4046</v>
      </c>
      <c r="F64" s="58" t="s">
        <v>442</v>
      </c>
      <c r="G64" s="60">
        <v>0.99870000000000003</v>
      </c>
      <c r="H64" s="61">
        <v>0.99870000000000003</v>
      </c>
      <c r="I64" s="35">
        <f t="shared" si="0"/>
        <v>480</v>
      </c>
      <c r="J64" s="37">
        <f t="shared" si="4"/>
        <v>0.15925107717453052</v>
      </c>
      <c r="K64" s="37">
        <f t="shared" si="1"/>
        <v>0.15925107717453052</v>
      </c>
      <c r="L64" s="34">
        <f t="shared" si="5"/>
        <v>1</v>
      </c>
      <c r="M64" s="34">
        <f t="shared" si="2"/>
        <v>1</v>
      </c>
      <c r="N64" s="34">
        <f t="shared" si="3"/>
        <v>1</v>
      </c>
    </row>
    <row r="65" spans="1:14" ht="14.1" customHeight="1" x14ac:dyDescent="0.25">
      <c r="A65" s="58" t="s">
        <v>428</v>
      </c>
      <c r="B65" s="58" t="s">
        <v>130</v>
      </c>
      <c r="C65" s="59">
        <v>124</v>
      </c>
      <c r="D65" s="59">
        <v>496</v>
      </c>
      <c r="E65" s="59">
        <v>6701</v>
      </c>
      <c r="F65" s="58" t="s">
        <v>131</v>
      </c>
      <c r="G65" s="60">
        <v>1</v>
      </c>
      <c r="H65" s="61">
        <v>0.99860000000000004</v>
      </c>
      <c r="I65" s="35">
        <f t="shared" si="0"/>
        <v>496</v>
      </c>
      <c r="J65" s="37">
        <f t="shared" si="4"/>
        <v>0.16477365216149145</v>
      </c>
      <c r="K65" s="37">
        <f t="shared" si="1"/>
        <v>0.16454296904846538</v>
      </c>
      <c r="L65" s="34">
        <f t="shared" si="5"/>
        <v>1</v>
      </c>
      <c r="M65" s="34">
        <f t="shared" si="2"/>
        <v>1</v>
      </c>
      <c r="N65" s="34">
        <f t="shared" si="3"/>
        <v>1</v>
      </c>
    </row>
    <row r="66" spans="1:14" ht="14.1" customHeight="1" x14ac:dyDescent="0.25">
      <c r="A66" s="58" t="s">
        <v>55</v>
      </c>
      <c r="B66" s="58" t="s">
        <v>51</v>
      </c>
      <c r="C66" s="59">
        <v>8</v>
      </c>
      <c r="D66" s="59">
        <v>32</v>
      </c>
      <c r="E66" s="59">
        <v>294</v>
      </c>
      <c r="F66" s="58" t="s">
        <v>440</v>
      </c>
      <c r="G66" s="60">
        <v>0.99860000000000004</v>
      </c>
      <c r="H66" s="61">
        <v>0.99860000000000004</v>
      </c>
      <c r="I66" s="35">
        <f t="shared" si="0"/>
        <v>32</v>
      </c>
      <c r="J66" s="37">
        <f t="shared" si="4"/>
        <v>1.0615675422481638E-2</v>
      </c>
      <c r="K66" s="37">
        <f t="shared" si="1"/>
        <v>1.0615675422481638E-2</v>
      </c>
      <c r="L66" s="34">
        <f t="shared" si="5"/>
        <v>1</v>
      </c>
      <c r="M66" s="34">
        <f t="shared" si="2"/>
        <v>1</v>
      </c>
      <c r="N66" s="34">
        <f t="shared" si="3"/>
        <v>1</v>
      </c>
    </row>
    <row r="67" spans="1:14" ht="14.1" customHeight="1" x14ac:dyDescent="0.25">
      <c r="A67" s="58" t="s">
        <v>71</v>
      </c>
      <c r="B67" s="58" t="s">
        <v>59</v>
      </c>
      <c r="C67" s="59">
        <v>-1</v>
      </c>
      <c r="D67" s="59">
        <v>-1</v>
      </c>
      <c r="E67" s="59">
        <v>-1</v>
      </c>
      <c r="F67" s="58" t="s">
        <v>542</v>
      </c>
      <c r="G67" s="60">
        <v>0.99850000000000005</v>
      </c>
      <c r="H67" s="61">
        <v>0.99850000000000005</v>
      </c>
      <c r="I67" s="35">
        <f t="shared" si="0"/>
        <v>1</v>
      </c>
      <c r="J67" s="37">
        <f t="shared" si="4"/>
        <v>3.3170663645816381E-4</v>
      </c>
      <c r="K67" s="37">
        <f t="shared" si="1"/>
        <v>3.3170663645816381E-4</v>
      </c>
      <c r="L67" s="34">
        <f t="shared" si="5"/>
        <v>1</v>
      </c>
      <c r="M67" s="34">
        <f t="shared" si="2"/>
        <v>1</v>
      </c>
      <c r="N67" s="34">
        <f t="shared" si="3"/>
        <v>1</v>
      </c>
    </row>
    <row r="68" spans="1:14" ht="14.1" customHeight="1" x14ac:dyDescent="0.25">
      <c r="A68" s="58" t="s">
        <v>157</v>
      </c>
      <c r="B68" s="58" t="s">
        <v>100</v>
      </c>
      <c r="C68" s="59">
        <v>1</v>
      </c>
      <c r="D68" s="59">
        <v>1</v>
      </c>
      <c r="E68" s="59">
        <v>4</v>
      </c>
      <c r="F68" s="58" t="s">
        <v>520</v>
      </c>
      <c r="G68" s="60">
        <v>0.99839999999999995</v>
      </c>
      <c r="H68" s="61">
        <v>0.99839999999999995</v>
      </c>
      <c r="I68" s="35">
        <f t="shared" si="0"/>
        <v>1</v>
      </c>
      <c r="J68" s="37">
        <f t="shared" si="4"/>
        <v>3.3167341596377638E-4</v>
      </c>
      <c r="K68" s="37">
        <f t="shared" si="1"/>
        <v>3.3167341596377638E-4</v>
      </c>
      <c r="L68" s="34">
        <f t="shared" si="5"/>
        <v>1</v>
      </c>
      <c r="M68" s="34">
        <f t="shared" si="2"/>
        <v>1</v>
      </c>
      <c r="N68" s="34">
        <f t="shared" si="3"/>
        <v>1</v>
      </c>
    </row>
    <row r="69" spans="1:14" ht="14.1" customHeight="1" x14ac:dyDescent="0.25">
      <c r="A69" s="58" t="s">
        <v>98</v>
      </c>
      <c r="B69" s="58" t="s">
        <v>59</v>
      </c>
      <c r="C69" s="59">
        <v>174</v>
      </c>
      <c r="D69" s="59">
        <v>952</v>
      </c>
      <c r="E69" s="59">
        <v>11129</v>
      </c>
      <c r="F69" s="58" t="s">
        <v>542</v>
      </c>
      <c r="G69" s="60">
        <v>0.99809999999999999</v>
      </c>
      <c r="H69" s="61">
        <v>0.99809999999999999</v>
      </c>
      <c r="I69" s="35">
        <f t="shared" ref="I69:I132" si="6">IF(D69&gt;0,D69,1)</f>
        <v>952</v>
      </c>
      <c r="J69" s="37">
        <f t="shared" ref="J69:J132" si="7">G69*$I69/$Q$5*100</f>
        <v>0.31565821426554469</v>
      </c>
      <c r="K69" s="37">
        <f t="shared" ref="K69:K132" si="8">H69*$I69/$Q$5*100</f>
        <v>0.31565821426554469</v>
      </c>
      <c r="L69" s="34">
        <f t="shared" ref="L69:L132" si="9">IF(G69&gt;=L$4,1,0)</f>
        <v>1</v>
      </c>
      <c r="M69" s="34">
        <f t="shared" ref="M69:M132" si="10">IF(H69&gt;=M$4,1,0)</f>
        <v>1</v>
      </c>
      <c r="N69" s="34">
        <f t="shared" ref="N69:N132" si="11">L69*M69</f>
        <v>1</v>
      </c>
    </row>
    <row r="70" spans="1:14" ht="14.1" customHeight="1" x14ac:dyDescent="0.25">
      <c r="A70" s="58" t="s">
        <v>101</v>
      </c>
      <c r="B70" s="58" t="s">
        <v>62</v>
      </c>
      <c r="C70" s="59">
        <v>68</v>
      </c>
      <c r="D70" s="59">
        <v>136</v>
      </c>
      <c r="E70" s="59">
        <v>1474</v>
      </c>
      <c r="F70" s="58" t="s">
        <v>439</v>
      </c>
      <c r="G70" s="60">
        <v>0.99809999999999999</v>
      </c>
      <c r="H70" s="61">
        <v>0.99809999999999999</v>
      </c>
      <c r="I70" s="35">
        <f t="shared" si="6"/>
        <v>136</v>
      </c>
      <c r="J70" s="37">
        <f t="shared" si="7"/>
        <v>4.5094030609363532E-2</v>
      </c>
      <c r="K70" s="37">
        <f t="shared" si="8"/>
        <v>4.5094030609363532E-2</v>
      </c>
      <c r="L70" s="34">
        <f t="shared" si="9"/>
        <v>1</v>
      </c>
      <c r="M70" s="34">
        <f t="shared" si="10"/>
        <v>1</v>
      </c>
      <c r="N70" s="34">
        <f t="shared" si="11"/>
        <v>1</v>
      </c>
    </row>
    <row r="71" spans="1:14" ht="14.1" customHeight="1" x14ac:dyDescent="0.25">
      <c r="A71" s="58" t="s">
        <v>594</v>
      </c>
      <c r="B71" s="58" t="s">
        <v>240</v>
      </c>
      <c r="C71" s="26"/>
      <c r="D71" s="26"/>
      <c r="E71" s="26"/>
      <c r="F71" s="58" t="s">
        <v>535</v>
      </c>
      <c r="G71" s="60">
        <v>0.99780000000000002</v>
      </c>
      <c r="H71" s="61">
        <v>0.99780000000000002</v>
      </c>
      <c r="I71" s="35">
        <f t="shared" si="6"/>
        <v>1</v>
      </c>
      <c r="J71" s="37">
        <f t="shared" si="7"/>
        <v>3.3147409299745197E-4</v>
      </c>
      <c r="K71" s="37">
        <f t="shared" si="8"/>
        <v>3.3147409299745197E-4</v>
      </c>
      <c r="L71" s="34">
        <f t="shared" si="9"/>
        <v>1</v>
      </c>
      <c r="M71" s="34">
        <f t="shared" si="10"/>
        <v>1</v>
      </c>
      <c r="N71" s="34">
        <f t="shared" si="11"/>
        <v>1</v>
      </c>
    </row>
    <row r="72" spans="1:14" ht="14.1" customHeight="1" x14ac:dyDescent="0.25">
      <c r="A72" s="58" t="s">
        <v>595</v>
      </c>
      <c r="B72" s="58" t="s">
        <v>240</v>
      </c>
      <c r="C72" s="26"/>
      <c r="D72" s="26"/>
      <c r="E72" s="26"/>
      <c r="F72" s="58" t="s">
        <v>535</v>
      </c>
      <c r="G72" s="60">
        <v>0.99750000000000005</v>
      </c>
      <c r="H72" s="61">
        <v>0.99750000000000005</v>
      </c>
      <c r="I72" s="35">
        <f t="shared" si="6"/>
        <v>1</v>
      </c>
      <c r="J72" s="37">
        <f t="shared" si="7"/>
        <v>3.3137443151428985E-4</v>
      </c>
      <c r="K72" s="37">
        <f t="shared" si="8"/>
        <v>3.3137443151428985E-4</v>
      </c>
      <c r="L72" s="34">
        <f t="shared" si="9"/>
        <v>1</v>
      </c>
      <c r="M72" s="34">
        <f t="shared" si="10"/>
        <v>1</v>
      </c>
      <c r="N72" s="34">
        <f t="shared" si="11"/>
        <v>1</v>
      </c>
    </row>
    <row r="73" spans="1:14" ht="14.1" customHeight="1" x14ac:dyDescent="0.25">
      <c r="A73" s="58" t="s">
        <v>196</v>
      </c>
      <c r="B73" s="58" t="s">
        <v>184</v>
      </c>
      <c r="C73" s="59">
        <v>116</v>
      </c>
      <c r="D73" s="59">
        <v>116</v>
      </c>
      <c r="E73" s="59">
        <v>838</v>
      </c>
      <c r="F73" s="58" t="s">
        <v>185</v>
      </c>
      <c r="G73" s="60">
        <v>0.99729999999999996</v>
      </c>
      <c r="H73" s="61">
        <v>0.99729999999999996</v>
      </c>
      <c r="I73" s="35">
        <f t="shared" si="6"/>
        <v>116</v>
      </c>
      <c r="J73" s="37">
        <f t="shared" si="7"/>
        <v>3.8431726900959737E-2</v>
      </c>
      <c r="K73" s="37">
        <f t="shared" si="8"/>
        <v>3.8431726900959737E-2</v>
      </c>
      <c r="L73" s="34">
        <f t="shared" si="9"/>
        <v>1</v>
      </c>
      <c r="M73" s="34">
        <f t="shared" si="10"/>
        <v>1</v>
      </c>
      <c r="N73" s="34">
        <f t="shared" si="11"/>
        <v>1</v>
      </c>
    </row>
    <row r="74" spans="1:14" ht="14.1" customHeight="1" x14ac:dyDescent="0.25">
      <c r="A74" s="58" t="s">
        <v>431</v>
      </c>
      <c r="B74" s="58" t="s">
        <v>180</v>
      </c>
      <c r="C74" s="59">
        <v>118</v>
      </c>
      <c r="D74" s="59">
        <v>416</v>
      </c>
      <c r="E74" s="59">
        <v>3627</v>
      </c>
      <c r="F74" s="58" t="s">
        <v>475</v>
      </c>
      <c r="G74" s="60">
        <v>0.99729999999999996</v>
      </c>
      <c r="H74" s="61">
        <v>0.99729999999999996</v>
      </c>
      <c r="I74" s="35">
        <f t="shared" si="6"/>
        <v>416</v>
      </c>
      <c r="J74" s="37">
        <f t="shared" si="7"/>
        <v>0.13782412405861424</v>
      </c>
      <c r="K74" s="37">
        <f t="shared" si="8"/>
        <v>0.13782412405861424</v>
      </c>
      <c r="L74" s="34">
        <f t="shared" si="9"/>
        <v>1</v>
      </c>
      <c r="M74" s="34">
        <f t="shared" si="10"/>
        <v>1</v>
      </c>
      <c r="N74" s="34">
        <f t="shared" si="11"/>
        <v>1</v>
      </c>
    </row>
    <row r="75" spans="1:14" ht="14.1" customHeight="1" x14ac:dyDescent="0.25">
      <c r="A75" s="58" t="s">
        <v>365</v>
      </c>
      <c r="B75" s="58" t="s">
        <v>51</v>
      </c>
      <c r="C75" s="59">
        <v>116</v>
      </c>
      <c r="D75" s="59">
        <v>928</v>
      </c>
      <c r="E75" s="59">
        <v>8988</v>
      </c>
      <c r="F75" s="58" t="s">
        <v>440</v>
      </c>
      <c r="G75" s="60">
        <v>0.99729999999999996</v>
      </c>
      <c r="H75" s="61">
        <v>0.99729999999999996</v>
      </c>
      <c r="I75" s="35">
        <f t="shared" si="6"/>
        <v>928</v>
      </c>
      <c r="J75" s="37">
        <f t="shared" si="7"/>
        <v>0.30745381520767789</v>
      </c>
      <c r="K75" s="37">
        <f t="shared" si="8"/>
        <v>0.30745381520767789</v>
      </c>
      <c r="L75" s="34">
        <f t="shared" si="9"/>
        <v>1</v>
      </c>
      <c r="M75" s="34">
        <f t="shared" si="10"/>
        <v>1</v>
      </c>
      <c r="N75" s="34">
        <f t="shared" si="11"/>
        <v>1</v>
      </c>
    </row>
    <row r="76" spans="1:14" ht="14.1" customHeight="1" x14ac:dyDescent="0.25">
      <c r="A76" s="58" t="s">
        <v>121</v>
      </c>
      <c r="B76" s="58" t="s">
        <v>527</v>
      </c>
      <c r="C76" s="59">
        <v>50</v>
      </c>
      <c r="D76" s="59">
        <v>100</v>
      </c>
      <c r="E76" s="59">
        <v>800</v>
      </c>
      <c r="F76" s="58" t="s">
        <v>122</v>
      </c>
      <c r="G76" s="60">
        <v>0.99719999999999998</v>
      </c>
      <c r="H76" s="61">
        <v>0.99719999999999998</v>
      </c>
      <c r="I76" s="35">
        <f t="shared" si="6"/>
        <v>100</v>
      </c>
      <c r="J76" s="37">
        <f t="shared" si="7"/>
        <v>3.3127477003112762E-2</v>
      </c>
      <c r="K76" s="37">
        <f t="shared" si="8"/>
        <v>3.3127477003112762E-2</v>
      </c>
      <c r="L76" s="34">
        <f t="shared" si="9"/>
        <v>1</v>
      </c>
      <c r="M76" s="34">
        <f t="shared" si="10"/>
        <v>1</v>
      </c>
      <c r="N76" s="34">
        <f t="shared" si="11"/>
        <v>1</v>
      </c>
    </row>
    <row r="77" spans="1:14" ht="14.1" customHeight="1" x14ac:dyDescent="0.25">
      <c r="A77" s="58" t="s">
        <v>380</v>
      </c>
      <c r="B77" s="58" t="s">
        <v>180</v>
      </c>
      <c r="C77" s="59">
        <v>128</v>
      </c>
      <c r="D77" s="59">
        <v>1024</v>
      </c>
      <c r="E77" s="59">
        <v>8724</v>
      </c>
      <c r="F77" s="58" t="s">
        <v>475</v>
      </c>
      <c r="G77" s="60">
        <v>0.99670000000000003</v>
      </c>
      <c r="H77" s="61">
        <v>0.99670000000000003</v>
      </c>
      <c r="I77" s="35">
        <f t="shared" si="6"/>
        <v>1024</v>
      </c>
      <c r="J77" s="37">
        <f t="shared" si="7"/>
        <v>0.33905527558061122</v>
      </c>
      <c r="K77" s="37">
        <f t="shared" si="8"/>
        <v>0.33905527558061122</v>
      </c>
      <c r="L77" s="34">
        <f t="shared" si="9"/>
        <v>1</v>
      </c>
      <c r="M77" s="34">
        <f t="shared" si="10"/>
        <v>1</v>
      </c>
      <c r="N77" s="34">
        <f t="shared" si="11"/>
        <v>1</v>
      </c>
    </row>
    <row r="78" spans="1:14" ht="14.1" customHeight="1" x14ac:dyDescent="0.25">
      <c r="A78" s="58" t="s">
        <v>61</v>
      </c>
      <c r="B78" s="58" t="s">
        <v>62</v>
      </c>
      <c r="C78" s="59">
        <v>272</v>
      </c>
      <c r="D78" s="59">
        <v>1140</v>
      </c>
      <c r="E78" s="59">
        <v>10602</v>
      </c>
      <c r="F78" s="58" t="s">
        <v>439</v>
      </c>
      <c r="G78" s="60">
        <v>0.99650000000000005</v>
      </c>
      <c r="H78" s="61">
        <v>0.99650000000000005</v>
      </c>
      <c r="I78" s="35">
        <f t="shared" si="6"/>
        <v>1140</v>
      </c>
      <c r="J78" s="37">
        <f t="shared" si="7"/>
        <v>0.37738813829027407</v>
      </c>
      <c r="K78" s="37">
        <f t="shared" si="8"/>
        <v>0.37738813829027407</v>
      </c>
      <c r="L78" s="34">
        <f t="shared" si="9"/>
        <v>1</v>
      </c>
      <c r="M78" s="34">
        <f t="shared" si="10"/>
        <v>1</v>
      </c>
      <c r="N78" s="34">
        <f t="shared" si="11"/>
        <v>1</v>
      </c>
    </row>
    <row r="79" spans="1:14" ht="14.1" customHeight="1" x14ac:dyDescent="0.25">
      <c r="A79" s="58" t="s">
        <v>158</v>
      </c>
      <c r="B79" s="58" t="s">
        <v>40</v>
      </c>
      <c r="C79" s="59">
        <v>1776</v>
      </c>
      <c r="D79" s="59">
        <v>10656</v>
      </c>
      <c r="E79" s="59">
        <v>151315</v>
      </c>
      <c r="F79" s="58" t="s">
        <v>41</v>
      </c>
      <c r="G79" s="60">
        <v>0.99639999999999995</v>
      </c>
      <c r="H79" s="61">
        <v>0.99639999999999995</v>
      </c>
      <c r="I79" s="35">
        <f t="shared" si="6"/>
        <v>10656</v>
      </c>
      <c r="J79" s="37">
        <f t="shared" si="7"/>
        <v>3.5272319687461593</v>
      </c>
      <c r="K79" s="37">
        <f t="shared" si="8"/>
        <v>3.5272319687461593</v>
      </c>
      <c r="L79" s="34">
        <f t="shared" si="9"/>
        <v>1</v>
      </c>
      <c r="M79" s="34">
        <f t="shared" si="10"/>
        <v>1</v>
      </c>
      <c r="N79" s="34">
        <f t="shared" si="11"/>
        <v>1</v>
      </c>
    </row>
    <row r="80" spans="1:14" ht="14.1" customHeight="1" x14ac:dyDescent="0.25">
      <c r="A80" s="58" t="s">
        <v>253</v>
      </c>
      <c r="B80" s="58" t="s">
        <v>147</v>
      </c>
      <c r="C80" s="59">
        <v>14</v>
      </c>
      <c r="D80" s="59">
        <v>84</v>
      </c>
      <c r="E80" s="59">
        <v>840</v>
      </c>
      <c r="F80" s="58" t="s">
        <v>451</v>
      </c>
      <c r="G80" s="60">
        <v>0.99629999999999996</v>
      </c>
      <c r="H80" s="61">
        <v>0.99629999999999996</v>
      </c>
      <c r="I80" s="35">
        <f t="shared" si="6"/>
        <v>84</v>
      </c>
      <c r="J80" s="37">
        <f t="shared" si="7"/>
        <v>2.7801965988857848E-2</v>
      </c>
      <c r="K80" s="37">
        <f t="shared" si="8"/>
        <v>2.7801965988857848E-2</v>
      </c>
      <c r="L80" s="34">
        <f t="shared" si="9"/>
        <v>1</v>
      </c>
      <c r="M80" s="34">
        <f t="shared" si="10"/>
        <v>1</v>
      </c>
      <c r="N80" s="34">
        <f t="shared" si="11"/>
        <v>1</v>
      </c>
    </row>
    <row r="81" spans="1:14" ht="14.1" customHeight="1" x14ac:dyDescent="0.25">
      <c r="A81" s="58" t="s">
        <v>189</v>
      </c>
      <c r="B81" s="58" t="s">
        <v>46</v>
      </c>
      <c r="C81" s="59">
        <v>338</v>
      </c>
      <c r="D81" s="59">
        <v>1876</v>
      </c>
      <c r="E81" s="59">
        <v>21199</v>
      </c>
      <c r="F81" s="58" t="s">
        <v>515</v>
      </c>
      <c r="G81" s="60">
        <v>0.996</v>
      </c>
      <c r="H81" s="61">
        <v>0.996</v>
      </c>
      <c r="I81" s="35">
        <f t="shared" si="6"/>
        <v>1876</v>
      </c>
      <c r="J81" s="37">
        <f t="shared" si="7"/>
        <v>0.62072360880874633</v>
      </c>
      <c r="K81" s="37">
        <f t="shared" si="8"/>
        <v>0.62072360880874633</v>
      </c>
      <c r="L81" s="34">
        <f t="shared" si="9"/>
        <v>1</v>
      </c>
      <c r="M81" s="34">
        <f t="shared" si="10"/>
        <v>1</v>
      </c>
      <c r="N81" s="34">
        <f t="shared" si="11"/>
        <v>1</v>
      </c>
    </row>
    <row r="82" spans="1:14" ht="14.1" customHeight="1" x14ac:dyDescent="0.25">
      <c r="A82" s="58" t="s">
        <v>313</v>
      </c>
      <c r="B82" s="58" t="s">
        <v>180</v>
      </c>
      <c r="C82" s="59">
        <v>8</v>
      </c>
      <c r="D82" s="59">
        <v>32</v>
      </c>
      <c r="E82" s="59">
        <v>226</v>
      </c>
      <c r="F82" s="58" t="s">
        <v>475</v>
      </c>
      <c r="G82" s="60">
        <v>0.996</v>
      </c>
      <c r="H82" s="61">
        <v>0.996</v>
      </c>
      <c r="I82" s="35">
        <f t="shared" si="6"/>
        <v>32</v>
      </c>
      <c r="J82" s="37">
        <f t="shared" si="7"/>
        <v>1.0588035971151323E-2</v>
      </c>
      <c r="K82" s="37">
        <f t="shared" si="8"/>
        <v>1.0588035971151323E-2</v>
      </c>
      <c r="L82" s="34">
        <f t="shared" si="9"/>
        <v>1</v>
      </c>
      <c r="M82" s="34">
        <f t="shared" si="10"/>
        <v>1</v>
      </c>
      <c r="N82" s="34">
        <f t="shared" si="11"/>
        <v>1</v>
      </c>
    </row>
    <row r="83" spans="1:14" ht="14.1" customHeight="1" x14ac:dyDescent="0.25">
      <c r="A83" s="58" t="s">
        <v>239</v>
      </c>
      <c r="B83" s="58" t="s">
        <v>240</v>
      </c>
      <c r="C83" s="59">
        <v>-1</v>
      </c>
      <c r="D83" s="59">
        <v>-1</v>
      </c>
      <c r="E83" s="59">
        <v>-1</v>
      </c>
      <c r="F83" s="58" t="s">
        <v>535</v>
      </c>
      <c r="G83" s="60">
        <v>0.99550000000000005</v>
      </c>
      <c r="H83" s="61">
        <v>0.99550000000000005</v>
      </c>
      <c r="I83" s="35">
        <f t="shared" si="6"/>
        <v>1</v>
      </c>
      <c r="J83" s="37">
        <f t="shared" si="7"/>
        <v>3.3071002162654188E-4</v>
      </c>
      <c r="K83" s="37">
        <f t="shared" si="8"/>
        <v>3.3071002162654188E-4</v>
      </c>
      <c r="L83" s="34">
        <f t="shared" si="9"/>
        <v>1</v>
      </c>
      <c r="M83" s="34">
        <f t="shared" si="10"/>
        <v>1</v>
      </c>
      <c r="N83" s="34">
        <f t="shared" si="11"/>
        <v>1</v>
      </c>
    </row>
    <row r="84" spans="1:14" ht="14.1" customHeight="1" x14ac:dyDescent="0.25">
      <c r="A84" s="58" t="s">
        <v>283</v>
      </c>
      <c r="B84" s="58" t="s">
        <v>284</v>
      </c>
      <c r="C84" s="59">
        <v>41</v>
      </c>
      <c r="D84" s="59">
        <v>164</v>
      </c>
      <c r="E84" s="59">
        <v>1927</v>
      </c>
      <c r="F84" s="58" t="s">
        <v>49</v>
      </c>
      <c r="G84" s="60">
        <v>0.99529999999999996</v>
      </c>
      <c r="H84" s="61">
        <v>0.99529999999999996</v>
      </c>
      <c r="I84" s="35">
        <f t="shared" si="6"/>
        <v>164</v>
      </c>
      <c r="J84" s="37">
        <f t="shared" si="7"/>
        <v>5.4225547224593794E-2</v>
      </c>
      <c r="K84" s="37">
        <f t="shared" si="8"/>
        <v>5.4225547224593794E-2</v>
      </c>
      <c r="L84" s="34">
        <f t="shared" si="9"/>
        <v>1</v>
      </c>
      <c r="M84" s="34">
        <f t="shared" si="10"/>
        <v>1</v>
      </c>
      <c r="N84" s="34">
        <f t="shared" si="11"/>
        <v>1</v>
      </c>
    </row>
    <row r="85" spans="1:14" ht="14.1" customHeight="1" x14ac:dyDescent="0.25">
      <c r="A85" s="58" t="s">
        <v>161</v>
      </c>
      <c r="B85" s="58" t="s">
        <v>162</v>
      </c>
      <c r="C85" s="59">
        <v>2</v>
      </c>
      <c r="D85" s="59">
        <v>2</v>
      </c>
      <c r="E85" s="59">
        <v>20</v>
      </c>
      <c r="F85" s="58" t="s">
        <v>49</v>
      </c>
      <c r="G85" s="60">
        <v>0.99519999999999997</v>
      </c>
      <c r="H85" s="61">
        <v>0.99519999999999997</v>
      </c>
      <c r="I85" s="35">
        <f t="shared" si="6"/>
        <v>2</v>
      </c>
      <c r="J85" s="37">
        <f t="shared" si="7"/>
        <v>6.6122072028675929E-4</v>
      </c>
      <c r="K85" s="37">
        <f t="shared" si="8"/>
        <v>6.6122072028675929E-4</v>
      </c>
      <c r="L85" s="34">
        <f t="shared" si="9"/>
        <v>1</v>
      </c>
      <c r="M85" s="34">
        <f t="shared" si="10"/>
        <v>1</v>
      </c>
      <c r="N85" s="34">
        <f t="shared" si="11"/>
        <v>1</v>
      </c>
    </row>
    <row r="86" spans="1:14" ht="14.1" customHeight="1" x14ac:dyDescent="0.25">
      <c r="A86" s="58" t="s">
        <v>174</v>
      </c>
      <c r="B86" s="58" t="s">
        <v>46</v>
      </c>
      <c r="C86" s="59">
        <v>14</v>
      </c>
      <c r="D86" s="59">
        <v>14</v>
      </c>
      <c r="E86" s="59">
        <v>46</v>
      </c>
      <c r="F86" s="58" t="s">
        <v>515</v>
      </c>
      <c r="G86" s="60">
        <v>0.995</v>
      </c>
      <c r="H86" s="61">
        <v>0.995</v>
      </c>
      <c r="I86" s="35">
        <f t="shared" si="6"/>
        <v>14</v>
      </c>
      <c r="J86" s="37">
        <f t="shared" si="7"/>
        <v>4.6276148681644686E-3</v>
      </c>
      <c r="K86" s="37">
        <f t="shared" si="8"/>
        <v>4.6276148681644686E-3</v>
      </c>
      <c r="L86" s="34">
        <f t="shared" si="9"/>
        <v>1</v>
      </c>
      <c r="M86" s="34">
        <f t="shared" si="10"/>
        <v>1</v>
      </c>
      <c r="N86" s="34">
        <f t="shared" si="11"/>
        <v>1</v>
      </c>
    </row>
    <row r="87" spans="1:14" ht="14.1" customHeight="1" x14ac:dyDescent="0.25">
      <c r="A87" s="58" t="s">
        <v>424</v>
      </c>
      <c r="B87" s="58" t="s">
        <v>128</v>
      </c>
      <c r="C87" s="59">
        <v>86</v>
      </c>
      <c r="D87" s="59">
        <v>344</v>
      </c>
      <c r="E87" s="59">
        <v>19406</v>
      </c>
      <c r="F87" s="58" t="s">
        <v>49</v>
      </c>
      <c r="G87" s="60">
        <v>0.99490000000000001</v>
      </c>
      <c r="H87" s="61">
        <v>0.99490000000000001</v>
      </c>
      <c r="I87" s="35">
        <f t="shared" si="6"/>
        <v>344</v>
      </c>
      <c r="J87" s="37">
        <f t="shared" si="7"/>
        <v>0.1136956803391148</v>
      </c>
      <c r="K87" s="37">
        <f t="shared" si="8"/>
        <v>0.1136956803391148</v>
      </c>
      <c r="L87" s="34">
        <f t="shared" si="9"/>
        <v>1</v>
      </c>
      <c r="M87" s="34">
        <f t="shared" si="10"/>
        <v>1</v>
      </c>
      <c r="N87" s="34">
        <f t="shared" si="11"/>
        <v>1</v>
      </c>
    </row>
    <row r="88" spans="1:14" ht="14.1" customHeight="1" x14ac:dyDescent="0.25">
      <c r="A88" s="58" t="s">
        <v>187</v>
      </c>
      <c r="B88" s="58" t="s">
        <v>48</v>
      </c>
      <c r="C88" s="59">
        <v>288</v>
      </c>
      <c r="D88" s="59">
        <v>1152</v>
      </c>
      <c r="E88" s="59">
        <v>16531</v>
      </c>
      <c r="F88" s="58" t="s">
        <v>49</v>
      </c>
      <c r="G88" s="60">
        <v>0.99480000000000002</v>
      </c>
      <c r="H88" s="61">
        <v>0.99480000000000002</v>
      </c>
      <c r="I88" s="35">
        <f t="shared" si="6"/>
        <v>1152</v>
      </c>
      <c r="J88" s="37">
        <f t="shared" si="7"/>
        <v>0.38071005484703629</v>
      </c>
      <c r="K88" s="37">
        <f t="shared" si="8"/>
        <v>0.38071005484703629</v>
      </c>
      <c r="L88" s="34">
        <f t="shared" si="9"/>
        <v>1</v>
      </c>
      <c r="M88" s="34">
        <f t="shared" si="10"/>
        <v>1</v>
      </c>
      <c r="N88" s="34">
        <f t="shared" si="11"/>
        <v>1</v>
      </c>
    </row>
    <row r="89" spans="1:14" ht="14.1" customHeight="1" x14ac:dyDescent="0.25">
      <c r="A89" s="58" t="s">
        <v>585</v>
      </c>
      <c r="B89" s="58" t="s">
        <v>526</v>
      </c>
      <c r="C89" s="59">
        <v>10</v>
      </c>
      <c r="D89" s="59">
        <v>20</v>
      </c>
      <c r="E89" s="59">
        <v>137</v>
      </c>
      <c r="F89" s="58" t="s">
        <v>49</v>
      </c>
      <c r="G89" s="60">
        <v>0.99470000000000003</v>
      </c>
      <c r="H89" s="61">
        <v>0.99470000000000003</v>
      </c>
      <c r="I89" s="35">
        <f t="shared" si="6"/>
        <v>20</v>
      </c>
      <c r="J89" s="37">
        <f t="shared" si="7"/>
        <v>6.6088851534288539E-3</v>
      </c>
      <c r="K89" s="37">
        <f t="shared" si="8"/>
        <v>6.6088851534288539E-3</v>
      </c>
      <c r="L89" s="34">
        <f t="shared" si="9"/>
        <v>1</v>
      </c>
      <c r="M89" s="34">
        <f t="shared" si="10"/>
        <v>1</v>
      </c>
      <c r="N89" s="34">
        <f t="shared" si="11"/>
        <v>1</v>
      </c>
    </row>
    <row r="90" spans="1:14" ht="14.1" customHeight="1" x14ac:dyDescent="0.25">
      <c r="A90" s="58" t="s">
        <v>235</v>
      </c>
      <c r="B90" s="58" t="s">
        <v>46</v>
      </c>
      <c r="C90" s="59">
        <v>161</v>
      </c>
      <c r="D90" s="59">
        <v>161</v>
      </c>
      <c r="E90" s="59">
        <v>470</v>
      </c>
      <c r="F90" s="58" t="s">
        <v>515</v>
      </c>
      <c r="G90" s="60">
        <v>0.99460000000000004</v>
      </c>
      <c r="H90" s="61">
        <v>0.99460000000000004</v>
      </c>
      <c r="I90" s="35">
        <f t="shared" si="6"/>
        <v>161</v>
      </c>
      <c r="J90" s="37">
        <f t="shared" si="7"/>
        <v>5.3196176985505897E-2</v>
      </c>
      <c r="K90" s="37">
        <f t="shared" si="8"/>
        <v>5.3196176985505897E-2</v>
      </c>
      <c r="L90" s="34">
        <f t="shared" si="9"/>
        <v>1</v>
      </c>
      <c r="M90" s="34">
        <f t="shared" si="10"/>
        <v>1</v>
      </c>
      <c r="N90" s="34">
        <f t="shared" si="11"/>
        <v>1</v>
      </c>
    </row>
    <row r="91" spans="1:14" ht="14.1" customHeight="1" x14ac:dyDescent="0.25">
      <c r="A91" s="58" t="s">
        <v>330</v>
      </c>
      <c r="B91" s="58" t="s">
        <v>180</v>
      </c>
      <c r="C91" s="59">
        <v>28</v>
      </c>
      <c r="D91" s="59">
        <v>120</v>
      </c>
      <c r="E91" s="59">
        <v>-1</v>
      </c>
      <c r="F91" s="58" t="s">
        <v>475</v>
      </c>
      <c r="G91" s="60">
        <v>0.99450000000000005</v>
      </c>
      <c r="H91" s="61">
        <v>0.99450000000000005</v>
      </c>
      <c r="I91" s="35">
        <f t="shared" si="6"/>
        <v>120</v>
      </c>
      <c r="J91" s="37">
        <f t="shared" si="7"/>
        <v>3.9645338001920147E-2</v>
      </c>
      <c r="K91" s="37">
        <f t="shared" si="8"/>
        <v>3.9645338001920147E-2</v>
      </c>
      <c r="L91" s="34">
        <f t="shared" si="9"/>
        <v>1</v>
      </c>
      <c r="M91" s="34">
        <f t="shared" si="10"/>
        <v>1</v>
      </c>
      <c r="N91" s="34">
        <f t="shared" si="11"/>
        <v>1</v>
      </c>
    </row>
    <row r="92" spans="1:14" ht="14.1" customHeight="1" x14ac:dyDescent="0.25">
      <c r="A92" s="58" t="s">
        <v>446</v>
      </c>
      <c r="B92" s="58" t="s">
        <v>447</v>
      </c>
      <c r="C92" s="59">
        <v>2</v>
      </c>
      <c r="D92" s="59">
        <v>8</v>
      </c>
      <c r="E92" s="59">
        <v>118</v>
      </c>
      <c r="F92" s="58" t="s">
        <v>49</v>
      </c>
      <c r="G92" s="60">
        <v>0.99450000000000005</v>
      </c>
      <c r="H92" s="61">
        <v>0.99450000000000005</v>
      </c>
      <c r="I92" s="35">
        <f t="shared" si="6"/>
        <v>8</v>
      </c>
      <c r="J92" s="37">
        <f t="shared" si="7"/>
        <v>2.6430225334613433E-3</v>
      </c>
      <c r="K92" s="37">
        <f t="shared" si="8"/>
        <v>2.6430225334613433E-3</v>
      </c>
      <c r="L92" s="34">
        <f t="shared" si="9"/>
        <v>1</v>
      </c>
      <c r="M92" s="34">
        <f t="shared" si="10"/>
        <v>1</v>
      </c>
      <c r="N92" s="34">
        <f t="shared" si="11"/>
        <v>1</v>
      </c>
    </row>
    <row r="93" spans="1:14" ht="14.1" customHeight="1" x14ac:dyDescent="0.25">
      <c r="A93" s="58" t="s">
        <v>199</v>
      </c>
      <c r="B93" s="58" t="s">
        <v>200</v>
      </c>
      <c r="C93" s="59">
        <v>32</v>
      </c>
      <c r="D93" s="59">
        <v>64</v>
      </c>
      <c r="E93" s="59">
        <v>563</v>
      </c>
      <c r="F93" s="58" t="s">
        <v>201</v>
      </c>
      <c r="G93" s="60">
        <v>1</v>
      </c>
      <c r="H93" s="61">
        <v>0.99319999999999997</v>
      </c>
      <c r="I93" s="35">
        <f t="shared" si="6"/>
        <v>64</v>
      </c>
      <c r="J93" s="37">
        <f t="shared" si="7"/>
        <v>2.1261116407934384E-2</v>
      </c>
      <c r="K93" s="37">
        <f t="shared" si="8"/>
        <v>2.111654081636043E-2</v>
      </c>
      <c r="L93" s="34">
        <f t="shared" si="9"/>
        <v>1</v>
      </c>
      <c r="M93" s="34">
        <f t="shared" si="10"/>
        <v>1</v>
      </c>
      <c r="N93" s="34">
        <f t="shared" si="11"/>
        <v>1</v>
      </c>
    </row>
    <row r="94" spans="1:14" ht="14.1" customHeight="1" x14ac:dyDescent="0.25">
      <c r="A94" s="58" t="s">
        <v>346</v>
      </c>
      <c r="B94" s="58" t="s">
        <v>527</v>
      </c>
      <c r="C94" s="59">
        <v>125</v>
      </c>
      <c r="D94" s="59">
        <v>1000</v>
      </c>
      <c r="E94" s="59">
        <v>8800</v>
      </c>
      <c r="F94" s="58" t="s">
        <v>122</v>
      </c>
      <c r="G94" s="60">
        <v>0.99960000000000004</v>
      </c>
      <c r="H94" s="61">
        <v>0.9929</v>
      </c>
      <c r="I94" s="35">
        <f t="shared" si="6"/>
        <v>1000</v>
      </c>
      <c r="J94" s="37">
        <f t="shared" si="7"/>
        <v>0.33207206189642513</v>
      </c>
      <c r="K94" s="37">
        <f t="shared" si="8"/>
        <v>0.32984628877246952</v>
      </c>
      <c r="L94" s="34">
        <f t="shared" si="9"/>
        <v>1</v>
      </c>
      <c r="M94" s="34">
        <f t="shared" si="10"/>
        <v>1</v>
      </c>
      <c r="N94" s="34">
        <f t="shared" si="11"/>
        <v>1</v>
      </c>
    </row>
    <row r="95" spans="1:14" ht="14.1" customHeight="1" x14ac:dyDescent="0.25">
      <c r="A95" s="58" t="s">
        <v>285</v>
      </c>
      <c r="B95" s="58" t="s">
        <v>200</v>
      </c>
      <c r="C95" s="59">
        <v>14</v>
      </c>
      <c r="D95" s="59">
        <v>56</v>
      </c>
      <c r="E95" s="59">
        <v>538</v>
      </c>
      <c r="F95" s="58" t="s">
        <v>201</v>
      </c>
      <c r="G95" s="60">
        <v>0.9929</v>
      </c>
      <c r="H95" s="61">
        <v>0.9929</v>
      </c>
      <c r="I95" s="35">
        <f t="shared" si="6"/>
        <v>56</v>
      </c>
      <c r="J95" s="37">
        <f t="shared" si="7"/>
        <v>1.8471392171258295E-2</v>
      </c>
      <c r="K95" s="37">
        <f t="shared" si="8"/>
        <v>1.8471392171258295E-2</v>
      </c>
      <c r="L95" s="34">
        <f t="shared" si="9"/>
        <v>1</v>
      </c>
      <c r="M95" s="34">
        <f t="shared" si="10"/>
        <v>1</v>
      </c>
      <c r="N95" s="34">
        <f t="shared" si="11"/>
        <v>1</v>
      </c>
    </row>
    <row r="96" spans="1:14" ht="14.1" customHeight="1" x14ac:dyDescent="0.25">
      <c r="A96" s="58" t="s">
        <v>227</v>
      </c>
      <c r="B96" s="58" t="s">
        <v>228</v>
      </c>
      <c r="C96" s="59">
        <v>335</v>
      </c>
      <c r="D96" s="59">
        <v>1162</v>
      </c>
      <c r="E96" s="59">
        <v>11388</v>
      </c>
      <c r="F96" s="58" t="s">
        <v>229</v>
      </c>
      <c r="G96" s="60">
        <v>0.99280000000000002</v>
      </c>
      <c r="H96" s="61">
        <v>0.99280000000000002</v>
      </c>
      <c r="I96" s="35">
        <f t="shared" si="6"/>
        <v>1162</v>
      </c>
      <c r="J96" s="37">
        <f t="shared" si="7"/>
        <v>0.38324278533913142</v>
      </c>
      <c r="K96" s="37">
        <f t="shared" si="8"/>
        <v>0.38324278533913142</v>
      </c>
      <c r="L96" s="34">
        <f t="shared" si="9"/>
        <v>1</v>
      </c>
      <c r="M96" s="34">
        <f t="shared" si="10"/>
        <v>1</v>
      </c>
      <c r="N96" s="34">
        <f t="shared" si="11"/>
        <v>1</v>
      </c>
    </row>
    <row r="97" spans="1:14" ht="14.1" customHeight="1" x14ac:dyDescent="0.25">
      <c r="A97" s="58" t="s">
        <v>127</v>
      </c>
      <c r="B97" s="58" t="s">
        <v>128</v>
      </c>
      <c r="C97" s="59">
        <v>8</v>
      </c>
      <c r="D97" s="59">
        <v>16</v>
      </c>
      <c r="E97" s="59">
        <v>1600</v>
      </c>
      <c r="F97" s="58" t="s">
        <v>49</v>
      </c>
      <c r="G97" s="60">
        <v>0.99270000000000003</v>
      </c>
      <c r="H97" s="61">
        <v>0.99270000000000003</v>
      </c>
      <c r="I97" s="35">
        <f t="shared" si="6"/>
        <v>16</v>
      </c>
      <c r="J97" s="37">
        <f t="shared" si="7"/>
        <v>5.2764775645391159E-3</v>
      </c>
      <c r="K97" s="37">
        <f t="shared" si="8"/>
        <v>5.2764775645391159E-3</v>
      </c>
      <c r="L97" s="34">
        <f t="shared" si="9"/>
        <v>1</v>
      </c>
      <c r="M97" s="34">
        <f t="shared" si="10"/>
        <v>1</v>
      </c>
      <c r="N97" s="34">
        <f t="shared" si="11"/>
        <v>1</v>
      </c>
    </row>
    <row r="98" spans="1:14" ht="14.1" customHeight="1" x14ac:dyDescent="0.25">
      <c r="A98" s="58" t="s">
        <v>469</v>
      </c>
      <c r="B98" s="58" t="s">
        <v>470</v>
      </c>
      <c r="C98" s="59">
        <v>6</v>
      </c>
      <c r="D98" s="59">
        <v>12</v>
      </c>
      <c r="E98" s="59">
        <v>120</v>
      </c>
      <c r="F98" s="58" t="s">
        <v>494</v>
      </c>
      <c r="G98" s="60">
        <v>1</v>
      </c>
      <c r="H98" s="61">
        <v>0.9919</v>
      </c>
      <c r="I98" s="35">
        <f t="shared" si="6"/>
        <v>12</v>
      </c>
      <c r="J98" s="37">
        <f t="shared" si="7"/>
        <v>3.9864593264876966E-3</v>
      </c>
      <c r="K98" s="37">
        <f t="shared" si="8"/>
        <v>3.9541690059431466E-3</v>
      </c>
      <c r="L98" s="34">
        <f t="shared" si="9"/>
        <v>1</v>
      </c>
      <c r="M98" s="34">
        <f t="shared" si="10"/>
        <v>1</v>
      </c>
      <c r="N98" s="34">
        <f t="shared" si="11"/>
        <v>1</v>
      </c>
    </row>
    <row r="99" spans="1:14" ht="14.1" customHeight="1" x14ac:dyDescent="0.25">
      <c r="A99" s="58" t="s">
        <v>290</v>
      </c>
      <c r="B99" s="58" t="s">
        <v>165</v>
      </c>
      <c r="C99" s="59">
        <v>596</v>
      </c>
      <c r="D99" s="59">
        <v>3812</v>
      </c>
      <c r="E99" s="59">
        <v>30077</v>
      </c>
      <c r="F99" s="58" t="s">
        <v>166</v>
      </c>
      <c r="G99" s="60">
        <v>0.99150000000000005</v>
      </c>
      <c r="H99" s="61">
        <v>0.99150000000000005</v>
      </c>
      <c r="I99" s="35">
        <f t="shared" si="6"/>
        <v>3812</v>
      </c>
      <c r="J99" s="37">
        <f t="shared" si="7"/>
        <v>1.2556011414561872</v>
      </c>
      <c r="K99" s="37">
        <f t="shared" si="8"/>
        <v>1.2556011414561872</v>
      </c>
      <c r="L99" s="34">
        <f t="shared" si="9"/>
        <v>1</v>
      </c>
      <c r="M99" s="34">
        <f t="shared" si="10"/>
        <v>1</v>
      </c>
      <c r="N99" s="34">
        <f t="shared" si="11"/>
        <v>1</v>
      </c>
    </row>
    <row r="100" spans="1:14" ht="14.1" customHeight="1" x14ac:dyDescent="0.25">
      <c r="A100" s="58" t="s">
        <v>149</v>
      </c>
      <c r="B100" s="58" t="s">
        <v>119</v>
      </c>
      <c r="C100" s="59">
        <v>50</v>
      </c>
      <c r="D100" s="59">
        <v>168</v>
      </c>
      <c r="E100" s="59">
        <v>1961</v>
      </c>
      <c r="F100" s="58" t="s">
        <v>120</v>
      </c>
      <c r="G100" s="60">
        <v>0.99129999999999996</v>
      </c>
      <c r="H100" s="61">
        <v>0.99129999999999996</v>
      </c>
      <c r="I100" s="35">
        <f t="shared" si="6"/>
        <v>168</v>
      </c>
      <c r="J100" s="37">
        <f t="shared" si="7"/>
        <v>5.5324879824861554E-2</v>
      </c>
      <c r="K100" s="37">
        <f t="shared" si="8"/>
        <v>5.5324879824861554E-2</v>
      </c>
      <c r="L100" s="34">
        <f t="shared" si="9"/>
        <v>1</v>
      </c>
      <c r="M100" s="34">
        <f t="shared" si="10"/>
        <v>1</v>
      </c>
      <c r="N100" s="34">
        <f t="shared" si="11"/>
        <v>1</v>
      </c>
    </row>
    <row r="101" spans="1:14" ht="14.1" customHeight="1" x14ac:dyDescent="0.25">
      <c r="A101" s="58" t="s">
        <v>331</v>
      </c>
      <c r="B101" s="58" t="s">
        <v>59</v>
      </c>
      <c r="C101" s="59">
        <v>48</v>
      </c>
      <c r="D101" s="59">
        <v>192</v>
      </c>
      <c r="E101" s="59">
        <v>1327</v>
      </c>
      <c r="F101" s="58" t="s">
        <v>542</v>
      </c>
      <c r="G101" s="60">
        <v>0.99119999999999997</v>
      </c>
      <c r="H101" s="61">
        <v>0.99119999999999997</v>
      </c>
      <c r="I101" s="35">
        <f t="shared" si="6"/>
        <v>192</v>
      </c>
      <c r="J101" s="37">
        <f t="shared" si="7"/>
        <v>6.3222055750633679E-2</v>
      </c>
      <c r="K101" s="37">
        <f t="shared" si="8"/>
        <v>6.3222055750633679E-2</v>
      </c>
      <c r="L101" s="34">
        <f t="shared" si="9"/>
        <v>1</v>
      </c>
      <c r="M101" s="34">
        <f t="shared" si="10"/>
        <v>1</v>
      </c>
      <c r="N101" s="34">
        <f t="shared" si="11"/>
        <v>1</v>
      </c>
    </row>
    <row r="102" spans="1:14" ht="14.1" customHeight="1" x14ac:dyDescent="0.25">
      <c r="A102" s="58" t="s">
        <v>105</v>
      </c>
      <c r="B102" s="58" t="s">
        <v>46</v>
      </c>
      <c r="C102" s="59">
        <v>124</v>
      </c>
      <c r="D102" s="59">
        <v>248</v>
      </c>
      <c r="E102" s="59">
        <v>1771</v>
      </c>
      <c r="F102" s="58" t="s">
        <v>515</v>
      </c>
      <c r="G102" s="60">
        <v>0.99080000000000001</v>
      </c>
      <c r="H102" s="61">
        <v>0.99080000000000001</v>
      </c>
      <c r="I102" s="35">
        <f t="shared" si="6"/>
        <v>248</v>
      </c>
      <c r="J102" s="37">
        <f t="shared" si="7"/>
        <v>8.1628867280802875E-2</v>
      </c>
      <c r="K102" s="37">
        <f t="shared" si="8"/>
        <v>8.1628867280802875E-2</v>
      </c>
      <c r="L102" s="34">
        <f t="shared" si="9"/>
        <v>1</v>
      </c>
      <c r="M102" s="34">
        <f t="shared" si="10"/>
        <v>1</v>
      </c>
      <c r="N102" s="34">
        <f t="shared" si="11"/>
        <v>1</v>
      </c>
    </row>
    <row r="103" spans="1:14" ht="14.1" customHeight="1" x14ac:dyDescent="0.25">
      <c r="A103" s="58" t="s">
        <v>410</v>
      </c>
      <c r="B103" s="58" t="s">
        <v>46</v>
      </c>
      <c r="C103" s="59">
        <v>62</v>
      </c>
      <c r="D103" s="59">
        <v>124</v>
      </c>
      <c r="E103" s="59">
        <v>982</v>
      </c>
      <c r="F103" s="58" t="s">
        <v>515</v>
      </c>
      <c r="G103" s="60">
        <v>0.99039999999999995</v>
      </c>
      <c r="H103" s="61">
        <v>0.99039999999999995</v>
      </c>
      <c r="I103" s="35">
        <f t="shared" si="6"/>
        <v>124</v>
      </c>
      <c r="J103" s="37">
        <f t="shared" si="7"/>
        <v>4.0797956275185281E-2</v>
      </c>
      <c r="K103" s="37">
        <f t="shared" si="8"/>
        <v>4.0797956275185281E-2</v>
      </c>
      <c r="L103" s="34">
        <f t="shared" si="9"/>
        <v>1</v>
      </c>
      <c r="M103" s="34">
        <f t="shared" si="10"/>
        <v>1</v>
      </c>
      <c r="N103" s="34">
        <f t="shared" si="11"/>
        <v>1</v>
      </c>
    </row>
    <row r="104" spans="1:14" ht="14.1" customHeight="1" x14ac:dyDescent="0.25">
      <c r="A104" s="58" t="s">
        <v>78</v>
      </c>
      <c r="B104" s="58" t="s">
        <v>62</v>
      </c>
      <c r="C104" s="59">
        <v>2494</v>
      </c>
      <c r="D104" s="59">
        <v>13672</v>
      </c>
      <c r="E104" s="59">
        <v>106946</v>
      </c>
      <c r="F104" s="58" t="s">
        <v>439</v>
      </c>
      <c r="G104" s="60">
        <v>0.99029999999999996</v>
      </c>
      <c r="H104" s="61">
        <v>0.99029999999999996</v>
      </c>
      <c r="I104" s="35">
        <f t="shared" si="6"/>
        <v>13672</v>
      </c>
      <c r="J104" s="37">
        <f t="shared" si="7"/>
        <v>4.4978495045163251</v>
      </c>
      <c r="K104" s="37">
        <f t="shared" si="8"/>
        <v>4.4978495045163251</v>
      </c>
      <c r="L104" s="34">
        <f t="shared" si="9"/>
        <v>1</v>
      </c>
      <c r="M104" s="34">
        <f t="shared" si="10"/>
        <v>1</v>
      </c>
      <c r="N104" s="34">
        <f t="shared" si="11"/>
        <v>1</v>
      </c>
    </row>
    <row r="105" spans="1:14" ht="14.1" customHeight="1" x14ac:dyDescent="0.25">
      <c r="A105" s="58" t="s">
        <v>552</v>
      </c>
      <c r="B105" s="58" t="s">
        <v>46</v>
      </c>
      <c r="C105" s="59">
        <v>8</v>
      </c>
      <c r="D105" s="59">
        <v>32</v>
      </c>
      <c r="E105" s="59">
        <v>208</v>
      </c>
      <c r="F105" s="58" t="s">
        <v>515</v>
      </c>
      <c r="G105" s="60">
        <v>0.99019999999999997</v>
      </c>
      <c r="H105" s="61">
        <v>0.99019999999999997</v>
      </c>
      <c r="I105" s="35">
        <f t="shared" si="6"/>
        <v>32</v>
      </c>
      <c r="J105" s="37">
        <f t="shared" si="7"/>
        <v>1.0526378733568313E-2</v>
      </c>
      <c r="K105" s="37">
        <f t="shared" si="8"/>
        <v>1.0526378733568313E-2</v>
      </c>
      <c r="L105" s="34">
        <f t="shared" si="9"/>
        <v>1</v>
      </c>
      <c r="M105" s="34">
        <f t="shared" si="10"/>
        <v>1</v>
      </c>
      <c r="N105" s="34">
        <f t="shared" si="11"/>
        <v>1</v>
      </c>
    </row>
    <row r="106" spans="1:14" ht="14.1" customHeight="1" x14ac:dyDescent="0.25">
      <c r="A106" s="58" t="s">
        <v>193</v>
      </c>
      <c r="B106" s="58" t="s">
        <v>51</v>
      </c>
      <c r="C106" s="59">
        <v>1692</v>
      </c>
      <c r="D106" s="59">
        <v>7128</v>
      </c>
      <c r="E106" s="59">
        <v>78978</v>
      </c>
      <c r="F106" s="58" t="s">
        <v>440</v>
      </c>
      <c r="G106" s="60">
        <v>0.99929999999999997</v>
      </c>
      <c r="H106" s="61">
        <v>0.9899</v>
      </c>
      <c r="I106" s="35">
        <f t="shared" si="6"/>
        <v>7128</v>
      </c>
      <c r="J106" s="37">
        <f t="shared" si="7"/>
        <v>2.3662992701457384</v>
      </c>
      <c r="K106" s="37">
        <f t="shared" si="8"/>
        <v>2.3440404758503615</v>
      </c>
      <c r="L106" s="34">
        <f t="shared" si="9"/>
        <v>1</v>
      </c>
      <c r="M106" s="34">
        <f t="shared" si="10"/>
        <v>1</v>
      </c>
      <c r="N106" s="34">
        <f t="shared" si="11"/>
        <v>1</v>
      </c>
    </row>
    <row r="107" spans="1:14" ht="14.1" customHeight="1" x14ac:dyDescent="0.25">
      <c r="A107" s="58" t="s">
        <v>214</v>
      </c>
      <c r="B107" s="58" t="s">
        <v>130</v>
      </c>
      <c r="C107" s="59">
        <v>740</v>
      </c>
      <c r="D107" s="59">
        <v>4160</v>
      </c>
      <c r="E107" s="59">
        <v>60322</v>
      </c>
      <c r="F107" s="58" t="s">
        <v>131</v>
      </c>
      <c r="G107" s="60">
        <v>0.98929999999999996</v>
      </c>
      <c r="H107" s="61">
        <v>0.98929999999999996</v>
      </c>
      <c r="I107" s="35">
        <f t="shared" si="6"/>
        <v>4160</v>
      </c>
      <c r="J107" s="37">
        <f t="shared" si="7"/>
        <v>1.3671854600540163</v>
      </c>
      <c r="K107" s="37">
        <f t="shared" si="8"/>
        <v>1.3671854600540163</v>
      </c>
      <c r="L107" s="34">
        <f t="shared" si="9"/>
        <v>1</v>
      </c>
      <c r="M107" s="34">
        <f t="shared" si="10"/>
        <v>1</v>
      </c>
      <c r="N107" s="34">
        <f t="shared" si="11"/>
        <v>1</v>
      </c>
    </row>
    <row r="108" spans="1:14" ht="14.1" customHeight="1" x14ac:dyDescent="0.25">
      <c r="A108" s="58" t="s">
        <v>435</v>
      </c>
      <c r="B108" s="58" t="s">
        <v>46</v>
      </c>
      <c r="C108" s="59">
        <v>66</v>
      </c>
      <c r="D108" s="59">
        <v>296</v>
      </c>
      <c r="E108" s="59">
        <v>2578</v>
      </c>
      <c r="F108" s="58" t="s">
        <v>515</v>
      </c>
      <c r="G108" s="60">
        <v>0.98919999999999997</v>
      </c>
      <c r="H108" s="61">
        <v>0.98919999999999997</v>
      </c>
      <c r="I108" s="35">
        <f t="shared" si="6"/>
        <v>296</v>
      </c>
      <c r="J108" s="37">
        <f t="shared" si="7"/>
        <v>9.7270670622120206E-2</v>
      </c>
      <c r="K108" s="37">
        <f t="shared" si="8"/>
        <v>9.7270670622120206E-2</v>
      </c>
      <c r="L108" s="34">
        <f t="shared" si="9"/>
        <v>1</v>
      </c>
      <c r="M108" s="34">
        <f t="shared" si="10"/>
        <v>1</v>
      </c>
      <c r="N108" s="34">
        <f t="shared" si="11"/>
        <v>1</v>
      </c>
    </row>
    <row r="109" spans="1:14" ht="14.1" customHeight="1" x14ac:dyDescent="0.25">
      <c r="A109" s="58" t="s">
        <v>178</v>
      </c>
      <c r="B109" s="58" t="s">
        <v>59</v>
      </c>
      <c r="C109" s="59">
        <v>61</v>
      </c>
      <c r="D109" s="59">
        <v>244</v>
      </c>
      <c r="E109" s="59">
        <v>2445</v>
      </c>
      <c r="F109" s="58" t="s">
        <v>542</v>
      </c>
      <c r="G109" s="60">
        <v>0.98919999999999997</v>
      </c>
      <c r="H109" s="61">
        <v>0.98919999999999997</v>
      </c>
      <c r="I109" s="35">
        <f t="shared" si="6"/>
        <v>244</v>
      </c>
      <c r="J109" s="37">
        <f t="shared" si="7"/>
        <v>8.0182579837153142E-2</v>
      </c>
      <c r="K109" s="37">
        <f t="shared" si="8"/>
        <v>8.0182579837153142E-2</v>
      </c>
      <c r="L109" s="34">
        <f t="shared" si="9"/>
        <v>1</v>
      </c>
      <c r="M109" s="34">
        <f t="shared" si="10"/>
        <v>1</v>
      </c>
      <c r="N109" s="34">
        <f t="shared" si="11"/>
        <v>1</v>
      </c>
    </row>
    <row r="110" spans="1:14" ht="14.1" customHeight="1" x14ac:dyDescent="0.25">
      <c r="A110" s="58" t="s">
        <v>91</v>
      </c>
      <c r="B110" s="58" t="s">
        <v>43</v>
      </c>
      <c r="C110" s="59">
        <v>364</v>
      </c>
      <c r="D110" s="59">
        <v>1240</v>
      </c>
      <c r="E110" s="59">
        <v>14595</v>
      </c>
      <c r="F110" s="58" t="s">
        <v>442</v>
      </c>
      <c r="G110" s="60">
        <v>0.98899999999999999</v>
      </c>
      <c r="H110" s="61">
        <v>0.98899999999999999</v>
      </c>
      <c r="I110" s="35">
        <f t="shared" si="6"/>
        <v>1240</v>
      </c>
      <c r="J110" s="37">
        <f t="shared" si="7"/>
        <v>0.40740285496928758</v>
      </c>
      <c r="K110" s="37">
        <f t="shared" si="8"/>
        <v>0.40740285496928758</v>
      </c>
      <c r="L110" s="34">
        <f t="shared" si="9"/>
        <v>1</v>
      </c>
      <c r="M110" s="34">
        <f t="shared" si="10"/>
        <v>1</v>
      </c>
      <c r="N110" s="34">
        <f t="shared" si="11"/>
        <v>1</v>
      </c>
    </row>
    <row r="111" spans="1:14" ht="14.1" customHeight="1" x14ac:dyDescent="0.25">
      <c r="A111" s="58" t="s">
        <v>112</v>
      </c>
      <c r="B111" s="58" t="s">
        <v>46</v>
      </c>
      <c r="C111" s="59">
        <v>2</v>
      </c>
      <c r="D111" s="59">
        <v>4</v>
      </c>
      <c r="E111" s="59">
        <v>24</v>
      </c>
      <c r="F111" s="58" t="s">
        <v>515</v>
      </c>
      <c r="G111" s="60">
        <v>0.98899999999999999</v>
      </c>
      <c r="H111" s="61">
        <v>0.98899999999999999</v>
      </c>
      <c r="I111" s="35">
        <f t="shared" si="6"/>
        <v>4</v>
      </c>
      <c r="J111" s="37">
        <f t="shared" si="7"/>
        <v>1.3142027579654441E-3</v>
      </c>
      <c r="K111" s="37">
        <f t="shared" si="8"/>
        <v>1.3142027579654441E-3</v>
      </c>
      <c r="L111" s="34">
        <f t="shared" si="9"/>
        <v>1</v>
      </c>
      <c r="M111" s="34">
        <f t="shared" si="10"/>
        <v>1</v>
      </c>
      <c r="N111" s="34">
        <f t="shared" si="11"/>
        <v>1</v>
      </c>
    </row>
    <row r="112" spans="1:14" ht="14.1" customHeight="1" x14ac:dyDescent="0.25">
      <c r="A112" s="58" t="s">
        <v>462</v>
      </c>
      <c r="B112" s="58" t="s">
        <v>43</v>
      </c>
      <c r="C112" s="59">
        <v>64</v>
      </c>
      <c r="D112" s="59">
        <v>384</v>
      </c>
      <c r="E112" s="59">
        <v>6587</v>
      </c>
      <c r="F112" s="58" t="s">
        <v>442</v>
      </c>
      <c r="G112" s="60">
        <v>0.99050000000000005</v>
      </c>
      <c r="H112" s="61">
        <v>0.98850000000000005</v>
      </c>
      <c r="I112" s="35">
        <f t="shared" si="6"/>
        <v>384</v>
      </c>
      <c r="J112" s="37">
        <f t="shared" si="7"/>
        <v>0.12635481481235405</v>
      </c>
      <c r="K112" s="37">
        <f t="shared" si="8"/>
        <v>0.12609968141545883</v>
      </c>
      <c r="L112" s="34">
        <f t="shared" si="9"/>
        <v>1</v>
      </c>
      <c r="M112" s="34">
        <f t="shared" si="10"/>
        <v>1</v>
      </c>
      <c r="N112" s="34">
        <f t="shared" si="11"/>
        <v>1</v>
      </c>
    </row>
    <row r="113" spans="1:14" ht="14.1" customHeight="1" x14ac:dyDescent="0.25">
      <c r="A113" s="58" t="s">
        <v>343</v>
      </c>
      <c r="B113" s="58" t="s">
        <v>255</v>
      </c>
      <c r="C113" s="59">
        <v>160</v>
      </c>
      <c r="D113" s="59">
        <v>640</v>
      </c>
      <c r="E113" s="59">
        <v>7520</v>
      </c>
      <c r="F113" s="58" t="s">
        <v>491</v>
      </c>
      <c r="G113" s="60">
        <v>0.98839999999999995</v>
      </c>
      <c r="H113" s="61">
        <v>0.98839999999999995</v>
      </c>
      <c r="I113" s="35">
        <f t="shared" si="6"/>
        <v>640</v>
      </c>
      <c r="J113" s="37">
        <f t="shared" si="7"/>
        <v>0.21014487457602346</v>
      </c>
      <c r="K113" s="37">
        <f t="shared" si="8"/>
        <v>0.21014487457602346</v>
      </c>
      <c r="L113" s="34">
        <f t="shared" si="9"/>
        <v>1</v>
      </c>
      <c r="M113" s="34">
        <f t="shared" si="10"/>
        <v>1</v>
      </c>
      <c r="N113" s="34">
        <f t="shared" si="11"/>
        <v>1</v>
      </c>
    </row>
    <row r="114" spans="1:14" ht="14.1" customHeight="1" x14ac:dyDescent="0.25">
      <c r="A114" s="58" t="s">
        <v>402</v>
      </c>
      <c r="B114" s="58" t="s">
        <v>59</v>
      </c>
      <c r="C114" s="59">
        <v>31</v>
      </c>
      <c r="D114" s="59">
        <v>248</v>
      </c>
      <c r="E114" s="59">
        <v>2383</v>
      </c>
      <c r="F114" s="58" t="s">
        <v>542</v>
      </c>
      <c r="G114" s="60">
        <v>0.9879</v>
      </c>
      <c r="H114" s="61">
        <v>0.9879</v>
      </c>
      <c r="I114" s="35">
        <f t="shared" si="6"/>
        <v>248</v>
      </c>
      <c r="J114" s="37">
        <f t="shared" si="7"/>
        <v>8.1389945485168716E-2</v>
      </c>
      <c r="K114" s="37">
        <f t="shared" si="8"/>
        <v>8.1389945485168716E-2</v>
      </c>
      <c r="L114" s="34">
        <f t="shared" si="9"/>
        <v>1</v>
      </c>
      <c r="M114" s="34">
        <f t="shared" si="10"/>
        <v>1</v>
      </c>
      <c r="N114" s="34">
        <f t="shared" si="11"/>
        <v>1</v>
      </c>
    </row>
    <row r="115" spans="1:14" ht="14.1" customHeight="1" x14ac:dyDescent="0.25">
      <c r="A115" s="58" t="s">
        <v>257</v>
      </c>
      <c r="B115" s="58" t="s">
        <v>100</v>
      </c>
      <c r="C115" s="59">
        <v>289</v>
      </c>
      <c r="D115" s="59">
        <v>1297</v>
      </c>
      <c r="E115" s="59">
        <v>10179</v>
      </c>
      <c r="F115" s="58" t="s">
        <v>520</v>
      </c>
      <c r="G115" s="60">
        <v>0.98770000000000002</v>
      </c>
      <c r="H115" s="61">
        <v>0.98770000000000002</v>
      </c>
      <c r="I115" s="35">
        <f t="shared" si="6"/>
        <v>1297</v>
      </c>
      <c r="J115" s="37">
        <f t="shared" si="7"/>
        <v>0.4255701135144293</v>
      </c>
      <c r="K115" s="37">
        <f t="shared" si="8"/>
        <v>0.4255701135144293</v>
      </c>
      <c r="L115" s="34">
        <f t="shared" si="9"/>
        <v>1</v>
      </c>
      <c r="M115" s="34">
        <f t="shared" si="10"/>
        <v>1</v>
      </c>
      <c r="N115" s="34">
        <f t="shared" si="11"/>
        <v>1</v>
      </c>
    </row>
    <row r="116" spans="1:14" ht="14.1" customHeight="1" x14ac:dyDescent="0.25">
      <c r="A116" s="58" t="s">
        <v>394</v>
      </c>
      <c r="B116" s="58" t="s">
        <v>184</v>
      </c>
      <c r="C116" s="59">
        <v>120</v>
      </c>
      <c r="D116" s="59">
        <v>120</v>
      </c>
      <c r="E116" s="59">
        <v>866</v>
      </c>
      <c r="F116" s="58" t="s">
        <v>185</v>
      </c>
      <c r="G116" s="60">
        <v>0.98770000000000002</v>
      </c>
      <c r="H116" s="61">
        <v>0.98770000000000002</v>
      </c>
      <c r="I116" s="35">
        <f t="shared" si="6"/>
        <v>120</v>
      </c>
      <c r="J116" s="37">
        <f t="shared" si="7"/>
        <v>3.9374258767718981E-2</v>
      </c>
      <c r="K116" s="37">
        <f t="shared" si="8"/>
        <v>3.9374258767718981E-2</v>
      </c>
      <c r="L116" s="34">
        <f t="shared" si="9"/>
        <v>1</v>
      </c>
      <c r="M116" s="34">
        <f t="shared" si="10"/>
        <v>1</v>
      </c>
      <c r="N116" s="34">
        <f t="shared" si="11"/>
        <v>1</v>
      </c>
    </row>
    <row r="117" spans="1:14" ht="14.1" customHeight="1" x14ac:dyDescent="0.25">
      <c r="A117" s="58" t="s">
        <v>345</v>
      </c>
      <c r="B117" s="58" t="s">
        <v>527</v>
      </c>
      <c r="C117" s="59">
        <v>-1</v>
      </c>
      <c r="D117" s="59">
        <v>-1</v>
      </c>
      <c r="E117" s="59">
        <v>-1</v>
      </c>
      <c r="F117" s="58" t="s">
        <v>122</v>
      </c>
      <c r="G117" s="60">
        <v>0.98760000000000003</v>
      </c>
      <c r="H117" s="61">
        <v>0.98760000000000003</v>
      </c>
      <c r="I117" s="35">
        <f t="shared" si="6"/>
        <v>1</v>
      </c>
      <c r="J117" s="37">
        <f t="shared" si="7"/>
        <v>3.2808560256993746E-4</v>
      </c>
      <c r="K117" s="37">
        <f t="shared" si="8"/>
        <v>3.2808560256993746E-4</v>
      </c>
      <c r="L117" s="34">
        <f t="shared" si="9"/>
        <v>1</v>
      </c>
      <c r="M117" s="34">
        <f t="shared" si="10"/>
        <v>1</v>
      </c>
      <c r="N117" s="34">
        <f t="shared" si="11"/>
        <v>1</v>
      </c>
    </row>
    <row r="118" spans="1:14" ht="14.1" customHeight="1" x14ac:dyDescent="0.25">
      <c r="A118" s="58" t="s">
        <v>79</v>
      </c>
      <c r="B118" s="58" t="s">
        <v>51</v>
      </c>
      <c r="C118" s="59">
        <v>8</v>
      </c>
      <c r="D118" s="59">
        <v>32</v>
      </c>
      <c r="E118" s="59">
        <v>294</v>
      </c>
      <c r="F118" s="58" t="s">
        <v>440</v>
      </c>
      <c r="G118" s="60">
        <v>0.99399999999999999</v>
      </c>
      <c r="H118" s="61">
        <v>0.98660000000000003</v>
      </c>
      <c r="I118" s="35">
        <f t="shared" si="6"/>
        <v>32</v>
      </c>
      <c r="J118" s="37">
        <f t="shared" si="7"/>
        <v>1.0566774854743388E-2</v>
      </c>
      <c r="K118" s="37">
        <f t="shared" si="8"/>
        <v>1.0488108724034032E-2</v>
      </c>
      <c r="L118" s="34">
        <f t="shared" si="9"/>
        <v>1</v>
      </c>
      <c r="M118" s="34">
        <f t="shared" si="10"/>
        <v>1</v>
      </c>
      <c r="N118" s="34">
        <f t="shared" si="11"/>
        <v>1</v>
      </c>
    </row>
    <row r="119" spans="1:14" ht="14.1" customHeight="1" x14ac:dyDescent="0.25">
      <c r="A119" s="58" t="s">
        <v>134</v>
      </c>
      <c r="B119" s="58" t="s">
        <v>115</v>
      </c>
      <c r="C119" s="59">
        <v>139</v>
      </c>
      <c r="D119" s="59">
        <v>532</v>
      </c>
      <c r="E119" s="59">
        <v>5432</v>
      </c>
      <c r="F119" s="58" t="s">
        <v>442</v>
      </c>
      <c r="G119" s="60">
        <v>1</v>
      </c>
      <c r="H119" s="61">
        <v>0.98660000000000003</v>
      </c>
      <c r="I119" s="35">
        <f t="shared" si="6"/>
        <v>532</v>
      </c>
      <c r="J119" s="37">
        <f t="shared" si="7"/>
        <v>0.17673303014095457</v>
      </c>
      <c r="K119" s="37">
        <f t="shared" si="8"/>
        <v>0.17436480753706579</v>
      </c>
      <c r="L119" s="34">
        <f t="shared" si="9"/>
        <v>1</v>
      </c>
      <c r="M119" s="34">
        <f t="shared" si="10"/>
        <v>1</v>
      </c>
      <c r="N119" s="34">
        <f t="shared" si="11"/>
        <v>1</v>
      </c>
    </row>
    <row r="120" spans="1:14" ht="14.1" customHeight="1" x14ac:dyDescent="0.25">
      <c r="A120" s="58" t="s">
        <v>415</v>
      </c>
      <c r="B120" s="58" t="s">
        <v>66</v>
      </c>
      <c r="C120" s="59">
        <v>-1</v>
      </c>
      <c r="D120" s="59">
        <v>-1</v>
      </c>
      <c r="E120" s="59">
        <v>-1</v>
      </c>
      <c r="F120" s="58" t="s">
        <v>476</v>
      </c>
      <c r="G120" s="60">
        <v>1</v>
      </c>
      <c r="H120" s="61">
        <v>0.98660000000000003</v>
      </c>
      <c r="I120" s="35">
        <f t="shared" si="6"/>
        <v>1</v>
      </c>
      <c r="J120" s="37">
        <f t="shared" si="7"/>
        <v>3.3220494387397475E-4</v>
      </c>
      <c r="K120" s="37">
        <f t="shared" si="8"/>
        <v>3.277533976260635E-4</v>
      </c>
      <c r="L120" s="34">
        <f t="shared" si="9"/>
        <v>1</v>
      </c>
      <c r="M120" s="34">
        <f t="shared" si="10"/>
        <v>1</v>
      </c>
      <c r="N120" s="34">
        <f t="shared" si="11"/>
        <v>1</v>
      </c>
    </row>
    <row r="121" spans="1:14" ht="14.1" customHeight="1" x14ac:dyDescent="0.25">
      <c r="A121" s="58" t="s">
        <v>254</v>
      </c>
      <c r="B121" s="58" t="s">
        <v>255</v>
      </c>
      <c r="C121" s="59">
        <v>100</v>
      </c>
      <c r="D121" s="59">
        <v>928</v>
      </c>
      <c r="E121" s="59">
        <v>10904</v>
      </c>
      <c r="F121" s="58" t="s">
        <v>491</v>
      </c>
      <c r="G121" s="60">
        <v>0.98640000000000005</v>
      </c>
      <c r="H121" s="61">
        <v>0.98640000000000005</v>
      </c>
      <c r="I121" s="35">
        <f t="shared" si="6"/>
        <v>928</v>
      </c>
      <c r="J121" s="37">
        <f t="shared" si="7"/>
        <v>0.30409349575940392</v>
      </c>
      <c r="K121" s="37">
        <f t="shared" si="8"/>
        <v>0.30409349575940392</v>
      </c>
      <c r="L121" s="34">
        <f t="shared" si="9"/>
        <v>1</v>
      </c>
      <c r="M121" s="34">
        <f t="shared" si="10"/>
        <v>1</v>
      </c>
      <c r="N121" s="34">
        <f t="shared" si="11"/>
        <v>1</v>
      </c>
    </row>
    <row r="122" spans="1:14" ht="14.1" customHeight="1" x14ac:dyDescent="0.25">
      <c r="A122" s="58" t="s">
        <v>145</v>
      </c>
      <c r="B122" s="58" t="s">
        <v>46</v>
      </c>
      <c r="C122" s="59">
        <v>9</v>
      </c>
      <c r="D122" s="59">
        <v>9</v>
      </c>
      <c r="E122" s="59">
        <v>53</v>
      </c>
      <c r="F122" s="58" t="s">
        <v>515</v>
      </c>
      <c r="G122" s="60">
        <v>0.98619999999999997</v>
      </c>
      <c r="H122" s="61">
        <v>0.98619999999999997</v>
      </c>
      <c r="I122" s="35">
        <f t="shared" si="6"/>
        <v>9</v>
      </c>
      <c r="J122" s="37">
        <f t="shared" si="7"/>
        <v>2.9485846408366248E-3</v>
      </c>
      <c r="K122" s="37">
        <f t="shared" si="8"/>
        <v>2.9485846408366248E-3</v>
      </c>
      <c r="L122" s="34">
        <f t="shared" si="9"/>
        <v>1</v>
      </c>
      <c r="M122" s="34">
        <f t="shared" si="10"/>
        <v>1</v>
      </c>
      <c r="N122" s="34">
        <f t="shared" si="11"/>
        <v>1</v>
      </c>
    </row>
    <row r="123" spans="1:14" ht="14.1" customHeight="1" x14ac:dyDescent="0.25">
      <c r="A123" s="58" t="s">
        <v>398</v>
      </c>
      <c r="B123" s="58" t="s">
        <v>43</v>
      </c>
      <c r="C123" s="59">
        <v>64</v>
      </c>
      <c r="D123" s="59">
        <v>384</v>
      </c>
      <c r="E123" s="59">
        <v>6587</v>
      </c>
      <c r="F123" s="58" t="s">
        <v>442</v>
      </c>
      <c r="G123" s="60">
        <v>0.9879</v>
      </c>
      <c r="H123" s="61">
        <v>0.98599999999999999</v>
      </c>
      <c r="I123" s="35">
        <f t="shared" si="6"/>
        <v>384</v>
      </c>
      <c r="J123" s="37">
        <f t="shared" si="7"/>
        <v>0.12602314139639029</v>
      </c>
      <c r="K123" s="37">
        <f t="shared" si="8"/>
        <v>0.12578076466933982</v>
      </c>
      <c r="L123" s="34">
        <f t="shared" si="9"/>
        <v>1</v>
      </c>
      <c r="M123" s="34">
        <f t="shared" si="10"/>
        <v>1</v>
      </c>
      <c r="N123" s="34">
        <f t="shared" si="11"/>
        <v>1</v>
      </c>
    </row>
    <row r="124" spans="1:14" ht="14.1" customHeight="1" x14ac:dyDescent="0.25">
      <c r="A124" s="58" t="s">
        <v>314</v>
      </c>
      <c r="B124" s="58" t="s">
        <v>74</v>
      </c>
      <c r="C124" s="59">
        <v>278</v>
      </c>
      <c r="D124" s="59">
        <v>760</v>
      </c>
      <c r="E124" s="59">
        <v>6217</v>
      </c>
      <c r="F124" s="58" t="s">
        <v>75</v>
      </c>
      <c r="G124" s="60">
        <v>0.9859</v>
      </c>
      <c r="H124" s="61">
        <v>0.9859</v>
      </c>
      <c r="I124" s="35">
        <f t="shared" si="6"/>
        <v>760</v>
      </c>
      <c r="J124" s="37">
        <f t="shared" si="7"/>
        <v>0.24891584916566728</v>
      </c>
      <c r="K124" s="37">
        <f t="shared" si="8"/>
        <v>0.24891584916566728</v>
      </c>
      <c r="L124" s="34">
        <f t="shared" si="9"/>
        <v>1</v>
      </c>
      <c r="M124" s="34">
        <f t="shared" si="10"/>
        <v>1</v>
      </c>
      <c r="N124" s="34">
        <f t="shared" si="11"/>
        <v>1</v>
      </c>
    </row>
    <row r="125" spans="1:14" ht="14.1" customHeight="1" x14ac:dyDescent="0.25">
      <c r="A125" s="58" t="s">
        <v>354</v>
      </c>
      <c r="B125" s="58" t="s">
        <v>255</v>
      </c>
      <c r="C125" s="59">
        <v>34</v>
      </c>
      <c r="D125" s="59">
        <v>272</v>
      </c>
      <c r="E125" s="59">
        <v>3196</v>
      </c>
      <c r="F125" s="58" t="s">
        <v>491</v>
      </c>
      <c r="G125" s="60">
        <v>0.98460000000000003</v>
      </c>
      <c r="H125" s="61">
        <v>0.98460000000000003</v>
      </c>
      <c r="I125" s="35">
        <f t="shared" si="6"/>
        <v>272</v>
      </c>
      <c r="J125" s="37">
        <f t="shared" si="7"/>
        <v>8.8968204664821818E-2</v>
      </c>
      <c r="K125" s="37">
        <f t="shared" si="8"/>
        <v>8.8968204664821818E-2</v>
      </c>
      <c r="L125" s="34">
        <f t="shared" si="9"/>
        <v>1</v>
      </c>
      <c r="M125" s="34">
        <f t="shared" si="10"/>
        <v>1</v>
      </c>
      <c r="N125" s="34">
        <f t="shared" si="11"/>
        <v>1</v>
      </c>
    </row>
    <row r="126" spans="1:14" ht="14.1" customHeight="1" x14ac:dyDescent="0.25">
      <c r="A126" s="58" t="s">
        <v>507</v>
      </c>
      <c r="B126" s="58" t="s">
        <v>43</v>
      </c>
      <c r="C126" s="59">
        <v>9</v>
      </c>
      <c r="D126" s="59">
        <v>18</v>
      </c>
      <c r="E126" s="59">
        <v>139</v>
      </c>
      <c r="F126" s="58" t="s">
        <v>442</v>
      </c>
      <c r="G126" s="60">
        <v>0.99260000000000004</v>
      </c>
      <c r="H126" s="61">
        <v>0.98460000000000003</v>
      </c>
      <c r="I126" s="35">
        <f t="shared" si="6"/>
        <v>18</v>
      </c>
      <c r="J126" s="37">
        <f t="shared" si="7"/>
        <v>5.9354392912075319E-3</v>
      </c>
      <c r="K126" s="37">
        <f t="shared" si="8"/>
        <v>5.8876017792896789E-3</v>
      </c>
      <c r="L126" s="34">
        <f t="shared" si="9"/>
        <v>1</v>
      </c>
      <c r="M126" s="34">
        <f t="shared" si="10"/>
        <v>1</v>
      </c>
      <c r="N126" s="34">
        <f t="shared" si="11"/>
        <v>1</v>
      </c>
    </row>
    <row r="127" spans="1:14" ht="14.1" customHeight="1" x14ac:dyDescent="0.25">
      <c r="A127" s="58" t="s">
        <v>301</v>
      </c>
      <c r="B127" s="58" t="s">
        <v>302</v>
      </c>
      <c r="C127" s="59">
        <v>106</v>
      </c>
      <c r="D127" s="59">
        <v>524</v>
      </c>
      <c r="E127" s="59">
        <v>6365</v>
      </c>
      <c r="F127" s="58" t="s">
        <v>49</v>
      </c>
      <c r="G127" s="60">
        <v>0.98360000000000003</v>
      </c>
      <c r="H127" s="61">
        <v>0.98360000000000003</v>
      </c>
      <c r="I127" s="35">
        <f t="shared" si="6"/>
        <v>524</v>
      </c>
      <c r="J127" s="37">
        <f t="shared" si="7"/>
        <v>0.17122055418428736</v>
      </c>
      <c r="K127" s="37">
        <f t="shared" si="8"/>
        <v>0.17122055418428736</v>
      </c>
      <c r="L127" s="34">
        <f t="shared" si="9"/>
        <v>1</v>
      </c>
      <c r="M127" s="34">
        <f t="shared" si="10"/>
        <v>1</v>
      </c>
      <c r="N127" s="34">
        <f t="shared" si="11"/>
        <v>1</v>
      </c>
    </row>
    <row r="128" spans="1:14" ht="14.1" customHeight="1" x14ac:dyDescent="0.25">
      <c r="A128" s="58" t="s">
        <v>370</v>
      </c>
      <c r="B128" s="58" t="s">
        <v>204</v>
      </c>
      <c r="C128" s="59">
        <v>6</v>
      </c>
      <c r="D128" s="59">
        <v>6</v>
      </c>
      <c r="E128" s="59">
        <v>6</v>
      </c>
      <c r="F128" s="58" t="s">
        <v>90</v>
      </c>
      <c r="G128" s="60">
        <v>0.98340000000000005</v>
      </c>
      <c r="H128" s="61">
        <v>0.98340000000000005</v>
      </c>
      <c r="I128" s="35">
        <f t="shared" si="6"/>
        <v>6</v>
      </c>
      <c r="J128" s="37">
        <f t="shared" si="7"/>
        <v>1.9601420508340004E-3</v>
      </c>
      <c r="K128" s="37">
        <f t="shared" si="8"/>
        <v>1.9601420508340004E-3</v>
      </c>
      <c r="L128" s="34">
        <f t="shared" si="9"/>
        <v>1</v>
      </c>
      <c r="M128" s="34">
        <f t="shared" si="10"/>
        <v>1</v>
      </c>
      <c r="N128" s="34">
        <f t="shared" si="11"/>
        <v>1</v>
      </c>
    </row>
    <row r="129" spans="1:14" ht="14.1" customHeight="1" x14ac:dyDescent="0.25">
      <c r="A129" s="58" t="s">
        <v>153</v>
      </c>
      <c r="B129" s="58" t="s">
        <v>46</v>
      </c>
      <c r="C129" s="59">
        <v>26</v>
      </c>
      <c r="D129" s="59">
        <v>92</v>
      </c>
      <c r="E129" s="59">
        <v>765</v>
      </c>
      <c r="F129" s="58" t="s">
        <v>515</v>
      </c>
      <c r="G129" s="60">
        <v>0.98299999999999998</v>
      </c>
      <c r="H129" s="61">
        <v>0.98299999999999998</v>
      </c>
      <c r="I129" s="35">
        <f t="shared" si="6"/>
        <v>92</v>
      </c>
      <c r="J129" s="37">
        <f t="shared" si="7"/>
        <v>3.0043286304186779E-2</v>
      </c>
      <c r="K129" s="37">
        <f t="shared" si="8"/>
        <v>3.0043286304186779E-2</v>
      </c>
      <c r="L129" s="34">
        <f t="shared" si="9"/>
        <v>1</v>
      </c>
      <c r="M129" s="34">
        <f t="shared" si="10"/>
        <v>1</v>
      </c>
      <c r="N129" s="34">
        <f t="shared" si="11"/>
        <v>1</v>
      </c>
    </row>
    <row r="130" spans="1:14" ht="14.1" customHeight="1" x14ac:dyDescent="0.25">
      <c r="A130" s="58" t="s">
        <v>304</v>
      </c>
      <c r="B130" s="58" t="s">
        <v>46</v>
      </c>
      <c r="C130" s="59">
        <v>10</v>
      </c>
      <c r="D130" s="59">
        <v>20</v>
      </c>
      <c r="E130" s="59">
        <v>83</v>
      </c>
      <c r="F130" s="58" t="s">
        <v>515</v>
      </c>
      <c r="G130" s="60">
        <v>0.98299999999999998</v>
      </c>
      <c r="H130" s="61">
        <v>0.98299999999999998</v>
      </c>
      <c r="I130" s="35">
        <f t="shared" si="6"/>
        <v>20</v>
      </c>
      <c r="J130" s="37">
        <f t="shared" si="7"/>
        <v>6.5311491965623428E-3</v>
      </c>
      <c r="K130" s="37">
        <f t="shared" si="8"/>
        <v>6.5311491965623428E-3</v>
      </c>
      <c r="L130" s="34">
        <f t="shared" si="9"/>
        <v>1</v>
      </c>
      <c r="M130" s="34">
        <f t="shared" si="10"/>
        <v>1</v>
      </c>
      <c r="N130" s="34">
        <f t="shared" si="11"/>
        <v>1</v>
      </c>
    </row>
    <row r="131" spans="1:14" ht="14.1" customHeight="1" x14ac:dyDescent="0.25">
      <c r="A131" s="58" t="s">
        <v>291</v>
      </c>
      <c r="B131" s="58" t="s">
        <v>62</v>
      </c>
      <c r="C131" s="59">
        <v>2</v>
      </c>
      <c r="D131" s="59">
        <v>16</v>
      </c>
      <c r="E131" s="59">
        <v>156</v>
      </c>
      <c r="F131" s="58" t="s">
        <v>439</v>
      </c>
      <c r="G131" s="60">
        <v>0.98260000000000003</v>
      </c>
      <c r="H131" s="61">
        <v>0.98260000000000003</v>
      </c>
      <c r="I131" s="35">
        <f t="shared" si="6"/>
        <v>16</v>
      </c>
      <c r="J131" s="37">
        <f t="shared" si="7"/>
        <v>5.2227932456090816E-3</v>
      </c>
      <c r="K131" s="37">
        <f t="shared" si="8"/>
        <v>5.2227932456090816E-3</v>
      </c>
      <c r="L131" s="34">
        <f t="shared" si="9"/>
        <v>1</v>
      </c>
      <c r="M131" s="34">
        <f t="shared" si="10"/>
        <v>1</v>
      </c>
      <c r="N131" s="34">
        <f t="shared" si="11"/>
        <v>1</v>
      </c>
    </row>
    <row r="132" spans="1:14" ht="14.1" customHeight="1" x14ac:dyDescent="0.25">
      <c r="A132" s="58" t="s">
        <v>544</v>
      </c>
      <c r="B132" s="58" t="s">
        <v>233</v>
      </c>
      <c r="C132" s="59">
        <v>8</v>
      </c>
      <c r="D132" s="59">
        <v>1</v>
      </c>
      <c r="E132" s="59">
        <v>-1</v>
      </c>
      <c r="F132" s="58" t="s">
        <v>234</v>
      </c>
      <c r="G132" s="60">
        <v>0.98229999999999995</v>
      </c>
      <c r="H132" s="61">
        <v>0.98229999999999995</v>
      </c>
      <c r="I132" s="35">
        <f t="shared" si="6"/>
        <v>1</v>
      </c>
      <c r="J132" s="37">
        <f t="shared" si="7"/>
        <v>3.2632491636740537E-4</v>
      </c>
      <c r="K132" s="37">
        <f t="shared" si="8"/>
        <v>3.2632491636740537E-4</v>
      </c>
      <c r="L132" s="34">
        <f t="shared" si="9"/>
        <v>1</v>
      </c>
      <c r="M132" s="34">
        <f t="shared" si="10"/>
        <v>1</v>
      </c>
      <c r="N132" s="34">
        <f t="shared" si="11"/>
        <v>1</v>
      </c>
    </row>
    <row r="133" spans="1:14" ht="14.1" customHeight="1" x14ac:dyDescent="0.25">
      <c r="A133" s="58" t="s">
        <v>391</v>
      </c>
      <c r="B133" s="58" t="s">
        <v>59</v>
      </c>
      <c r="C133" s="59">
        <v>212</v>
      </c>
      <c r="D133" s="59">
        <v>1744</v>
      </c>
      <c r="E133" s="59">
        <v>14812</v>
      </c>
      <c r="F133" s="58" t="s">
        <v>542</v>
      </c>
      <c r="G133" s="60">
        <v>0.99460000000000004</v>
      </c>
      <c r="H133" s="61">
        <v>0.98229999999999995</v>
      </c>
      <c r="I133" s="35">
        <f t="shared" ref="I133:I196" si="12">IF(D133&gt;0,D133,1)</f>
        <v>1744</v>
      </c>
      <c r="J133" s="37">
        <f t="shared" ref="J133:J196" si="13">G133*$I133/$Q$5*100</f>
        <v>0.57623684883678439</v>
      </c>
      <c r="K133" s="37">
        <f t="shared" ref="K133:K196" si="14">H133*$I133/$Q$5*100</f>
        <v>0.56911065414475492</v>
      </c>
      <c r="L133" s="34">
        <f t="shared" ref="L133:L196" si="15">IF(G133&gt;=L$4,1,0)</f>
        <v>1</v>
      </c>
      <c r="M133" s="34">
        <f t="shared" ref="M133:M196" si="16">IF(H133&gt;=M$4,1,0)</f>
        <v>1</v>
      </c>
      <c r="N133" s="34">
        <f t="shared" ref="N133:N196" si="17">L133*M133</f>
        <v>1</v>
      </c>
    </row>
    <row r="134" spans="1:14" ht="14.1" customHeight="1" x14ac:dyDescent="0.25">
      <c r="A134" s="58" t="s">
        <v>316</v>
      </c>
      <c r="B134" s="58" t="s">
        <v>46</v>
      </c>
      <c r="C134" s="59">
        <v>54</v>
      </c>
      <c r="D134" s="59">
        <v>108</v>
      </c>
      <c r="E134" s="59">
        <v>771</v>
      </c>
      <c r="F134" s="58" t="s">
        <v>515</v>
      </c>
      <c r="G134" s="60">
        <v>0.98209999999999997</v>
      </c>
      <c r="H134" s="61">
        <v>0.98209999999999997</v>
      </c>
      <c r="I134" s="35">
        <f t="shared" si="12"/>
        <v>108</v>
      </c>
      <c r="J134" s="37">
        <f t="shared" si="13"/>
        <v>3.5235915340892106E-2</v>
      </c>
      <c r="K134" s="37">
        <f t="shared" si="14"/>
        <v>3.5235915340892106E-2</v>
      </c>
      <c r="L134" s="34">
        <f t="shared" si="15"/>
        <v>1</v>
      </c>
      <c r="M134" s="34">
        <f t="shared" si="16"/>
        <v>1</v>
      </c>
      <c r="N134" s="34">
        <f t="shared" si="17"/>
        <v>1</v>
      </c>
    </row>
    <row r="135" spans="1:14" ht="14.1" customHeight="1" x14ac:dyDescent="0.25">
      <c r="A135" s="58" t="s">
        <v>256</v>
      </c>
      <c r="B135" s="58" t="s">
        <v>46</v>
      </c>
      <c r="C135" s="59">
        <v>32</v>
      </c>
      <c r="D135" s="59">
        <v>80</v>
      </c>
      <c r="E135" s="59">
        <v>720</v>
      </c>
      <c r="F135" s="58" t="s">
        <v>515</v>
      </c>
      <c r="G135" s="60">
        <v>0.98199999999999998</v>
      </c>
      <c r="H135" s="61">
        <v>0.98199999999999998</v>
      </c>
      <c r="I135" s="35">
        <f t="shared" si="12"/>
        <v>80</v>
      </c>
      <c r="J135" s="37">
        <f t="shared" si="13"/>
        <v>2.6098020390739458E-2</v>
      </c>
      <c r="K135" s="37">
        <f t="shared" si="14"/>
        <v>2.6098020390739458E-2</v>
      </c>
      <c r="L135" s="34">
        <f t="shared" si="15"/>
        <v>1</v>
      </c>
      <c r="M135" s="34">
        <f t="shared" si="16"/>
        <v>1</v>
      </c>
      <c r="N135" s="34">
        <f t="shared" si="17"/>
        <v>1</v>
      </c>
    </row>
    <row r="136" spans="1:14" ht="14.1" customHeight="1" x14ac:dyDescent="0.25">
      <c r="A136" s="58" t="s">
        <v>323</v>
      </c>
      <c r="B136" s="58" t="s">
        <v>538</v>
      </c>
      <c r="C136" s="59">
        <v>369</v>
      </c>
      <c r="D136" s="59">
        <v>1476</v>
      </c>
      <c r="E136" s="59">
        <v>15152</v>
      </c>
      <c r="F136" s="58" t="s">
        <v>49</v>
      </c>
      <c r="G136" s="60">
        <v>0.9899</v>
      </c>
      <c r="H136" s="61">
        <v>0.9819</v>
      </c>
      <c r="I136" s="35">
        <f t="shared" si="12"/>
        <v>1476</v>
      </c>
      <c r="J136" s="37">
        <f t="shared" si="13"/>
        <v>0.48538211873669107</v>
      </c>
      <c r="K136" s="37">
        <f t="shared" si="14"/>
        <v>0.4814594427594272</v>
      </c>
      <c r="L136" s="34">
        <f t="shared" si="15"/>
        <v>1</v>
      </c>
      <c r="M136" s="34">
        <f t="shared" si="16"/>
        <v>1</v>
      </c>
      <c r="N136" s="34">
        <f t="shared" si="17"/>
        <v>1</v>
      </c>
    </row>
    <row r="137" spans="1:14" ht="14.1" customHeight="1" x14ac:dyDescent="0.25">
      <c r="A137" s="58" t="s">
        <v>231</v>
      </c>
      <c r="B137" s="58" t="s">
        <v>184</v>
      </c>
      <c r="C137" s="59">
        <v>326</v>
      </c>
      <c r="D137" s="59">
        <v>626</v>
      </c>
      <c r="E137" s="59">
        <v>4536</v>
      </c>
      <c r="F137" s="58" t="s">
        <v>185</v>
      </c>
      <c r="G137" s="60">
        <v>0.98450000000000004</v>
      </c>
      <c r="H137" s="61">
        <v>0.98129999999999995</v>
      </c>
      <c r="I137" s="35">
        <f t="shared" si="12"/>
        <v>626</v>
      </c>
      <c r="J137" s="37">
        <f t="shared" si="13"/>
        <v>0.20473691029469901</v>
      </c>
      <c r="K137" s="37">
        <f t="shared" si="14"/>
        <v>0.20407143735113065</v>
      </c>
      <c r="L137" s="34">
        <f t="shared" si="15"/>
        <v>1</v>
      </c>
      <c r="M137" s="34">
        <f t="shared" si="16"/>
        <v>1</v>
      </c>
      <c r="N137" s="34">
        <f t="shared" si="17"/>
        <v>1</v>
      </c>
    </row>
    <row r="138" spans="1:14" ht="14.1" customHeight="1" x14ac:dyDescent="0.25">
      <c r="A138" s="58" t="s">
        <v>109</v>
      </c>
      <c r="B138" s="58" t="s">
        <v>74</v>
      </c>
      <c r="C138" s="59">
        <v>1246</v>
      </c>
      <c r="D138" s="59">
        <v>5727</v>
      </c>
      <c r="E138" s="59">
        <v>42192</v>
      </c>
      <c r="F138" s="58" t="s">
        <v>75</v>
      </c>
      <c r="G138" s="60">
        <v>0.98119999999999996</v>
      </c>
      <c r="H138" s="61">
        <v>0.98119999999999996</v>
      </c>
      <c r="I138" s="35">
        <f t="shared" si="12"/>
        <v>5727</v>
      </c>
      <c r="J138" s="37">
        <f t="shared" si="13"/>
        <v>1.8667700045512077</v>
      </c>
      <c r="K138" s="37">
        <f t="shared" si="14"/>
        <v>1.8667700045512077</v>
      </c>
      <c r="L138" s="34">
        <f t="shared" si="15"/>
        <v>1</v>
      </c>
      <c r="M138" s="34">
        <f t="shared" si="16"/>
        <v>1</v>
      </c>
      <c r="N138" s="34">
        <f t="shared" si="17"/>
        <v>1</v>
      </c>
    </row>
    <row r="139" spans="1:14" ht="14.1" customHeight="1" x14ac:dyDescent="0.25">
      <c r="A139" s="58" t="s">
        <v>160</v>
      </c>
      <c r="B139" s="58" t="s">
        <v>46</v>
      </c>
      <c r="C139" s="59">
        <v>24</v>
      </c>
      <c r="D139" s="59">
        <v>48</v>
      </c>
      <c r="E139" s="59">
        <v>235</v>
      </c>
      <c r="F139" s="58" t="s">
        <v>515</v>
      </c>
      <c r="G139" s="60">
        <v>0.98109999999999997</v>
      </c>
      <c r="H139" s="61">
        <v>0.98109999999999997</v>
      </c>
      <c r="I139" s="35">
        <f t="shared" si="12"/>
        <v>48</v>
      </c>
      <c r="J139" s="37">
        <f t="shared" si="13"/>
        <v>1.5644460980868316E-2</v>
      </c>
      <c r="K139" s="37">
        <f t="shared" si="14"/>
        <v>1.5644460980868316E-2</v>
      </c>
      <c r="L139" s="34">
        <f t="shared" si="15"/>
        <v>1</v>
      </c>
      <c r="M139" s="34">
        <f t="shared" si="16"/>
        <v>1</v>
      </c>
      <c r="N139" s="34">
        <f t="shared" si="17"/>
        <v>1</v>
      </c>
    </row>
    <row r="140" spans="1:14" ht="14.1" customHeight="1" x14ac:dyDescent="0.25">
      <c r="A140" s="58" t="s">
        <v>452</v>
      </c>
      <c r="B140" s="58" t="s">
        <v>74</v>
      </c>
      <c r="C140" s="59">
        <v>28</v>
      </c>
      <c r="D140" s="59">
        <v>112</v>
      </c>
      <c r="E140" s="59">
        <v>1605</v>
      </c>
      <c r="F140" s="58" t="s">
        <v>75</v>
      </c>
      <c r="G140" s="60">
        <v>0.98070000000000002</v>
      </c>
      <c r="H140" s="61">
        <v>0.98070000000000002</v>
      </c>
      <c r="I140" s="35">
        <f t="shared" si="12"/>
        <v>112</v>
      </c>
      <c r="J140" s="37">
        <f t="shared" si="13"/>
        <v>3.6488859507207184E-2</v>
      </c>
      <c r="K140" s="37">
        <f t="shared" si="14"/>
        <v>3.6488859507207184E-2</v>
      </c>
      <c r="L140" s="34">
        <f t="shared" si="15"/>
        <v>1</v>
      </c>
      <c r="M140" s="34">
        <f t="shared" si="16"/>
        <v>1</v>
      </c>
      <c r="N140" s="34">
        <f t="shared" si="17"/>
        <v>1</v>
      </c>
    </row>
    <row r="141" spans="1:14" ht="14.1" customHeight="1" x14ac:dyDescent="0.25">
      <c r="A141" s="58" t="s">
        <v>269</v>
      </c>
      <c r="B141" s="58" t="s">
        <v>168</v>
      </c>
      <c r="C141" s="59">
        <v>80</v>
      </c>
      <c r="D141" s="59">
        <v>80</v>
      </c>
      <c r="E141" s="59">
        <v>384</v>
      </c>
      <c r="F141" s="58" t="s">
        <v>490</v>
      </c>
      <c r="G141" s="60">
        <v>0.97989999999999999</v>
      </c>
      <c r="H141" s="61">
        <v>0.97989999999999999</v>
      </c>
      <c r="I141" s="35">
        <f t="shared" si="12"/>
        <v>80</v>
      </c>
      <c r="J141" s="37">
        <f t="shared" si="13"/>
        <v>2.6042209960168629E-2</v>
      </c>
      <c r="K141" s="37">
        <f t="shared" si="14"/>
        <v>2.6042209960168629E-2</v>
      </c>
      <c r="L141" s="34">
        <f t="shared" si="15"/>
        <v>1</v>
      </c>
      <c r="M141" s="34">
        <f t="shared" si="16"/>
        <v>1</v>
      </c>
      <c r="N141" s="34">
        <f t="shared" si="17"/>
        <v>1</v>
      </c>
    </row>
    <row r="142" spans="1:14" ht="14.1" customHeight="1" x14ac:dyDescent="0.25">
      <c r="A142" s="58" t="s">
        <v>319</v>
      </c>
      <c r="B142" s="58" t="s">
        <v>74</v>
      </c>
      <c r="C142" s="59">
        <v>296</v>
      </c>
      <c r="D142" s="59">
        <v>1552</v>
      </c>
      <c r="E142" s="59">
        <v>14465</v>
      </c>
      <c r="F142" s="58" t="s">
        <v>75</v>
      </c>
      <c r="G142" s="60">
        <v>0.9798</v>
      </c>
      <c r="H142" s="61">
        <v>0.9798</v>
      </c>
      <c r="I142" s="35">
        <f t="shared" si="12"/>
        <v>1552</v>
      </c>
      <c r="J142" s="37">
        <f t="shared" si="13"/>
        <v>0.50516731501998213</v>
      </c>
      <c r="K142" s="37">
        <f t="shared" si="14"/>
        <v>0.50516731501998213</v>
      </c>
      <c r="L142" s="34">
        <f t="shared" si="15"/>
        <v>1</v>
      </c>
      <c r="M142" s="34">
        <f t="shared" si="16"/>
        <v>1</v>
      </c>
      <c r="N142" s="34">
        <f t="shared" si="17"/>
        <v>1</v>
      </c>
    </row>
    <row r="143" spans="1:14" ht="14.1" customHeight="1" x14ac:dyDescent="0.25">
      <c r="A143" s="58" t="s">
        <v>341</v>
      </c>
      <c r="B143" s="58" t="s">
        <v>43</v>
      </c>
      <c r="C143" s="59">
        <v>224</v>
      </c>
      <c r="D143" s="59">
        <v>776</v>
      </c>
      <c r="E143" s="59">
        <v>5432</v>
      </c>
      <c r="F143" s="58" t="s">
        <v>442</v>
      </c>
      <c r="G143" s="60">
        <v>0.97970000000000002</v>
      </c>
      <c r="H143" s="61">
        <v>0.97970000000000002</v>
      </c>
      <c r="I143" s="35">
        <f t="shared" si="12"/>
        <v>776</v>
      </c>
      <c r="J143" s="37">
        <f t="shared" si="13"/>
        <v>0.25255787840634647</v>
      </c>
      <c r="K143" s="37">
        <f t="shared" si="14"/>
        <v>0.25255787840634647</v>
      </c>
      <c r="L143" s="34">
        <f t="shared" si="15"/>
        <v>1</v>
      </c>
      <c r="M143" s="34">
        <f t="shared" si="16"/>
        <v>1</v>
      </c>
      <c r="N143" s="34">
        <f t="shared" si="17"/>
        <v>1</v>
      </c>
    </row>
    <row r="144" spans="1:14" ht="14.1" customHeight="1" x14ac:dyDescent="0.25">
      <c r="A144" s="58" t="s">
        <v>360</v>
      </c>
      <c r="B144" s="58" t="s">
        <v>51</v>
      </c>
      <c r="C144" s="59">
        <v>678</v>
      </c>
      <c r="D144" s="59">
        <v>3032</v>
      </c>
      <c r="E144" s="59">
        <v>33716</v>
      </c>
      <c r="F144" s="58" t="s">
        <v>440</v>
      </c>
      <c r="G144" s="60">
        <v>0.97940000000000005</v>
      </c>
      <c r="H144" s="61">
        <v>0.97940000000000005</v>
      </c>
      <c r="I144" s="35">
        <f t="shared" si="12"/>
        <v>3032</v>
      </c>
      <c r="J144" s="37">
        <f t="shared" si="13"/>
        <v>0.98649613479547815</v>
      </c>
      <c r="K144" s="37">
        <f t="shared" si="14"/>
        <v>0.98649613479547815</v>
      </c>
      <c r="L144" s="34">
        <f t="shared" si="15"/>
        <v>1</v>
      </c>
      <c r="M144" s="34">
        <f t="shared" si="16"/>
        <v>1</v>
      </c>
      <c r="N144" s="34">
        <f t="shared" si="17"/>
        <v>1</v>
      </c>
    </row>
    <row r="145" spans="1:14" ht="14.1" customHeight="1" x14ac:dyDescent="0.25">
      <c r="A145" s="58" t="s">
        <v>289</v>
      </c>
      <c r="B145" s="58" t="s">
        <v>100</v>
      </c>
      <c r="C145" s="59">
        <v>1</v>
      </c>
      <c r="D145" s="59">
        <v>1</v>
      </c>
      <c r="E145" s="59">
        <v>4</v>
      </c>
      <c r="F145" s="58" t="s">
        <v>520</v>
      </c>
      <c r="G145" s="60">
        <v>0.9788</v>
      </c>
      <c r="H145" s="61">
        <v>0.9788</v>
      </c>
      <c r="I145" s="35">
        <f t="shared" si="12"/>
        <v>1</v>
      </c>
      <c r="J145" s="37">
        <f t="shared" si="13"/>
        <v>3.2516219906384645E-4</v>
      </c>
      <c r="K145" s="37">
        <f t="shared" si="14"/>
        <v>3.2516219906384645E-4</v>
      </c>
      <c r="L145" s="34">
        <f t="shared" si="15"/>
        <v>1</v>
      </c>
      <c r="M145" s="34">
        <f t="shared" si="16"/>
        <v>1</v>
      </c>
      <c r="N145" s="34">
        <f t="shared" si="17"/>
        <v>1</v>
      </c>
    </row>
    <row r="146" spans="1:14" ht="14.1" customHeight="1" x14ac:dyDescent="0.25">
      <c r="A146" s="58" t="s">
        <v>225</v>
      </c>
      <c r="B146" s="58" t="s">
        <v>147</v>
      </c>
      <c r="C146" s="59">
        <v>18</v>
      </c>
      <c r="D146" s="59">
        <v>72</v>
      </c>
      <c r="E146" s="59">
        <v>835</v>
      </c>
      <c r="F146" s="58" t="s">
        <v>451</v>
      </c>
      <c r="G146" s="60">
        <v>0.97860000000000003</v>
      </c>
      <c r="H146" s="61">
        <v>0.97860000000000003</v>
      </c>
      <c r="I146" s="35">
        <f t="shared" si="12"/>
        <v>72</v>
      </c>
      <c r="J146" s="37">
        <f t="shared" si="13"/>
        <v>2.3406894581405161E-2</v>
      </c>
      <c r="K146" s="37">
        <f t="shared" si="14"/>
        <v>2.3406894581405161E-2</v>
      </c>
      <c r="L146" s="34">
        <f t="shared" si="15"/>
        <v>1</v>
      </c>
      <c r="M146" s="34">
        <f t="shared" si="16"/>
        <v>1</v>
      </c>
      <c r="N146" s="34">
        <f t="shared" si="17"/>
        <v>1</v>
      </c>
    </row>
    <row r="147" spans="1:14" ht="14.1" customHeight="1" x14ac:dyDescent="0.25">
      <c r="A147" s="58" t="s">
        <v>358</v>
      </c>
      <c r="B147" s="58" t="s">
        <v>46</v>
      </c>
      <c r="C147" s="59">
        <v>-1</v>
      </c>
      <c r="D147" s="59">
        <v>-1</v>
      </c>
      <c r="E147" s="59">
        <v>-1</v>
      </c>
      <c r="F147" s="58" t="s">
        <v>515</v>
      </c>
      <c r="G147" s="60">
        <v>0.97709999999999997</v>
      </c>
      <c r="H147" s="61">
        <v>0.97709999999999997</v>
      </c>
      <c r="I147" s="35">
        <f t="shared" si="12"/>
        <v>1</v>
      </c>
      <c r="J147" s="37">
        <f t="shared" si="13"/>
        <v>3.2459745065926071E-4</v>
      </c>
      <c r="K147" s="37">
        <f t="shared" si="14"/>
        <v>3.2459745065926071E-4</v>
      </c>
      <c r="L147" s="34">
        <f t="shared" si="15"/>
        <v>1</v>
      </c>
      <c r="M147" s="34">
        <f t="shared" si="16"/>
        <v>1</v>
      </c>
      <c r="N147" s="34">
        <f t="shared" si="17"/>
        <v>1</v>
      </c>
    </row>
    <row r="148" spans="1:14" ht="14.1" customHeight="1" x14ac:dyDescent="0.25">
      <c r="A148" s="58" t="s">
        <v>86</v>
      </c>
      <c r="B148" s="58" t="s">
        <v>46</v>
      </c>
      <c r="C148" s="59">
        <v>132</v>
      </c>
      <c r="D148" s="59">
        <v>1029</v>
      </c>
      <c r="E148" s="59">
        <v>9529</v>
      </c>
      <c r="F148" s="58" t="s">
        <v>515</v>
      </c>
      <c r="G148" s="60">
        <v>0.97699999999999998</v>
      </c>
      <c r="H148" s="61">
        <v>0.97699999999999998</v>
      </c>
      <c r="I148" s="35">
        <f t="shared" si="12"/>
        <v>1029</v>
      </c>
      <c r="J148" s="37">
        <f t="shared" si="13"/>
        <v>0.33397659283965464</v>
      </c>
      <c r="K148" s="37">
        <f t="shared" si="14"/>
        <v>0.33397659283965464</v>
      </c>
      <c r="L148" s="34">
        <f t="shared" si="15"/>
        <v>1</v>
      </c>
      <c r="M148" s="34">
        <f t="shared" si="16"/>
        <v>1</v>
      </c>
      <c r="N148" s="34">
        <f t="shared" si="17"/>
        <v>1</v>
      </c>
    </row>
    <row r="149" spans="1:14" ht="14.1" customHeight="1" x14ac:dyDescent="0.25">
      <c r="A149" s="58" t="s">
        <v>478</v>
      </c>
      <c r="B149" s="58" t="s">
        <v>277</v>
      </c>
      <c r="C149" s="59">
        <v>8</v>
      </c>
      <c r="D149" s="59">
        <v>32</v>
      </c>
      <c r="E149" s="59">
        <v>358</v>
      </c>
      <c r="F149" s="58" t="s">
        <v>440</v>
      </c>
      <c r="G149" s="60">
        <v>0.99019999999999997</v>
      </c>
      <c r="H149" s="61">
        <v>0.97689999999999999</v>
      </c>
      <c r="I149" s="35">
        <f t="shared" si="12"/>
        <v>32</v>
      </c>
      <c r="J149" s="37">
        <f t="shared" si="13"/>
        <v>1.0526378733568313E-2</v>
      </c>
      <c r="K149" s="37">
        <f t="shared" si="14"/>
        <v>1.0384992309455549E-2</v>
      </c>
      <c r="L149" s="34">
        <f t="shared" si="15"/>
        <v>1</v>
      </c>
      <c r="M149" s="34">
        <f t="shared" si="16"/>
        <v>1</v>
      </c>
      <c r="N149" s="34">
        <f t="shared" si="17"/>
        <v>1</v>
      </c>
    </row>
    <row r="150" spans="1:14" ht="14.1" customHeight="1" x14ac:dyDescent="0.25">
      <c r="A150" s="58" t="s">
        <v>260</v>
      </c>
      <c r="B150" s="58" t="s">
        <v>59</v>
      </c>
      <c r="C150" s="59">
        <v>264</v>
      </c>
      <c r="D150" s="59">
        <v>2096</v>
      </c>
      <c r="E150" s="59">
        <v>25417</v>
      </c>
      <c r="F150" s="58" t="s">
        <v>542</v>
      </c>
      <c r="G150" s="60">
        <v>0.9768</v>
      </c>
      <c r="H150" s="61">
        <v>0.9768</v>
      </c>
      <c r="I150" s="35">
        <f t="shared" si="12"/>
        <v>2096</v>
      </c>
      <c r="J150" s="37">
        <f t="shared" si="13"/>
        <v>0.68014736611310256</v>
      </c>
      <c r="K150" s="37">
        <f t="shared" si="14"/>
        <v>0.68014736611310256</v>
      </c>
      <c r="L150" s="34">
        <f t="shared" si="15"/>
        <v>1</v>
      </c>
      <c r="M150" s="34">
        <f t="shared" si="16"/>
        <v>1</v>
      </c>
      <c r="N150" s="34">
        <f t="shared" si="17"/>
        <v>1</v>
      </c>
    </row>
    <row r="151" spans="1:14" ht="14.1" customHeight="1" x14ac:dyDescent="0.25">
      <c r="A151" s="58" t="s">
        <v>170</v>
      </c>
      <c r="B151" s="58" t="s">
        <v>137</v>
      </c>
      <c r="C151" s="59">
        <v>72</v>
      </c>
      <c r="D151" s="59">
        <v>144</v>
      </c>
      <c r="E151" s="59">
        <v>864</v>
      </c>
      <c r="F151" s="58" t="s">
        <v>90</v>
      </c>
      <c r="G151" s="60">
        <v>0.97670000000000001</v>
      </c>
      <c r="H151" s="61">
        <v>0.97670000000000001</v>
      </c>
      <c r="I151" s="35">
        <f t="shared" si="12"/>
        <v>144</v>
      </c>
      <c r="J151" s="37">
        <f t="shared" si="13"/>
        <v>4.6722897890166405E-2</v>
      </c>
      <c r="K151" s="37">
        <f t="shared" si="14"/>
        <v>4.6722897890166405E-2</v>
      </c>
      <c r="L151" s="34">
        <f t="shared" si="15"/>
        <v>1</v>
      </c>
      <c r="M151" s="34">
        <f t="shared" si="16"/>
        <v>1</v>
      </c>
      <c r="N151" s="34">
        <f t="shared" si="17"/>
        <v>1</v>
      </c>
    </row>
    <row r="152" spans="1:14" ht="14.1" customHeight="1" x14ac:dyDescent="0.25">
      <c r="A152" s="58" t="s">
        <v>270</v>
      </c>
      <c r="B152" s="58" t="s">
        <v>43</v>
      </c>
      <c r="C152" s="59">
        <v>286</v>
      </c>
      <c r="D152" s="59">
        <v>1144</v>
      </c>
      <c r="E152" s="59">
        <v>8471</v>
      </c>
      <c r="F152" s="58" t="s">
        <v>442</v>
      </c>
      <c r="G152" s="60">
        <v>0.99250000000000005</v>
      </c>
      <c r="H152" s="61">
        <v>0.97640000000000005</v>
      </c>
      <c r="I152" s="35">
        <f t="shared" si="12"/>
        <v>1144</v>
      </c>
      <c r="J152" s="37">
        <f t="shared" si="13"/>
        <v>0.37719213737338841</v>
      </c>
      <c r="K152" s="37">
        <f t="shared" si="14"/>
        <v>0.37107345383513995</v>
      </c>
      <c r="L152" s="34">
        <f t="shared" si="15"/>
        <v>1</v>
      </c>
      <c r="M152" s="34">
        <f t="shared" si="16"/>
        <v>1</v>
      </c>
      <c r="N152" s="34">
        <f t="shared" si="17"/>
        <v>1</v>
      </c>
    </row>
    <row r="153" spans="1:14" ht="14.1" customHeight="1" x14ac:dyDescent="0.25">
      <c r="A153" s="58" t="s">
        <v>407</v>
      </c>
      <c r="B153" s="58" t="s">
        <v>51</v>
      </c>
      <c r="C153" s="59">
        <v>8</v>
      </c>
      <c r="D153" s="59">
        <v>32</v>
      </c>
      <c r="E153" s="59">
        <v>294</v>
      </c>
      <c r="F153" s="58" t="s">
        <v>440</v>
      </c>
      <c r="G153" s="60">
        <v>0.97629999999999995</v>
      </c>
      <c r="H153" s="61">
        <v>0.97629999999999995</v>
      </c>
      <c r="I153" s="35">
        <f t="shared" si="12"/>
        <v>32</v>
      </c>
      <c r="J153" s="37">
        <f t="shared" si="13"/>
        <v>1.0378613974533168E-2</v>
      </c>
      <c r="K153" s="37">
        <f t="shared" si="14"/>
        <v>1.0378613974533168E-2</v>
      </c>
      <c r="L153" s="34">
        <f t="shared" si="15"/>
        <v>1</v>
      </c>
      <c r="M153" s="34">
        <f t="shared" si="16"/>
        <v>1</v>
      </c>
      <c r="N153" s="34">
        <f t="shared" si="17"/>
        <v>1</v>
      </c>
    </row>
    <row r="154" spans="1:14" ht="14.1" customHeight="1" x14ac:dyDescent="0.25">
      <c r="A154" s="58" t="s">
        <v>463</v>
      </c>
      <c r="B154" s="58" t="s">
        <v>46</v>
      </c>
      <c r="C154" s="59">
        <v>10</v>
      </c>
      <c r="D154" s="59">
        <v>40</v>
      </c>
      <c r="E154" s="59">
        <v>450</v>
      </c>
      <c r="F154" s="58" t="s">
        <v>515</v>
      </c>
      <c r="G154" s="60">
        <v>0.97629999999999995</v>
      </c>
      <c r="H154" s="61">
        <v>0.97629999999999995</v>
      </c>
      <c r="I154" s="35">
        <f t="shared" si="12"/>
        <v>40</v>
      </c>
      <c r="J154" s="37">
        <f t="shared" si="13"/>
        <v>1.2973267468166462E-2</v>
      </c>
      <c r="K154" s="37">
        <f t="shared" si="14"/>
        <v>1.2973267468166462E-2</v>
      </c>
      <c r="L154" s="34">
        <f t="shared" si="15"/>
        <v>1</v>
      </c>
      <c r="M154" s="34">
        <f t="shared" si="16"/>
        <v>1</v>
      </c>
      <c r="N154" s="34">
        <f t="shared" si="17"/>
        <v>1</v>
      </c>
    </row>
    <row r="155" spans="1:14" ht="14.1" customHeight="1" x14ac:dyDescent="0.25">
      <c r="A155" s="58" t="s">
        <v>596</v>
      </c>
      <c r="B155" s="58" t="s">
        <v>240</v>
      </c>
      <c r="C155" s="26"/>
      <c r="D155" s="26"/>
      <c r="E155" s="26"/>
      <c r="F155" s="58" t="s">
        <v>535</v>
      </c>
      <c r="G155" s="60">
        <v>0.97609999999999997</v>
      </c>
      <c r="H155" s="61">
        <v>0.97609999999999997</v>
      </c>
      <c r="I155" s="35">
        <f t="shared" si="12"/>
        <v>1</v>
      </c>
      <c r="J155" s="37">
        <f t="shared" si="13"/>
        <v>3.2426524571538674E-4</v>
      </c>
      <c r="K155" s="37">
        <f t="shared" si="14"/>
        <v>3.2426524571538674E-4</v>
      </c>
      <c r="L155" s="34">
        <f t="shared" si="15"/>
        <v>1</v>
      </c>
      <c r="M155" s="34">
        <f t="shared" si="16"/>
        <v>1</v>
      </c>
      <c r="N155" s="34">
        <f t="shared" si="17"/>
        <v>1</v>
      </c>
    </row>
    <row r="156" spans="1:14" ht="14.1" customHeight="1" x14ac:dyDescent="0.25">
      <c r="A156" s="58" t="s">
        <v>87</v>
      </c>
      <c r="B156" s="58" t="s">
        <v>59</v>
      </c>
      <c r="C156" s="59">
        <v>502</v>
      </c>
      <c r="D156" s="59">
        <v>3880</v>
      </c>
      <c r="E156" s="59">
        <v>29677</v>
      </c>
      <c r="F156" s="58" t="s">
        <v>542</v>
      </c>
      <c r="G156" s="60">
        <v>0.9758</v>
      </c>
      <c r="H156" s="61">
        <v>0.9758</v>
      </c>
      <c r="I156" s="35">
        <f t="shared" si="12"/>
        <v>3880</v>
      </c>
      <c r="J156" s="37">
        <f t="shared" si="13"/>
        <v>1.2577624668210312</v>
      </c>
      <c r="K156" s="37">
        <f t="shared" si="14"/>
        <v>1.2577624668210312</v>
      </c>
      <c r="L156" s="34">
        <f t="shared" si="15"/>
        <v>1</v>
      </c>
      <c r="M156" s="34">
        <f t="shared" si="16"/>
        <v>1</v>
      </c>
      <c r="N156" s="34">
        <f t="shared" si="17"/>
        <v>1</v>
      </c>
    </row>
    <row r="157" spans="1:14" ht="14.1" customHeight="1" x14ac:dyDescent="0.25">
      <c r="A157" s="58" t="s">
        <v>389</v>
      </c>
      <c r="B157" s="58" t="s">
        <v>84</v>
      </c>
      <c r="C157" s="59">
        <v>160</v>
      </c>
      <c r="D157" s="59">
        <v>320</v>
      </c>
      <c r="E157" s="59">
        <v>2176</v>
      </c>
      <c r="F157" s="58" t="s">
        <v>445</v>
      </c>
      <c r="G157" s="60">
        <v>0.97570000000000001</v>
      </c>
      <c r="H157" s="61">
        <v>0.97570000000000001</v>
      </c>
      <c r="I157" s="35">
        <f t="shared" si="12"/>
        <v>320</v>
      </c>
      <c r="J157" s="37">
        <f t="shared" si="13"/>
        <v>0.10372235639610788</v>
      </c>
      <c r="K157" s="37">
        <f t="shared" si="14"/>
        <v>0.10372235639610788</v>
      </c>
      <c r="L157" s="34">
        <f t="shared" si="15"/>
        <v>1</v>
      </c>
      <c r="M157" s="34">
        <f t="shared" si="16"/>
        <v>1</v>
      </c>
      <c r="N157" s="34">
        <f t="shared" si="17"/>
        <v>1</v>
      </c>
    </row>
    <row r="158" spans="1:14" ht="14.1" customHeight="1" x14ac:dyDescent="0.25">
      <c r="A158" s="58" t="s">
        <v>267</v>
      </c>
      <c r="B158" s="58" t="s">
        <v>46</v>
      </c>
      <c r="C158" s="59">
        <v>2118</v>
      </c>
      <c r="D158" s="59">
        <v>9216</v>
      </c>
      <c r="E158" s="59">
        <v>96206</v>
      </c>
      <c r="F158" s="58" t="s">
        <v>515</v>
      </c>
      <c r="G158" s="60">
        <v>0.97560000000000002</v>
      </c>
      <c r="H158" s="61">
        <v>0.97560000000000002</v>
      </c>
      <c r="I158" s="35">
        <f t="shared" si="12"/>
        <v>9216</v>
      </c>
      <c r="J158" s="37">
        <f t="shared" si="13"/>
        <v>2.9868977041316329</v>
      </c>
      <c r="K158" s="37">
        <f t="shared" si="14"/>
        <v>2.9868977041316329</v>
      </c>
      <c r="L158" s="34">
        <f t="shared" si="15"/>
        <v>1</v>
      </c>
      <c r="M158" s="34">
        <f t="shared" si="16"/>
        <v>1</v>
      </c>
      <c r="N158" s="34">
        <f t="shared" si="17"/>
        <v>1</v>
      </c>
    </row>
    <row r="159" spans="1:14" ht="14.1" customHeight="1" x14ac:dyDescent="0.25">
      <c r="A159" s="58" t="s">
        <v>64</v>
      </c>
      <c r="B159" s="58" t="s">
        <v>46</v>
      </c>
      <c r="C159" s="59">
        <v>64</v>
      </c>
      <c r="D159" s="59">
        <v>256</v>
      </c>
      <c r="E159" s="59">
        <v>1920</v>
      </c>
      <c r="F159" s="58" t="s">
        <v>515</v>
      </c>
      <c r="G159" s="60">
        <v>0.97529999999999994</v>
      </c>
      <c r="H159" s="61">
        <v>0.97529999999999994</v>
      </c>
      <c r="I159" s="35">
        <f t="shared" si="12"/>
        <v>256</v>
      </c>
      <c r="J159" s="37">
        <f t="shared" si="13"/>
        <v>8.2943867330633608E-2</v>
      </c>
      <c r="K159" s="37">
        <f t="shared" si="14"/>
        <v>8.2943867330633608E-2</v>
      </c>
      <c r="L159" s="34">
        <f t="shared" si="15"/>
        <v>1</v>
      </c>
      <c r="M159" s="34">
        <f t="shared" si="16"/>
        <v>1</v>
      </c>
      <c r="N159" s="34">
        <f t="shared" si="17"/>
        <v>1</v>
      </c>
    </row>
    <row r="160" spans="1:14" ht="14.1" customHeight="1" x14ac:dyDescent="0.25">
      <c r="A160" s="58" t="s">
        <v>374</v>
      </c>
      <c r="B160" s="58" t="s">
        <v>538</v>
      </c>
      <c r="C160" s="59">
        <v>50</v>
      </c>
      <c r="D160" s="59">
        <v>200</v>
      </c>
      <c r="E160" s="59">
        <v>1986</v>
      </c>
      <c r="F160" s="58" t="s">
        <v>49</v>
      </c>
      <c r="G160" s="60">
        <v>0.97450000000000003</v>
      </c>
      <c r="H160" s="61">
        <v>0.97450000000000003</v>
      </c>
      <c r="I160" s="35">
        <f t="shared" si="12"/>
        <v>200</v>
      </c>
      <c r="J160" s="37">
        <f t="shared" si="13"/>
        <v>6.474674356103767E-2</v>
      </c>
      <c r="K160" s="37">
        <f t="shared" si="14"/>
        <v>6.474674356103767E-2</v>
      </c>
      <c r="L160" s="34">
        <f t="shared" si="15"/>
        <v>1</v>
      </c>
      <c r="M160" s="34">
        <f t="shared" si="16"/>
        <v>1</v>
      </c>
      <c r="N160" s="34">
        <f t="shared" si="17"/>
        <v>1</v>
      </c>
    </row>
    <row r="161" spans="1:14" ht="14.1" customHeight="1" x14ac:dyDescent="0.25">
      <c r="A161" s="58" t="s">
        <v>308</v>
      </c>
      <c r="B161" s="58" t="s">
        <v>200</v>
      </c>
      <c r="C161" s="59">
        <v>16</v>
      </c>
      <c r="D161" s="59">
        <v>64</v>
      </c>
      <c r="E161" s="59">
        <v>614</v>
      </c>
      <c r="F161" s="58" t="s">
        <v>201</v>
      </c>
      <c r="G161" s="60">
        <v>0.97440000000000004</v>
      </c>
      <c r="H161" s="61">
        <v>0.97440000000000004</v>
      </c>
      <c r="I161" s="35">
        <f t="shared" si="12"/>
        <v>64</v>
      </c>
      <c r="J161" s="37">
        <f t="shared" si="13"/>
        <v>2.0716831827891264E-2</v>
      </c>
      <c r="K161" s="37">
        <f t="shared" si="14"/>
        <v>2.0716831827891264E-2</v>
      </c>
      <c r="L161" s="34">
        <f t="shared" si="15"/>
        <v>1</v>
      </c>
      <c r="M161" s="34">
        <f t="shared" si="16"/>
        <v>1</v>
      </c>
      <c r="N161" s="34">
        <f t="shared" si="17"/>
        <v>1</v>
      </c>
    </row>
    <row r="162" spans="1:14" ht="14.1" customHeight="1" x14ac:dyDescent="0.25">
      <c r="A162" s="58" t="s">
        <v>553</v>
      </c>
      <c r="B162" s="58" t="s">
        <v>40</v>
      </c>
      <c r="C162" s="59">
        <v>16</v>
      </c>
      <c r="D162" s="59">
        <v>64</v>
      </c>
      <c r="E162" s="59">
        <v>448</v>
      </c>
      <c r="F162" s="58" t="s">
        <v>41</v>
      </c>
      <c r="G162" s="60">
        <v>0.9738</v>
      </c>
      <c r="H162" s="61">
        <v>0.9738</v>
      </c>
      <c r="I162" s="35">
        <f t="shared" si="12"/>
        <v>64</v>
      </c>
      <c r="J162" s="37">
        <f t="shared" si="13"/>
        <v>2.0704075158046502E-2</v>
      </c>
      <c r="K162" s="37">
        <f t="shared" si="14"/>
        <v>2.0704075158046502E-2</v>
      </c>
      <c r="L162" s="34">
        <f t="shared" si="15"/>
        <v>1</v>
      </c>
      <c r="M162" s="34">
        <f t="shared" si="16"/>
        <v>1</v>
      </c>
      <c r="N162" s="34">
        <f t="shared" si="17"/>
        <v>1</v>
      </c>
    </row>
    <row r="163" spans="1:14" ht="14.1" customHeight="1" x14ac:dyDescent="0.25">
      <c r="A163" s="58" t="s">
        <v>583</v>
      </c>
      <c r="B163" s="58" t="s">
        <v>43</v>
      </c>
      <c r="C163" s="59">
        <v>80</v>
      </c>
      <c r="D163" s="59">
        <v>160</v>
      </c>
      <c r="E163" s="59">
        <v>590</v>
      </c>
      <c r="F163" s="58" t="s">
        <v>442</v>
      </c>
      <c r="G163" s="60">
        <v>0.97370000000000001</v>
      </c>
      <c r="H163" s="61">
        <v>0.97370000000000001</v>
      </c>
      <c r="I163" s="35">
        <f t="shared" si="12"/>
        <v>160</v>
      </c>
      <c r="J163" s="37">
        <f t="shared" si="13"/>
        <v>5.1754872616014268E-2</v>
      </c>
      <c r="K163" s="37">
        <f t="shared" si="14"/>
        <v>5.1754872616014268E-2</v>
      </c>
      <c r="L163" s="34">
        <f t="shared" si="15"/>
        <v>1</v>
      </c>
      <c r="M163" s="34">
        <f t="shared" si="16"/>
        <v>1</v>
      </c>
      <c r="N163" s="34">
        <f t="shared" si="17"/>
        <v>1</v>
      </c>
    </row>
    <row r="164" spans="1:14" ht="14.1" customHeight="1" x14ac:dyDescent="0.25">
      <c r="A164" s="58" t="s">
        <v>80</v>
      </c>
      <c r="B164" s="58" t="s">
        <v>81</v>
      </c>
      <c r="C164" s="59">
        <v>14</v>
      </c>
      <c r="D164" s="59">
        <v>34</v>
      </c>
      <c r="E164" s="59">
        <v>-1</v>
      </c>
      <c r="F164" s="58" t="s">
        <v>444</v>
      </c>
      <c r="G164" s="60">
        <v>0.97270000000000001</v>
      </c>
      <c r="H164" s="61">
        <v>0.97270000000000001</v>
      </c>
      <c r="I164" s="35">
        <f t="shared" si="12"/>
        <v>34</v>
      </c>
      <c r="J164" s="37">
        <f t="shared" si="13"/>
        <v>1.0986615462811319E-2</v>
      </c>
      <c r="K164" s="37">
        <f t="shared" si="14"/>
        <v>1.0986615462811319E-2</v>
      </c>
      <c r="L164" s="34">
        <f t="shared" si="15"/>
        <v>1</v>
      </c>
      <c r="M164" s="34">
        <f t="shared" si="16"/>
        <v>1</v>
      </c>
      <c r="N164" s="34">
        <f t="shared" si="17"/>
        <v>1</v>
      </c>
    </row>
    <row r="165" spans="1:14" ht="14.1" customHeight="1" x14ac:dyDescent="0.25">
      <c r="A165" s="58" t="s">
        <v>198</v>
      </c>
      <c r="B165" s="58" t="s">
        <v>62</v>
      </c>
      <c r="C165" s="59">
        <v>240</v>
      </c>
      <c r="D165" s="59">
        <v>960</v>
      </c>
      <c r="E165" s="59">
        <v>13690</v>
      </c>
      <c r="F165" s="58" t="s">
        <v>439</v>
      </c>
      <c r="G165" s="60">
        <v>0.97270000000000001</v>
      </c>
      <c r="H165" s="61">
        <v>0.97270000000000001</v>
      </c>
      <c r="I165" s="35">
        <f t="shared" si="12"/>
        <v>960</v>
      </c>
      <c r="J165" s="37">
        <f t="shared" si="13"/>
        <v>0.31021031894996659</v>
      </c>
      <c r="K165" s="37">
        <f t="shared" si="14"/>
        <v>0.31021031894996659</v>
      </c>
      <c r="L165" s="34">
        <f t="shared" si="15"/>
        <v>1</v>
      </c>
      <c r="M165" s="34">
        <f t="shared" si="16"/>
        <v>1</v>
      </c>
      <c r="N165" s="34">
        <f t="shared" si="17"/>
        <v>1</v>
      </c>
    </row>
    <row r="166" spans="1:14" ht="14.1" customHeight="1" x14ac:dyDescent="0.25">
      <c r="A166" s="58" t="s">
        <v>126</v>
      </c>
      <c r="B166" s="58" t="s">
        <v>46</v>
      </c>
      <c r="C166" s="59">
        <v>104</v>
      </c>
      <c r="D166" s="59">
        <v>416</v>
      </c>
      <c r="E166" s="59">
        <v>3257</v>
      </c>
      <c r="F166" s="58" t="s">
        <v>515</v>
      </c>
      <c r="G166" s="60">
        <v>0.97230000000000005</v>
      </c>
      <c r="H166" s="61">
        <v>0.97230000000000005</v>
      </c>
      <c r="I166" s="35">
        <f t="shared" si="12"/>
        <v>416</v>
      </c>
      <c r="J166" s="37">
        <f t="shared" si="13"/>
        <v>0.13436919264232491</v>
      </c>
      <c r="K166" s="37">
        <f t="shared" si="14"/>
        <v>0.13436919264232491</v>
      </c>
      <c r="L166" s="34">
        <f t="shared" si="15"/>
        <v>1</v>
      </c>
      <c r="M166" s="34">
        <f t="shared" si="16"/>
        <v>1</v>
      </c>
      <c r="N166" s="34">
        <f t="shared" si="17"/>
        <v>1</v>
      </c>
    </row>
    <row r="167" spans="1:14" ht="14.1" customHeight="1" x14ac:dyDescent="0.25">
      <c r="A167" s="58" t="s">
        <v>242</v>
      </c>
      <c r="B167" s="58" t="s">
        <v>59</v>
      </c>
      <c r="C167" s="59">
        <v>568</v>
      </c>
      <c r="D167" s="59">
        <v>2872</v>
      </c>
      <c r="E167" s="59">
        <v>26422</v>
      </c>
      <c r="F167" s="58" t="s">
        <v>542</v>
      </c>
      <c r="G167" s="60">
        <v>0.97130000000000005</v>
      </c>
      <c r="H167" s="61">
        <v>0.97130000000000005</v>
      </c>
      <c r="I167" s="35">
        <f t="shared" si="12"/>
        <v>2872</v>
      </c>
      <c r="J167" s="37">
        <f t="shared" si="13"/>
        <v>0.9267101412203218</v>
      </c>
      <c r="K167" s="37">
        <f t="shared" si="14"/>
        <v>0.9267101412203218</v>
      </c>
      <c r="L167" s="34">
        <f t="shared" si="15"/>
        <v>1</v>
      </c>
      <c r="M167" s="34">
        <f t="shared" si="16"/>
        <v>1</v>
      </c>
      <c r="N167" s="34">
        <f t="shared" si="17"/>
        <v>1</v>
      </c>
    </row>
    <row r="168" spans="1:14" ht="14.1" customHeight="1" x14ac:dyDescent="0.25">
      <c r="A168" s="58" t="s">
        <v>309</v>
      </c>
      <c r="B168" s="58" t="s">
        <v>46</v>
      </c>
      <c r="C168" s="59">
        <v>200</v>
      </c>
      <c r="D168" s="59">
        <v>896</v>
      </c>
      <c r="E168" s="59">
        <v>8064</v>
      </c>
      <c r="F168" s="58" t="s">
        <v>515</v>
      </c>
      <c r="G168" s="60">
        <v>0.97070000000000001</v>
      </c>
      <c r="H168" s="61">
        <v>0.97070000000000001</v>
      </c>
      <c r="I168" s="35">
        <f t="shared" si="12"/>
        <v>896</v>
      </c>
      <c r="J168" s="37">
        <f t="shared" si="13"/>
        <v>0.28893431976054668</v>
      </c>
      <c r="K168" s="37">
        <f t="shared" si="14"/>
        <v>0.28893431976054668</v>
      </c>
      <c r="L168" s="34">
        <f t="shared" si="15"/>
        <v>1</v>
      </c>
      <c r="M168" s="34">
        <f t="shared" si="16"/>
        <v>1</v>
      </c>
      <c r="N168" s="34">
        <f t="shared" si="17"/>
        <v>1</v>
      </c>
    </row>
    <row r="169" spans="1:14" ht="14.1" customHeight="1" x14ac:dyDescent="0.25">
      <c r="A169" s="58" t="s">
        <v>104</v>
      </c>
      <c r="B169" s="58" t="s">
        <v>46</v>
      </c>
      <c r="C169" s="59">
        <v>128</v>
      </c>
      <c r="D169" s="59">
        <v>512</v>
      </c>
      <c r="E169" s="59">
        <v>-1</v>
      </c>
      <c r="F169" s="58" t="s">
        <v>515</v>
      </c>
      <c r="G169" s="60">
        <v>0.97050000000000003</v>
      </c>
      <c r="H169" s="61">
        <v>0.97050000000000003</v>
      </c>
      <c r="I169" s="35">
        <f t="shared" si="12"/>
        <v>512</v>
      </c>
      <c r="J169" s="37">
        <f t="shared" si="13"/>
        <v>0.16507130779120255</v>
      </c>
      <c r="K169" s="37">
        <f t="shared" si="14"/>
        <v>0.16507130779120255</v>
      </c>
      <c r="L169" s="34">
        <f t="shared" si="15"/>
        <v>1</v>
      </c>
      <c r="M169" s="34">
        <f t="shared" si="16"/>
        <v>1</v>
      </c>
      <c r="N169" s="34">
        <f t="shared" si="17"/>
        <v>1</v>
      </c>
    </row>
    <row r="170" spans="1:14" ht="14.1" customHeight="1" x14ac:dyDescent="0.25">
      <c r="A170" s="58" t="s">
        <v>197</v>
      </c>
      <c r="B170" s="58" t="s">
        <v>119</v>
      </c>
      <c r="C170" s="59">
        <v>4</v>
      </c>
      <c r="D170" s="59">
        <v>8</v>
      </c>
      <c r="E170" s="59">
        <v>49</v>
      </c>
      <c r="F170" s="58" t="s">
        <v>120</v>
      </c>
      <c r="G170" s="60">
        <v>0.99980000000000002</v>
      </c>
      <c r="H170" s="61">
        <v>0.97030000000000005</v>
      </c>
      <c r="I170" s="35">
        <f t="shared" si="12"/>
        <v>8</v>
      </c>
      <c r="J170" s="37">
        <f t="shared" si="13"/>
        <v>2.6571080230815996E-3</v>
      </c>
      <c r="K170" s="37">
        <f t="shared" si="14"/>
        <v>2.5787076563273418E-3</v>
      </c>
      <c r="L170" s="34">
        <f t="shared" si="15"/>
        <v>1</v>
      </c>
      <c r="M170" s="34">
        <f t="shared" si="16"/>
        <v>1</v>
      </c>
      <c r="N170" s="34">
        <f t="shared" si="17"/>
        <v>1</v>
      </c>
    </row>
    <row r="171" spans="1:14" ht="14.1" customHeight="1" x14ac:dyDescent="0.25">
      <c r="A171" s="58" t="s">
        <v>481</v>
      </c>
      <c r="B171" s="58" t="s">
        <v>228</v>
      </c>
      <c r="C171" s="59">
        <v>120</v>
      </c>
      <c r="D171" s="59">
        <v>2016</v>
      </c>
      <c r="E171" s="59">
        <v>19756</v>
      </c>
      <c r="F171" s="58" t="s">
        <v>229</v>
      </c>
      <c r="G171" s="60">
        <v>0.98080000000000001</v>
      </c>
      <c r="H171" s="61">
        <v>0.97019999999999995</v>
      </c>
      <c r="I171" s="35">
        <f t="shared" si="12"/>
        <v>2016</v>
      </c>
      <c r="J171" s="37">
        <f t="shared" si="13"/>
        <v>0.65686644364641433</v>
      </c>
      <c r="K171" s="37">
        <f t="shared" si="14"/>
        <v>0.64976735687780507</v>
      </c>
      <c r="L171" s="34">
        <f t="shared" si="15"/>
        <v>1</v>
      </c>
      <c r="M171" s="34">
        <f t="shared" si="16"/>
        <v>1</v>
      </c>
      <c r="N171" s="34">
        <f t="shared" si="17"/>
        <v>1</v>
      </c>
    </row>
    <row r="172" spans="1:14" ht="14.1" customHeight="1" x14ac:dyDescent="0.25">
      <c r="A172" s="58" t="s">
        <v>292</v>
      </c>
      <c r="B172" s="58" t="s">
        <v>184</v>
      </c>
      <c r="C172" s="59">
        <v>64</v>
      </c>
      <c r="D172" s="59">
        <v>64</v>
      </c>
      <c r="E172" s="59">
        <v>372</v>
      </c>
      <c r="F172" s="58" t="s">
        <v>185</v>
      </c>
      <c r="G172" s="60">
        <v>0.97009999999999996</v>
      </c>
      <c r="H172" s="61">
        <v>0.97009999999999996</v>
      </c>
      <c r="I172" s="35">
        <f t="shared" si="12"/>
        <v>64</v>
      </c>
      <c r="J172" s="37">
        <f t="shared" si="13"/>
        <v>2.0625409027337144E-2</v>
      </c>
      <c r="K172" s="37">
        <f t="shared" si="14"/>
        <v>2.0625409027337144E-2</v>
      </c>
      <c r="L172" s="34">
        <f t="shared" si="15"/>
        <v>1</v>
      </c>
      <c r="M172" s="34">
        <f t="shared" si="16"/>
        <v>1</v>
      </c>
      <c r="N172" s="34">
        <f t="shared" si="17"/>
        <v>1</v>
      </c>
    </row>
    <row r="173" spans="1:14" ht="14.1" customHeight="1" x14ac:dyDescent="0.25">
      <c r="A173" s="58" t="s">
        <v>140</v>
      </c>
      <c r="B173" s="58" t="s">
        <v>538</v>
      </c>
      <c r="C173" s="59">
        <v>13292</v>
      </c>
      <c r="D173" s="59">
        <v>13292</v>
      </c>
      <c r="E173" s="59">
        <v>123803</v>
      </c>
      <c r="F173" s="58" t="s">
        <v>90</v>
      </c>
      <c r="G173" s="60">
        <v>0.97089999999999999</v>
      </c>
      <c r="H173" s="61">
        <v>0.96950000000000003</v>
      </c>
      <c r="I173" s="35">
        <f t="shared" si="12"/>
        <v>13292</v>
      </c>
      <c r="J173" s="37">
        <f t="shared" si="13"/>
        <v>4.2871721718562616</v>
      </c>
      <c r="K173" s="37">
        <f t="shared" si="14"/>
        <v>4.2809902364966996</v>
      </c>
      <c r="L173" s="34">
        <f t="shared" si="15"/>
        <v>1</v>
      </c>
      <c r="M173" s="34">
        <f t="shared" si="16"/>
        <v>1</v>
      </c>
      <c r="N173" s="34">
        <f t="shared" si="17"/>
        <v>1</v>
      </c>
    </row>
    <row r="174" spans="1:14" ht="14.1" customHeight="1" x14ac:dyDescent="0.25">
      <c r="A174" s="58" t="s">
        <v>364</v>
      </c>
      <c r="B174" s="58" t="s">
        <v>130</v>
      </c>
      <c r="C174" s="59">
        <v>88</v>
      </c>
      <c r="D174" s="59">
        <v>352</v>
      </c>
      <c r="E174" s="59">
        <v>2851</v>
      </c>
      <c r="F174" s="58" t="s">
        <v>131</v>
      </c>
      <c r="G174" s="60">
        <v>0.97529999999999994</v>
      </c>
      <c r="H174" s="61">
        <v>0.96940000000000004</v>
      </c>
      <c r="I174" s="35">
        <f t="shared" si="12"/>
        <v>352</v>
      </c>
      <c r="J174" s="37">
        <f t="shared" si="13"/>
        <v>0.11404781757962121</v>
      </c>
      <c r="K174" s="37">
        <f t="shared" si="14"/>
        <v>0.11335789435218376</v>
      </c>
      <c r="L174" s="34">
        <f t="shared" si="15"/>
        <v>1</v>
      </c>
      <c r="M174" s="34">
        <f t="shared" si="16"/>
        <v>1</v>
      </c>
      <c r="N174" s="34">
        <f t="shared" si="17"/>
        <v>1</v>
      </c>
    </row>
    <row r="175" spans="1:14" ht="14.1" customHeight="1" x14ac:dyDescent="0.25">
      <c r="A175" s="58" t="s">
        <v>88</v>
      </c>
      <c r="B175" s="58" t="s">
        <v>89</v>
      </c>
      <c r="C175" s="59">
        <v>1696</v>
      </c>
      <c r="D175" s="59">
        <v>1696</v>
      </c>
      <c r="E175" s="59">
        <v>11113</v>
      </c>
      <c r="F175" s="58" t="s">
        <v>90</v>
      </c>
      <c r="G175" s="60">
        <v>1</v>
      </c>
      <c r="H175" s="61">
        <v>0.96940000000000004</v>
      </c>
      <c r="I175" s="35">
        <f t="shared" si="12"/>
        <v>1696</v>
      </c>
      <c r="J175" s="37">
        <f t="shared" si="13"/>
        <v>0.56341958481026111</v>
      </c>
      <c r="K175" s="37">
        <f t="shared" si="14"/>
        <v>0.54617894551506718</v>
      </c>
      <c r="L175" s="34">
        <f t="shared" si="15"/>
        <v>1</v>
      </c>
      <c r="M175" s="34">
        <f t="shared" si="16"/>
        <v>1</v>
      </c>
      <c r="N175" s="34">
        <f t="shared" si="17"/>
        <v>1</v>
      </c>
    </row>
    <row r="176" spans="1:14" ht="14.1" customHeight="1" x14ac:dyDescent="0.25">
      <c r="A176" s="58" t="s">
        <v>76</v>
      </c>
      <c r="B176" s="58" t="s">
        <v>74</v>
      </c>
      <c r="C176" s="59">
        <v>-1</v>
      </c>
      <c r="D176" s="59">
        <v>-1</v>
      </c>
      <c r="E176" s="59">
        <v>-1</v>
      </c>
      <c r="F176" s="58" t="s">
        <v>75</v>
      </c>
      <c r="G176" s="60">
        <v>0.99590000000000001</v>
      </c>
      <c r="H176" s="61">
        <v>0.96909999999999996</v>
      </c>
      <c r="I176" s="35">
        <f t="shared" si="12"/>
        <v>1</v>
      </c>
      <c r="J176" s="37">
        <f t="shared" si="13"/>
        <v>3.3084290360409143E-4</v>
      </c>
      <c r="K176" s="37">
        <f t="shared" si="14"/>
        <v>3.2193981110826891E-4</v>
      </c>
      <c r="L176" s="34">
        <f t="shared" si="15"/>
        <v>1</v>
      </c>
      <c r="M176" s="34">
        <f t="shared" si="16"/>
        <v>1</v>
      </c>
      <c r="N176" s="34">
        <f t="shared" si="17"/>
        <v>1</v>
      </c>
    </row>
    <row r="177" spans="1:14" ht="14.1" customHeight="1" x14ac:dyDescent="0.25">
      <c r="A177" s="58" t="s">
        <v>296</v>
      </c>
      <c r="B177" s="58" t="s">
        <v>46</v>
      </c>
      <c r="C177" s="59">
        <v>11</v>
      </c>
      <c r="D177" s="59">
        <v>28</v>
      </c>
      <c r="E177" s="59">
        <v>152</v>
      </c>
      <c r="F177" s="58" t="s">
        <v>515</v>
      </c>
      <c r="G177" s="60">
        <v>0.96789999999999998</v>
      </c>
      <c r="H177" s="61">
        <v>0.96789999999999998</v>
      </c>
      <c r="I177" s="35">
        <f t="shared" si="12"/>
        <v>28</v>
      </c>
      <c r="J177" s="37">
        <f t="shared" si="13"/>
        <v>9.003152624917363E-3</v>
      </c>
      <c r="K177" s="37">
        <f t="shared" si="14"/>
        <v>9.003152624917363E-3</v>
      </c>
      <c r="L177" s="34">
        <f t="shared" si="15"/>
        <v>1</v>
      </c>
      <c r="M177" s="34">
        <f t="shared" si="16"/>
        <v>1</v>
      </c>
      <c r="N177" s="34">
        <f t="shared" si="17"/>
        <v>1</v>
      </c>
    </row>
    <row r="178" spans="1:14" ht="14.1" customHeight="1" x14ac:dyDescent="0.25">
      <c r="A178" s="58" t="s">
        <v>367</v>
      </c>
      <c r="B178" s="58" t="s">
        <v>46</v>
      </c>
      <c r="C178" s="59">
        <v>274</v>
      </c>
      <c r="D178" s="59">
        <v>1000</v>
      </c>
      <c r="E178" s="59">
        <v>10440</v>
      </c>
      <c r="F178" s="58" t="s">
        <v>515</v>
      </c>
      <c r="G178" s="60">
        <v>0.96709999999999996</v>
      </c>
      <c r="H178" s="61">
        <v>0.96709999999999996</v>
      </c>
      <c r="I178" s="35">
        <f t="shared" si="12"/>
        <v>1000</v>
      </c>
      <c r="J178" s="37">
        <f t="shared" si="13"/>
        <v>0.32127540122052095</v>
      </c>
      <c r="K178" s="37">
        <f t="shared" si="14"/>
        <v>0.32127540122052095</v>
      </c>
      <c r="L178" s="34">
        <f t="shared" si="15"/>
        <v>1</v>
      </c>
      <c r="M178" s="34">
        <f t="shared" si="16"/>
        <v>1</v>
      </c>
      <c r="N178" s="34">
        <f t="shared" si="17"/>
        <v>1</v>
      </c>
    </row>
    <row r="179" spans="1:14" ht="14.1" customHeight="1" x14ac:dyDescent="0.25">
      <c r="A179" s="58" t="s">
        <v>539</v>
      </c>
      <c r="B179" s="58" t="s">
        <v>130</v>
      </c>
      <c r="C179" s="59">
        <v>160</v>
      </c>
      <c r="D179" s="59">
        <v>960</v>
      </c>
      <c r="E179" s="59">
        <v>13920</v>
      </c>
      <c r="F179" s="58" t="s">
        <v>131</v>
      </c>
      <c r="G179" s="60">
        <v>0.96689999999999998</v>
      </c>
      <c r="H179" s="61">
        <v>0.96689999999999998</v>
      </c>
      <c r="I179" s="35">
        <f t="shared" si="12"/>
        <v>960</v>
      </c>
      <c r="J179" s="37">
        <f t="shared" si="13"/>
        <v>0.30836060182247627</v>
      </c>
      <c r="K179" s="37">
        <f t="shared" si="14"/>
        <v>0.30836060182247627</v>
      </c>
      <c r="L179" s="34">
        <f t="shared" si="15"/>
        <v>1</v>
      </c>
      <c r="M179" s="34">
        <f t="shared" si="16"/>
        <v>1</v>
      </c>
      <c r="N179" s="34">
        <f t="shared" si="17"/>
        <v>1</v>
      </c>
    </row>
    <row r="180" spans="1:14" ht="14.1" customHeight="1" x14ac:dyDescent="0.25">
      <c r="A180" s="58" t="s">
        <v>521</v>
      </c>
      <c r="B180" s="58" t="s">
        <v>46</v>
      </c>
      <c r="C180" s="59">
        <v>80</v>
      </c>
      <c r="D180" s="59">
        <v>320</v>
      </c>
      <c r="E180" s="59">
        <v>3861</v>
      </c>
      <c r="F180" s="58" t="s">
        <v>515</v>
      </c>
      <c r="G180" s="60">
        <v>0.96560000000000001</v>
      </c>
      <c r="H180" s="61">
        <v>0.96560000000000001</v>
      </c>
      <c r="I180" s="35">
        <f t="shared" si="12"/>
        <v>320</v>
      </c>
      <c r="J180" s="37">
        <f t="shared" si="13"/>
        <v>0.1026486700175072</v>
      </c>
      <c r="K180" s="37">
        <f t="shared" si="14"/>
        <v>0.1026486700175072</v>
      </c>
      <c r="L180" s="34">
        <f t="shared" si="15"/>
        <v>1</v>
      </c>
      <c r="M180" s="34">
        <f t="shared" si="16"/>
        <v>1</v>
      </c>
      <c r="N180" s="34">
        <f t="shared" si="17"/>
        <v>1</v>
      </c>
    </row>
    <row r="181" spans="1:14" ht="14.1" customHeight="1" x14ac:dyDescent="0.25">
      <c r="A181" s="58" t="s">
        <v>401</v>
      </c>
      <c r="B181" s="58" t="s">
        <v>46</v>
      </c>
      <c r="C181" s="59">
        <v>100</v>
      </c>
      <c r="D181" s="59">
        <v>300</v>
      </c>
      <c r="E181" s="59">
        <v>2883</v>
      </c>
      <c r="F181" s="58" t="s">
        <v>515</v>
      </c>
      <c r="G181" s="60">
        <v>0.96530000000000005</v>
      </c>
      <c r="H181" s="61">
        <v>0.96530000000000005</v>
      </c>
      <c r="I181" s="35">
        <f t="shared" si="12"/>
        <v>300</v>
      </c>
      <c r="J181" s="37">
        <f t="shared" si="13"/>
        <v>9.620322969646436E-2</v>
      </c>
      <c r="K181" s="37">
        <f t="shared" si="14"/>
        <v>9.620322969646436E-2</v>
      </c>
      <c r="L181" s="34">
        <f t="shared" si="15"/>
        <v>1</v>
      </c>
      <c r="M181" s="34">
        <f t="shared" si="16"/>
        <v>1</v>
      </c>
      <c r="N181" s="34">
        <f t="shared" si="17"/>
        <v>1</v>
      </c>
    </row>
    <row r="182" spans="1:14" ht="14.1" customHeight="1" x14ac:dyDescent="0.25">
      <c r="A182" s="58" t="s">
        <v>310</v>
      </c>
      <c r="B182" s="58" t="s">
        <v>311</v>
      </c>
      <c r="C182" s="59">
        <v>158</v>
      </c>
      <c r="D182" s="59">
        <v>476</v>
      </c>
      <c r="E182" s="59">
        <v>18312</v>
      </c>
      <c r="F182" s="58" t="s">
        <v>49</v>
      </c>
      <c r="G182" s="60">
        <v>0.9647</v>
      </c>
      <c r="H182" s="61">
        <v>0.9647</v>
      </c>
      <c r="I182" s="35">
        <f t="shared" si="12"/>
        <v>476</v>
      </c>
      <c r="J182" s="37">
        <f t="shared" si="13"/>
        <v>0.15254758005308636</v>
      </c>
      <c r="K182" s="37">
        <f t="shared" si="14"/>
        <v>0.15254758005308636</v>
      </c>
      <c r="L182" s="34">
        <f t="shared" si="15"/>
        <v>1</v>
      </c>
      <c r="M182" s="34">
        <f t="shared" si="16"/>
        <v>1</v>
      </c>
      <c r="N182" s="34">
        <f t="shared" si="17"/>
        <v>1</v>
      </c>
    </row>
    <row r="183" spans="1:14" ht="14.1" customHeight="1" x14ac:dyDescent="0.25">
      <c r="A183" s="58" t="s">
        <v>39</v>
      </c>
      <c r="B183" s="58" t="s">
        <v>40</v>
      </c>
      <c r="C183" s="59">
        <v>12</v>
      </c>
      <c r="D183" s="59">
        <v>144</v>
      </c>
      <c r="E183" s="59">
        <v>1152</v>
      </c>
      <c r="F183" s="58" t="s">
        <v>41</v>
      </c>
      <c r="G183" s="60">
        <v>0.96360000000000001</v>
      </c>
      <c r="H183" s="61">
        <v>0.96360000000000001</v>
      </c>
      <c r="I183" s="35">
        <f t="shared" si="12"/>
        <v>144</v>
      </c>
      <c r="J183" s="37">
        <f t="shared" si="13"/>
        <v>4.6096226484042532E-2</v>
      </c>
      <c r="K183" s="37">
        <f t="shared" si="14"/>
        <v>4.6096226484042532E-2</v>
      </c>
      <c r="L183" s="34">
        <f t="shared" si="15"/>
        <v>1</v>
      </c>
      <c r="M183" s="34">
        <f t="shared" si="16"/>
        <v>1</v>
      </c>
      <c r="N183" s="34">
        <f t="shared" si="17"/>
        <v>1</v>
      </c>
    </row>
    <row r="184" spans="1:14" ht="14.1" customHeight="1" x14ac:dyDescent="0.25">
      <c r="A184" s="58" t="s">
        <v>236</v>
      </c>
      <c r="B184" s="58" t="s">
        <v>46</v>
      </c>
      <c r="C184" s="59">
        <v>96</v>
      </c>
      <c r="D184" s="59">
        <v>884</v>
      </c>
      <c r="E184" s="59">
        <v>7629</v>
      </c>
      <c r="F184" s="58" t="s">
        <v>515</v>
      </c>
      <c r="G184" s="60">
        <v>0.96279999999999999</v>
      </c>
      <c r="H184" s="61">
        <v>0.96279999999999999</v>
      </c>
      <c r="I184" s="35">
        <f t="shared" si="12"/>
        <v>884</v>
      </c>
      <c r="J184" s="37">
        <f t="shared" si="13"/>
        <v>0.28274467724628677</v>
      </c>
      <c r="K184" s="37">
        <f t="shared" si="14"/>
        <v>0.28274467724628677</v>
      </c>
      <c r="L184" s="34">
        <f t="shared" si="15"/>
        <v>1</v>
      </c>
      <c r="M184" s="34">
        <f t="shared" si="16"/>
        <v>1</v>
      </c>
      <c r="N184" s="34">
        <f t="shared" si="17"/>
        <v>1</v>
      </c>
    </row>
    <row r="185" spans="1:14" ht="14.1" customHeight="1" x14ac:dyDescent="0.25">
      <c r="A185" s="58" t="s">
        <v>232</v>
      </c>
      <c r="B185" s="58" t="s">
        <v>233</v>
      </c>
      <c r="C185" s="59">
        <v>18</v>
      </c>
      <c r="D185" s="59">
        <v>140</v>
      </c>
      <c r="E185" s="59">
        <v>894</v>
      </c>
      <c r="F185" s="58" t="s">
        <v>234</v>
      </c>
      <c r="G185" s="60">
        <v>0.98799999999999999</v>
      </c>
      <c r="H185" s="61">
        <v>0.96240000000000003</v>
      </c>
      <c r="I185" s="35">
        <f t="shared" si="12"/>
        <v>140</v>
      </c>
      <c r="J185" s="37">
        <f t="shared" si="13"/>
        <v>4.5950587836648182E-2</v>
      </c>
      <c r="K185" s="37">
        <f t="shared" si="14"/>
        <v>4.4759965317803865E-2</v>
      </c>
      <c r="L185" s="34">
        <f t="shared" si="15"/>
        <v>1</v>
      </c>
      <c r="M185" s="34">
        <f t="shared" si="16"/>
        <v>1</v>
      </c>
      <c r="N185" s="34">
        <f t="shared" si="17"/>
        <v>1</v>
      </c>
    </row>
    <row r="186" spans="1:14" ht="14.1" customHeight="1" x14ac:dyDescent="0.25">
      <c r="A186" s="58" t="s">
        <v>315</v>
      </c>
      <c r="B186" s="58" t="s">
        <v>184</v>
      </c>
      <c r="C186" s="59">
        <v>39</v>
      </c>
      <c r="D186" s="59">
        <v>156</v>
      </c>
      <c r="E186" s="59">
        <v>1872</v>
      </c>
      <c r="F186" s="58" t="s">
        <v>185</v>
      </c>
      <c r="G186" s="60">
        <v>0.99709999999999999</v>
      </c>
      <c r="H186" s="61">
        <v>0.9617</v>
      </c>
      <c r="I186" s="35">
        <f t="shared" si="12"/>
        <v>156</v>
      </c>
      <c r="J186" s="37">
        <f t="shared" si="13"/>
        <v>5.1673681727731471E-2</v>
      </c>
      <c r="K186" s="37">
        <f t="shared" si="14"/>
        <v>4.9839113145681832E-2</v>
      </c>
      <c r="L186" s="34">
        <f t="shared" si="15"/>
        <v>1</v>
      </c>
      <c r="M186" s="34">
        <f t="shared" si="16"/>
        <v>1</v>
      </c>
      <c r="N186" s="34">
        <f t="shared" si="17"/>
        <v>1</v>
      </c>
    </row>
    <row r="187" spans="1:14" ht="14.1" customHeight="1" x14ac:dyDescent="0.25">
      <c r="A187" s="58" t="s">
        <v>73</v>
      </c>
      <c r="B187" s="58" t="s">
        <v>74</v>
      </c>
      <c r="C187" s="59">
        <v>1819</v>
      </c>
      <c r="D187" s="59">
        <v>12604</v>
      </c>
      <c r="E187" s="59">
        <v>116436</v>
      </c>
      <c r="F187" s="58" t="s">
        <v>75</v>
      </c>
      <c r="G187" s="60">
        <v>1</v>
      </c>
      <c r="H187" s="61">
        <v>0.96079999999999999</v>
      </c>
      <c r="I187" s="35">
        <f t="shared" si="12"/>
        <v>12604</v>
      </c>
      <c r="J187" s="37">
        <f t="shared" si="13"/>
        <v>4.1871111125875782</v>
      </c>
      <c r="K187" s="37">
        <f t="shared" si="14"/>
        <v>4.0229763569741444</v>
      </c>
      <c r="L187" s="34">
        <f t="shared" si="15"/>
        <v>1</v>
      </c>
      <c r="M187" s="34">
        <f t="shared" si="16"/>
        <v>1</v>
      </c>
      <c r="N187" s="34">
        <f t="shared" si="17"/>
        <v>1</v>
      </c>
    </row>
    <row r="188" spans="1:14" ht="14.1" customHeight="1" x14ac:dyDescent="0.25">
      <c r="A188" s="58" t="s">
        <v>164</v>
      </c>
      <c r="B188" s="58" t="s">
        <v>165</v>
      </c>
      <c r="C188" s="59">
        <v>20</v>
      </c>
      <c r="D188" s="59">
        <v>80</v>
      </c>
      <c r="E188" s="59">
        <v>657</v>
      </c>
      <c r="F188" s="58" t="s">
        <v>166</v>
      </c>
      <c r="G188" s="60">
        <v>0.96</v>
      </c>
      <c r="H188" s="61">
        <v>0.96</v>
      </c>
      <c r="I188" s="35">
        <f t="shared" si="12"/>
        <v>80</v>
      </c>
      <c r="J188" s="37">
        <f t="shared" si="13"/>
        <v>2.5513339689521259E-2</v>
      </c>
      <c r="K188" s="37">
        <f t="shared" si="14"/>
        <v>2.5513339689521259E-2</v>
      </c>
      <c r="L188" s="34">
        <f t="shared" si="15"/>
        <v>1</v>
      </c>
      <c r="M188" s="34">
        <f t="shared" si="16"/>
        <v>1</v>
      </c>
      <c r="N188" s="34">
        <f t="shared" si="17"/>
        <v>1</v>
      </c>
    </row>
    <row r="189" spans="1:14" ht="14.1" customHeight="1" x14ac:dyDescent="0.25">
      <c r="A189" s="58" t="s">
        <v>378</v>
      </c>
      <c r="B189" s="58" t="s">
        <v>137</v>
      </c>
      <c r="C189" s="59">
        <v>18</v>
      </c>
      <c r="D189" s="59">
        <v>18</v>
      </c>
      <c r="E189" s="59">
        <v>1800</v>
      </c>
      <c r="F189" s="58" t="s">
        <v>90</v>
      </c>
      <c r="G189" s="60">
        <v>0.95979999999999999</v>
      </c>
      <c r="H189" s="61">
        <v>0.95979999999999999</v>
      </c>
      <c r="I189" s="35">
        <f t="shared" si="12"/>
        <v>18</v>
      </c>
      <c r="J189" s="37">
        <f t="shared" si="13"/>
        <v>5.7393054923443364E-3</v>
      </c>
      <c r="K189" s="37">
        <f t="shared" si="14"/>
        <v>5.7393054923443364E-3</v>
      </c>
      <c r="L189" s="34">
        <f t="shared" si="15"/>
        <v>1</v>
      </c>
      <c r="M189" s="34">
        <f t="shared" si="16"/>
        <v>1</v>
      </c>
      <c r="N189" s="34">
        <f t="shared" si="17"/>
        <v>1</v>
      </c>
    </row>
    <row r="190" spans="1:14" ht="14.1" customHeight="1" x14ac:dyDescent="0.25">
      <c r="A190" s="58" t="s">
        <v>286</v>
      </c>
      <c r="B190" s="58" t="s">
        <v>180</v>
      </c>
      <c r="C190" s="59">
        <v>100</v>
      </c>
      <c r="D190" s="59">
        <v>400</v>
      </c>
      <c r="E190" s="59">
        <v>3600</v>
      </c>
      <c r="F190" s="58" t="s">
        <v>475</v>
      </c>
      <c r="G190" s="60">
        <v>0.95809999999999995</v>
      </c>
      <c r="H190" s="61">
        <v>0.95809999999999995</v>
      </c>
      <c r="I190" s="35">
        <f t="shared" si="12"/>
        <v>400</v>
      </c>
      <c r="J190" s="37">
        <f t="shared" si="13"/>
        <v>0.12731422269026207</v>
      </c>
      <c r="K190" s="37">
        <f t="shared" si="14"/>
        <v>0.12731422269026207</v>
      </c>
      <c r="L190" s="34">
        <f t="shared" si="15"/>
        <v>1</v>
      </c>
      <c r="M190" s="34">
        <f t="shared" si="16"/>
        <v>1</v>
      </c>
      <c r="N190" s="34">
        <f t="shared" si="17"/>
        <v>1</v>
      </c>
    </row>
    <row r="191" spans="1:14" ht="14.1" customHeight="1" x14ac:dyDescent="0.25">
      <c r="A191" s="58" t="s">
        <v>249</v>
      </c>
      <c r="B191" s="58" t="s">
        <v>46</v>
      </c>
      <c r="C191" s="59">
        <v>56</v>
      </c>
      <c r="D191" s="59">
        <v>176</v>
      </c>
      <c r="E191" s="59">
        <v>1549</v>
      </c>
      <c r="F191" s="58" t="s">
        <v>515</v>
      </c>
      <c r="G191" s="60">
        <v>0.95799999999999996</v>
      </c>
      <c r="H191" s="61">
        <v>0.95799999999999996</v>
      </c>
      <c r="I191" s="35">
        <f t="shared" si="12"/>
        <v>176</v>
      </c>
      <c r="J191" s="37">
        <f t="shared" si="13"/>
        <v>5.6012411176703136E-2</v>
      </c>
      <c r="K191" s="37">
        <f t="shared" si="14"/>
        <v>5.6012411176703136E-2</v>
      </c>
      <c r="L191" s="34">
        <f t="shared" si="15"/>
        <v>1</v>
      </c>
      <c r="M191" s="34">
        <f t="shared" si="16"/>
        <v>1</v>
      </c>
      <c r="N191" s="34">
        <f t="shared" si="17"/>
        <v>1</v>
      </c>
    </row>
    <row r="192" spans="1:14" ht="14.1" customHeight="1" x14ac:dyDescent="0.25">
      <c r="A192" s="58" t="s">
        <v>353</v>
      </c>
      <c r="B192" s="58" t="s">
        <v>74</v>
      </c>
      <c r="C192" s="59">
        <v>469</v>
      </c>
      <c r="D192" s="59">
        <v>3244</v>
      </c>
      <c r="E192" s="59">
        <v>29968</v>
      </c>
      <c r="F192" s="58" t="s">
        <v>75</v>
      </c>
      <c r="G192" s="60">
        <v>0.99870000000000003</v>
      </c>
      <c r="H192" s="61">
        <v>0.95699999999999996</v>
      </c>
      <c r="I192" s="35">
        <f t="shared" si="12"/>
        <v>3244</v>
      </c>
      <c r="J192" s="37">
        <f t="shared" si="13"/>
        <v>1.0762718632378687</v>
      </c>
      <c r="K192" s="37">
        <f t="shared" si="14"/>
        <v>1.0313329058963054</v>
      </c>
      <c r="L192" s="34">
        <f t="shared" si="15"/>
        <v>1</v>
      </c>
      <c r="M192" s="34">
        <f t="shared" si="16"/>
        <v>1</v>
      </c>
      <c r="N192" s="34">
        <f t="shared" si="17"/>
        <v>1</v>
      </c>
    </row>
    <row r="193" spans="1:14" ht="14.1" customHeight="1" x14ac:dyDescent="0.25">
      <c r="A193" s="58" t="s">
        <v>441</v>
      </c>
      <c r="B193" s="58" t="s">
        <v>62</v>
      </c>
      <c r="C193" s="59">
        <v>112</v>
      </c>
      <c r="D193" s="59">
        <v>448</v>
      </c>
      <c r="E193" s="59">
        <v>3518</v>
      </c>
      <c r="F193" s="58" t="s">
        <v>439</v>
      </c>
      <c r="G193" s="60">
        <v>0.95650000000000002</v>
      </c>
      <c r="H193" s="61">
        <v>0.95650000000000002</v>
      </c>
      <c r="I193" s="35">
        <f t="shared" si="12"/>
        <v>448</v>
      </c>
      <c r="J193" s="37">
        <f t="shared" si="13"/>
        <v>0.14235380490932467</v>
      </c>
      <c r="K193" s="37">
        <f t="shared" si="14"/>
        <v>0.14235380490932467</v>
      </c>
      <c r="L193" s="34">
        <f t="shared" si="15"/>
        <v>1</v>
      </c>
      <c r="M193" s="34">
        <f t="shared" si="16"/>
        <v>1</v>
      </c>
      <c r="N193" s="34">
        <f t="shared" si="17"/>
        <v>1</v>
      </c>
    </row>
    <row r="194" spans="1:14" ht="14.1" customHeight="1" x14ac:dyDescent="0.25">
      <c r="A194" s="58" t="s">
        <v>70</v>
      </c>
      <c r="B194" s="58" t="s">
        <v>62</v>
      </c>
      <c r="C194" s="59">
        <v>296</v>
      </c>
      <c r="D194" s="59">
        <v>1312</v>
      </c>
      <c r="E194" s="59">
        <v>11904</v>
      </c>
      <c r="F194" s="58" t="s">
        <v>439</v>
      </c>
      <c r="G194" s="60">
        <v>0.95550000000000002</v>
      </c>
      <c r="H194" s="61">
        <v>0.95550000000000002</v>
      </c>
      <c r="I194" s="35">
        <f t="shared" si="12"/>
        <v>1312</v>
      </c>
      <c r="J194" s="37">
        <f t="shared" si="13"/>
        <v>0.41645743291951665</v>
      </c>
      <c r="K194" s="37">
        <f t="shared" si="14"/>
        <v>0.41645743291951665</v>
      </c>
      <c r="L194" s="34">
        <f t="shared" si="15"/>
        <v>1</v>
      </c>
      <c r="M194" s="34">
        <f t="shared" si="16"/>
        <v>1</v>
      </c>
      <c r="N194" s="34">
        <f t="shared" si="17"/>
        <v>1</v>
      </c>
    </row>
    <row r="195" spans="1:14" ht="14.1" customHeight="1" x14ac:dyDescent="0.25">
      <c r="A195" s="58" t="s">
        <v>383</v>
      </c>
      <c r="B195" s="58" t="s">
        <v>46</v>
      </c>
      <c r="C195" s="59">
        <v>47</v>
      </c>
      <c r="D195" s="59">
        <v>564</v>
      </c>
      <c r="E195" s="59">
        <v>3666</v>
      </c>
      <c r="F195" s="58" t="s">
        <v>515</v>
      </c>
      <c r="G195" s="60">
        <v>0.95530000000000004</v>
      </c>
      <c r="H195" s="61">
        <v>0.95530000000000004</v>
      </c>
      <c r="I195" s="35">
        <f t="shared" si="12"/>
        <v>564</v>
      </c>
      <c r="J195" s="37">
        <f t="shared" si="13"/>
        <v>0.17898843594590377</v>
      </c>
      <c r="K195" s="37">
        <f t="shared" si="14"/>
        <v>0.17898843594590377</v>
      </c>
      <c r="L195" s="34">
        <f t="shared" si="15"/>
        <v>1</v>
      </c>
      <c r="M195" s="34">
        <f t="shared" si="16"/>
        <v>1</v>
      </c>
      <c r="N195" s="34">
        <f t="shared" si="17"/>
        <v>1</v>
      </c>
    </row>
    <row r="196" spans="1:14" ht="14.1" customHeight="1" x14ac:dyDescent="0.25">
      <c r="A196" s="58" t="s">
        <v>423</v>
      </c>
      <c r="B196" s="58" t="s">
        <v>43</v>
      </c>
      <c r="C196" s="59">
        <v>14</v>
      </c>
      <c r="D196" s="59">
        <v>14</v>
      </c>
      <c r="E196" s="59">
        <v>114</v>
      </c>
      <c r="F196" s="58" t="s">
        <v>442</v>
      </c>
      <c r="G196" s="60">
        <v>0.95350000000000001</v>
      </c>
      <c r="H196" s="61">
        <v>0.95350000000000001</v>
      </c>
      <c r="I196" s="35">
        <f t="shared" si="12"/>
        <v>14</v>
      </c>
      <c r="J196" s="37">
        <f t="shared" si="13"/>
        <v>4.4346037957736888E-3</v>
      </c>
      <c r="K196" s="37">
        <f t="shared" si="14"/>
        <v>4.4346037957736888E-3</v>
      </c>
      <c r="L196" s="34">
        <f t="shared" si="15"/>
        <v>1</v>
      </c>
      <c r="M196" s="34">
        <f t="shared" si="16"/>
        <v>1</v>
      </c>
      <c r="N196" s="34">
        <f t="shared" si="17"/>
        <v>1</v>
      </c>
    </row>
    <row r="197" spans="1:14" ht="14.1" customHeight="1" x14ac:dyDescent="0.25">
      <c r="A197" s="58" t="s">
        <v>534</v>
      </c>
      <c r="B197" s="58" t="s">
        <v>46</v>
      </c>
      <c r="C197" s="59">
        <v>8</v>
      </c>
      <c r="D197" s="59">
        <v>72</v>
      </c>
      <c r="E197" s="59">
        <v>900</v>
      </c>
      <c r="F197" s="58" t="s">
        <v>515</v>
      </c>
      <c r="G197" s="60">
        <v>0.95240000000000002</v>
      </c>
      <c r="H197" s="61">
        <v>0.95240000000000002</v>
      </c>
      <c r="I197" s="35">
        <f t="shared" ref="I197:I260" si="18">IF(D197&gt;0,D197,1)</f>
        <v>72</v>
      </c>
      <c r="J197" s="37">
        <f t="shared" ref="J197:J260" si="19">G197*$I197/$Q$5*100</f>
        <v>2.2780223175281295E-2</v>
      </c>
      <c r="K197" s="37">
        <f t="shared" ref="K197:K260" si="20">H197*$I197/$Q$5*100</f>
        <v>2.2780223175281295E-2</v>
      </c>
      <c r="L197" s="34">
        <f t="shared" ref="L197:L260" si="21">IF(G197&gt;=L$4,1,0)</f>
        <v>1</v>
      </c>
      <c r="M197" s="34">
        <f t="shared" ref="M197:M260" si="22">IF(H197&gt;=M$4,1,0)</f>
        <v>1</v>
      </c>
      <c r="N197" s="34">
        <f t="shared" ref="N197:N260" si="23">L197*M197</f>
        <v>1</v>
      </c>
    </row>
    <row r="198" spans="1:14" ht="14.1" customHeight="1" x14ac:dyDescent="0.25">
      <c r="A198" s="58" t="s">
        <v>110</v>
      </c>
      <c r="B198" s="58" t="s">
        <v>46</v>
      </c>
      <c r="C198" s="59">
        <v>7</v>
      </c>
      <c r="D198" s="59">
        <v>14</v>
      </c>
      <c r="E198" s="59">
        <v>58</v>
      </c>
      <c r="F198" s="58" t="s">
        <v>515</v>
      </c>
      <c r="G198" s="60">
        <v>0.95230000000000004</v>
      </c>
      <c r="H198" s="61">
        <v>0.95230000000000004</v>
      </c>
      <c r="I198" s="35">
        <f t="shared" si="18"/>
        <v>14</v>
      </c>
      <c r="J198" s="37">
        <f t="shared" si="19"/>
        <v>4.4290227527166055E-3</v>
      </c>
      <c r="K198" s="37">
        <f t="shared" si="20"/>
        <v>4.4290227527166055E-3</v>
      </c>
      <c r="L198" s="34">
        <f t="shared" si="21"/>
        <v>1</v>
      </c>
      <c r="M198" s="34">
        <f t="shared" si="22"/>
        <v>1</v>
      </c>
      <c r="N198" s="34">
        <f t="shared" si="23"/>
        <v>1</v>
      </c>
    </row>
    <row r="199" spans="1:14" ht="14.1" customHeight="1" x14ac:dyDescent="0.25">
      <c r="A199" s="58" t="s">
        <v>357</v>
      </c>
      <c r="B199" s="58" t="s">
        <v>168</v>
      </c>
      <c r="C199" s="59">
        <v>44</v>
      </c>
      <c r="D199" s="59">
        <v>44</v>
      </c>
      <c r="E199" s="59">
        <v>352</v>
      </c>
      <c r="F199" s="58" t="s">
        <v>490</v>
      </c>
      <c r="G199" s="60">
        <v>0.94940000000000002</v>
      </c>
      <c r="H199" s="61">
        <v>0.94940000000000002</v>
      </c>
      <c r="I199" s="35">
        <f t="shared" si="18"/>
        <v>44</v>
      </c>
      <c r="J199" s="37">
        <f t="shared" si="19"/>
        <v>1.3877396443413872E-2</v>
      </c>
      <c r="K199" s="37">
        <f t="shared" si="20"/>
        <v>1.3877396443413872E-2</v>
      </c>
      <c r="L199" s="34">
        <f t="shared" si="21"/>
        <v>1</v>
      </c>
      <c r="M199" s="34">
        <f t="shared" si="22"/>
        <v>1</v>
      </c>
      <c r="N199" s="34">
        <f t="shared" si="23"/>
        <v>1</v>
      </c>
    </row>
    <row r="200" spans="1:14" ht="14.1" customHeight="1" x14ac:dyDescent="0.25">
      <c r="A200" s="58" t="s">
        <v>590</v>
      </c>
      <c r="B200" s="58" t="s">
        <v>46</v>
      </c>
      <c r="C200" s="59">
        <v>6</v>
      </c>
      <c r="D200" s="59">
        <v>12</v>
      </c>
      <c r="E200" s="59">
        <v>95</v>
      </c>
      <c r="F200" s="58" t="s">
        <v>515</v>
      </c>
      <c r="G200" s="60">
        <v>0.94779999999999998</v>
      </c>
      <c r="H200" s="61">
        <v>0.94779999999999998</v>
      </c>
      <c r="I200" s="35">
        <f t="shared" si="18"/>
        <v>12</v>
      </c>
      <c r="J200" s="37">
        <f t="shared" si="19"/>
        <v>3.778366149645039E-3</v>
      </c>
      <c r="K200" s="37">
        <f t="shared" si="20"/>
        <v>3.778366149645039E-3</v>
      </c>
      <c r="L200" s="34">
        <f t="shared" si="21"/>
        <v>1</v>
      </c>
      <c r="M200" s="34">
        <f t="shared" si="22"/>
        <v>1</v>
      </c>
      <c r="N200" s="34">
        <f t="shared" si="23"/>
        <v>1</v>
      </c>
    </row>
    <row r="201" spans="1:14" ht="14.1" customHeight="1" x14ac:dyDescent="0.25">
      <c r="A201" s="58" t="s">
        <v>509</v>
      </c>
      <c r="B201" s="58" t="s">
        <v>510</v>
      </c>
      <c r="C201" s="59">
        <v>90</v>
      </c>
      <c r="D201" s="59">
        <v>284</v>
      </c>
      <c r="E201" s="59">
        <v>2330</v>
      </c>
      <c r="F201" s="58" t="s">
        <v>597</v>
      </c>
      <c r="G201" s="60">
        <v>0.94769999999999999</v>
      </c>
      <c r="H201" s="61">
        <v>0.94769999999999999</v>
      </c>
      <c r="I201" s="35">
        <f t="shared" si="18"/>
        <v>284</v>
      </c>
      <c r="J201" s="37">
        <f t="shared" si="19"/>
        <v>8.9411897587859904E-2</v>
      </c>
      <c r="K201" s="37">
        <f t="shared" si="20"/>
        <v>8.9411897587859904E-2</v>
      </c>
      <c r="L201" s="34">
        <f t="shared" si="21"/>
        <v>1</v>
      </c>
      <c r="M201" s="34">
        <f t="shared" si="22"/>
        <v>1</v>
      </c>
      <c r="N201" s="34">
        <f t="shared" si="23"/>
        <v>1</v>
      </c>
    </row>
    <row r="202" spans="1:14" ht="14.1" customHeight="1" x14ac:dyDescent="0.25">
      <c r="A202" s="58" t="s">
        <v>50</v>
      </c>
      <c r="B202" s="58" t="s">
        <v>51</v>
      </c>
      <c r="C202" s="59">
        <v>8</v>
      </c>
      <c r="D202" s="59">
        <v>32</v>
      </c>
      <c r="E202" s="59">
        <v>294</v>
      </c>
      <c r="F202" s="58" t="s">
        <v>440</v>
      </c>
      <c r="G202" s="60">
        <v>0.95950000000000002</v>
      </c>
      <c r="H202" s="61">
        <v>0.94620000000000004</v>
      </c>
      <c r="I202" s="35">
        <f t="shared" si="18"/>
        <v>32</v>
      </c>
      <c r="J202" s="37">
        <f t="shared" si="19"/>
        <v>1.020002059670652E-2</v>
      </c>
      <c r="K202" s="37">
        <f t="shared" si="20"/>
        <v>1.0058634172593757E-2</v>
      </c>
      <c r="L202" s="34">
        <f t="shared" si="21"/>
        <v>1</v>
      </c>
      <c r="M202" s="34">
        <f t="shared" si="22"/>
        <v>1</v>
      </c>
      <c r="N202" s="34">
        <f t="shared" si="23"/>
        <v>1</v>
      </c>
    </row>
    <row r="203" spans="1:14" ht="14.1" customHeight="1" x14ac:dyDescent="0.25">
      <c r="A203" s="58" t="s">
        <v>328</v>
      </c>
      <c r="B203" s="58" t="s">
        <v>527</v>
      </c>
      <c r="C203" s="59">
        <v>154</v>
      </c>
      <c r="D203" s="59">
        <v>308</v>
      </c>
      <c r="E203" s="59">
        <v>3388</v>
      </c>
      <c r="F203" s="58" t="s">
        <v>122</v>
      </c>
      <c r="G203" s="60">
        <v>0.94410000000000005</v>
      </c>
      <c r="H203" s="61">
        <v>0.94410000000000005</v>
      </c>
      <c r="I203" s="35">
        <f t="shared" si="18"/>
        <v>308</v>
      </c>
      <c r="J203" s="37">
        <f t="shared" si="19"/>
        <v>9.6599483753517221E-2</v>
      </c>
      <c r="K203" s="37">
        <f t="shared" si="20"/>
        <v>9.6599483753517221E-2</v>
      </c>
      <c r="L203" s="34">
        <f t="shared" si="21"/>
        <v>1</v>
      </c>
      <c r="M203" s="34">
        <f t="shared" si="22"/>
        <v>1</v>
      </c>
      <c r="N203" s="34">
        <f t="shared" si="23"/>
        <v>1</v>
      </c>
    </row>
    <row r="204" spans="1:14" ht="14.1" customHeight="1" x14ac:dyDescent="0.25">
      <c r="A204" s="58" t="s">
        <v>586</v>
      </c>
      <c r="B204" s="58" t="s">
        <v>40</v>
      </c>
      <c r="C204" s="59">
        <v>1116</v>
      </c>
      <c r="D204" s="59">
        <v>4392</v>
      </c>
      <c r="E204" s="59">
        <v>72028</v>
      </c>
      <c r="F204" s="58" t="s">
        <v>41</v>
      </c>
      <c r="G204" s="60">
        <v>0.94330000000000003</v>
      </c>
      <c r="H204" s="61">
        <v>0.94330000000000003</v>
      </c>
      <c r="I204" s="35">
        <f t="shared" si="18"/>
        <v>4392</v>
      </c>
      <c r="J204" s="37">
        <f t="shared" si="19"/>
        <v>1.3763163122593591</v>
      </c>
      <c r="K204" s="37">
        <f t="shared" si="20"/>
        <v>1.3763163122593591</v>
      </c>
      <c r="L204" s="34">
        <f t="shared" si="21"/>
        <v>1</v>
      </c>
      <c r="M204" s="34">
        <f t="shared" si="22"/>
        <v>1</v>
      </c>
      <c r="N204" s="34">
        <f t="shared" si="23"/>
        <v>1</v>
      </c>
    </row>
    <row r="205" spans="1:14" ht="14.1" customHeight="1" x14ac:dyDescent="0.25">
      <c r="A205" s="58" t="s">
        <v>387</v>
      </c>
      <c r="B205" s="58" t="s">
        <v>147</v>
      </c>
      <c r="C205" s="59">
        <v>8</v>
      </c>
      <c r="D205" s="59">
        <v>16</v>
      </c>
      <c r="E205" s="59">
        <v>160</v>
      </c>
      <c r="F205" s="58" t="s">
        <v>451</v>
      </c>
      <c r="G205" s="60">
        <v>0.94230000000000003</v>
      </c>
      <c r="H205" s="61">
        <v>0.94230000000000003</v>
      </c>
      <c r="I205" s="35">
        <f t="shared" si="18"/>
        <v>16</v>
      </c>
      <c r="J205" s="37">
        <f t="shared" si="19"/>
        <v>5.0085874977991423E-3</v>
      </c>
      <c r="K205" s="37">
        <f t="shared" si="20"/>
        <v>5.0085874977991423E-3</v>
      </c>
      <c r="L205" s="34">
        <f t="shared" si="21"/>
        <v>1</v>
      </c>
      <c r="M205" s="34">
        <f t="shared" si="22"/>
        <v>1</v>
      </c>
      <c r="N205" s="34">
        <f t="shared" si="23"/>
        <v>1</v>
      </c>
    </row>
    <row r="206" spans="1:14" ht="14.1" customHeight="1" x14ac:dyDescent="0.25">
      <c r="A206" s="58" t="s">
        <v>550</v>
      </c>
      <c r="B206" s="58" t="s">
        <v>43</v>
      </c>
      <c r="C206" s="59">
        <v>72</v>
      </c>
      <c r="D206" s="59">
        <v>432</v>
      </c>
      <c r="E206" s="59">
        <v>7411</v>
      </c>
      <c r="F206" s="58" t="s">
        <v>442</v>
      </c>
      <c r="G206" s="60">
        <v>0.94350000000000001</v>
      </c>
      <c r="H206" s="61">
        <v>0.94159999999999999</v>
      </c>
      <c r="I206" s="35">
        <f t="shared" si="18"/>
        <v>432</v>
      </c>
      <c r="J206" s="37">
        <f t="shared" si="19"/>
        <v>0.1354040774834811</v>
      </c>
      <c r="K206" s="37">
        <f t="shared" si="20"/>
        <v>0.13513140366554935</v>
      </c>
      <c r="L206" s="34">
        <f t="shared" si="21"/>
        <v>1</v>
      </c>
      <c r="M206" s="34">
        <f t="shared" si="22"/>
        <v>1</v>
      </c>
      <c r="N206" s="34">
        <f t="shared" si="23"/>
        <v>1</v>
      </c>
    </row>
    <row r="207" spans="1:14" ht="14.1" customHeight="1" x14ac:dyDescent="0.25">
      <c r="A207" s="58" t="s">
        <v>274</v>
      </c>
      <c r="B207" s="58" t="s">
        <v>275</v>
      </c>
      <c r="C207" s="59">
        <v>10</v>
      </c>
      <c r="D207" s="59">
        <v>10</v>
      </c>
      <c r="E207" s="59">
        <v>-1</v>
      </c>
      <c r="F207" s="58" t="s">
        <v>474</v>
      </c>
      <c r="G207" s="60">
        <v>0.93810000000000004</v>
      </c>
      <c r="H207" s="61">
        <v>0.93810000000000004</v>
      </c>
      <c r="I207" s="35">
        <f t="shared" si="18"/>
        <v>10</v>
      </c>
      <c r="J207" s="37">
        <f t="shared" si="19"/>
        <v>3.1164145784817569E-3</v>
      </c>
      <c r="K207" s="37">
        <f t="shared" si="20"/>
        <v>3.1164145784817569E-3</v>
      </c>
      <c r="L207" s="34">
        <f t="shared" si="21"/>
        <v>1</v>
      </c>
      <c r="M207" s="34">
        <f t="shared" si="22"/>
        <v>1</v>
      </c>
      <c r="N207" s="34">
        <f t="shared" si="23"/>
        <v>1</v>
      </c>
    </row>
    <row r="208" spans="1:14" ht="14.1" customHeight="1" x14ac:dyDescent="0.25">
      <c r="A208" s="58" t="s">
        <v>318</v>
      </c>
      <c r="B208" s="58" t="s">
        <v>277</v>
      </c>
      <c r="C208" s="59">
        <v>232</v>
      </c>
      <c r="D208" s="59">
        <v>1970</v>
      </c>
      <c r="E208" s="59">
        <v>17730</v>
      </c>
      <c r="F208" s="58" t="s">
        <v>440</v>
      </c>
      <c r="G208" s="60">
        <v>0.93759999999999999</v>
      </c>
      <c r="H208" s="61">
        <v>0.93759999999999999</v>
      </c>
      <c r="I208" s="35">
        <f t="shared" si="18"/>
        <v>1970</v>
      </c>
      <c r="J208" s="37">
        <f t="shared" si="19"/>
        <v>0.61360645009119019</v>
      </c>
      <c r="K208" s="37">
        <f t="shared" si="20"/>
        <v>0.61360645009119019</v>
      </c>
      <c r="L208" s="34">
        <f t="shared" si="21"/>
        <v>1</v>
      </c>
      <c r="M208" s="34">
        <f t="shared" si="22"/>
        <v>1</v>
      </c>
      <c r="N208" s="34">
        <f t="shared" si="23"/>
        <v>1</v>
      </c>
    </row>
    <row r="209" spans="1:14" ht="14.1" customHeight="1" x14ac:dyDescent="0.25">
      <c r="A209" s="58" t="s">
        <v>69</v>
      </c>
      <c r="B209" s="58" t="s">
        <v>46</v>
      </c>
      <c r="C209" s="59">
        <v>908</v>
      </c>
      <c r="D209" s="59">
        <v>4848</v>
      </c>
      <c r="E209" s="59">
        <v>42420</v>
      </c>
      <c r="F209" s="58" t="s">
        <v>515</v>
      </c>
      <c r="G209" s="60">
        <v>0.93720000000000003</v>
      </c>
      <c r="H209" s="61">
        <v>0.93720000000000003</v>
      </c>
      <c r="I209" s="35">
        <f t="shared" si="18"/>
        <v>4848</v>
      </c>
      <c r="J209" s="37">
        <f t="shared" si="19"/>
        <v>1.5093883110368449</v>
      </c>
      <c r="K209" s="37">
        <f t="shared" si="20"/>
        <v>1.5093883110368449</v>
      </c>
      <c r="L209" s="34">
        <f t="shared" si="21"/>
        <v>1</v>
      </c>
      <c r="M209" s="34">
        <f t="shared" si="22"/>
        <v>1</v>
      </c>
      <c r="N209" s="34">
        <f t="shared" si="23"/>
        <v>1</v>
      </c>
    </row>
    <row r="210" spans="1:14" ht="14.1" customHeight="1" x14ac:dyDescent="0.25">
      <c r="A210" s="58" t="s">
        <v>95</v>
      </c>
      <c r="B210" s="58" t="s">
        <v>46</v>
      </c>
      <c r="C210" s="59">
        <v>12</v>
      </c>
      <c r="D210" s="59">
        <v>26</v>
      </c>
      <c r="E210" s="59">
        <v>115</v>
      </c>
      <c r="F210" s="58" t="s">
        <v>515</v>
      </c>
      <c r="G210" s="60">
        <v>0.93669999999999998</v>
      </c>
      <c r="H210" s="61">
        <v>0.93669999999999998</v>
      </c>
      <c r="I210" s="35">
        <f t="shared" si="18"/>
        <v>26</v>
      </c>
      <c r="J210" s="37">
        <f t="shared" si="19"/>
        <v>8.0905856440955555E-3</v>
      </c>
      <c r="K210" s="37">
        <f t="shared" si="20"/>
        <v>8.0905856440955555E-3</v>
      </c>
      <c r="L210" s="34">
        <f t="shared" si="21"/>
        <v>1</v>
      </c>
      <c r="M210" s="34">
        <f t="shared" si="22"/>
        <v>1</v>
      </c>
      <c r="N210" s="34">
        <f t="shared" si="23"/>
        <v>1</v>
      </c>
    </row>
    <row r="211" spans="1:14" ht="14.1" customHeight="1" x14ac:dyDescent="0.25">
      <c r="A211" s="58" t="s">
        <v>368</v>
      </c>
      <c r="B211" s="58" t="s">
        <v>180</v>
      </c>
      <c r="C211" s="59">
        <v>135</v>
      </c>
      <c r="D211" s="59">
        <v>1080</v>
      </c>
      <c r="E211" s="59">
        <v>9418</v>
      </c>
      <c r="F211" s="58" t="s">
        <v>475</v>
      </c>
      <c r="G211" s="60">
        <v>0.93669999999999998</v>
      </c>
      <c r="H211" s="61">
        <v>0.93669999999999998</v>
      </c>
      <c r="I211" s="35">
        <f t="shared" si="18"/>
        <v>1080</v>
      </c>
      <c r="J211" s="37">
        <f t="shared" si="19"/>
        <v>0.33607048060089229</v>
      </c>
      <c r="K211" s="37">
        <f t="shared" si="20"/>
        <v>0.33607048060089229</v>
      </c>
      <c r="L211" s="34">
        <f t="shared" si="21"/>
        <v>1</v>
      </c>
      <c r="M211" s="34">
        <f t="shared" si="22"/>
        <v>1</v>
      </c>
      <c r="N211" s="34">
        <f t="shared" si="23"/>
        <v>1</v>
      </c>
    </row>
    <row r="212" spans="1:14" ht="14.1" customHeight="1" x14ac:dyDescent="0.25">
      <c r="A212" s="58" t="s">
        <v>205</v>
      </c>
      <c r="B212" s="58" t="s">
        <v>74</v>
      </c>
      <c r="C212" s="59">
        <v>80</v>
      </c>
      <c r="D212" s="59">
        <v>432</v>
      </c>
      <c r="E212" s="59">
        <v>3629</v>
      </c>
      <c r="F212" s="58" t="s">
        <v>75</v>
      </c>
      <c r="G212" s="60">
        <v>0.99460000000000004</v>
      </c>
      <c r="H212" s="61">
        <v>0.93589999999999995</v>
      </c>
      <c r="I212" s="35">
        <f t="shared" si="18"/>
        <v>432</v>
      </c>
      <c r="J212" s="37">
        <f t="shared" si="19"/>
        <v>0.1427375680604879</v>
      </c>
      <c r="K212" s="37">
        <f t="shared" si="20"/>
        <v>0.13431338221175404</v>
      </c>
      <c r="L212" s="34">
        <f t="shared" si="21"/>
        <v>1</v>
      </c>
      <c r="M212" s="34">
        <f t="shared" si="22"/>
        <v>1</v>
      </c>
      <c r="N212" s="34">
        <f t="shared" si="23"/>
        <v>1</v>
      </c>
    </row>
    <row r="213" spans="1:14" ht="14.1" customHeight="1" x14ac:dyDescent="0.25">
      <c r="A213" s="58" t="s">
        <v>294</v>
      </c>
      <c r="B213" s="58" t="s">
        <v>295</v>
      </c>
      <c r="C213" s="59">
        <v>8</v>
      </c>
      <c r="D213" s="59">
        <v>48</v>
      </c>
      <c r="E213" s="59">
        <v>4800</v>
      </c>
      <c r="F213" s="58" t="s">
        <v>49</v>
      </c>
      <c r="G213" s="60">
        <v>0.93530000000000002</v>
      </c>
      <c r="H213" s="61">
        <v>0.93530000000000002</v>
      </c>
      <c r="I213" s="35">
        <f t="shared" si="18"/>
        <v>48</v>
      </c>
      <c r="J213" s="37">
        <f t="shared" si="19"/>
        <v>1.4914141632255771E-2</v>
      </c>
      <c r="K213" s="37">
        <f t="shared" si="20"/>
        <v>1.4914141632255771E-2</v>
      </c>
      <c r="L213" s="34">
        <f t="shared" si="21"/>
        <v>1</v>
      </c>
      <c r="M213" s="34">
        <f t="shared" si="22"/>
        <v>1</v>
      </c>
      <c r="N213" s="34">
        <f t="shared" si="23"/>
        <v>1</v>
      </c>
    </row>
    <row r="214" spans="1:14" ht="14.1" customHeight="1" x14ac:dyDescent="0.25">
      <c r="A214" s="58" t="s">
        <v>369</v>
      </c>
      <c r="B214" s="58" t="s">
        <v>46</v>
      </c>
      <c r="C214" s="59">
        <v>156</v>
      </c>
      <c r="D214" s="59">
        <v>1108</v>
      </c>
      <c r="E214" s="59">
        <v>8902</v>
      </c>
      <c r="F214" s="58" t="s">
        <v>515</v>
      </c>
      <c r="G214" s="60">
        <v>0.97770000000000001</v>
      </c>
      <c r="H214" s="61">
        <v>0.93420000000000003</v>
      </c>
      <c r="I214" s="35">
        <f t="shared" si="18"/>
        <v>1108</v>
      </c>
      <c r="J214" s="37">
        <f t="shared" si="19"/>
        <v>0.35987482517714825</v>
      </c>
      <c r="K214" s="37">
        <f t="shared" si="20"/>
        <v>0.3438632112923104</v>
      </c>
      <c r="L214" s="34">
        <f t="shared" si="21"/>
        <v>1</v>
      </c>
      <c r="M214" s="34">
        <f t="shared" si="22"/>
        <v>1</v>
      </c>
      <c r="N214" s="34">
        <f t="shared" si="23"/>
        <v>1</v>
      </c>
    </row>
    <row r="215" spans="1:14" ht="14.1" customHeight="1" x14ac:dyDescent="0.25">
      <c r="A215" s="58" t="s">
        <v>598</v>
      </c>
      <c r="B215" s="58" t="s">
        <v>240</v>
      </c>
      <c r="C215" s="26"/>
      <c r="D215" s="26"/>
      <c r="E215" s="26"/>
      <c r="F215" s="58" t="s">
        <v>535</v>
      </c>
      <c r="G215" s="60">
        <v>0.93130000000000002</v>
      </c>
      <c r="H215" s="61">
        <v>0.93130000000000002</v>
      </c>
      <c r="I215" s="35">
        <f t="shared" si="18"/>
        <v>1</v>
      </c>
      <c r="J215" s="37">
        <f t="shared" si="19"/>
        <v>3.0938246422983266E-4</v>
      </c>
      <c r="K215" s="37">
        <f t="shared" si="20"/>
        <v>3.0938246422983266E-4</v>
      </c>
      <c r="L215" s="34">
        <f t="shared" si="21"/>
        <v>1</v>
      </c>
      <c r="M215" s="34">
        <f t="shared" si="22"/>
        <v>1</v>
      </c>
      <c r="N215" s="34">
        <f t="shared" si="23"/>
        <v>1</v>
      </c>
    </row>
    <row r="216" spans="1:14" ht="14.1" customHeight="1" x14ac:dyDescent="0.25">
      <c r="A216" s="58" t="s">
        <v>425</v>
      </c>
      <c r="B216" s="58" t="s">
        <v>272</v>
      </c>
      <c r="C216" s="59">
        <v>104</v>
      </c>
      <c r="D216" s="59">
        <v>104</v>
      </c>
      <c r="E216" s="59">
        <v>624</v>
      </c>
      <c r="F216" s="58" t="s">
        <v>273</v>
      </c>
      <c r="G216" s="60">
        <v>0.93089999999999995</v>
      </c>
      <c r="H216" s="61">
        <v>0.93089999999999995</v>
      </c>
      <c r="I216" s="35">
        <f t="shared" si="18"/>
        <v>104</v>
      </c>
      <c r="J216" s="37">
        <f t="shared" si="19"/>
        <v>3.2161956554237439E-2</v>
      </c>
      <c r="K216" s="37">
        <f t="shared" si="20"/>
        <v>3.2161956554237439E-2</v>
      </c>
      <c r="L216" s="34">
        <f t="shared" si="21"/>
        <v>1</v>
      </c>
      <c r="M216" s="34">
        <f t="shared" si="22"/>
        <v>1</v>
      </c>
      <c r="N216" s="34">
        <f t="shared" si="23"/>
        <v>1</v>
      </c>
    </row>
    <row r="217" spans="1:14" ht="14.1" customHeight="1" x14ac:dyDescent="0.25">
      <c r="A217" s="58" t="s">
        <v>177</v>
      </c>
      <c r="B217" s="58" t="s">
        <v>43</v>
      </c>
      <c r="C217" s="59">
        <v>78</v>
      </c>
      <c r="D217" s="59">
        <v>788</v>
      </c>
      <c r="E217" s="59">
        <v>4665</v>
      </c>
      <c r="F217" s="58" t="s">
        <v>442</v>
      </c>
      <c r="G217" s="60">
        <v>0.93010000000000004</v>
      </c>
      <c r="H217" s="61">
        <v>0.93010000000000004</v>
      </c>
      <c r="I217" s="35">
        <f t="shared" si="18"/>
        <v>788</v>
      </c>
      <c r="J217" s="37">
        <f t="shared" si="19"/>
        <v>0.24347924881818089</v>
      </c>
      <c r="K217" s="37">
        <f t="shared" si="20"/>
        <v>0.24347924881818089</v>
      </c>
      <c r="L217" s="34">
        <f t="shared" si="21"/>
        <v>1</v>
      </c>
      <c r="M217" s="34">
        <f t="shared" si="22"/>
        <v>1</v>
      </c>
      <c r="N217" s="34">
        <f t="shared" si="23"/>
        <v>1</v>
      </c>
    </row>
    <row r="218" spans="1:14" ht="14.1" customHeight="1" x14ac:dyDescent="0.25">
      <c r="A218" s="58" t="s">
        <v>281</v>
      </c>
      <c r="B218" s="58" t="s">
        <v>184</v>
      </c>
      <c r="C218" s="59">
        <v>120</v>
      </c>
      <c r="D218" s="59">
        <v>120</v>
      </c>
      <c r="E218" s="59">
        <v>926</v>
      </c>
      <c r="F218" s="58" t="s">
        <v>185</v>
      </c>
      <c r="G218" s="60">
        <v>0.99929999999999997</v>
      </c>
      <c r="H218" s="61">
        <v>0.93010000000000004</v>
      </c>
      <c r="I218" s="35">
        <f t="shared" si="18"/>
        <v>120</v>
      </c>
      <c r="J218" s="37">
        <f t="shared" si="19"/>
        <v>3.9836688049591555E-2</v>
      </c>
      <c r="K218" s="37">
        <f t="shared" si="20"/>
        <v>3.7078058195662074E-2</v>
      </c>
      <c r="L218" s="34">
        <f t="shared" si="21"/>
        <v>1</v>
      </c>
      <c r="M218" s="34">
        <f t="shared" si="22"/>
        <v>1</v>
      </c>
      <c r="N218" s="34">
        <f t="shared" si="23"/>
        <v>1</v>
      </c>
    </row>
    <row r="219" spans="1:14" ht="14.1" customHeight="1" x14ac:dyDescent="0.25">
      <c r="A219" s="58" t="s">
        <v>344</v>
      </c>
      <c r="B219" s="58" t="s">
        <v>168</v>
      </c>
      <c r="C219" s="59">
        <v>2</v>
      </c>
      <c r="D219" s="59">
        <v>8</v>
      </c>
      <c r="E219" s="59">
        <v>83</v>
      </c>
      <c r="F219" s="58" t="s">
        <v>490</v>
      </c>
      <c r="G219" s="60">
        <v>0.92889999999999995</v>
      </c>
      <c r="H219" s="61">
        <v>0.92889999999999995</v>
      </c>
      <c r="I219" s="35">
        <f t="shared" si="18"/>
        <v>8</v>
      </c>
      <c r="J219" s="37">
        <f t="shared" si="19"/>
        <v>2.4686813789162811E-3</v>
      </c>
      <c r="K219" s="37">
        <f t="shared" si="20"/>
        <v>2.4686813789162811E-3</v>
      </c>
      <c r="L219" s="34">
        <f t="shared" si="21"/>
        <v>1</v>
      </c>
      <c r="M219" s="34">
        <f t="shared" si="22"/>
        <v>1</v>
      </c>
      <c r="N219" s="34">
        <f t="shared" si="23"/>
        <v>1</v>
      </c>
    </row>
    <row r="220" spans="1:14" ht="14.1" customHeight="1" x14ac:dyDescent="0.25">
      <c r="A220" s="58" t="s">
        <v>411</v>
      </c>
      <c r="B220" s="58" t="s">
        <v>180</v>
      </c>
      <c r="C220" s="59">
        <v>60</v>
      </c>
      <c r="D220" s="59">
        <v>240</v>
      </c>
      <c r="E220" s="59">
        <v>2160</v>
      </c>
      <c r="F220" s="58" t="s">
        <v>475</v>
      </c>
      <c r="G220" s="60">
        <v>0.9234</v>
      </c>
      <c r="H220" s="61">
        <v>0.9234</v>
      </c>
      <c r="I220" s="35">
        <f t="shared" si="18"/>
        <v>240</v>
      </c>
      <c r="J220" s="37">
        <f t="shared" si="19"/>
        <v>7.3621930841574784E-2</v>
      </c>
      <c r="K220" s="37">
        <f t="shared" si="20"/>
        <v>7.3621930841574784E-2</v>
      </c>
      <c r="L220" s="34">
        <f t="shared" si="21"/>
        <v>1</v>
      </c>
      <c r="M220" s="34">
        <f t="shared" si="22"/>
        <v>1</v>
      </c>
      <c r="N220" s="34">
        <f t="shared" si="23"/>
        <v>1</v>
      </c>
    </row>
    <row r="221" spans="1:14" ht="14.1" customHeight="1" x14ac:dyDescent="0.25">
      <c r="A221" s="58" t="s">
        <v>226</v>
      </c>
      <c r="B221" s="58" t="s">
        <v>46</v>
      </c>
      <c r="C221" s="59">
        <v>48</v>
      </c>
      <c r="D221" s="59">
        <v>192</v>
      </c>
      <c r="E221" s="59">
        <v>1440</v>
      </c>
      <c r="F221" s="58" t="s">
        <v>515</v>
      </c>
      <c r="G221" s="60">
        <v>0.96109999999999995</v>
      </c>
      <c r="H221" s="61">
        <v>0.92079999999999995</v>
      </c>
      <c r="I221" s="35">
        <f t="shared" si="18"/>
        <v>192</v>
      </c>
      <c r="J221" s="37">
        <f t="shared" si="19"/>
        <v>6.1302176938997206E-2</v>
      </c>
      <c r="K221" s="37">
        <f t="shared" si="20"/>
        <v>5.8731707965277935E-2</v>
      </c>
      <c r="L221" s="34">
        <f t="shared" si="21"/>
        <v>1</v>
      </c>
      <c r="M221" s="34">
        <f t="shared" si="22"/>
        <v>1</v>
      </c>
      <c r="N221" s="34">
        <f t="shared" si="23"/>
        <v>1</v>
      </c>
    </row>
    <row r="222" spans="1:14" ht="14.1" customHeight="1" x14ac:dyDescent="0.25">
      <c r="A222" s="58" t="s">
        <v>306</v>
      </c>
      <c r="B222" s="58" t="s">
        <v>46</v>
      </c>
      <c r="C222" s="59">
        <v>146</v>
      </c>
      <c r="D222" s="59">
        <v>586</v>
      </c>
      <c r="E222" s="59">
        <v>5719</v>
      </c>
      <c r="F222" s="58" t="s">
        <v>515</v>
      </c>
      <c r="G222" s="60">
        <v>0.99560000000000004</v>
      </c>
      <c r="H222" s="61">
        <v>0.91930000000000001</v>
      </c>
      <c r="I222" s="35">
        <f t="shared" si="18"/>
        <v>586</v>
      </c>
      <c r="J222" s="37">
        <f t="shared" si="19"/>
        <v>0.19381553988286454</v>
      </c>
      <c r="K222" s="37">
        <f t="shared" si="20"/>
        <v>0.17896205887336014</v>
      </c>
      <c r="L222" s="34">
        <f t="shared" si="21"/>
        <v>1</v>
      </c>
      <c r="M222" s="34">
        <f t="shared" si="22"/>
        <v>1</v>
      </c>
      <c r="N222" s="34">
        <f t="shared" si="23"/>
        <v>1</v>
      </c>
    </row>
    <row r="223" spans="1:14" ht="14.1" customHeight="1" x14ac:dyDescent="0.25">
      <c r="A223" s="58" t="s">
        <v>300</v>
      </c>
      <c r="B223" s="58" t="s">
        <v>272</v>
      </c>
      <c r="C223" s="59">
        <v>96</v>
      </c>
      <c r="D223" s="59">
        <v>96</v>
      </c>
      <c r="E223" s="59">
        <v>576</v>
      </c>
      <c r="F223" s="58" t="s">
        <v>273</v>
      </c>
      <c r="G223" s="60">
        <v>0.91779999999999995</v>
      </c>
      <c r="H223" s="61">
        <v>0.91779999999999995</v>
      </c>
      <c r="I223" s="35">
        <f t="shared" si="18"/>
        <v>96</v>
      </c>
      <c r="J223" s="37">
        <f t="shared" si="19"/>
        <v>2.9270178958803267E-2</v>
      </c>
      <c r="K223" s="37">
        <f t="shared" si="20"/>
        <v>2.9270178958803267E-2</v>
      </c>
      <c r="L223" s="34">
        <f t="shared" si="21"/>
        <v>1</v>
      </c>
      <c r="M223" s="34">
        <f t="shared" si="22"/>
        <v>1</v>
      </c>
      <c r="N223" s="34">
        <f t="shared" si="23"/>
        <v>1</v>
      </c>
    </row>
    <row r="224" spans="1:14" ht="14.1" customHeight="1" x14ac:dyDescent="0.25">
      <c r="A224" s="58" t="s">
        <v>349</v>
      </c>
      <c r="B224" s="58" t="s">
        <v>84</v>
      </c>
      <c r="C224" s="59">
        <v>156</v>
      </c>
      <c r="D224" s="59">
        <v>312</v>
      </c>
      <c r="E224" s="59">
        <v>2122</v>
      </c>
      <c r="F224" s="58" t="s">
        <v>445</v>
      </c>
      <c r="G224" s="60">
        <v>0.91749999999999998</v>
      </c>
      <c r="H224" s="61">
        <v>0.91749999999999998</v>
      </c>
      <c r="I224" s="35">
        <f t="shared" si="18"/>
        <v>312</v>
      </c>
      <c r="J224" s="37">
        <f t="shared" si="19"/>
        <v>9.5096987233364003E-2</v>
      </c>
      <c r="K224" s="37">
        <f t="shared" si="20"/>
        <v>9.5096987233364003E-2</v>
      </c>
      <c r="L224" s="34">
        <f t="shared" si="21"/>
        <v>1</v>
      </c>
      <c r="M224" s="34">
        <f t="shared" si="22"/>
        <v>1</v>
      </c>
      <c r="N224" s="34">
        <f t="shared" si="23"/>
        <v>1</v>
      </c>
    </row>
    <row r="225" spans="1:14" ht="14.1" customHeight="1" x14ac:dyDescent="0.25">
      <c r="A225" s="58" t="s">
        <v>186</v>
      </c>
      <c r="B225" s="58" t="s">
        <v>46</v>
      </c>
      <c r="C225" s="59">
        <v>139</v>
      </c>
      <c r="D225" s="59">
        <v>278</v>
      </c>
      <c r="E225" s="59">
        <v>1985</v>
      </c>
      <c r="F225" s="58" t="s">
        <v>515</v>
      </c>
      <c r="G225" s="60">
        <v>0.91549999999999998</v>
      </c>
      <c r="H225" s="61">
        <v>0.91549999999999998</v>
      </c>
      <c r="I225" s="35">
        <f t="shared" si="18"/>
        <v>278</v>
      </c>
      <c r="J225" s="37">
        <f t="shared" si="19"/>
        <v>8.4549148060421422E-2</v>
      </c>
      <c r="K225" s="37">
        <f t="shared" si="20"/>
        <v>8.4549148060421422E-2</v>
      </c>
      <c r="L225" s="34">
        <f t="shared" si="21"/>
        <v>1</v>
      </c>
      <c r="M225" s="34">
        <f t="shared" si="22"/>
        <v>1</v>
      </c>
      <c r="N225" s="34">
        <f t="shared" si="23"/>
        <v>1</v>
      </c>
    </row>
    <row r="226" spans="1:14" ht="14.1" customHeight="1" x14ac:dyDescent="0.25">
      <c r="A226" s="58" t="s">
        <v>259</v>
      </c>
      <c r="B226" s="58" t="s">
        <v>156</v>
      </c>
      <c r="C226" s="59">
        <v>37</v>
      </c>
      <c r="D226" s="59">
        <v>260</v>
      </c>
      <c r="E226" s="59">
        <v>2199</v>
      </c>
      <c r="F226" s="58" t="s">
        <v>515</v>
      </c>
      <c r="G226" s="60">
        <v>0.91469999999999996</v>
      </c>
      <c r="H226" s="61">
        <v>0.91469999999999996</v>
      </c>
      <c r="I226" s="35">
        <f t="shared" si="18"/>
        <v>260</v>
      </c>
      <c r="J226" s="37">
        <f t="shared" si="19"/>
        <v>7.9005644161996416E-2</v>
      </c>
      <c r="K226" s="37">
        <f t="shared" si="20"/>
        <v>7.9005644161996416E-2</v>
      </c>
      <c r="L226" s="34">
        <f t="shared" si="21"/>
        <v>1</v>
      </c>
      <c r="M226" s="34">
        <f t="shared" si="22"/>
        <v>1</v>
      </c>
      <c r="N226" s="34">
        <f t="shared" si="23"/>
        <v>1</v>
      </c>
    </row>
    <row r="227" spans="1:14" ht="14.1" customHeight="1" x14ac:dyDescent="0.25">
      <c r="A227" s="58" t="s">
        <v>356</v>
      </c>
      <c r="B227" s="58" t="s">
        <v>128</v>
      </c>
      <c r="C227" s="59">
        <v>6</v>
      </c>
      <c r="D227" s="59">
        <v>24</v>
      </c>
      <c r="E227" s="59">
        <v>1354</v>
      </c>
      <c r="F227" s="58" t="s">
        <v>49</v>
      </c>
      <c r="G227" s="60">
        <v>0.91359999999999997</v>
      </c>
      <c r="H227" s="61">
        <v>0.91359999999999997</v>
      </c>
      <c r="I227" s="35">
        <f t="shared" si="18"/>
        <v>24</v>
      </c>
      <c r="J227" s="37">
        <f t="shared" si="19"/>
        <v>7.284058481358319E-3</v>
      </c>
      <c r="K227" s="37">
        <f t="shared" si="20"/>
        <v>7.284058481358319E-3</v>
      </c>
      <c r="L227" s="34">
        <f t="shared" si="21"/>
        <v>1</v>
      </c>
      <c r="M227" s="34">
        <f t="shared" si="22"/>
        <v>1</v>
      </c>
      <c r="N227" s="34">
        <f t="shared" si="23"/>
        <v>1</v>
      </c>
    </row>
    <row r="228" spans="1:14" ht="14.1" customHeight="1" x14ac:dyDescent="0.25">
      <c r="A228" s="58" t="s">
        <v>279</v>
      </c>
      <c r="B228" s="58" t="s">
        <v>46</v>
      </c>
      <c r="C228" s="59">
        <v>84</v>
      </c>
      <c r="D228" s="59">
        <v>734</v>
      </c>
      <c r="E228" s="59">
        <v>5578</v>
      </c>
      <c r="F228" s="58" t="s">
        <v>515</v>
      </c>
      <c r="G228" s="60">
        <v>0.99939999999999996</v>
      </c>
      <c r="H228" s="61">
        <v>0.91269999999999996</v>
      </c>
      <c r="I228" s="35">
        <f t="shared" si="18"/>
        <v>734</v>
      </c>
      <c r="J228" s="37">
        <f t="shared" si="19"/>
        <v>0.24369212574621535</v>
      </c>
      <c r="K228" s="37">
        <f t="shared" si="20"/>
        <v>0.2225513339689521</v>
      </c>
      <c r="L228" s="34">
        <f t="shared" si="21"/>
        <v>1</v>
      </c>
      <c r="M228" s="34">
        <f t="shared" si="22"/>
        <v>1</v>
      </c>
      <c r="N228" s="34">
        <f t="shared" si="23"/>
        <v>1</v>
      </c>
    </row>
    <row r="229" spans="1:14" ht="14.1" customHeight="1" x14ac:dyDescent="0.25">
      <c r="A229" s="58" t="s">
        <v>299</v>
      </c>
      <c r="B229" s="58" t="s">
        <v>168</v>
      </c>
      <c r="C229" s="59">
        <v>24</v>
      </c>
      <c r="D229" s="59">
        <v>24</v>
      </c>
      <c r="E229" s="59">
        <v>312</v>
      </c>
      <c r="F229" s="58" t="s">
        <v>490</v>
      </c>
      <c r="G229" s="60">
        <v>0.91259999999999997</v>
      </c>
      <c r="H229" s="61">
        <v>0.91259999999999997</v>
      </c>
      <c r="I229" s="35">
        <f t="shared" si="18"/>
        <v>24</v>
      </c>
      <c r="J229" s="37">
        <f t="shared" si="19"/>
        <v>7.276085562705344E-3</v>
      </c>
      <c r="K229" s="37">
        <f t="shared" si="20"/>
        <v>7.276085562705344E-3</v>
      </c>
      <c r="L229" s="34">
        <f t="shared" si="21"/>
        <v>1</v>
      </c>
      <c r="M229" s="34">
        <f t="shared" si="22"/>
        <v>1</v>
      </c>
      <c r="N229" s="34">
        <f t="shared" si="23"/>
        <v>1</v>
      </c>
    </row>
    <row r="230" spans="1:14" ht="14.1" customHeight="1" x14ac:dyDescent="0.25">
      <c r="A230" s="58" t="s">
        <v>206</v>
      </c>
      <c r="B230" s="58" t="s">
        <v>527</v>
      </c>
      <c r="C230" s="59">
        <v>218</v>
      </c>
      <c r="D230" s="59">
        <v>436</v>
      </c>
      <c r="E230" s="59">
        <v>4049</v>
      </c>
      <c r="F230" s="58" t="s">
        <v>122</v>
      </c>
      <c r="G230" s="60">
        <v>0.91249999999999998</v>
      </c>
      <c r="H230" s="61">
        <v>0.91249999999999998</v>
      </c>
      <c r="I230" s="35">
        <f t="shared" si="18"/>
        <v>436</v>
      </c>
      <c r="J230" s="37">
        <f t="shared" si="19"/>
        <v>0.13216773692026085</v>
      </c>
      <c r="K230" s="37">
        <f t="shared" si="20"/>
        <v>0.13216773692026085</v>
      </c>
      <c r="L230" s="34">
        <f t="shared" si="21"/>
        <v>1</v>
      </c>
      <c r="M230" s="34">
        <f t="shared" si="22"/>
        <v>1</v>
      </c>
      <c r="N230" s="34">
        <f t="shared" si="23"/>
        <v>1</v>
      </c>
    </row>
    <row r="231" spans="1:14" ht="14.1" customHeight="1" x14ac:dyDescent="0.25">
      <c r="A231" s="58" t="s">
        <v>371</v>
      </c>
      <c r="B231" s="58" t="s">
        <v>295</v>
      </c>
      <c r="C231" s="59">
        <v>4</v>
      </c>
      <c r="D231" s="59">
        <v>16</v>
      </c>
      <c r="E231" s="59">
        <v>-1</v>
      </c>
      <c r="F231" s="58" t="s">
        <v>49</v>
      </c>
      <c r="G231" s="60">
        <v>0.91239999999999999</v>
      </c>
      <c r="H231" s="61">
        <v>0.91239999999999999</v>
      </c>
      <c r="I231" s="35">
        <f t="shared" si="18"/>
        <v>16</v>
      </c>
      <c r="J231" s="37">
        <f t="shared" si="19"/>
        <v>4.849660652649833E-3</v>
      </c>
      <c r="K231" s="37">
        <f t="shared" si="20"/>
        <v>4.849660652649833E-3</v>
      </c>
      <c r="L231" s="34">
        <f t="shared" si="21"/>
        <v>1</v>
      </c>
      <c r="M231" s="34">
        <f t="shared" si="22"/>
        <v>1</v>
      </c>
      <c r="N231" s="34">
        <f t="shared" si="23"/>
        <v>1</v>
      </c>
    </row>
    <row r="232" spans="1:14" ht="14.1" customHeight="1" x14ac:dyDescent="0.25">
      <c r="A232" s="58" t="s">
        <v>183</v>
      </c>
      <c r="B232" s="58" t="s">
        <v>184</v>
      </c>
      <c r="C232" s="59">
        <v>48</v>
      </c>
      <c r="D232" s="59">
        <v>272</v>
      </c>
      <c r="E232" s="59">
        <v>2290</v>
      </c>
      <c r="F232" s="58" t="s">
        <v>185</v>
      </c>
      <c r="G232" s="60">
        <v>0.91200000000000003</v>
      </c>
      <c r="H232" s="61">
        <v>0.91200000000000003</v>
      </c>
      <c r="I232" s="35">
        <f t="shared" si="18"/>
        <v>272</v>
      </c>
      <c r="J232" s="37">
        <f t="shared" si="19"/>
        <v>8.2408087197153673E-2</v>
      </c>
      <c r="K232" s="37">
        <f t="shared" si="20"/>
        <v>8.2408087197153673E-2</v>
      </c>
      <c r="L232" s="34">
        <f t="shared" si="21"/>
        <v>1</v>
      </c>
      <c r="M232" s="34">
        <f t="shared" si="22"/>
        <v>1</v>
      </c>
      <c r="N232" s="34">
        <f t="shared" si="23"/>
        <v>1</v>
      </c>
    </row>
    <row r="233" spans="1:14" ht="14.1" customHeight="1" x14ac:dyDescent="0.25">
      <c r="A233" s="58" t="s">
        <v>297</v>
      </c>
      <c r="B233" s="58" t="s">
        <v>46</v>
      </c>
      <c r="C233" s="59">
        <v>-1</v>
      </c>
      <c r="D233" s="59">
        <v>-1</v>
      </c>
      <c r="E233" s="59">
        <v>-1</v>
      </c>
      <c r="F233" s="58" t="s">
        <v>515</v>
      </c>
      <c r="G233" s="60">
        <v>0.91110000000000002</v>
      </c>
      <c r="H233" s="61">
        <v>0.91110000000000002</v>
      </c>
      <c r="I233" s="35">
        <f t="shared" si="18"/>
        <v>1</v>
      </c>
      <c r="J233" s="37">
        <f t="shared" si="19"/>
        <v>3.0267192436357837E-4</v>
      </c>
      <c r="K233" s="37">
        <f t="shared" si="20"/>
        <v>3.0267192436357837E-4</v>
      </c>
      <c r="L233" s="34">
        <f t="shared" si="21"/>
        <v>1</v>
      </c>
      <c r="M233" s="34">
        <f t="shared" si="22"/>
        <v>1</v>
      </c>
      <c r="N233" s="34">
        <f t="shared" si="23"/>
        <v>1</v>
      </c>
    </row>
    <row r="234" spans="1:14" ht="14.1" customHeight="1" x14ac:dyDescent="0.25">
      <c r="A234" s="58" t="s">
        <v>361</v>
      </c>
      <c r="B234" s="58" t="s">
        <v>43</v>
      </c>
      <c r="C234" s="59">
        <v>436</v>
      </c>
      <c r="D234" s="59">
        <v>2320</v>
      </c>
      <c r="E234" s="59">
        <v>19534</v>
      </c>
      <c r="F234" s="58" t="s">
        <v>442</v>
      </c>
      <c r="G234" s="60">
        <v>0.9093</v>
      </c>
      <c r="H234" s="61">
        <v>0.9093</v>
      </c>
      <c r="I234" s="35">
        <f t="shared" si="18"/>
        <v>2320</v>
      </c>
      <c r="J234" s="37">
        <f t="shared" si="19"/>
        <v>0.70081157667788418</v>
      </c>
      <c r="K234" s="37">
        <f t="shared" si="20"/>
        <v>0.70081157667788418</v>
      </c>
      <c r="L234" s="34">
        <f t="shared" si="21"/>
        <v>1</v>
      </c>
      <c r="M234" s="34">
        <f t="shared" si="22"/>
        <v>1</v>
      </c>
      <c r="N234" s="34">
        <f t="shared" si="23"/>
        <v>1</v>
      </c>
    </row>
    <row r="235" spans="1:14" ht="14.1" customHeight="1" x14ac:dyDescent="0.25">
      <c r="A235" s="58" t="s">
        <v>448</v>
      </c>
      <c r="B235" s="58" t="s">
        <v>43</v>
      </c>
      <c r="C235" s="59">
        <v>152</v>
      </c>
      <c r="D235" s="59">
        <v>344</v>
      </c>
      <c r="E235" s="59">
        <v>4150</v>
      </c>
      <c r="F235" s="58" t="s">
        <v>442</v>
      </c>
      <c r="G235" s="60">
        <v>0.90769999999999995</v>
      </c>
      <c r="H235" s="61">
        <v>0.90769999999999995</v>
      </c>
      <c r="I235" s="35">
        <f t="shared" si="18"/>
        <v>344</v>
      </c>
      <c r="J235" s="37">
        <f t="shared" si="19"/>
        <v>0.10373059507871593</v>
      </c>
      <c r="K235" s="37">
        <f t="shared" si="20"/>
        <v>0.10373059507871593</v>
      </c>
      <c r="L235" s="34">
        <f t="shared" si="21"/>
        <v>1</v>
      </c>
      <c r="M235" s="34">
        <f t="shared" si="22"/>
        <v>1</v>
      </c>
      <c r="N235" s="34">
        <f t="shared" si="23"/>
        <v>1</v>
      </c>
    </row>
    <row r="236" spans="1:14" ht="14.1" customHeight="1" x14ac:dyDescent="0.25">
      <c r="A236" s="58" t="s">
        <v>245</v>
      </c>
      <c r="B236" s="58" t="s">
        <v>180</v>
      </c>
      <c r="C236" s="59">
        <v>44</v>
      </c>
      <c r="D236" s="59">
        <v>264</v>
      </c>
      <c r="E236" s="59">
        <v>3168</v>
      </c>
      <c r="F236" s="58" t="s">
        <v>475</v>
      </c>
      <c r="G236" s="60">
        <v>0.90759999999999996</v>
      </c>
      <c r="H236" s="61">
        <v>0.90759999999999996</v>
      </c>
      <c r="I236" s="35">
        <f t="shared" si="18"/>
        <v>264</v>
      </c>
      <c r="J236" s="37">
        <f t="shared" si="19"/>
        <v>7.9598430663845129E-2</v>
      </c>
      <c r="K236" s="37">
        <f t="shared" si="20"/>
        <v>7.9598430663845129E-2</v>
      </c>
      <c r="L236" s="34">
        <f t="shared" si="21"/>
        <v>1</v>
      </c>
      <c r="M236" s="34">
        <f t="shared" si="22"/>
        <v>1</v>
      </c>
      <c r="N236" s="34">
        <f t="shared" si="23"/>
        <v>1</v>
      </c>
    </row>
    <row r="237" spans="1:14" ht="14.1" customHeight="1" x14ac:dyDescent="0.25">
      <c r="A237" s="58" t="s">
        <v>171</v>
      </c>
      <c r="B237" s="58" t="s">
        <v>74</v>
      </c>
      <c r="C237" s="59">
        <v>152</v>
      </c>
      <c r="D237" s="59">
        <v>922</v>
      </c>
      <c r="E237" s="59">
        <v>7855</v>
      </c>
      <c r="F237" s="58" t="s">
        <v>75</v>
      </c>
      <c r="G237" s="60">
        <v>0.99880000000000002</v>
      </c>
      <c r="H237" s="61">
        <v>0.90639999999999998</v>
      </c>
      <c r="I237" s="35">
        <f t="shared" si="18"/>
        <v>922</v>
      </c>
      <c r="J237" s="37">
        <f t="shared" si="19"/>
        <v>0.30592540670190255</v>
      </c>
      <c r="K237" s="37">
        <f t="shared" si="20"/>
        <v>0.27762393735943575</v>
      </c>
      <c r="L237" s="34">
        <f t="shared" si="21"/>
        <v>1</v>
      </c>
      <c r="M237" s="34">
        <f t="shared" si="22"/>
        <v>1</v>
      </c>
      <c r="N237" s="34">
        <f t="shared" si="23"/>
        <v>1</v>
      </c>
    </row>
    <row r="238" spans="1:14" ht="14.1" customHeight="1" x14ac:dyDescent="0.25">
      <c r="A238" s="58" t="s">
        <v>167</v>
      </c>
      <c r="B238" s="58" t="s">
        <v>168</v>
      </c>
      <c r="C238" s="59">
        <v>50</v>
      </c>
      <c r="D238" s="59">
        <v>200</v>
      </c>
      <c r="E238" s="59">
        <v>2080</v>
      </c>
      <c r="F238" s="58" t="s">
        <v>490</v>
      </c>
      <c r="G238" s="60">
        <v>0.90580000000000005</v>
      </c>
      <c r="H238" s="61">
        <v>0.90580000000000005</v>
      </c>
      <c r="I238" s="35">
        <f t="shared" si="18"/>
        <v>200</v>
      </c>
      <c r="J238" s="37">
        <f t="shared" si="19"/>
        <v>6.0182247632209258E-2</v>
      </c>
      <c r="K238" s="37">
        <f t="shared" si="20"/>
        <v>6.0182247632209258E-2</v>
      </c>
      <c r="L238" s="34">
        <f t="shared" si="21"/>
        <v>1</v>
      </c>
      <c r="M238" s="34">
        <f t="shared" si="22"/>
        <v>1</v>
      </c>
      <c r="N238" s="34">
        <f t="shared" si="23"/>
        <v>1</v>
      </c>
    </row>
    <row r="239" spans="1:14" ht="14.1" customHeight="1" x14ac:dyDescent="0.25">
      <c r="A239" s="58" t="s">
        <v>513</v>
      </c>
      <c r="B239" s="58" t="s">
        <v>74</v>
      </c>
      <c r="C239" s="59">
        <v>2</v>
      </c>
      <c r="D239" s="59">
        <v>8</v>
      </c>
      <c r="E239" s="59">
        <v>96</v>
      </c>
      <c r="F239" s="58" t="s">
        <v>75</v>
      </c>
      <c r="G239" s="60">
        <v>0.90549999999999997</v>
      </c>
      <c r="H239" s="61">
        <v>0.90549999999999997</v>
      </c>
      <c r="I239" s="35">
        <f t="shared" si="18"/>
        <v>8</v>
      </c>
      <c r="J239" s="37">
        <f t="shared" si="19"/>
        <v>2.4064926134230728E-3</v>
      </c>
      <c r="K239" s="37">
        <f t="shared" si="20"/>
        <v>2.4064926134230728E-3</v>
      </c>
      <c r="L239" s="34">
        <f t="shared" si="21"/>
        <v>1</v>
      </c>
      <c r="M239" s="34">
        <f t="shared" si="22"/>
        <v>1</v>
      </c>
      <c r="N239" s="34">
        <f t="shared" si="23"/>
        <v>1</v>
      </c>
    </row>
    <row r="240" spans="1:14" ht="14.1" customHeight="1" x14ac:dyDescent="0.25">
      <c r="A240" s="58" t="s">
        <v>454</v>
      </c>
      <c r="B240" s="58" t="s">
        <v>46</v>
      </c>
      <c r="C240" s="59">
        <v>-1</v>
      </c>
      <c r="D240" s="59">
        <v>-1</v>
      </c>
      <c r="E240" s="59">
        <v>-1</v>
      </c>
      <c r="F240" s="58" t="s">
        <v>515</v>
      </c>
      <c r="G240" s="60">
        <v>0.9052</v>
      </c>
      <c r="H240" s="61">
        <v>0.9052</v>
      </c>
      <c r="I240" s="35">
        <f t="shared" si="18"/>
        <v>1</v>
      </c>
      <c r="J240" s="37">
        <f t="shared" si="19"/>
        <v>3.0071191519472193E-4</v>
      </c>
      <c r="K240" s="37">
        <f t="shared" si="20"/>
        <v>3.0071191519472193E-4</v>
      </c>
      <c r="L240" s="34">
        <f t="shared" si="21"/>
        <v>1</v>
      </c>
      <c r="M240" s="34">
        <f t="shared" si="22"/>
        <v>1</v>
      </c>
      <c r="N240" s="34">
        <f t="shared" si="23"/>
        <v>1</v>
      </c>
    </row>
    <row r="241" spans="1:14" ht="14.1" customHeight="1" x14ac:dyDescent="0.25">
      <c r="A241" s="58" t="s">
        <v>192</v>
      </c>
      <c r="B241" s="58" t="s">
        <v>40</v>
      </c>
      <c r="C241" s="59">
        <v>808</v>
      </c>
      <c r="D241" s="59">
        <v>4848</v>
      </c>
      <c r="E241" s="59">
        <v>33936</v>
      </c>
      <c r="F241" s="58" t="s">
        <v>41</v>
      </c>
      <c r="G241" s="60">
        <v>0.90339999999999998</v>
      </c>
      <c r="H241" s="61">
        <v>0.90339999999999998</v>
      </c>
      <c r="I241" s="35">
        <f t="shared" si="18"/>
        <v>4848</v>
      </c>
      <c r="J241" s="37">
        <f t="shared" si="19"/>
        <v>1.45495241164179</v>
      </c>
      <c r="K241" s="37">
        <f t="shared" si="20"/>
        <v>1.45495241164179</v>
      </c>
      <c r="L241" s="34">
        <f t="shared" si="21"/>
        <v>1</v>
      </c>
      <c r="M241" s="34">
        <f t="shared" si="22"/>
        <v>1</v>
      </c>
      <c r="N241" s="34">
        <f t="shared" si="23"/>
        <v>1</v>
      </c>
    </row>
    <row r="242" spans="1:14" ht="14.1" customHeight="1" x14ac:dyDescent="0.25">
      <c r="A242" s="58" t="s">
        <v>393</v>
      </c>
      <c r="B242" s="58" t="s">
        <v>40</v>
      </c>
      <c r="C242" s="59">
        <v>2</v>
      </c>
      <c r="D242" s="59">
        <v>4</v>
      </c>
      <c r="E242" s="59">
        <v>16</v>
      </c>
      <c r="F242" s="58" t="s">
        <v>41</v>
      </c>
      <c r="G242" s="60">
        <v>0.90269999999999995</v>
      </c>
      <c r="H242" s="61">
        <v>0.90269999999999995</v>
      </c>
      <c r="I242" s="35">
        <f t="shared" si="18"/>
        <v>4</v>
      </c>
      <c r="J242" s="37">
        <f t="shared" si="19"/>
        <v>1.1995256113401479E-3</v>
      </c>
      <c r="K242" s="37">
        <f t="shared" si="20"/>
        <v>1.1995256113401479E-3</v>
      </c>
      <c r="L242" s="34">
        <f t="shared" si="21"/>
        <v>1</v>
      </c>
      <c r="M242" s="34">
        <f t="shared" si="22"/>
        <v>1</v>
      </c>
      <c r="N242" s="34">
        <f t="shared" si="23"/>
        <v>1</v>
      </c>
    </row>
    <row r="243" spans="1:14" ht="14.1" customHeight="1" x14ac:dyDescent="0.25">
      <c r="A243" s="58" t="s">
        <v>191</v>
      </c>
      <c r="B243" s="58" t="s">
        <v>74</v>
      </c>
      <c r="C243" s="59">
        <v>-1</v>
      </c>
      <c r="D243" s="59">
        <v>-1</v>
      </c>
      <c r="E243" s="59">
        <v>-1</v>
      </c>
      <c r="F243" s="58" t="s">
        <v>75</v>
      </c>
      <c r="G243" s="60">
        <v>1</v>
      </c>
      <c r="H243" s="61">
        <v>0.90200000000000002</v>
      </c>
      <c r="I243" s="35">
        <f t="shared" si="18"/>
        <v>1</v>
      </c>
      <c r="J243" s="37">
        <f t="shared" si="19"/>
        <v>3.3220494387397475E-4</v>
      </c>
      <c r="K243" s="37">
        <f t="shared" si="20"/>
        <v>2.9964885937432519E-4</v>
      </c>
      <c r="L243" s="34">
        <f t="shared" si="21"/>
        <v>1</v>
      </c>
      <c r="M243" s="34">
        <f t="shared" si="22"/>
        <v>1</v>
      </c>
      <c r="N243" s="34">
        <f t="shared" si="23"/>
        <v>1</v>
      </c>
    </row>
    <row r="244" spans="1:14" ht="14.1" customHeight="1" x14ac:dyDescent="0.25">
      <c r="A244" s="58" t="s">
        <v>362</v>
      </c>
      <c r="B244" s="58" t="s">
        <v>275</v>
      </c>
      <c r="C244" s="59">
        <v>82</v>
      </c>
      <c r="D244" s="59">
        <v>82</v>
      </c>
      <c r="E244" s="59">
        <v>-1</v>
      </c>
      <c r="F244" s="58" t="s">
        <v>474</v>
      </c>
      <c r="G244" s="60">
        <v>0.9042</v>
      </c>
      <c r="H244" s="61">
        <v>0.90169999999999995</v>
      </c>
      <c r="I244" s="35">
        <f t="shared" si="18"/>
        <v>82</v>
      </c>
      <c r="J244" s="37">
        <f t="shared" si="19"/>
        <v>2.4631136240569534E-2</v>
      </c>
      <c r="K244" s="37">
        <f t="shared" si="20"/>
        <v>2.4563034227075366E-2</v>
      </c>
      <c r="L244" s="34">
        <f t="shared" si="21"/>
        <v>1</v>
      </c>
      <c r="M244" s="34">
        <f t="shared" si="22"/>
        <v>1</v>
      </c>
      <c r="N244" s="34">
        <f t="shared" si="23"/>
        <v>1</v>
      </c>
    </row>
    <row r="245" spans="1:14" ht="14.1" customHeight="1" x14ac:dyDescent="0.25">
      <c r="A245" s="58" t="s">
        <v>252</v>
      </c>
      <c r="B245" s="58" t="s">
        <v>529</v>
      </c>
      <c r="C245" s="59">
        <v>461</v>
      </c>
      <c r="D245" s="59">
        <v>1844</v>
      </c>
      <c r="E245" s="59">
        <v>18698</v>
      </c>
      <c r="F245" s="58" t="s">
        <v>49</v>
      </c>
      <c r="G245" s="60">
        <v>0.90159999999999996</v>
      </c>
      <c r="H245" s="61">
        <v>0.90159999999999996</v>
      </c>
      <c r="I245" s="35">
        <f t="shared" si="18"/>
        <v>1844</v>
      </c>
      <c r="J245" s="37">
        <f t="shared" si="19"/>
        <v>0.55230746231965422</v>
      </c>
      <c r="K245" s="37">
        <f t="shared" si="20"/>
        <v>0.55230746231965422</v>
      </c>
      <c r="L245" s="34">
        <f t="shared" si="21"/>
        <v>1</v>
      </c>
      <c r="M245" s="34">
        <f t="shared" si="22"/>
        <v>1</v>
      </c>
      <c r="N245" s="34">
        <f t="shared" si="23"/>
        <v>1</v>
      </c>
    </row>
    <row r="246" spans="1:14" ht="14.1" customHeight="1" x14ac:dyDescent="0.25">
      <c r="A246" s="58" t="s">
        <v>488</v>
      </c>
      <c r="B246" s="58" t="s">
        <v>529</v>
      </c>
      <c r="C246" s="59">
        <v>42</v>
      </c>
      <c r="D246" s="59">
        <v>2040</v>
      </c>
      <c r="E246" s="59">
        <v>62964</v>
      </c>
      <c r="F246" s="58" t="s">
        <v>49</v>
      </c>
      <c r="G246" s="60">
        <v>0.89839999999999998</v>
      </c>
      <c r="H246" s="61">
        <v>0.89839999999999998</v>
      </c>
      <c r="I246" s="35">
        <f t="shared" si="18"/>
        <v>2040</v>
      </c>
      <c r="J246" s="37">
        <f t="shared" si="19"/>
        <v>0.60884396001581287</v>
      </c>
      <c r="K246" s="37">
        <f t="shared" si="20"/>
        <v>0.60884396001581287</v>
      </c>
      <c r="L246" s="34">
        <f t="shared" si="21"/>
        <v>1</v>
      </c>
      <c r="M246" s="34">
        <f t="shared" si="22"/>
        <v>1</v>
      </c>
      <c r="N246" s="34">
        <f t="shared" si="23"/>
        <v>1</v>
      </c>
    </row>
    <row r="247" spans="1:14" ht="14.1" customHeight="1" x14ac:dyDescent="0.25">
      <c r="A247" s="58" t="s">
        <v>247</v>
      </c>
      <c r="B247" s="58" t="s">
        <v>538</v>
      </c>
      <c r="C247" s="59">
        <v>158</v>
      </c>
      <c r="D247" s="59">
        <v>456</v>
      </c>
      <c r="E247" s="59">
        <v>4669</v>
      </c>
      <c r="F247" s="58" t="s">
        <v>49</v>
      </c>
      <c r="G247" s="60">
        <v>0.89600000000000002</v>
      </c>
      <c r="H247" s="61">
        <v>0.89600000000000002</v>
      </c>
      <c r="I247" s="35">
        <f t="shared" si="18"/>
        <v>456</v>
      </c>
      <c r="J247" s="37">
        <f t="shared" si="19"/>
        <v>0.13573096714825311</v>
      </c>
      <c r="K247" s="37">
        <f t="shared" si="20"/>
        <v>0.13573096714825311</v>
      </c>
      <c r="L247" s="34">
        <f t="shared" si="21"/>
        <v>1</v>
      </c>
      <c r="M247" s="34">
        <f t="shared" si="22"/>
        <v>1</v>
      </c>
      <c r="N247" s="34">
        <f t="shared" si="23"/>
        <v>1</v>
      </c>
    </row>
    <row r="248" spans="1:14" ht="14.1" customHeight="1" x14ac:dyDescent="0.25">
      <c r="A248" s="58" t="s">
        <v>525</v>
      </c>
      <c r="B248" s="58" t="s">
        <v>46</v>
      </c>
      <c r="C248" s="59">
        <v>-1</v>
      </c>
      <c r="D248" s="59">
        <v>-1</v>
      </c>
      <c r="E248" s="59">
        <v>-1</v>
      </c>
      <c r="F248" s="58" t="s">
        <v>515</v>
      </c>
      <c r="G248" s="60">
        <v>0.89180000000000004</v>
      </c>
      <c r="H248" s="61">
        <v>0.89180000000000004</v>
      </c>
      <c r="I248" s="35">
        <f t="shared" si="18"/>
        <v>1</v>
      </c>
      <c r="J248" s="37">
        <f t="shared" si="19"/>
        <v>2.9626036894681067E-4</v>
      </c>
      <c r="K248" s="37">
        <f t="shared" si="20"/>
        <v>2.9626036894681067E-4</v>
      </c>
      <c r="L248" s="34">
        <f t="shared" si="21"/>
        <v>1</v>
      </c>
      <c r="M248" s="34">
        <f t="shared" si="22"/>
        <v>1</v>
      </c>
      <c r="N248" s="34">
        <f t="shared" si="23"/>
        <v>1</v>
      </c>
    </row>
    <row r="249" spans="1:14" ht="14.1" customHeight="1" x14ac:dyDescent="0.25">
      <c r="A249" s="58" t="s">
        <v>224</v>
      </c>
      <c r="B249" s="58" t="s">
        <v>115</v>
      </c>
      <c r="C249" s="59">
        <v>8</v>
      </c>
      <c r="D249" s="59">
        <v>8</v>
      </c>
      <c r="E249" s="59">
        <v>24</v>
      </c>
      <c r="F249" s="58" t="s">
        <v>442</v>
      </c>
      <c r="G249" s="60">
        <v>0.89139999999999997</v>
      </c>
      <c r="H249" s="61">
        <v>0.89139999999999997</v>
      </c>
      <c r="I249" s="35">
        <f t="shared" si="18"/>
        <v>8</v>
      </c>
      <c r="J249" s="37">
        <f t="shared" si="19"/>
        <v>2.3690198957540885E-3</v>
      </c>
      <c r="K249" s="37">
        <f t="shared" si="20"/>
        <v>2.3690198957540885E-3</v>
      </c>
      <c r="L249" s="34">
        <f t="shared" si="21"/>
        <v>1</v>
      </c>
      <c r="M249" s="34">
        <f t="shared" si="22"/>
        <v>1</v>
      </c>
      <c r="N249" s="34">
        <f t="shared" si="23"/>
        <v>1</v>
      </c>
    </row>
    <row r="250" spans="1:14" ht="14.1" customHeight="1" x14ac:dyDescent="0.25">
      <c r="A250" s="58" t="s">
        <v>421</v>
      </c>
      <c r="B250" s="58" t="s">
        <v>62</v>
      </c>
      <c r="C250" s="59">
        <v>578</v>
      </c>
      <c r="D250" s="59">
        <v>2484</v>
      </c>
      <c r="E250" s="59">
        <v>25501</v>
      </c>
      <c r="F250" s="58" t="s">
        <v>439</v>
      </c>
      <c r="G250" s="60">
        <v>0.88949999999999996</v>
      </c>
      <c r="H250" s="61">
        <v>0.88949999999999996</v>
      </c>
      <c r="I250" s="35">
        <f t="shared" si="18"/>
        <v>2484</v>
      </c>
      <c r="J250" s="37">
        <f t="shared" si="19"/>
        <v>0.7340128031785369</v>
      </c>
      <c r="K250" s="37">
        <f t="shared" si="20"/>
        <v>0.7340128031785369</v>
      </c>
      <c r="L250" s="34">
        <f t="shared" si="21"/>
        <v>1</v>
      </c>
      <c r="M250" s="34">
        <f t="shared" si="22"/>
        <v>1</v>
      </c>
      <c r="N250" s="34">
        <f t="shared" si="23"/>
        <v>1</v>
      </c>
    </row>
    <row r="251" spans="1:14" ht="14.1" customHeight="1" x14ac:dyDescent="0.25">
      <c r="A251" s="58" t="s">
        <v>94</v>
      </c>
      <c r="B251" s="58" t="s">
        <v>46</v>
      </c>
      <c r="C251" s="59">
        <v>16</v>
      </c>
      <c r="D251" s="59">
        <v>172</v>
      </c>
      <c r="E251" s="59">
        <v>1555</v>
      </c>
      <c r="F251" s="58" t="s">
        <v>515</v>
      </c>
      <c r="G251" s="60">
        <v>0.88829999999999998</v>
      </c>
      <c r="H251" s="61">
        <v>0.88829999999999998</v>
      </c>
      <c r="I251" s="35">
        <f t="shared" si="18"/>
        <v>172</v>
      </c>
      <c r="J251" s="37">
        <f t="shared" si="19"/>
        <v>5.0756796082639305E-2</v>
      </c>
      <c r="K251" s="37">
        <f t="shared" si="20"/>
        <v>5.0756796082639305E-2</v>
      </c>
      <c r="L251" s="34">
        <f t="shared" si="21"/>
        <v>1</v>
      </c>
      <c r="M251" s="34">
        <f t="shared" si="22"/>
        <v>1</v>
      </c>
      <c r="N251" s="34">
        <f t="shared" si="23"/>
        <v>1</v>
      </c>
    </row>
    <row r="252" spans="1:14" ht="14.1" customHeight="1" x14ac:dyDescent="0.25">
      <c r="A252" s="58" t="s">
        <v>246</v>
      </c>
      <c r="B252" s="58" t="s">
        <v>527</v>
      </c>
      <c r="C252" s="59">
        <v>72</v>
      </c>
      <c r="D252" s="59">
        <v>336</v>
      </c>
      <c r="E252" s="59">
        <v>4598</v>
      </c>
      <c r="F252" s="58" t="s">
        <v>122</v>
      </c>
      <c r="G252" s="60">
        <v>0.88790000000000002</v>
      </c>
      <c r="H252" s="61">
        <v>0.88790000000000002</v>
      </c>
      <c r="I252" s="35">
        <f t="shared" si="18"/>
        <v>336</v>
      </c>
      <c r="J252" s="37">
        <f t="shared" si="19"/>
        <v>9.9108162607675923E-2</v>
      </c>
      <c r="K252" s="37">
        <f t="shared" si="20"/>
        <v>9.9108162607675923E-2</v>
      </c>
      <c r="L252" s="34">
        <f t="shared" si="21"/>
        <v>1</v>
      </c>
      <c r="M252" s="34">
        <f t="shared" si="22"/>
        <v>1</v>
      </c>
      <c r="N252" s="34">
        <f t="shared" si="23"/>
        <v>1</v>
      </c>
    </row>
    <row r="253" spans="1:14" ht="14.1" customHeight="1" x14ac:dyDescent="0.25">
      <c r="A253" s="58" t="s">
        <v>53</v>
      </c>
      <c r="B253" s="58" t="s">
        <v>51</v>
      </c>
      <c r="C253" s="59">
        <v>16</v>
      </c>
      <c r="D253" s="59">
        <v>16</v>
      </c>
      <c r="E253" s="59">
        <v>83</v>
      </c>
      <c r="F253" s="58" t="s">
        <v>440</v>
      </c>
      <c r="G253" s="60">
        <v>0.88749999999999996</v>
      </c>
      <c r="H253" s="61">
        <v>0.88749999999999996</v>
      </c>
      <c r="I253" s="35">
        <f t="shared" si="18"/>
        <v>16</v>
      </c>
      <c r="J253" s="37">
        <f t="shared" si="19"/>
        <v>4.7173102030104407E-3</v>
      </c>
      <c r="K253" s="37">
        <f t="shared" si="20"/>
        <v>4.7173102030104407E-3</v>
      </c>
      <c r="L253" s="34">
        <f t="shared" si="21"/>
        <v>1</v>
      </c>
      <c r="M253" s="34">
        <f t="shared" si="22"/>
        <v>1</v>
      </c>
      <c r="N253" s="34">
        <f t="shared" si="23"/>
        <v>1</v>
      </c>
    </row>
    <row r="254" spans="1:14" ht="14.1" customHeight="1" x14ac:dyDescent="0.25">
      <c r="A254" s="58" t="s">
        <v>599</v>
      </c>
      <c r="B254" s="58" t="s">
        <v>528</v>
      </c>
      <c r="C254" s="59">
        <v>168</v>
      </c>
      <c r="D254" s="59">
        <v>2016</v>
      </c>
      <c r="E254" s="59">
        <v>28063</v>
      </c>
      <c r="F254" s="58" t="s">
        <v>493</v>
      </c>
      <c r="G254" s="60">
        <v>0.88619999999999999</v>
      </c>
      <c r="H254" s="61">
        <v>0.88619999999999999</v>
      </c>
      <c r="I254" s="35">
        <f t="shared" si="18"/>
        <v>2016</v>
      </c>
      <c r="J254" s="37">
        <f t="shared" si="19"/>
        <v>0.59351044286241073</v>
      </c>
      <c r="K254" s="37">
        <f t="shared" si="20"/>
        <v>0.59351044286241073</v>
      </c>
      <c r="L254" s="34">
        <f t="shared" si="21"/>
        <v>1</v>
      </c>
      <c r="M254" s="34">
        <f t="shared" si="22"/>
        <v>1</v>
      </c>
      <c r="N254" s="34">
        <f t="shared" si="23"/>
        <v>1</v>
      </c>
    </row>
    <row r="255" spans="1:14" ht="14.1" customHeight="1" x14ac:dyDescent="0.25">
      <c r="A255" s="58" t="s">
        <v>116</v>
      </c>
      <c r="B255" s="58" t="s">
        <v>46</v>
      </c>
      <c r="C255" s="59">
        <v>168</v>
      </c>
      <c r="D255" s="59">
        <v>1488</v>
      </c>
      <c r="E255" s="59">
        <v>11154</v>
      </c>
      <c r="F255" s="58" t="s">
        <v>515</v>
      </c>
      <c r="G255" s="60">
        <v>0.96699999999999997</v>
      </c>
      <c r="H255" s="61">
        <v>0.88539999999999996</v>
      </c>
      <c r="I255" s="35">
        <f t="shared" si="18"/>
        <v>1488</v>
      </c>
      <c r="J255" s="37">
        <f t="shared" si="19"/>
        <v>0.47800836492048671</v>
      </c>
      <c r="K255" s="37">
        <f t="shared" si="20"/>
        <v>0.43767177487135361</v>
      </c>
      <c r="L255" s="34">
        <f t="shared" si="21"/>
        <v>1</v>
      </c>
      <c r="M255" s="34">
        <f t="shared" si="22"/>
        <v>1</v>
      </c>
      <c r="N255" s="34">
        <f t="shared" si="23"/>
        <v>1</v>
      </c>
    </row>
    <row r="256" spans="1:14" ht="14.1" customHeight="1" x14ac:dyDescent="0.25">
      <c r="A256" s="58" t="s">
        <v>517</v>
      </c>
      <c r="B256" s="58" t="s">
        <v>240</v>
      </c>
      <c r="C256" s="59">
        <v>192</v>
      </c>
      <c r="D256" s="59">
        <v>1024</v>
      </c>
      <c r="E256" s="59">
        <v>10222</v>
      </c>
      <c r="F256" s="58" t="s">
        <v>90</v>
      </c>
      <c r="G256" s="60">
        <v>0.89429999999999998</v>
      </c>
      <c r="H256" s="61">
        <v>0.88470000000000004</v>
      </c>
      <c r="I256" s="35">
        <f t="shared" si="18"/>
        <v>1024</v>
      </c>
      <c r="J256" s="37">
        <f t="shared" si="19"/>
        <v>0.30422106245785147</v>
      </c>
      <c r="K256" s="37">
        <f t="shared" si="20"/>
        <v>0.30095535497759279</v>
      </c>
      <c r="L256" s="34">
        <f t="shared" si="21"/>
        <v>1</v>
      </c>
      <c r="M256" s="34">
        <f t="shared" si="22"/>
        <v>1</v>
      </c>
      <c r="N256" s="34">
        <f t="shared" si="23"/>
        <v>1</v>
      </c>
    </row>
    <row r="257" spans="1:14" ht="14.1" customHeight="1" x14ac:dyDescent="0.25">
      <c r="A257" s="58" t="s">
        <v>77</v>
      </c>
      <c r="B257" s="58" t="s">
        <v>59</v>
      </c>
      <c r="C257" s="59">
        <v>44</v>
      </c>
      <c r="D257" s="59">
        <v>288</v>
      </c>
      <c r="E257" s="59">
        <v>2407</v>
      </c>
      <c r="F257" s="58" t="s">
        <v>542</v>
      </c>
      <c r="G257" s="60">
        <v>0.94410000000000005</v>
      </c>
      <c r="H257" s="61">
        <v>0.88300000000000001</v>
      </c>
      <c r="I257" s="35">
        <f t="shared" si="18"/>
        <v>288</v>
      </c>
      <c r="J257" s="37">
        <f t="shared" si="19"/>
        <v>9.0326790003288832E-2</v>
      </c>
      <c r="K257" s="37">
        <f t="shared" si="20"/>
        <v>8.4481046046927272E-2</v>
      </c>
      <c r="L257" s="34">
        <f t="shared" si="21"/>
        <v>1</v>
      </c>
      <c r="M257" s="34">
        <f t="shared" si="22"/>
        <v>1</v>
      </c>
      <c r="N257" s="34">
        <f t="shared" si="23"/>
        <v>1</v>
      </c>
    </row>
    <row r="258" spans="1:14" ht="14.1" customHeight="1" x14ac:dyDescent="0.25">
      <c r="A258" s="58" t="s">
        <v>317</v>
      </c>
      <c r="B258" s="58" t="s">
        <v>46</v>
      </c>
      <c r="C258" s="59">
        <v>658</v>
      </c>
      <c r="D258" s="59">
        <v>3954</v>
      </c>
      <c r="E258" s="59">
        <v>29980</v>
      </c>
      <c r="F258" s="58" t="s">
        <v>515</v>
      </c>
      <c r="G258" s="60">
        <v>0.87829999999999997</v>
      </c>
      <c r="H258" s="61">
        <v>0.87829999999999997</v>
      </c>
      <c r="I258" s="35">
        <f t="shared" si="18"/>
        <v>3954</v>
      </c>
      <c r="J258" s="37">
        <f t="shared" si="19"/>
        <v>1.1536807311166404</v>
      </c>
      <c r="K258" s="37">
        <f t="shared" si="20"/>
        <v>1.1536807311166404</v>
      </c>
      <c r="L258" s="34">
        <f t="shared" si="21"/>
        <v>1</v>
      </c>
      <c r="M258" s="34">
        <f t="shared" si="22"/>
        <v>1</v>
      </c>
      <c r="N258" s="34">
        <f t="shared" si="23"/>
        <v>1</v>
      </c>
    </row>
    <row r="259" spans="1:14" ht="14.1" customHeight="1" x14ac:dyDescent="0.25">
      <c r="A259" s="58" t="s">
        <v>549</v>
      </c>
      <c r="B259" s="58" t="s">
        <v>526</v>
      </c>
      <c r="C259" s="59">
        <v>10</v>
      </c>
      <c r="D259" s="59">
        <v>40</v>
      </c>
      <c r="E259" s="59">
        <v>280</v>
      </c>
      <c r="F259" s="58" t="s">
        <v>49</v>
      </c>
      <c r="G259" s="60">
        <v>0.87680000000000002</v>
      </c>
      <c r="H259" s="61">
        <v>0.87680000000000002</v>
      </c>
      <c r="I259" s="35">
        <f t="shared" si="18"/>
        <v>40</v>
      </c>
      <c r="J259" s="37">
        <f t="shared" si="19"/>
        <v>1.1651091791548043E-2</v>
      </c>
      <c r="K259" s="37">
        <f t="shared" si="20"/>
        <v>1.1651091791548043E-2</v>
      </c>
      <c r="L259" s="34">
        <f t="shared" si="21"/>
        <v>1</v>
      </c>
      <c r="M259" s="34">
        <f t="shared" si="22"/>
        <v>1</v>
      </c>
      <c r="N259" s="34">
        <f t="shared" si="23"/>
        <v>1</v>
      </c>
    </row>
    <row r="260" spans="1:14" ht="14.1" customHeight="1" x14ac:dyDescent="0.25">
      <c r="A260" s="58" t="s">
        <v>288</v>
      </c>
      <c r="B260" s="58" t="s">
        <v>233</v>
      </c>
      <c r="C260" s="59">
        <v>66</v>
      </c>
      <c r="D260" s="59">
        <v>264</v>
      </c>
      <c r="E260" s="59">
        <v>2194</v>
      </c>
      <c r="F260" s="58" t="s">
        <v>209</v>
      </c>
      <c r="G260" s="60">
        <v>0.87590000000000001</v>
      </c>
      <c r="H260" s="61">
        <v>0.87590000000000001</v>
      </c>
      <c r="I260" s="35">
        <f t="shared" si="18"/>
        <v>264</v>
      </c>
      <c r="J260" s="37">
        <f t="shared" si="19"/>
        <v>7.6818273929552622E-2</v>
      </c>
      <c r="K260" s="37">
        <f t="shared" si="20"/>
        <v>7.6818273929552622E-2</v>
      </c>
      <c r="L260" s="34">
        <f t="shared" si="21"/>
        <v>1</v>
      </c>
      <c r="M260" s="34">
        <f t="shared" si="22"/>
        <v>1</v>
      </c>
      <c r="N260" s="34">
        <f t="shared" si="23"/>
        <v>1</v>
      </c>
    </row>
    <row r="261" spans="1:14" ht="14.1" customHeight="1" x14ac:dyDescent="0.25">
      <c r="A261" s="58" t="s">
        <v>461</v>
      </c>
      <c r="B261" s="58" t="s">
        <v>527</v>
      </c>
      <c r="C261" s="59">
        <v>4</v>
      </c>
      <c r="D261" s="59">
        <v>16</v>
      </c>
      <c r="E261" s="59">
        <v>-1</v>
      </c>
      <c r="F261" s="58" t="s">
        <v>122</v>
      </c>
      <c r="G261" s="60">
        <v>0.87380000000000002</v>
      </c>
      <c r="H261" s="61">
        <v>0.87380000000000002</v>
      </c>
      <c r="I261" s="35">
        <f t="shared" ref="I261:I324" si="24">IF(D261&gt;0,D261,1)</f>
        <v>16</v>
      </c>
      <c r="J261" s="37">
        <f t="shared" ref="J261:J324" si="25">G261*$I261/$Q$5*100</f>
        <v>4.6444908793132657E-3</v>
      </c>
      <c r="K261" s="37">
        <f t="shared" ref="K261:K324" si="26">H261*$I261/$Q$5*100</f>
        <v>4.6444908793132657E-3</v>
      </c>
      <c r="L261" s="34">
        <f t="shared" ref="L261:L324" si="27">IF(G261&gt;=L$4,1,0)</f>
        <v>1</v>
      </c>
      <c r="M261" s="34">
        <f t="shared" ref="M261:M324" si="28">IF(H261&gt;=M$4,1,0)</f>
        <v>1</v>
      </c>
      <c r="N261" s="34">
        <f t="shared" ref="N261:N324" si="29">L261*M261</f>
        <v>1</v>
      </c>
    </row>
    <row r="262" spans="1:14" ht="14.1" customHeight="1" x14ac:dyDescent="0.25">
      <c r="A262" s="58" t="s">
        <v>405</v>
      </c>
      <c r="B262" s="58" t="s">
        <v>528</v>
      </c>
      <c r="C262" s="59">
        <v>12</v>
      </c>
      <c r="D262" s="59">
        <v>24</v>
      </c>
      <c r="E262" s="59">
        <v>96</v>
      </c>
      <c r="F262" s="58" t="s">
        <v>493</v>
      </c>
      <c r="G262" s="60">
        <v>0.87339999999999995</v>
      </c>
      <c r="H262" s="61">
        <v>0.87339999999999995</v>
      </c>
      <c r="I262" s="35">
        <f t="shared" si="24"/>
        <v>24</v>
      </c>
      <c r="J262" s="37">
        <f t="shared" si="25"/>
        <v>6.9635471515087071E-3</v>
      </c>
      <c r="K262" s="37">
        <f t="shared" si="26"/>
        <v>6.9635471515087071E-3</v>
      </c>
      <c r="L262" s="34">
        <f t="shared" si="27"/>
        <v>1</v>
      </c>
      <c r="M262" s="34">
        <f t="shared" si="28"/>
        <v>1</v>
      </c>
      <c r="N262" s="34">
        <f t="shared" si="29"/>
        <v>1</v>
      </c>
    </row>
    <row r="263" spans="1:14" ht="14.1" customHeight="1" x14ac:dyDescent="0.25">
      <c r="A263" s="58" t="s">
        <v>376</v>
      </c>
      <c r="B263" s="58" t="s">
        <v>59</v>
      </c>
      <c r="C263" s="59">
        <v>64</v>
      </c>
      <c r="D263" s="59">
        <v>256</v>
      </c>
      <c r="E263" s="59">
        <v>2246</v>
      </c>
      <c r="F263" s="58" t="s">
        <v>542</v>
      </c>
      <c r="G263" s="60">
        <v>0.90059999999999996</v>
      </c>
      <c r="H263" s="61">
        <v>0.87260000000000004</v>
      </c>
      <c r="I263" s="35">
        <f t="shared" si="24"/>
        <v>256</v>
      </c>
      <c r="J263" s="37">
        <f t="shared" si="25"/>
        <v>7.6591045747942815E-2</v>
      </c>
      <c r="K263" s="37">
        <f t="shared" si="26"/>
        <v>7.4209800710254167E-2</v>
      </c>
      <c r="L263" s="34">
        <f t="shared" si="27"/>
        <v>1</v>
      </c>
      <c r="M263" s="34">
        <f t="shared" si="28"/>
        <v>1</v>
      </c>
      <c r="N263" s="34">
        <f t="shared" si="29"/>
        <v>1</v>
      </c>
    </row>
    <row r="264" spans="1:14" ht="14.1" customHeight="1" x14ac:dyDescent="0.25">
      <c r="A264" s="58" t="s">
        <v>568</v>
      </c>
      <c r="B264" s="58" t="s">
        <v>46</v>
      </c>
      <c r="C264" s="59">
        <v>12</v>
      </c>
      <c r="D264" s="59">
        <v>12</v>
      </c>
      <c r="E264" s="59">
        <v>75</v>
      </c>
      <c r="F264" s="58" t="s">
        <v>515</v>
      </c>
      <c r="G264" s="60">
        <v>0.872</v>
      </c>
      <c r="H264" s="61">
        <v>0.872</v>
      </c>
      <c r="I264" s="35">
        <f t="shared" si="24"/>
        <v>12</v>
      </c>
      <c r="J264" s="37">
        <f t="shared" si="25"/>
        <v>3.4761925326972721E-3</v>
      </c>
      <c r="K264" s="37">
        <f t="shared" si="26"/>
        <v>3.4761925326972721E-3</v>
      </c>
      <c r="L264" s="34">
        <f t="shared" si="27"/>
        <v>1</v>
      </c>
      <c r="M264" s="34">
        <f t="shared" si="28"/>
        <v>1</v>
      </c>
      <c r="N264" s="34">
        <f t="shared" si="29"/>
        <v>1</v>
      </c>
    </row>
    <row r="265" spans="1:14" ht="14.1" customHeight="1" x14ac:dyDescent="0.25">
      <c r="A265" s="58" t="s">
        <v>146</v>
      </c>
      <c r="B265" s="58" t="s">
        <v>147</v>
      </c>
      <c r="C265" s="59">
        <v>7</v>
      </c>
      <c r="D265" s="59">
        <v>42</v>
      </c>
      <c r="E265" s="59">
        <v>420</v>
      </c>
      <c r="F265" s="58" t="s">
        <v>451</v>
      </c>
      <c r="G265" s="60">
        <v>0.87039999999999995</v>
      </c>
      <c r="H265" s="61">
        <v>0.87039999999999995</v>
      </c>
      <c r="I265" s="35">
        <f t="shared" si="24"/>
        <v>42</v>
      </c>
      <c r="J265" s="37">
        <f t="shared" si="25"/>
        <v>1.2144349692212118E-2</v>
      </c>
      <c r="K265" s="37">
        <f t="shared" si="26"/>
        <v>1.2144349692212118E-2</v>
      </c>
      <c r="L265" s="34">
        <f t="shared" si="27"/>
        <v>1</v>
      </c>
      <c r="M265" s="34">
        <f t="shared" si="28"/>
        <v>1</v>
      </c>
      <c r="N265" s="34">
        <f t="shared" si="29"/>
        <v>1</v>
      </c>
    </row>
    <row r="266" spans="1:14" ht="14.1" customHeight="1" x14ac:dyDescent="0.25">
      <c r="A266" s="58" t="s">
        <v>392</v>
      </c>
      <c r="B266" s="58" t="s">
        <v>43</v>
      </c>
      <c r="C266" s="59">
        <v>26</v>
      </c>
      <c r="D266" s="59">
        <v>208</v>
      </c>
      <c r="E266" s="59">
        <v>2579</v>
      </c>
      <c r="F266" s="58" t="s">
        <v>442</v>
      </c>
      <c r="G266" s="60">
        <v>0.95850000000000002</v>
      </c>
      <c r="H266" s="61">
        <v>0.87029999999999996</v>
      </c>
      <c r="I266" s="35">
        <f t="shared" si="24"/>
        <v>208</v>
      </c>
      <c r="J266" s="37">
        <f t="shared" si="25"/>
        <v>6.6231035250266593E-2</v>
      </c>
      <c r="K266" s="37">
        <f t="shared" si="26"/>
        <v>6.0136536231932207E-2</v>
      </c>
      <c r="L266" s="34">
        <f t="shared" si="27"/>
        <v>1</v>
      </c>
      <c r="M266" s="34">
        <f t="shared" si="28"/>
        <v>1</v>
      </c>
      <c r="N266" s="34">
        <f t="shared" si="29"/>
        <v>1</v>
      </c>
    </row>
    <row r="267" spans="1:14" ht="14.1" customHeight="1" x14ac:dyDescent="0.25">
      <c r="A267" s="58" t="s">
        <v>106</v>
      </c>
      <c r="B267" s="58" t="s">
        <v>62</v>
      </c>
      <c r="C267" s="59">
        <v>405</v>
      </c>
      <c r="D267" s="59">
        <v>1620</v>
      </c>
      <c r="E267" s="59">
        <v>14580</v>
      </c>
      <c r="F267" s="58" t="s">
        <v>439</v>
      </c>
      <c r="G267" s="60">
        <v>0.86750000000000005</v>
      </c>
      <c r="H267" s="61">
        <v>0.86750000000000005</v>
      </c>
      <c r="I267" s="35">
        <f t="shared" si="24"/>
        <v>1620</v>
      </c>
      <c r="J267" s="37">
        <f t="shared" si="25"/>
        <v>0.46686421787329041</v>
      </c>
      <c r="K267" s="37">
        <f t="shared" si="26"/>
        <v>0.46686421787329041</v>
      </c>
      <c r="L267" s="34">
        <f t="shared" si="27"/>
        <v>1</v>
      </c>
      <c r="M267" s="34">
        <f t="shared" si="28"/>
        <v>1</v>
      </c>
      <c r="N267" s="34">
        <f t="shared" si="29"/>
        <v>1</v>
      </c>
    </row>
    <row r="268" spans="1:14" ht="14.1" customHeight="1" x14ac:dyDescent="0.25">
      <c r="A268" s="58" t="s">
        <v>523</v>
      </c>
      <c r="B268" s="58" t="s">
        <v>526</v>
      </c>
      <c r="C268" s="59">
        <v>24</v>
      </c>
      <c r="D268" s="59">
        <v>144</v>
      </c>
      <c r="E268" s="59">
        <v>1032</v>
      </c>
      <c r="F268" s="58" t="s">
        <v>49</v>
      </c>
      <c r="G268" s="60">
        <v>0.86370000000000002</v>
      </c>
      <c r="H268" s="61">
        <v>0.86370000000000002</v>
      </c>
      <c r="I268" s="35">
        <f t="shared" si="24"/>
        <v>144</v>
      </c>
      <c r="J268" s="37">
        <f t="shared" si="25"/>
        <v>4.1317259043449087E-2</v>
      </c>
      <c r="K268" s="37">
        <f t="shared" si="26"/>
        <v>4.1317259043449087E-2</v>
      </c>
      <c r="L268" s="34">
        <f t="shared" si="27"/>
        <v>1</v>
      </c>
      <c r="M268" s="34">
        <f t="shared" si="28"/>
        <v>1</v>
      </c>
      <c r="N268" s="34">
        <f t="shared" si="29"/>
        <v>1</v>
      </c>
    </row>
    <row r="269" spans="1:14" ht="14.1" customHeight="1" x14ac:dyDescent="0.25">
      <c r="A269" s="58" t="s">
        <v>324</v>
      </c>
      <c r="B269" s="58" t="s">
        <v>130</v>
      </c>
      <c r="C269" s="59">
        <v>268</v>
      </c>
      <c r="D269" s="59">
        <v>1072</v>
      </c>
      <c r="E269" s="59">
        <v>13400</v>
      </c>
      <c r="F269" s="58" t="s">
        <v>131</v>
      </c>
      <c r="G269" s="60">
        <v>0.9325</v>
      </c>
      <c r="H269" s="61">
        <v>0.85919999999999996</v>
      </c>
      <c r="I269" s="35">
        <f t="shared" si="24"/>
        <v>1072</v>
      </c>
      <c r="J269" s="37">
        <f t="shared" si="25"/>
        <v>0.33208535009418011</v>
      </c>
      <c r="K269" s="37">
        <f t="shared" si="26"/>
        <v>0.30598148289642846</v>
      </c>
      <c r="L269" s="34">
        <f t="shared" si="27"/>
        <v>1</v>
      </c>
      <c r="M269" s="34">
        <f t="shared" si="28"/>
        <v>1</v>
      </c>
      <c r="N269" s="34">
        <f t="shared" si="29"/>
        <v>1</v>
      </c>
    </row>
    <row r="270" spans="1:14" ht="14.1" customHeight="1" x14ac:dyDescent="0.25">
      <c r="A270" s="58" t="s">
        <v>337</v>
      </c>
      <c r="B270" s="58" t="s">
        <v>338</v>
      </c>
      <c r="C270" s="59">
        <v>54</v>
      </c>
      <c r="D270" s="59">
        <v>216</v>
      </c>
      <c r="E270" s="59">
        <v>1944</v>
      </c>
      <c r="F270" s="58" t="s">
        <v>209</v>
      </c>
      <c r="G270" s="60">
        <v>0.85770000000000002</v>
      </c>
      <c r="H270" s="61">
        <v>0.85770000000000002</v>
      </c>
      <c r="I270" s="35">
        <f t="shared" si="24"/>
        <v>216</v>
      </c>
      <c r="J270" s="37">
        <f t="shared" si="25"/>
        <v>6.1545350957912963E-2</v>
      </c>
      <c r="K270" s="37">
        <f t="shared" si="26"/>
        <v>6.1545350957912963E-2</v>
      </c>
      <c r="L270" s="34">
        <f t="shared" si="27"/>
        <v>1</v>
      </c>
      <c r="M270" s="34">
        <f t="shared" si="28"/>
        <v>1</v>
      </c>
      <c r="N270" s="34">
        <f t="shared" si="29"/>
        <v>1</v>
      </c>
    </row>
    <row r="271" spans="1:14" ht="14.1" customHeight="1" x14ac:dyDescent="0.25">
      <c r="A271" s="58" t="s">
        <v>123</v>
      </c>
      <c r="B271" s="58" t="s">
        <v>46</v>
      </c>
      <c r="C271" s="59">
        <v>16</v>
      </c>
      <c r="D271" s="59">
        <v>64</v>
      </c>
      <c r="E271" s="59">
        <v>728</v>
      </c>
      <c r="F271" s="58" t="s">
        <v>515</v>
      </c>
      <c r="G271" s="60">
        <v>0.90269999999999995</v>
      </c>
      <c r="H271" s="61">
        <v>0.85760000000000003</v>
      </c>
      <c r="I271" s="35">
        <f t="shared" si="24"/>
        <v>64</v>
      </c>
      <c r="J271" s="37">
        <f t="shared" si="25"/>
        <v>1.9192409781442366E-2</v>
      </c>
      <c r="K271" s="37">
        <f t="shared" si="26"/>
        <v>1.8233533431444526E-2</v>
      </c>
      <c r="L271" s="34">
        <f t="shared" si="27"/>
        <v>1</v>
      </c>
      <c r="M271" s="34">
        <f t="shared" si="28"/>
        <v>1</v>
      </c>
      <c r="N271" s="34">
        <f t="shared" si="29"/>
        <v>1</v>
      </c>
    </row>
    <row r="272" spans="1:14" ht="14.1" customHeight="1" x14ac:dyDescent="0.25">
      <c r="A272" s="58" t="s">
        <v>175</v>
      </c>
      <c r="B272" s="58" t="s">
        <v>168</v>
      </c>
      <c r="C272" s="59">
        <v>800</v>
      </c>
      <c r="D272" s="59">
        <v>800</v>
      </c>
      <c r="E272" s="59">
        <v>6400</v>
      </c>
      <c r="F272" s="58" t="s">
        <v>490</v>
      </c>
      <c r="G272" s="60">
        <v>0.85560000000000003</v>
      </c>
      <c r="H272" s="61">
        <v>0.85560000000000003</v>
      </c>
      <c r="I272" s="35">
        <f t="shared" si="24"/>
        <v>800</v>
      </c>
      <c r="J272" s="37">
        <f t="shared" si="25"/>
        <v>0.22738763998285824</v>
      </c>
      <c r="K272" s="37">
        <f t="shared" si="26"/>
        <v>0.22738763998285824</v>
      </c>
      <c r="L272" s="34">
        <f t="shared" si="27"/>
        <v>1</v>
      </c>
      <c r="M272" s="34">
        <f t="shared" si="28"/>
        <v>1</v>
      </c>
      <c r="N272" s="34">
        <f t="shared" si="29"/>
        <v>1</v>
      </c>
    </row>
    <row r="273" spans="1:14" ht="14.1" customHeight="1" x14ac:dyDescent="0.25">
      <c r="A273" s="58" t="s">
        <v>332</v>
      </c>
      <c r="B273" s="58" t="s">
        <v>184</v>
      </c>
      <c r="C273" s="59">
        <v>12</v>
      </c>
      <c r="D273" s="59">
        <v>12</v>
      </c>
      <c r="E273" s="59">
        <v>41</v>
      </c>
      <c r="F273" s="58" t="s">
        <v>185</v>
      </c>
      <c r="G273" s="60">
        <v>0.85519999999999996</v>
      </c>
      <c r="H273" s="61">
        <v>0.85519999999999996</v>
      </c>
      <c r="I273" s="35">
        <f t="shared" si="24"/>
        <v>12</v>
      </c>
      <c r="J273" s="37">
        <f t="shared" si="25"/>
        <v>3.409220016012278E-3</v>
      </c>
      <c r="K273" s="37">
        <f t="shared" si="26"/>
        <v>3.409220016012278E-3</v>
      </c>
      <c r="L273" s="34">
        <f t="shared" si="27"/>
        <v>1</v>
      </c>
      <c r="M273" s="34">
        <f t="shared" si="28"/>
        <v>1</v>
      </c>
      <c r="N273" s="34">
        <f t="shared" si="29"/>
        <v>1</v>
      </c>
    </row>
    <row r="274" spans="1:14" ht="14.1" customHeight="1" x14ac:dyDescent="0.25">
      <c r="A274" s="58" t="s">
        <v>600</v>
      </c>
      <c r="B274" s="58" t="s">
        <v>295</v>
      </c>
      <c r="C274" s="59">
        <v>10</v>
      </c>
      <c r="D274" s="59">
        <v>60</v>
      </c>
      <c r="E274" s="59">
        <v>-1</v>
      </c>
      <c r="F274" s="58" t="s">
        <v>49</v>
      </c>
      <c r="G274" s="60">
        <v>0.85470000000000002</v>
      </c>
      <c r="H274" s="61">
        <v>0.85470000000000002</v>
      </c>
      <c r="I274" s="35">
        <f t="shared" si="24"/>
        <v>60</v>
      </c>
      <c r="J274" s="37">
        <f t="shared" si="25"/>
        <v>1.7036133931745176E-2</v>
      </c>
      <c r="K274" s="37">
        <f t="shared" si="26"/>
        <v>1.7036133931745176E-2</v>
      </c>
      <c r="L274" s="34">
        <f t="shared" si="27"/>
        <v>1</v>
      </c>
      <c r="M274" s="34">
        <f t="shared" si="28"/>
        <v>1</v>
      </c>
      <c r="N274" s="34">
        <f t="shared" si="29"/>
        <v>1</v>
      </c>
    </row>
    <row r="275" spans="1:14" ht="14.1" customHeight="1" x14ac:dyDescent="0.25">
      <c r="A275" s="58" t="s">
        <v>536</v>
      </c>
      <c r="B275" s="58" t="s">
        <v>43</v>
      </c>
      <c r="C275" s="59">
        <v>60</v>
      </c>
      <c r="D275" s="59">
        <v>240</v>
      </c>
      <c r="E275" s="59">
        <v>3108</v>
      </c>
      <c r="F275" s="58" t="s">
        <v>442</v>
      </c>
      <c r="G275" s="60">
        <v>0.87829999999999997</v>
      </c>
      <c r="H275" s="61">
        <v>0.84989999999999999</v>
      </c>
      <c r="I275" s="35">
        <f t="shared" si="24"/>
        <v>240</v>
      </c>
      <c r="J275" s="37">
        <f t="shared" si="25"/>
        <v>7.0026144529082887E-2</v>
      </c>
      <c r="K275" s="37">
        <f t="shared" si="26"/>
        <v>6.7761835631637873E-2</v>
      </c>
      <c r="L275" s="34">
        <f t="shared" si="27"/>
        <v>1</v>
      </c>
      <c r="M275" s="34">
        <f t="shared" si="28"/>
        <v>1</v>
      </c>
      <c r="N275" s="34">
        <f t="shared" si="29"/>
        <v>1</v>
      </c>
    </row>
    <row r="276" spans="1:14" ht="14.1" customHeight="1" x14ac:dyDescent="0.25">
      <c r="A276" s="58" t="s">
        <v>601</v>
      </c>
      <c r="B276" s="58" t="s">
        <v>240</v>
      </c>
      <c r="C276" s="26"/>
      <c r="D276" s="26"/>
      <c r="E276" s="26"/>
      <c r="F276" s="58" t="s">
        <v>535</v>
      </c>
      <c r="G276" s="60">
        <v>0.99629999999999996</v>
      </c>
      <c r="H276" s="61">
        <v>0.84870000000000001</v>
      </c>
      <c r="I276" s="35">
        <f t="shared" si="24"/>
        <v>1</v>
      </c>
      <c r="J276" s="37">
        <f t="shared" si="25"/>
        <v>3.3097578558164103E-4</v>
      </c>
      <c r="K276" s="37">
        <f t="shared" si="26"/>
        <v>2.8194233586584233E-4</v>
      </c>
      <c r="L276" s="34">
        <f t="shared" si="27"/>
        <v>1</v>
      </c>
      <c r="M276" s="34">
        <f t="shared" si="28"/>
        <v>1</v>
      </c>
      <c r="N276" s="34">
        <f t="shared" si="29"/>
        <v>1</v>
      </c>
    </row>
    <row r="277" spans="1:14" ht="14.1" customHeight="1" x14ac:dyDescent="0.25">
      <c r="A277" s="58" t="s">
        <v>355</v>
      </c>
      <c r="B277" s="58" t="s">
        <v>168</v>
      </c>
      <c r="C277" s="59">
        <v>6</v>
      </c>
      <c r="D277" s="59">
        <v>24</v>
      </c>
      <c r="E277" s="59">
        <v>146</v>
      </c>
      <c r="F277" s="58" t="s">
        <v>490</v>
      </c>
      <c r="G277" s="60">
        <v>0.8458</v>
      </c>
      <c r="H277" s="61">
        <v>0.8458</v>
      </c>
      <c r="I277" s="35">
        <f t="shared" si="24"/>
        <v>24</v>
      </c>
      <c r="J277" s="37">
        <f t="shared" si="25"/>
        <v>6.7434945966865882E-3</v>
      </c>
      <c r="K277" s="37">
        <f t="shared" si="26"/>
        <v>6.7434945966865882E-3</v>
      </c>
      <c r="L277" s="34">
        <f t="shared" si="27"/>
        <v>1</v>
      </c>
      <c r="M277" s="34">
        <f t="shared" si="28"/>
        <v>1</v>
      </c>
      <c r="N277" s="34">
        <f t="shared" si="29"/>
        <v>1</v>
      </c>
    </row>
    <row r="278" spans="1:14" ht="14.1" customHeight="1" x14ac:dyDescent="0.25">
      <c r="A278" s="58" t="s">
        <v>395</v>
      </c>
      <c r="B278" s="58" t="s">
        <v>396</v>
      </c>
      <c r="C278" s="59">
        <v>12</v>
      </c>
      <c r="D278" s="59">
        <v>48</v>
      </c>
      <c r="E278" s="59">
        <v>440</v>
      </c>
      <c r="F278" s="58" t="s">
        <v>483</v>
      </c>
      <c r="G278" s="60">
        <v>0.83989999999999998</v>
      </c>
      <c r="H278" s="61">
        <v>0.83989999999999998</v>
      </c>
      <c r="I278" s="35">
        <f t="shared" si="24"/>
        <v>48</v>
      </c>
      <c r="J278" s="37">
        <f t="shared" si="25"/>
        <v>1.3392908753268064E-2</v>
      </c>
      <c r="K278" s="37">
        <f t="shared" si="26"/>
        <v>1.3392908753268064E-2</v>
      </c>
      <c r="L278" s="34">
        <f t="shared" si="27"/>
        <v>1</v>
      </c>
      <c r="M278" s="34">
        <f t="shared" si="28"/>
        <v>1</v>
      </c>
      <c r="N278" s="34">
        <f t="shared" si="29"/>
        <v>1</v>
      </c>
    </row>
    <row r="279" spans="1:14" ht="14.1" customHeight="1" x14ac:dyDescent="0.25">
      <c r="A279" s="58" t="s">
        <v>144</v>
      </c>
      <c r="B279" s="58" t="s">
        <v>115</v>
      </c>
      <c r="C279" s="59">
        <v>312</v>
      </c>
      <c r="D279" s="59">
        <v>1248</v>
      </c>
      <c r="E279" s="59">
        <v>8524</v>
      </c>
      <c r="F279" s="58" t="s">
        <v>442</v>
      </c>
      <c r="G279" s="60">
        <v>0.84930000000000005</v>
      </c>
      <c r="H279" s="61">
        <v>0.83789999999999998</v>
      </c>
      <c r="I279" s="35">
        <f t="shared" si="24"/>
        <v>1248</v>
      </c>
      <c r="J279" s="37">
        <f t="shared" si="25"/>
        <v>0.3521127902225441</v>
      </c>
      <c r="K279" s="37">
        <f t="shared" si="26"/>
        <v>0.34738644404506025</v>
      </c>
      <c r="L279" s="34">
        <f t="shared" si="27"/>
        <v>1</v>
      </c>
      <c r="M279" s="34">
        <f t="shared" si="28"/>
        <v>1</v>
      </c>
      <c r="N279" s="34">
        <f t="shared" si="29"/>
        <v>1</v>
      </c>
    </row>
    <row r="280" spans="1:14" ht="14.1" customHeight="1" x14ac:dyDescent="0.25">
      <c r="A280" s="58" t="s">
        <v>403</v>
      </c>
      <c r="B280" s="58" t="s">
        <v>128</v>
      </c>
      <c r="C280" s="59">
        <v>44</v>
      </c>
      <c r="D280" s="59">
        <v>112</v>
      </c>
      <c r="E280" s="59">
        <v>11200</v>
      </c>
      <c r="F280" s="58" t="s">
        <v>49</v>
      </c>
      <c r="G280" s="60">
        <v>0.83779999999999999</v>
      </c>
      <c r="H280" s="61">
        <v>0.83779999999999999</v>
      </c>
      <c r="I280" s="35">
        <f t="shared" si="24"/>
        <v>112</v>
      </c>
      <c r="J280" s="37">
        <f t="shared" si="25"/>
        <v>3.1171985821492998E-2</v>
      </c>
      <c r="K280" s="37">
        <f t="shared" si="26"/>
        <v>3.1171985821492998E-2</v>
      </c>
      <c r="L280" s="34">
        <f t="shared" si="27"/>
        <v>1</v>
      </c>
      <c r="M280" s="34">
        <f t="shared" si="28"/>
        <v>1</v>
      </c>
      <c r="N280" s="34">
        <f t="shared" si="29"/>
        <v>1</v>
      </c>
    </row>
    <row r="281" spans="1:14" ht="14.1" customHeight="1" x14ac:dyDescent="0.25">
      <c r="A281" s="58" t="s">
        <v>179</v>
      </c>
      <c r="B281" s="58" t="s">
        <v>180</v>
      </c>
      <c r="C281" s="59">
        <v>54</v>
      </c>
      <c r="D281" s="59">
        <v>108</v>
      </c>
      <c r="E281" s="59">
        <v>10800</v>
      </c>
      <c r="F281" s="58" t="s">
        <v>475</v>
      </c>
      <c r="G281" s="60">
        <v>0.83720000000000006</v>
      </c>
      <c r="H281" s="61">
        <v>0.83720000000000006</v>
      </c>
      <c r="I281" s="35">
        <f t="shared" si="24"/>
        <v>108</v>
      </c>
      <c r="J281" s="37">
        <f t="shared" si="25"/>
        <v>3.0037173733219499E-2</v>
      </c>
      <c r="K281" s="37">
        <f t="shared" si="26"/>
        <v>3.0037173733219499E-2</v>
      </c>
      <c r="L281" s="34">
        <f t="shared" si="27"/>
        <v>1</v>
      </c>
      <c r="M281" s="34">
        <f t="shared" si="28"/>
        <v>1</v>
      </c>
      <c r="N281" s="34">
        <f t="shared" si="29"/>
        <v>1</v>
      </c>
    </row>
    <row r="282" spans="1:14" ht="14.1" customHeight="1" x14ac:dyDescent="0.25">
      <c r="A282" s="58" t="s">
        <v>350</v>
      </c>
      <c r="B282" s="58" t="s">
        <v>168</v>
      </c>
      <c r="C282" s="59">
        <v>72</v>
      </c>
      <c r="D282" s="59">
        <v>576</v>
      </c>
      <c r="E282" s="59">
        <v>8778</v>
      </c>
      <c r="F282" s="58" t="s">
        <v>490</v>
      </c>
      <c r="G282" s="60">
        <v>0.83479999999999999</v>
      </c>
      <c r="H282" s="61">
        <v>0.83479999999999999</v>
      </c>
      <c r="I282" s="35">
        <f t="shared" si="24"/>
        <v>576</v>
      </c>
      <c r="J282" s="37">
        <f t="shared" si="25"/>
        <v>0.15973901979609259</v>
      </c>
      <c r="K282" s="37">
        <f t="shared" si="26"/>
        <v>0.15973901979609259</v>
      </c>
      <c r="L282" s="34">
        <f t="shared" si="27"/>
        <v>1</v>
      </c>
      <c r="M282" s="34">
        <f t="shared" si="28"/>
        <v>1</v>
      </c>
      <c r="N282" s="34">
        <f t="shared" si="29"/>
        <v>1</v>
      </c>
    </row>
    <row r="283" spans="1:14" ht="14.1" customHeight="1" x14ac:dyDescent="0.25">
      <c r="A283" s="58" t="s">
        <v>453</v>
      </c>
      <c r="B283" s="58" t="s">
        <v>100</v>
      </c>
      <c r="C283" s="59">
        <v>37</v>
      </c>
      <c r="D283" s="59">
        <v>57</v>
      </c>
      <c r="E283" s="59">
        <v>458</v>
      </c>
      <c r="F283" s="58" t="s">
        <v>520</v>
      </c>
      <c r="G283" s="60">
        <v>0.83320000000000005</v>
      </c>
      <c r="H283" s="61">
        <v>0.83320000000000005</v>
      </c>
      <c r="I283" s="35">
        <f t="shared" si="24"/>
        <v>57</v>
      </c>
      <c r="J283" s="37">
        <f t="shared" si="25"/>
        <v>1.5777210076440357E-2</v>
      </c>
      <c r="K283" s="37">
        <f t="shared" si="26"/>
        <v>1.5777210076440357E-2</v>
      </c>
      <c r="L283" s="34">
        <f t="shared" si="27"/>
        <v>1</v>
      </c>
      <c r="M283" s="34">
        <f t="shared" si="28"/>
        <v>1</v>
      </c>
      <c r="N283" s="34">
        <f t="shared" si="29"/>
        <v>1</v>
      </c>
    </row>
    <row r="284" spans="1:14" ht="14.1" customHeight="1" x14ac:dyDescent="0.25">
      <c r="A284" s="58" t="s">
        <v>522</v>
      </c>
      <c r="B284" s="58" t="s">
        <v>510</v>
      </c>
      <c r="C284" s="59">
        <v>28</v>
      </c>
      <c r="D284" s="59">
        <v>56</v>
      </c>
      <c r="E284" s="59">
        <v>-1</v>
      </c>
      <c r="F284" s="58" t="s">
        <v>597</v>
      </c>
      <c r="G284" s="60">
        <v>0.83160000000000001</v>
      </c>
      <c r="H284" s="61">
        <v>0.83160000000000001</v>
      </c>
      <c r="I284" s="35">
        <f t="shared" si="24"/>
        <v>56</v>
      </c>
      <c r="J284" s="37">
        <f t="shared" si="25"/>
        <v>1.5470651354233454E-2</v>
      </c>
      <c r="K284" s="37">
        <f t="shared" si="26"/>
        <v>1.5470651354233454E-2</v>
      </c>
      <c r="L284" s="34">
        <f t="shared" si="27"/>
        <v>1</v>
      </c>
      <c r="M284" s="34">
        <f t="shared" si="28"/>
        <v>1</v>
      </c>
      <c r="N284" s="34">
        <f t="shared" si="29"/>
        <v>1</v>
      </c>
    </row>
    <row r="285" spans="1:14" ht="14.1" customHeight="1" x14ac:dyDescent="0.25">
      <c r="A285" s="58" t="s">
        <v>479</v>
      </c>
      <c r="B285" s="58" t="s">
        <v>529</v>
      </c>
      <c r="C285" s="59">
        <v>12</v>
      </c>
      <c r="D285" s="59">
        <v>12</v>
      </c>
      <c r="E285" s="59">
        <v>1200</v>
      </c>
      <c r="F285" s="58" t="s">
        <v>49</v>
      </c>
      <c r="G285" s="60">
        <v>0.82930000000000004</v>
      </c>
      <c r="H285" s="61">
        <v>0.82930000000000004</v>
      </c>
      <c r="I285" s="35">
        <f t="shared" si="24"/>
        <v>12</v>
      </c>
      <c r="J285" s="37">
        <f t="shared" si="25"/>
        <v>3.3059707194562477E-3</v>
      </c>
      <c r="K285" s="37">
        <f t="shared" si="26"/>
        <v>3.3059707194562477E-3</v>
      </c>
      <c r="L285" s="34">
        <f t="shared" si="27"/>
        <v>1</v>
      </c>
      <c r="M285" s="34">
        <f t="shared" si="28"/>
        <v>1</v>
      </c>
      <c r="N285" s="34">
        <f t="shared" si="29"/>
        <v>1</v>
      </c>
    </row>
    <row r="286" spans="1:14" ht="14.1" customHeight="1" x14ac:dyDescent="0.25">
      <c r="A286" s="58" t="s">
        <v>113</v>
      </c>
      <c r="B286" s="58" t="s">
        <v>48</v>
      </c>
      <c r="C286" s="59">
        <v>122</v>
      </c>
      <c r="D286" s="59">
        <v>848</v>
      </c>
      <c r="E286" s="59">
        <v>5012</v>
      </c>
      <c r="F286" s="58" t="s">
        <v>49</v>
      </c>
      <c r="G286" s="60">
        <v>0.94550000000000001</v>
      </c>
      <c r="H286" s="61">
        <v>0.82240000000000002</v>
      </c>
      <c r="I286" s="35">
        <f t="shared" si="24"/>
        <v>848</v>
      </c>
      <c r="J286" s="37">
        <f t="shared" si="25"/>
        <v>0.26635660871905098</v>
      </c>
      <c r="K286" s="37">
        <f t="shared" si="26"/>
        <v>0.2316781332739794</v>
      </c>
      <c r="L286" s="34">
        <f t="shared" si="27"/>
        <v>1</v>
      </c>
      <c r="M286" s="34">
        <f t="shared" si="28"/>
        <v>1</v>
      </c>
      <c r="N286" s="34">
        <f t="shared" si="29"/>
        <v>1</v>
      </c>
    </row>
    <row r="287" spans="1:14" ht="14.1" customHeight="1" x14ac:dyDescent="0.25">
      <c r="A287" s="58" t="s">
        <v>125</v>
      </c>
      <c r="B287" s="58" t="s">
        <v>51</v>
      </c>
      <c r="C287" s="59">
        <v>412</v>
      </c>
      <c r="D287" s="59">
        <v>1648</v>
      </c>
      <c r="E287" s="59">
        <v>12795</v>
      </c>
      <c r="F287" s="58" t="s">
        <v>440</v>
      </c>
      <c r="G287" s="60">
        <v>0.95399999999999996</v>
      </c>
      <c r="H287" s="61">
        <v>0.81669999999999998</v>
      </c>
      <c r="I287" s="35">
        <f t="shared" si="24"/>
        <v>1648</v>
      </c>
      <c r="J287" s="37">
        <f t="shared" si="25"/>
        <v>0.52228995511911214</v>
      </c>
      <c r="K287" s="37">
        <f t="shared" si="26"/>
        <v>0.44712180958677028</v>
      </c>
      <c r="L287" s="34">
        <f t="shared" si="27"/>
        <v>1</v>
      </c>
      <c r="M287" s="34">
        <f t="shared" si="28"/>
        <v>1</v>
      </c>
      <c r="N287" s="34">
        <f t="shared" si="29"/>
        <v>1</v>
      </c>
    </row>
    <row r="288" spans="1:14" ht="14.1" customHeight="1" x14ac:dyDescent="0.25">
      <c r="A288" s="58" t="s">
        <v>382</v>
      </c>
      <c r="B288" s="58" t="s">
        <v>233</v>
      </c>
      <c r="C288" s="59">
        <v>48</v>
      </c>
      <c r="D288" s="59">
        <v>192</v>
      </c>
      <c r="E288" s="59">
        <v>2304</v>
      </c>
      <c r="F288" s="58" t="s">
        <v>209</v>
      </c>
      <c r="G288" s="60">
        <v>0.81479999999999997</v>
      </c>
      <c r="H288" s="61">
        <v>0.81479999999999997</v>
      </c>
      <c r="I288" s="35">
        <f t="shared" si="24"/>
        <v>192</v>
      </c>
      <c r="J288" s="37">
        <f t="shared" si="25"/>
        <v>5.1970672947554801E-2</v>
      </c>
      <c r="K288" s="37">
        <f t="shared" si="26"/>
        <v>5.1970672947554801E-2</v>
      </c>
      <c r="L288" s="34">
        <f t="shared" si="27"/>
        <v>1</v>
      </c>
      <c r="M288" s="34">
        <f t="shared" si="28"/>
        <v>1</v>
      </c>
      <c r="N288" s="34">
        <f t="shared" si="29"/>
        <v>1</v>
      </c>
    </row>
    <row r="289" spans="1:14" ht="14.1" customHeight="1" x14ac:dyDescent="0.25">
      <c r="A289" s="58" t="s">
        <v>276</v>
      </c>
      <c r="B289" s="58" t="s">
        <v>277</v>
      </c>
      <c r="C289" s="59">
        <v>120</v>
      </c>
      <c r="D289" s="59">
        <v>420</v>
      </c>
      <c r="E289" s="59">
        <v>3612</v>
      </c>
      <c r="F289" s="58" t="s">
        <v>440</v>
      </c>
      <c r="G289" s="60">
        <v>0.80930000000000002</v>
      </c>
      <c r="H289" s="61">
        <v>0.80930000000000002</v>
      </c>
      <c r="I289" s="35">
        <f t="shared" si="24"/>
        <v>420</v>
      </c>
      <c r="J289" s="37">
        <f t="shared" si="25"/>
        <v>0.11291845365242725</v>
      </c>
      <c r="K289" s="37">
        <f t="shared" si="26"/>
        <v>0.11291845365242725</v>
      </c>
      <c r="L289" s="34">
        <f t="shared" si="27"/>
        <v>1</v>
      </c>
      <c r="M289" s="34">
        <f t="shared" si="28"/>
        <v>1</v>
      </c>
      <c r="N289" s="34">
        <f t="shared" si="29"/>
        <v>1</v>
      </c>
    </row>
    <row r="290" spans="1:14" ht="14.1" customHeight="1" x14ac:dyDescent="0.25">
      <c r="A290" s="58" t="s">
        <v>388</v>
      </c>
      <c r="B290" s="58" t="s">
        <v>46</v>
      </c>
      <c r="C290" s="59">
        <v>-1</v>
      </c>
      <c r="D290" s="59">
        <v>-1</v>
      </c>
      <c r="E290" s="59">
        <v>-1</v>
      </c>
      <c r="F290" s="58" t="s">
        <v>515</v>
      </c>
      <c r="G290" s="60">
        <v>0.92120000000000002</v>
      </c>
      <c r="H290" s="61">
        <v>0.80230000000000001</v>
      </c>
      <c r="I290" s="35">
        <f t="shared" si="24"/>
        <v>1</v>
      </c>
      <c r="J290" s="37">
        <f t="shared" si="25"/>
        <v>3.0602719429670552E-4</v>
      </c>
      <c r="K290" s="37">
        <f t="shared" si="26"/>
        <v>2.6652802647008993E-4</v>
      </c>
      <c r="L290" s="34">
        <f t="shared" si="27"/>
        <v>1</v>
      </c>
      <c r="M290" s="34">
        <f t="shared" si="28"/>
        <v>1</v>
      </c>
      <c r="N290" s="34">
        <f t="shared" si="29"/>
        <v>1</v>
      </c>
    </row>
    <row r="291" spans="1:14" ht="14.1" customHeight="1" x14ac:dyDescent="0.25">
      <c r="A291" s="58" t="s">
        <v>335</v>
      </c>
      <c r="B291" s="58" t="s">
        <v>48</v>
      </c>
      <c r="C291" s="59">
        <v>499</v>
      </c>
      <c r="D291" s="59">
        <v>2988</v>
      </c>
      <c r="E291" s="59">
        <v>43983</v>
      </c>
      <c r="F291" s="58" t="s">
        <v>49</v>
      </c>
      <c r="G291" s="60">
        <v>0.80020000000000002</v>
      </c>
      <c r="H291" s="61">
        <v>0.80020000000000002</v>
      </c>
      <c r="I291" s="35">
        <f t="shared" si="24"/>
        <v>2988</v>
      </c>
      <c r="J291" s="37">
        <f t="shared" si="25"/>
        <v>0.79430122351080834</v>
      </c>
      <c r="K291" s="37">
        <f t="shared" si="26"/>
        <v>0.79430122351080834</v>
      </c>
      <c r="L291" s="34">
        <f t="shared" si="27"/>
        <v>1</v>
      </c>
      <c r="M291" s="34">
        <f t="shared" si="28"/>
        <v>1</v>
      </c>
      <c r="N291" s="34">
        <f t="shared" si="29"/>
        <v>1</v>
      </c>
    </row>
    <row r="292" spans="1:14" ht="14.1" customHeight="1" x14ac:dyDescent="0.25">
      <c r="A292" s="58" t="s">
        <v>250</v>
      </c>
      <c r="B292" s="58" t="s">
        <v>528</v>
      </c>
      <c r="C292" s="59">
        <v>1</v>
      </c>
      <c r="D292" s="59">
        <v>8</v>
      </c>
      <c r="E292" s="59">
        <v>74</v>
      </c>
      <c r="F292" s="58" t="s">
        <v>493</v>
      </c>
      <c r="G292" s="60">
        <v>0.79059999999999997</v>
      </c>
      <c r="H292" s="61">
        <v>0.79059999999999997</v>
      </c>
      <c r="I292" s="35">
        <f t="shared" si="24"/>
        <v>8</v>
      </c>
      <c r="J292" s="37">
        <f t="shared" si="25"/>
        <v>2.1011298290141154E-3</v>
      </c>
      <c r="K292" s="37">
        <f t="shared" si="26"/>
        <v>2.1011298290141154E-3</v>
      </c>
      <c r="L292" s="34">
        <f t="shared" si="27"/>
        <v>1</v>
      </c>
      <c r="M292" s="34">
        <f t="shared" si="28"/>
        <v>1</v>
      </c>
      <c r="N292" s="34">
        <f t="shared" si="29"/>
        <v>1</v>
      </c>
    </row>
    <row r="293" spans="1:14" ht="14.1" customHeight="1" x14ac:dyDescent="0.25">
      <c r="A293" s="58" t="s">
        <v>556</v>
      </c>
      <c r="B293" s="58" t="s">
        <v>264</v>
      </c>
      <c r="C293" s="59">
        <v>2</v>
      </c>
      <c r="D293" s="59">
        <v>8</v>
      </c>
      <c r="E293" s="59">
        <v>-1</v>
      </c>
      <c r="F293" s="58" t="s">
        <v>209</v>
      </c>
      <c r="G293" s="60">
        <v>0.78200000000000003</v>
      </c>
      <c r="H293" s="61">
        <v>0.78200000000000003</v>
      </c>
      <c r="I293" s="35">
        <f t="shared" si="24"/>
        <v>8</v>
      </c>
      <c r="J293" s="37">
        <f t="shared" si="25"/>
        <v>2.0782741288755862E-3</v>
      </c>
      <c r="K293" s="37">
        <f t="shared" si="26"/>
        <v>2.0782741288755862E-3</v>
      </c>
      <c r="L293" s="34">
        <f t="shared" si="27"/>
        <v>1</v>
      </c>
      <c r="M293" s="34">
        <f t="shared" si="28"/>
        <v>1</v>
      </c>
      <c r="N293" s="34">
        <f t="shared" si="29"/>
        <v>1</v>
      </c>
    </row>
    <row r="294" spans="1:14" ht="14.1" customHeight="1" x14ac:dyDescent="0.25">
      <c r="A294" s="58" t="s">
        <v>305</v>
      </c>
      <c r="B294" s="58" t="s">
        <v>527</v>
      </c>
      <c r="C294" s="59">
        <v>-1</v>
      </c>
      <c r="D294" s="59">
        <v>-1</v>
      </c>
      <c r="E294" s="59">
        <v>-1</v>
      </c>
      <c r="F294" s="58" t="s">
        <v>122</v>
      </c>
      <c r="G294" s="60">
        <v>0.77900000000000003</v>
      </c>
      <c r="H294" s="61">
        <v>0.77900000000000003</v>
      </c>
      <c r="I294" s="35">
        <f t="shared" si="24"/>
        <v>1</v>
      </c>
      <c r="J294" s="37">
        <f t="shared" si="25"/>
        <v>2.5878765127782633E-4</v>
      </c>
      <c r="K294" s="37">
        <f t="shared" si="26"/>
        <v>2.5878765127782633E-4</v>
      </c>
      <c r="L294" s="34">
        <f t="shared" si="27"/>
        <v>1</v>
      </c>
      <c r="M294" s="34">
        <f t="shared" si="28"/>
        <v>1</v>
      </c>
      <c r="N294" s="34">
        <f t="shared" si="29"/>
        <v>1</v>
      </c>
    </row>
    <row r="295" spans="1:14" ht="14.1" customHeight="1" x14ac:dyDescent="0.25">
      <c r="A295" s="58" t="s">
        <v>541</v>
      </c>
      <c r="B295" s="58" t="s">
        <v>162</v>
      </c>
      <c r="C295" s="59">
        <v>-1</v>
      </c>
      <c r="D295" s="59">
        <v>-1</v>
      </c>
      <c r="E295" s="59">
        <v>-1</v>
      </c>
      <c r="F295" s="58" t="s">
        <v>131</v>
      </c>
      <c r="G295" s="60">
        <v>0.77869999999999995</v>
      </c>
      <c r="H295" s="61">
        <v>0.77869999999999995</v>
      </c>
      <c r="I295" s="35">
        <f t="shared" si="24"/>
        <v>1</v>
      </c>
      <c r="J295" s="37">
        <f t="shared" si="25"/>
        <v>2.586879897946641E-4</v>
      </c>
      <c r="K295" s="37">
        <f t="shared" si="26"/>
        <v>2.586879897946641E-4</v>
      </c>
      <c r="L295" s="34">
        <f t="shared" si="27"/>
        <v>1</v>
      </c>
      <c r="M295" s="34">
        <f t="shared" si="28"/>
        <v>1</v>
      </c>
      <c r="N295" s="34">
        <f t="shared" si="29"/>
        <v>1</v>
      </c>
    </row>
    <row r="296" spans="1:14" ht="14.1" customHeight="1" x14ac:dyDescent="0.25">
      <c r="A296" s="58" t="s">
        <v>221</v>
      </c>
      <c r="B296" s="58" t="s">
        <v>62</v>
      </c>
      <c r="C296" s="59">
        <v>586</v>
      </c>
      <c r="D296" s="59">
        <v>2129</v>
      </c>
      <c r="E296" s="59">
        <v>17032</v>
      </c>
      <c r="F296" s="58" t="s">
        <v>439</v>
      </c>
      <c r="G296" s="60">
        <v>0.77690000000000003</v>
      </c>
      <c r="H296" s="61">
        <v>0.77690000000000003</v>
      </c>
      <c r="I296" s="35">
        <f t="shared" si="24"/>
        <v>2129</v>
      </c>
      <c r="J296" s="37">
        <f t="shared" si="25"/>
        <v>0.5494736544869262</v>
      </c>
      <c r="K296" s="37">
        <f t="shared" si="26"/>
        <v>0.5494736544869262</v>
      </c>
      <c r="L296" s="34">
        <f t="shared" si="27"/>
        <v>1</v>
      </c>
      <c r="M296" s="34">
        <f t="shared" si="28"/>
        <v>1</v>
      </c>
      <c r="N296" s="34">
        <f t="shared" si="29"/>
        <v>1</v>
      </c>
    </row>
    <row r="297" spans="1:14" ht="14.1" customHeight="1" x14ac:dyDescent="0.25">
      <c r="A297" s="58" t="s">
        <v>543</v>
      </c>
      <c r="B297" s="58" t="s">
        <v>208</v>
      </c>
      <c r="C297" s="59">
        <v>74</v>
      </c>
      <c r="D297" s="59">
        <v>148</v>
      </c>
      <c r="E297" s="59">
        <v>-1</v>
      </c>
      <c r="F297" s="58" t="s">
        <v>209</v>
      </c>
      <c r="G297" s="60">
        <v>0.76739999999999997</v>
      </c>
      <c r="H297" s="61">
        <v>0.76739999999999997</v>
      </c>
      <c r="I297" s="35">
        <f t="shared" si="24"/>
        <v>148</v>
      </c>
      <c r="J297" s="37">
        <f t="shared" si="25"/>
        <v>3.7730242941475457E-2</v>
      </c>
      <c r="K297" s="37">
        <f t="shared" si="26"/>
        <v>3.7730242941475457E-2</v>
      </c>
      <c r="L297" s="34">
        <f t="shared" si="27"/>
        <v>1</v>
      </c>
      <c r="M297" s="34">
        <f t="shared" si="28"/>
        <v>1</v>
      </c>
      <c r="N297" s="34">
        <f t="shared" si="29"/>
        <v>1</v>
      </c>
    </row>
    <row r="298" spans="1:14" ht="14.1" customHeight="1" x14ac:dyDescent="0.25">
      <c r="A298" s="58" t="s">
        <v>117</v>
      </c>
      <c r="B298" s="58" t="s">
        <v>59</v>
      </c>
      <c r="C298" s="59">
        <v>192</v>
      </c>
      <c r="D298" s="59">
        <v>960</v>
      </c>
      <c r="E298" s="59">
        <v>9677</v>
      </c>
      <c r="F298" s="58" t="s">
        <v>542</v>
      </c>
      <c r="G298" s="60">
        <v>0.76319999999999999</v>
      </c>
      <c r="H298" s="61">
        <v>0.76319999999999999</v>
      </c>
      <c r="I298" s="35">
        <f t="shared" si="24"/>
        <v>960</v>
      </c>
      <c r="J298" s="37">
        <f t="shared" si="25"/>
        <v>0.24339726063803283</v>
      </c>
      <c r="K298" s="37">
        <f t="shared" si="26"/>
        <v>0.24339726063803283</v>
      </c>
      <c r="L298" s="34">
        <f t="shared" si="27"/>
        <v>1</v>
      </c>
      <c r="M298" s="34">
        <f t="shared" si="28"/>
        <v>1</v>
      </c>
      <c r="N298" s="34">
        <f t="shared" si="29"/>
        <v>1</v>
      </c>
    </row>
    <row r="299" spans="1:14" ht="14.1" customHeight="1" x14ac:dyDescent="0.25">
      <c r="A299" s="58" t="s">
        <v>555</v>
      </c>
      <c r="B299" s="58" t="s">
        <v>184</v>
      </c>
      <c r="C299" s="59">
        <v>1</v>
      </c>
      <c r="D299" s="59">
        <v>4</v>
      </c>
      <c r="E299" s="59">
        <v>33</v>
      </c>
      <c r="F299" s="58" t="s">
        <v>185</v>
      </c>
      <c r="G299" s="60">
        <v>0.76090000000000002</v>
      </c>
      <c r="H299" s="61">
        <v>0.76090000000000002</v>
      </c>
      <c r="I299" s="35">
        <f t="shared" si="24"/>
        <v>4</v>
      </c>
      <c r="J299" s="37">
        <f t="shared" si="25"/>
        <v>1.0110989671748296E-3</v>
      </c>
      <c r="K299" s="37">
        <f t="shared" si="26"/>
        <v>1.0110989671748296E-3</v>
      </c>
      <c r="L299" s="34">
        <f t="shared" si="27"/>
        <v>1</v>
      </c>
      <c r="M299" s="34">
        <f t="shared" si="28"/>
        <v>1</v>
      </c>
      <c r="N299" s="34">
        <f t="shared" si="29"/>
        <v>1</v>
      </c>
    </row>
    <row r="300" spans="1:14" ht="14.1" customHeight="1" x14ac:dyDescent="0.25">
      <c r="A300" s="58" t="s">
        <v>65</v>
      </c>
      <c r="B300" s="58" t="s">
        <v>66</v>
      </c>
      <c r="C300" s="59">
        <v>192</v>
      </c>
      <c r="D300" s="59">
        <v>1472</v>
      </c>
      <c r="E300" s="59">
        <v>14208</v>
      </c>
      <c r="F300" s="58" t="s">
        <v>476</v>
      </c>
      <c r="G300" s="60">
        <v>0.96250000000000002</v>
      </c>
      <c r="H300" s="61">
        <v>0.75519999999999998</v>
      </c>
      <c r="I300" s="35">
        <f t="shared" si="24"/>
        <v>1472</v>
      </c>
      <c r="J300" s="37">
        <f t="shared" si="25"/>
        <v>0.4706679644806474</v>
      </c>
      <c r="K300" s="37">
        <f t="shared" si="26"/>
        <v>0.369297087559257</v>
      </c>
      <c r="L300" s="34">
        <f t="shared" si="27"/>
        <v>1</v>
      </c>
      <c r="M300" s="34">
        <f t="shared" si="28"/>
        <v>1</v>
      </c>
      <c r="N300" s="34">
        <f t="shared" si="29"/>
        <v>1</v>
      </c>
    </row>
    <row r="301" spans="1:14" ht="14.1" customHeight="1" x14ac:dyDescent="0.25">
      <c r="A301" s="58" t="s">
        <v>336</v>
      </c>
      <c r="B301" s="58" t="s">
        <v>184</v>
      </c>
      <c r="C301" s="59">
        <v>5</v>
      </c>
      <c r="D301" s="59">
        <v>10</v>
      </c>
      <c r="E301" s="59">
        <v>96</v>
      </c>
      <c r="F301" s="58" t="s">
        <v>185</v>
      </c>
      <c r="G301" s="60">
        <v>0.80410000000000004</v>
      </c>
      <c r="H301" s="61">
        <v>0.74950000000000006</v>
      </c>
      <c r="I301" s="35">
        <f t="shared" si="24"/>
        <v>10</v>
      </c>
      <c r="J301" s="37">
        <f t="shared" si="25"/>
        <v>2.6712599536906313E-3</v>
      </c>
      <c r="K301" s="37">
        <f t="shared" si="26"/>
        <v>2.4898760543354409E-3</v>
      </c>
      <c r="L301" s="34">
        <f t="shared" si="27"/>
        <v>1</v>
      </c>
      <c r="M301" s="34">
        <f t="shared" si="28"/>
        <v>1</v>
      </c>
      <c r="N301" s="34">
        <f t="shared" si="29"/>
        <v>1</v>
      </c>
    </row>
    <row r="302" spans="1:14" ht="14.1" customHeight="1" x14ac:dyDescent="0.25">
      <c r="A302" s="58" t="s">
        <v>416</v>
      </c>
      <c r="B302" s="58" t="s">
        <v>396</v>
      </c>
      <c r="C302" s="59">
        <v>12</v>
      </c>
      <c r="D302" s="59">
        <v>48</v>
      </c>
      <c r="E302" s="59">
        <v>440</v>
      </c>
      <c r="F302" s="58" t="s">
        <v>483</v>
      </c>
      <c r="G302" s="60">
        <v>0.74839999999999995</v>
      </c>
      <c r="H302" s="61">
        <v>0.74839999999999995</v>
      </c>
      <c r="I302" s="35">
        <f t="shared" si="24"/>
        <v>48</v>
      </c>
      <c r="J302" s="37">
        <f t="shared" si="25"/>
        <v>1.1933864639773568E-2</v>
      </c>
      <c r="K302" s="37">
        <f t="shared" si="26"/>
        <v>1.1933864639773568E-2</v>
      </c>
      <c r="L302" s="34">
        <f t="shared" si="27"/>
        <v>0</v>
      </c>
      <c r="M302" s="34">
        <f t="shared" si="28"/>
        <v>1</v>
      </c>
      <c r="N302" s="34">
        <f t="shared" si="29"/>
        <v>0</v>
      </c>
    </row>
    <row r="303" spans="1:14" ht="14.1" customHeight="1" x14ac:dyDescent="0.25">
      <c r="A303" s="58" t="s">
        <v>342</v>
      </c>
      <c r="B303" s="58" t="s">
        <v>84</v>
      </c>
      <c r="C303" s="59">
        <v>448</v>
      </c>
      <c r="D303" s="59">
        <v>5376</v>
      </c>
      <c r="E303" s="59">
        <v>45320</v>
      </c>
      <c r="F303" s="58" t="s">
        <v>445</v>
      </c>
      <c r="G303" s="60">
        <v>0.74509999999999998</v>
      </c>
      <c r="H303" s="61">
        <v>0.74509999999999998</v>
      </c>
      <c r="I303" s="35">
        <f t="shared" si="24"/>
        <v>5376</v>
      </c>
      <c r="J303" s="37">
        <f t="shared" si="25"/>
        <v>1.3306992581863604</v>
      </c>
      <c r="K303" s="37">
        <f t="shared" si="26"/>
        <v>1.3306992581863604</v>
      </c>
      <c r="L303" s="34">
        <f t="shared" si="27"/>
        <v>0</v>
      </c>
      <c r="M303" s="34">
        <f t="shared" si="28"/>
        <v>1</v>
      </c>
      <c r="N303" s="34">
        <f t="shared" si="29"/>
        <v>0</v>
      </c>
    </row>
    <row r="304" spans="1:14" ht="14.1" customHeight="1" x14ac:dyDescent="0.25">
      <c r="A304" s="58" t="s">
        <v>347</v>
      </c>
      <c r="B304" s="58" t="s">
        <v>46</v>
      </c>
      <c r="C304" s="59">
        <v>84</v>
      </c>
      <c r="D304" s="59">
        <v>168</v>
      </c>
      <c r="E304" s="59">
        <v>1331</v>
      </c>
      <c r="F304" s="58" t="s">
        <v>515</v>
      </c>
      <c r="G304" s="60">
        <v>0.86</v>
      </c>
      <c r="H304" s="61">
        <v>0.74460000000000004</v>
      </c>
      <c r="I304" s="35">
        <f t="shared" si="24"/>
        <v>168</v>
      </c>
      <c r="J304" s="37">
        <f t="shared" si="25"/>
        <v>4.7996970290911864E-2</v>
      </c>
      <c r="K304" s="37">
        <f t="shared" si="26"/>
        <v>4.1556446603038352E-2</v>
      </c>
      <c r="L304" s="34">
        <f t="shared" si="27"/>
        <v>1</v>
      </c>
      <c r="M304" s="34">
        <f t="shared" si="28"/>
        <v>1</v>
      </c>
      <c r="N304" s="34">
        <f t="shared" si="29"/>
        <v>1</v>
      </c>
    </row>
    <row r="305" spans="1:14" ht="14.1" customHeight="1" x14ac:dyDescent="0.25">
      <c r="A305" s="58" t="s">
        <v>377</v>
      </c>
      <c r="B305" s="58" t="s">
        <v>62</v>
      </c>
      <c r="C305" s="59">
        <v>536</v>
      </c>
      <c r="D305" s="59">
        <v>2896</v>
      </c>
      <c r="E305" s="59">
        <v>23504</v>
      </c>
      <c r="F305" s="58" t="s">
        <v>439</v>
      </c>
      <c r="G305" s="60">
        <v>0.77680000000000005</v>
      </c>
      <c r="H305" s="61">
        <v>0.74370000000000003</v>
      </c>
      <c r="I305" s="35">
        <f t="shared" si="24"/>
        <v>2896</v>
      </c>
      <c r="J305" s="37">
        <f t="shared" si="25"/>
        <v>0.74733249396217527</v>
      </c>
      <c r="K305" s="37">
        <f t="shared" si="26"/>
        <v>0.71548812533428119</v>
      </c>
      <c r="L305" s="34">
        <f t="shared" si="27"/>
        <v>1</v>
      </c>
      <c r="M305" s="34">
        <f t="shared" si="28"/>
        <v>1</v>
      </c>
      <c r="N305" s="34">
        <f t="shared" si="29"/>
        <v>1</v>
      </c>
    </row>
    <row r="306" spans="1:14" ht="14.1" customHeight="1" x14ac:dyDescent="0.25">
      <c r="A306" s="58" t="s">
        <v>436</v>
      </c>
      <c r="B306" s="58" t="s">
        <v>531</v>
      </c>
      <c r="C306" s="59">
        <v>12</v>
      </c>
      <c r="D306" s="59">
        <v>48</v>
      </c>
      <c r="E306" s="59">
        <v>561</v>
      </c>
      <c r="F306" s="58" t="s">
        <v>234</v>
      </c>
      <c r="G306" s="60">
        <v>0.73640000000000005</v>
      </c>
      <c r="H306" s="61">
        <v>0.73640000000000005</v>
      </c>
      <c r="I306" s="35">
        <f t="shared" si="24"/>
        <v>48</v>
      </c>
      <c r="J306" s="37">
        <f t="shared" si="25"/>
        <v>1.174251459210216E-2</v>
      </c>
      <c r="K306" s="37">
        <f t="shared" si="26"/>
        <v>1.174251459210216E-2</v>
      </c>
      <c r="L306" s="34">
        <f t="shared" si="27"/>
        <v>0</v>
      </c>
      <c r="M306" s="34">
        <f t="shared" si="28"/>
        <v>1</v>
      </c>
      <c r="N306" s="34">
        <f t="shared" si="29"/>
        <v>0</v>
      </c>
    </row>
    <row r="307" spans="1:14" ht="14.1" customHeight="1" x14ac:dyDescent="0.25">
      <c r="A307" s="58" t="s">
        <v>511</v>
      </c>
      <c r="B307" s="58" t="s">
        <v>184</v>
      </c>
      <c r="C307" s="59">
        <v>16</v>
      </c>
      <c r="D307" s="59">
        <v>32</v>
      </c>
      <c r="E307" s="59">
        <v>426</v>
      </c>
      <c r="F307" s="58" t="s">
        <v>185</v>
      </c>
      <c r="G307" s="60">
        <v>0.92830000000000001</v>
      </c>
      <c r="H307" s="61">
        <v>0.73309999999999997</v>
      </c>
      <c r="I307" s="35">
        <f t="shared" si="24"/>
        <v>32</v>
      </c>
      <c r="J307" s="37">
        <f t="shared" si="25"/>
        <v>9.8683471807427432E-3</v>
      </c>
      <c r="K307" s="37">
        <f t="shared" si="26"/>
        <v>7.7932622193283476E-3</v>
      </c>
      <c r="L307" s="34">
        <f t="shared" si="27"/>
        <v>1</v>
      </c>
      <c r="M307" s="34">
        <f t="shared" si="28"/>
        <v>1</v>
      </c>
      <c r="N307" s="34">
        <f t="shared" si="29"/>
        <v>1</v>
      </c>
    </row>
    <row r="308" spans="1:14" ht="14.1" customHeight="1" x14ac:dyDescent="0.25">
      <c r="A308" s="58" t="s">
        <v>261</v>
      </c>
      <c r="B308" s="58" t="s">
        <v>184</v>
      </c>
      <c r="C308" s="59">
        <v>20</v>
      </c>
      <c r="D308" s="59">
        <v>20</v>
      </c>
      <c r="E308" s="59">
        <v>144</v>
      </c>
      <c r="F308" s="58" t="s">
        <v>185</v>
      </c>
      <c r="G308" s="60">
        <v>0.95050000000000001</v>
      </c>
      <c r="H308" s="61">
        <v>0.72689999999999999</v>
      </c>
      <c r="I308" s="35">
        <f t="shared" si="24"/>
        <v>20</v>
      </c>
      <c r="J308" s="37">
        <f t="shared" si="25"/>
        <v>6.3152159830442605E-3</v>
      </c>
      <c r="K308" s="37">
        <f t="shared" si="26"/>
        <v>4.8295954740398446E-3</v>
      </c>
      <c r="L308" s="34">
        <f t="shared" si="27"/>
        <v>1</v>
      </c>
      <c r="M308" s="34">
        <f t="shared" si="28"/>
        <v>1</v>
      </c>
      <c r="N308" s="34">
        <f t="shared" si="29"/>
        <v>1</v>
      </c>
    </row>
    <row r="309" spans="1:14" ht="14.1" customHeight="1" x14ac:dyDescent="0.25">
      <c r="A309" s="58" t="s">
        <v>258</v>
      </c>
      <c r="B309" s="58" t="s">
        <v>184</v>
      </c>
      <c r="C309" s="59">
        <v>120</v>
      </c>
      <c r="D309" s="59">
        <v>120</v>
      </c>
      <c r="E309" s="59">
        <v>866</v>
      </c>
      <c r="F309" s="58" t="s">
        <v>185</v>
      </c>
      <c r="G309" s="60">
        <v>0.94479999999999997</v>
      </c>
      <c r="H309" s="61">
        <v>0.7248</v>
      </c>
      <c r="I309" s="35">
        <f t="shared" si="24"/>
        <v>120</v>
      </c>
      <c r="J309" s="37">
        <f t="shared" si="25"/>
        <v>3.7664067716655758E-2</v>
      </c>
      <c r="K309" s="37">
        <f t="shared" si="26"/>
        <v>2.8893857198382829E-2</v>
      </c>
      <c r="L309" s="34">
        <f t="shared" si="27"/>
        <v>1</v>
      </c>
      <c r="M309" s="34">
        <f t="shared" si="28"/>
        <v>1</v>
      </c>
      <c r="N309" s="34">
        <f t="shared" si="29"/>
        <v>1</v>
      </c>
    </row>
    <row r="310" spans="1:14" ht="14.1" customHeight="1" x14ac:dyDescent="0.25">
      <c r="A310" s="58" t="s">
        <v>339</v>
      </c>
      <c r="B310" s="58" t="s">
        <v>62</v>
      </c>
      <c r="C310" s="59">
        <v>128</v>
      </c>
      <c r="D310" s="59">
        <v>512</v>
      </c>
      <c r="E310" s="59">
        <v>4992</v>
      </c>
      <c r="F310" s="58" t="s">
        <v>439</v>
      </c>
      <c r="G310" s="60">
        <v>0.71589999999999998</v>
      </c>
      <c r="H310" s="61">
        <v>0.71589999999999998</v>
      </c>
      <c r="I310" s="35">
        <f t="shared" si="24"/>
        <v>512</v>
      </c>
      <c r="J310" s="37">
        <f t="shared" si="25"/>
        <v>0.1217666658915218</v>
      </c>
      <c r="K310" s="37">
        <f t="shared" si="26"/>
        <v>0.1217666658915218</v>
      </c>
      <c r="L310" s="34">
        <f t="shared" si="27"/>
        <v>0</v>
      </c>
      <c r="M310" s="34">
        <f t="shared" si="28"/>
        <v>1</v>
      </c>
      <c r="N310" s="34">
        <f t="shared" si="29"/>
        <v>0</v>
      </c>
    </row>
    <row r="311" spans="1:14" ht="14.1" customHeight="1" x14ac:dyDescent="0.25">
      <c r="A311" s="58" t="s">
        <v>390</v>
      </c>
      <c r="B311" s="58" t="s">
        <v>180</v>
      </c>
      <c r="C311" s="59">
        <v>16</v>
      </c>
      <c r="D311" s="59">
        <v>16</v>
      </c>
      <c r="E311" s="59">
        <v>-1</v>
      </c>
      <c r="F311" s="58" t="s">
        <v>475</v>
      </c>
      <c r="G311" s="60">
        <v>0.71189999999999998</v>
      </c>
      <c r="H311" s="61">
        <v>0.71189999999999998</v>
      </c>
      <c r="I311" s="35">
        <f t="shared" si="24"/>
        <v>16</v>
      </c>
      <c r="J311" s="37">
        <f t="shared" si="25"/>
        <v>3.7839471927021218E-3</v>
      </c>
      <c r="K311" s="37">
        <f t="shared" si="26"/>
        <v>3.7839471927021218E-3</v>
      </c>
      <c r="L311" s="34">
        <f t="shared" si="27"/>
        <v>0</v>
      </c>
      <c r="M311" s="34">
        <f t="shared" si="28"/>
        <v>1</v>
      </c>
      <c r="N311" s="34">
        <f t="shared" si="29"/>
        <v>0</v>
      </c>
    </row>
    <row r="312" spans="1:14" ht="14.1" customHeight="1" x14ac:dyDescent="0.25">
      <c r="A312" s="58" t="s">
        <v>334</v>
      </c>
      <c r="B312" s="58" t="s">
        <v>59</v>
      </c>
      <c r="C312" s="59">
        <v>-1</v>
      </c>
      <c r="D312" s="59">
        <v>-1</v>
      </c>
      <c r="E312" s="59">
        <v>-1</v>
      </c>
      <c r="F312" s="58" t="s">
        <v>542</v>
      </c>
      <c r="G312" s="60">
        <v>0.76259999999999994</v>
      </c>
      <c r="H312" s="61">
        <v>0.70930000000000004</v>
      </c>
      <c r="I312" s="35">
        <f t="shared" si="24"/>
        <v>1</v>
      </c>
      <c r="J312" s="37">
        <f t="shared" si="25"/>
        <v>2.5333949019829308E-4</v>
      </c>
      <c r="K312" s="37">
        <f t="shared" si="26"/>
        <v>2.3563296668981028E-4</v>
      </c>
      <c r="L312" s="34">
        <f t="shared" si="27"/>
        <v>1</v>
      </c>
      <c r="M312" s="34">
        <f t="shared" si="28"/>
        <v>1</v>
      </c>
      <c r="N312" s="34">
        <f t="shared" si="29"/>
        <v>1</v>
      </c>
    </row>
    <row r="313" spans="1:14" ht="14.1" customHeight="1" x14ac:dyDescent="0.25">
      <c r="A313" s="58" t="s">
        <v>56</v>
      </c>
      <c r="B313" s="58" t="s">
        <v>51</v>
      </c>
      <c r="C313" s="59">
        <v>8</v>
      </c>
      <c r="D313" s="59">
        <v>128</v>
      </c>
      <c r="E313" s="59">
        <v>781</v>
      </c>
      <c r="F313" s="58" t="s">
        <v>440</v>
      </c>
      <c r="G313" s="60">
        <v>0.70299999999999996</v>
      </c>
      <c r="H313" s="61">
        <v>0.70299999999999996</v>
      </c>
      <c r="I313" s="35">
        <f t="shared" si="24"/>
        <v>128</v>
      </c>
      <c r="J313" s="37">
        <f t="shared" si="25"/>
        <v>2.9893129669555738E-2</v>
      </c>
      <c r="K313" s="37">
        <f t="shared" si="26"/>
        <v>2.9893129669555738E-2</v>
      </c>
      <c r="L313" s="34">
        <f t="shared" si="27"/>
        <v>0</v>
      </c>
      <c r="M313" s="34">
        <f t="shared" si="28"/>
        <v>1</v>
      </c>
      <c r="N313" s="34">
        <f t="shared" si="29"/>
        <v>0</v>
      </c>
    </row>
    <row r="314" spans="1:14" ht="14.1" customHeight="1" x14ac:dyDescent="0.25">
      <c r="A314" s="58" t="s">
        <v>207</v>
      </c>
      <c r="B314" s="58" t="s">
        <v>208</v>
      </c>
      <c r="C314" s="59">
        <v>66</v>
      </c>
      <c r="D314" s="59">
        <v>264</v>
      </c>
      <c r="E314" s="59">
        <v>6900</v>
      </c>
      <c r="F314" s="58" t="s">
        <v>209</v>
      </c>
      <c r="G314" s="60">
        <v>0.78810000000000002</v>
      </c>
      <c r="H314" s="61">
        <v>0.69310000000000005</v>
      </c>
      <c r="I314" s="35">
        <f t="shared" si="24"/>
        <v>264</v>
      </c>
      <c r="J314" s="37">
        <f t="shared" si="25"/>
        <v>6.9118029094508981E-2</v>
      </c>
      <c r="K314" s="37">
        <f t="shared" si="26"/>
        <v>6.0786329102149712E-2</v>
      </c>
      <c r="L314" s="34">
        <f t="shared" si="27"/>
        <v>1</v>
      </c>
      <c r="M314" s="34">
        <f t="shared" si="28"/>
        <v>0</v>
      </c>
      <c r="N314" s="34">
        <f t="shared" si="29"/>
        <v>0</v>
      </c>
    </row>
    <row r="315" spans="1:14" ht="14.1" customHeight="1" x14ac:dyDescent="0.25">
      <c r="A315" s="58" t="s">
        <v>545</v>
      </c>
      <c r="B315" s="58" t="s">
        <v>51</v>
      </c>
      <c r="C315" s="59">
        <v>52</v>
      </c>
      <c r="D315" s="59">
        <v>208</v>
      </c>
      <c r="E315" s="59">
        <v>2005</v>
      </c>
      <c r="F315" s="58" t="s">
        <v>440</v>
      </c>
      <c r="G315" s="60">
        <v>0.67720000000000002</v>
      </c>
      <c r="H315" s="61">
        <v>0.67720000000000002</v>
      </c>
      <c r="I315" s="35">
        <f t="shared" si="24"/>
        <v>208</v>
      </c>
      <c r="J315" s="37">
        <f t="shared" si="25"/>
        <v>4.6793591102222781E-2</v>
      </c>
      <c r="K315" s="37">
        <f t="shared" si="26"/>
        <v>4.6793591102222781E-2</v>
      </c>
      <c r="L315" s="34">
        <f t="shared" si="27"/>
        <v>0</v>
      </c>
      <c r="M315" s="34">
        <f t="shared" si="28"/>
        <v>0</v>
      </c>
      <c r="N315" s="34">
        <f t="shared" si="29"/>
        <v>0</v>
      </c>
    </row>
    <row r="316" spans="1:14" ht="14.1" customHeight="1" x14ac:dyDescent="0.25">
      <c r="A316" s="58" t="s">
        <v>265</v>
      </c>
      <c r="B316" s="58" t="s">
        <v>84</v>
      </c>
      <c r="C316" s="59">
        <v>32</v>
      </c>
      <c r="D316" s="59">
        <v>64</v>
      </c>
      <c r="E316" s="59">
        <v>435</v>
      </c>
      <c r="F316" s="58" t="s">
        <v>445</v>
      </c>
      <c r="G316" s="60">
        <v>0.67679999999999996</v>
      </c>
      <c r="H316" s="61">
        <v>0.67679999999999996</v>
      </c>
      <c r="I316" s="35">
        <f t="shared" si="24"/>
        <v>64</v>
      </c>
      <c r="J316" s="37">
        <f t="shared" si="25"/>
        <v>1.438952358488999E-2</v>
      </c>
      <c r="K316" s="37">
        <f t="shared" si="26"/>
        <v>1.438952358488999E-2</v>
      </c>
      <c r="L316" s="34">
        <f t="shared" si="27"/>
        <v>0</v>
      </c>
      <c r="M316" s="34">
        <f t="shared" si="28"/>
        <v>0</v>
      </c>
      <c r="N316" s="34">
        <f t="shared" si="29"/>
        <v>0</v>
      </c>
    </row>
    <row r="317" spans="1:14" ht="14.1" customHeight="1" x14ac:dyDescent="0.25">
      <c r="A317" s="58" t="s">
        <v>222</v>
      </c>
      <c r="B317" s="58" t="s">
        <v>168</v>
      </c>
      <c r="C317" s="59">
        <v>80</v>
      </c>
      <c r="D317" s="59">
        <v>80</v>
      </c>
      <c r="E317" s="59">
        <v>504</v>
      </c>
      <c r="F317" s="58" t="s">
        <v>490</v>
      </c>
      <c r="G317" s="60">
        <v>0.6764</v>
      </c>
      <c r="H317" s="61">
        <v>0.6764</v>
      </c>
      <c r="I317" s="35">
        <f t="shared" si="24"/>
        <v>80</v>
      </c>
      <c r="J317" s="37">
        <f t="shared" si="25"/>
        <v>1.7976273922908521E-2</v>
      </c>
      <c r="K317" s="37">
        <f t="shared" si="26"/>
        <v>1.7976273922908521E-2</v>
      </c>
      <c r="L317" s="34">
        <f t="shared" si="27"/>
        <v>0</v>
      </c>
      <c r="M317" s="34">
        <f t="shared" si="28"/>
        <v>0</v>
      </c>
      <c r="N317" s="34">
        <f t="shared" si="29"/>
        <v>0</v>
      </c>
    </row>
    <row r="318" spans="1:14" ht="14.1" customHeight="1" x14ac:dyDescent="0.25">
      <c r="A318" s="58" t="s">
        <v>244</v>
      </c>
      <c r="B318" s="58" t="s">
        <v>130</v>
      </c>
      <c r="C318" s="59">
        <v>86</v>
      </c>
      <c r="D318" s="59">
        <v>516</v>
      </c>
      <c r="E318" s="59">
        <v>8101</v>
      </c>
      <c r="F318" s="58" t="s">
        <v>131</v>
      </c>
      <c r="G318" s="60">
        <v>0.65690000000000004</v>
      </c>
      <c r="H318" s="61">
        <v>0.65690000000000004</v>
      </c>
      <c r="I318" s="35">
        <f t="shared" si="24"/>
        <v>516</v>
      </c>
      <c r="J318" s="37">
        <f t="shared" si="25"/>
        <v>0.11260432065750001</v>
      </c>
      <c r="K318" s="37">
        <f t="shared" si="26"/>
        <v>0.11260432065750001</v>
      </c>
      <c r="L318" s="34">
        <f t="shared" si="27"/>
        <v>0</v>
      </c>
      <c r="M318" s="34">
        <f t="shared" si="28"/>
        <v>0</v>
      </c>
      <c r="N318" s="34">
        <f t="shared" si="29"/>
        <v>0</v>
      </c>
    </row>
    <row r="319" spans="1:14" ht="14.1" customHeight="1" x14ac:dyDescent="0.25">
      <c r="A319" s="58" t="s">
        <v>602</v>
      </c>
      <c r="B319" s="58" t="s">
        <v>128</v>
      </c>
      <c r="C319" s="59">
        <v>40</v>
      </c>
      <c r="D319" s="59">
        <v>240</v>
      </c>
      <c r="E319" s="59">
        <v>49680</v>
      </c>
      <c r="F319" s="58" t="s">
        <v>49</v>
      </c>
      <c r="G319" s="60">
        <v>0.6532</v>
      </c>
      <c r="H319" s="61">
        <v>0.6532</v>
      </c>
      <c r="I319" s="35">
        <f t="shared" si="24"/>
        <v>240</v>
      </c>
      <c r="J319" s="37">
        <f t="shared" si="25"/>
        <v>5.2079104641235274E-2</v>
      </c>
      <c r="K319" s="37">
        <f t="shared" si="26"/>
        <v>5.2079104641235274E-2</v>
      </c>
      <c r="L319" s="34">
        <f t="shared" si="27"/>
        <v>0</v>
      </c>
      <c r="M319" s="34">
        <f t="shared" si="28"/>
        <v>0</v>
      </c>
      <c r="N319" s="34">
        <f t="shared" si="29"/>
        <v>0</v>
      </c>
    </row>
    <row r="320" spans="1:14" ht="14.1" customHeight="1" x14ac:dyDescent="0.25">
      <c r="A320" s="58" t="s">
        <v>384</v>
      </c>
      <c r="B320" s="58" t="s">
        <v>115</v>
      </c>
      <c r="C320" s="59">
        <v>5</v>
      </c>
      <c r="D320" s="59">
        <v>10</v>
      </c>
      <c r="E320" s="59">
        <v>89</v>
      </c>
      <c r="F320" s="58" t="s">
        <v>442</v>
      </c>
      <c r="G320" s="60">
        <v>0.67379999999999995</v>
      </c>
      <c r="H320" s="61">
        <v>0.64</v>
      </c>
      <c r="I320" s="35">
        <f t="shared" si="24"/>
        <v>10</v>
      </c>
      <c r="J320" s="37">
        <f t="shared" si="25"/>
        <v>2.2383969118228413E-3</v>
      </c>
      <c r="K320" s="37">
        <f t="shared" si="26"/>
        <v>2.1261116407934382E-3</v>
      </c>
      <c r="L320" s="34">
        <f t="shared" si="27"/>
        <v>0</v>
      </c>
      <c r="M320" s="34">
        <f t="shared" si="28"/>
        <v>0</v>
      </c>
      <c r="N320" s="34">
        <f t="shared" si="29"/>
        <v>0</v>
      </c>
    </row>
    <row r="321" spans="1:14" ht="14.1" customHeight="1" x14ac:dyDescent="0.25">
      <c r="A321" s="58" t="s">
        <v>381</v>
      </c>
      <c r="B321" s="58" t="s">
        <v>46</v>
      </c>
      <c r="C321" s="59">
        <v>32</v>
      </c>
      <c r="D321" s="59">
        <v>32</v>
      </c>
      <c r="E321" s="59">
        <v>372</v>
      </c>
      <c r="F321" s="58" t="s">
        <v>515</v>
      </c>
      <c r="G321" s="60">
        <v>0.63129999999999997</v>
      </c>
      <c r="H321" s="61">
        <v>0.63129999999999997</v>
      </c>
      <c r="I321" s="35">
        <f t="shared" si="24"/>
        <v>32</v>
      </c>
      <c r="J321" s="37">
        <f t="shared" si="25"/>
        <v>6.7110713941644874E-3</v>
      </c>
      <c r="K321" s="37">
        <f t="shared" si="26"/>
        <v>6.7110713941644874E-3</v>
      </c>
      <c r="L321" s="34">
        <f t="shared" si="27"/>
        <v>0</v>
      </c>
      <c r="M321" s="34">
        <f t="shared" si="28"/>
        <v>0</v>
      </c>
      <c r="N321" s="34">
        <f t="shared" si="29"/>
        <v>0</v>
      </c>
    </row>
    <row r="322" spans="1:14" ht="14.1" customHeight="1" x14ac:dyDescent="0.25">
      <c r="A322" s="58" t="s">
        <v>150</v>
      </c>
      <c r="B322" s="58" t="s">
        <v>46</v>
      </c>
      <c r="C322" s="59">
        <v>16</v>
      </c>
      <c r="D322" s="59">
        <v>80</v>
      </c>
      <c r="E322" s="59">
        <v>888</v>
      </c>
      <c r="F322" s="58" t="s">
        <v>515</v>
      </c>
      <c r="G322" s="60">
        <v>0.61909999999999998</v>
      </c>
      <c r="H322" s="61">
        <v>0.61909999999999998</v>
      </c>
      <c r="I322" s="35">
        <f t="shared" si="24"/>
        <v>80</v>
      </c>
      <c r="J322" s="37">
        <f t="shared" si="25"/>
        <v>1.6453446460190219E-2</v>
      </c>
      <c r="K322" s="37">
        <f t="shared" si="26"/>
        <v>1.6453446460190219E-2</v>
      </c>
      <c r="L322" s="34">
        <f t="shared" si="27"/>
        <v>0</v>
      </c>
      <c r="M322" s="34">
        <f t="shared" si="28"/>
        <v>0</v>
      </c>
      <c r="N322" s="34">
        <f t="shared" si="29"/>
        <v>0</v>
      </c>
    </row>
    <row r="323" spans="1:14" ht="14.1" customHeight="1" x14ac:dyDescent="0.25">
      <c r="A323" s="58" t="s">
        <v>569</v>
      </c>
      <c r="B323" s="58" t="s">
        <v>128</v>
      </c>
      <c r="C323" s="59">
        <v>-1</v>
      </c>
      <c r="D323" s="59">
        <v>-1</v>
      </c>
      <c r="E323" s="59">
        <v>-1</v>
      </c>
      <c r="F323" s="58" t="s">
        <v>49</v>
      </c>
      <c r="G323" s="60">
        <v>0.60799999999999998</v>
      </c>
      <c r="H323" s="61">
        <v>0.60799999999999998</v>
      </c>
      <c r="I323" s="35">
        <f t="shared" si="24"/>
        <v>1</v>
      </c>
      <c r="J323" s="37">
        <f t="shared" si="25"/>
        <v>2.0198060587537666E-4</v>
      </c>
      <c r="K323" s="37">
        <f t="shared" si="26"/>
        <v>2.0198060587537666E-4</v>
      </c>
      <c r="L323" s="34">
        <f t="shared" si="27"/>
        <v>0</v>
      </c>
      <c r="M323" s="34">
        <f t="shared" si="28"/>
        <v>0</v>
      </c>
      <c r="N323" s="34">
        <f t="shared" si="29"/>
        <v>0</v>
      </c>
    </row>
    <row r="324" spans="1:14" ht="14.1" customHeight="1" x14ac:dyDescent="0.25">
      <c r="A324" s="58" t="s">
        <v>464</v>
      </c>
      <c r="B324" s="58" t="s">
        <v>465</v>
      </c>
      <c r="C324" s="59">
        <v>20</v>
      </c>
      <c r="D324" s="59">
        <v>40</v>
      </c>
      <c r="E324" s="59">
        <v>4000</v>
      </c>
      <c r="F324" s="58" t="s">
        <v>495</v>
      </c>
      <c r="G324" s="60">
        <v>0.59379999999999999</v>
      </c>
      <c r="H324" s="61">
        <v>0.59379999999999999</v>
      </c>
      <c r="I324" s="35">
        <f t="shared" si="24"/>
        <v>40</v>
      </c>
      <c r="J324" s="37">
        <f t="shared" si="25"/>
        <v>7.8905318268946475E-3</v>
      </c>
      <c r="K324" s="37">
        <f t="shared" si="26"/>
        <v>7.8905318268946475E-3</v>
      </c>
      <c r="L324" s="34">
        <f t="shared" si="27"/>
        <v>0</v>
      </c>
      <c r="M324" s="34">
        <f t="shared" si="28"/>
        <v>0</v>
      </c>
      <c r="N324" s="34">
        <f t="shared" si="29"/>
        <v>0</v>
      </c>
    </row>
    <row r="325" spans="1:14" ht="14.1" customHeight="1" x14ac:dyDescent="0.25">
      <c r="A325" s="58" t="s">
        <v>102</v>
      </c>
      <c r="B325" s="58" t="s">
        <v>46</v>
      </c>
      <c r="C325" s="59">
        <v>-1</v>
      </c>
      <c r="D325" s="59">
        <v>-1</v>
      </c>
      <c r="E325" s="59">
        <v>-1</v>
      </c>
      <c r="F325" s="58" t="s">
        <v>515</v>
      </c>
      <c r="G325" s="60">
        <v>0.88170000000000004</v>
      </c>
      <c r="H325" s="61">
        <v>0.58109999999999995</v>
      </c>
      <c r="I325" s="35">
        <f t="shared" ref="I325:I341" si="30">IF(D325&gt;0,D325,1)</f>
        <v>1</v>
      </c>
      <c r="J325" s="37">
        <f t="shared" ref="J325:J341" si="31">G325*$I325/$Q$5*100</f>
        <v>2.9290509901368358E-4</v>
      </c>
      <c r="K325" s="37">
        <f t="shared" ref="K325:K341" si="32">H325*$I325/$Q$5*100</f>
        <v>1.9304429288516671E-4</v>
      </c>
      <c r="L325" s="34">
        <f t="shared" ref="L325:L341" si="33">IF(G325&gt;=L$4,1,0)</f>
        <v>1</v>
      </c>
      <c r="M325" s="34">
        <f t="shared" ref="M325:M341" si="34">IF(H325&gt;=M$4,1,0)</f>
        <v>0</v>
      </c>
      <c r="N325" s="34">
        <f t="shared" ref="N325:N341" si="35">L325*M325</f>
        <v>0</v>
      </c>
    </row>
    <row r="326" spans="1:14" ht="14.1" customHeight="1" x14ac:dyDescent="0.25">
      <c r="A326" s="58" t="s">
        <v>218</v>
      </c>
      <c r="B326" s="58" t="s">
        <v>81</v>
      </c>
      <c r="C326" s="59">
        <v>16</v>
      </c>
      <c r="D326" s="59">
        <v>16</v>
      </c>
      <c r="E326" s="59">
        <v>171</v>
      </c>
      <c r="F326" s="58" t="s">
        <v>444</v>
      </c>
      <c r="G326" s="60">
        <v>0.57789999999999997</v>
      </c>
      <c r="H326" s="61">
        <v>0.57789999999999997</v>
      </c>
      <c r="I326" s="35">
        <f t="shared" si="30"/>
        <v>16</v>
      </c>
      <c r="J326" s="37">
        <f t="shared" si="31"/>
        <v>3.0716997930363196E-3</v>
      </c>
      <c r="K326" s="37">
        <f t="shared" si="32"/>
        <v>3.0716997930363196E-3</v>
      </c>
      <c r="L326" s="34">
        <f t="shared" si="33"/>
        <v>0</v>
      </c>
      <c r="M326" s="34">
        <f t="shared" si="34"/>
        <v>0</v>
      </c>
      <c r="N326" s="34">
        <f t="shared" si="35"/>
        <v>0</v>
      </c>
    </row>
    <row r="327" spans="1:14" ht="14.1" customHeight="1" x14ac:dyDescent="0.25">
      <c r="A327" s="58" t="s">
        <v>212</v>
      </c>
      <c r="B327" s="58" t="s">
        <v>40</v>
      </c>
      <c r="C327" s="59">
        <v>512</v>
      </c>
      <c r="D327" s="59">
        <v>3072</v>
      </c>
      <c r="E327" s="59">
        <v>27279</v>
      </c>
      <c r="F327" s="58" t="s">
        <v>41</v>
      </c>
      <c r="G327" s="60">
        <v>0.57689999999999997</v>
      </c>
      <c r="H327" s="61">
        <v>0.57689999999999997</v>
      </c>
      <c r="I327" s="35">
        <f t="shared" si="30"/>
        <v>3072</v>
      </c>
      <c r="J327" s="37">
        <f t="shared" si="31"/>
        <v>0.58874582667539255</v>
      </c>
      <c r="K327" s="37">
        <f t="shared" si="32"/>
        <v>0.58874582667539255</v>
      </c>
      <c r="L327" s="34">
        <f t="shared" si="33"/>
        <v>0</v>
      </c>
      <c r="M327" s="34">
        <f t="shared" si="34"/>
        <v>0</v>
      </c>
      <c r="N327" s="34">
        <f t="shared" si="35"/>
        <v>0</v>
      </c>
    </row>
    <row r="328" spans="1:14" ht="14.1" customHeight="1" x14ac:dyDescent="0.25">
      <c r="A328" s="58" t="s">
        <v>280</v>
      </c>
      <c r="B328" s="58" t="s">
        <v>46</v>
      </c>
      <c r="C328" s="59">
        <v>32</v>
      </c>
      <c r="D328" s="59">
        <v>128</v>
      </c>
      <c r="E328" s="59">
        <v>1080</v>
      </c>
      <c r="F328" s="58" t="s">
        <v>515</v>
      </c>
      <c r="G328" s="60">
        <v>0.52659999999999996</v>
      </c>
      <c r="H328" s="61">
        <v>0.52659999999999996</v>
      </c>
      <c r="I328" s="35">
        <f t="shared" si="30"/>
        <v>128</v>
      </c>
      <c r="J328" s="37">
        <f t="shared" si="31"/>
        <v>2.2392207800836488E-2</v>
      </c>
      <c r="K328" s="37">
        <f t="shared" si="32"/>
        <v>2.2392207800836488E-2</v>
      </c>
      <c r="L328" s="34">
        <f t="shared" si="33"/>
        <v>0</v>
      </c>
      <c r="M328" s="34">
        <f t="shared" si="34"/>
        <v>0</v>
      </c>
      <c r="N328" s="34">
        <f t="shared" si="35"/>
        <v>0</v>
      </c>
    </row>
    <row r="329" spans="1:14" ht="14.1" customHeight="1" x14ac:dyDescent="0.25">
      <c r="A329" s="58" t="s">
        <v>155</v>
      </c>
      <c r="B329" s="58" t="s">
        <v>156</v>
      </c>
      <c r="C329" s="59">
        <v>-1</v>
      </c>
      <c r="D329" s="59">
        <v>-1</v>
      </c>
      <c r="E329" s="59">
        <v>-1</v>
      </c>
      <c r="F329" s="58" t="s">
        <v>515</v>
      </c>
      <c r="G329" s="60">
        <v>0.52039999999999997</v>
      </c>
      <c r="H329" s="61">
        <v>0.52039999999999997</v>
      </c>
      <c r="I329" s="35">
        <f t="shared" si="30"/>
        <v>1</v>
      </c>
      <c r="J329" s="37">
        <f t="shared" si="31"/>
        <v>1.7287945279201644E-4</v>
      </c>
      <c r="K329" s="37">
        <f t="shared" si="32"/>
        <v>1.7287945279201644E-4</v>
      </c>
      <c r="L329" s="34">
        <f t="shared" si="33"/>
        <v>0</v>
      </c>
      <c r="M329" s="34">
        <f t="shared" si="34"/>
        <v>0</v>
      </c>
      <c r="N329" s="34">
        <f t="shared" si="35"/>
        <v>0</v>
      </c>
    </row>
    <row r="330" spans="1:14" ht="14.1" customHeight="1" x14ac:dyDescent="0.25">
      <c r="A330" s="58" t="s">
        <v>96</v>
      </c>
      <c r="B330" s="58" t="s">
        <v>46</v>
      </c>
      <c r="C330" s="59">
        <v>-1</v>
      </c>
      <c r="D330" s="59">
        <v>-1</v>
      </c>
      <c r="E330" s="59">
        <v>-1</v>
      </c>
      <c r="F330" s="58" t="s">
        <v>515</v>
      </c>
      <c r="G330" s="60">
        <v>0.88970000000000005</v>
      </c>
      <c r="H330" s="61">
        <v>0.47239999999999999</v>
      </c>
      <c r="I330" s="35">
        <f t="shared" si="30"/>
        <v>1</v>
      </c>
      <c r="J330" s="37">
        <f t="shared" si="31"/>
        <v>2.9556273856467537E-4</v>
      </c>
      <c r="K330" s="37">
        <f t="shared" si="32"/>
        <v>1.5693361548606567E-4</v>
      </c>
      <c r="L330" s="34">
        <f t="shared" si="33"/>
        <v>1</v>
      </c>
      <c r="M330" s="34">
        <f t="shared" si="34"/>
        <v>0</v>
      </c>
      <c r="N330" s="34">
        <f t="shared" si="35"/>
        <v>0</v>
      </c>
    </row>
    <row r="331" spans="1:14" ht="14.1" customHeight="1" x14ac:dyDescent="0.25">
      <c r="A331" s="58" t="s">
        <v>581</v>
      </c>
      <c r="B331" s="58" t="s">
        <v>302</v>
      </c>
      <c r="C331" s="59">
        <v>10</v>
      </c>
      <c r="D331" s="59">
        <v>80</v>
      </c>
      <c r="E331" s="59">
        <v>800</v>
      </c>
      <c r="F331" s="58" t="s">
        <v>49</v>
      </c>
      <c r="G331" s="60">
        <v>0.46779999999999999</v>
      </c>
      <c r="H331" s="61">
        <v>0.46779999999999999</v>
      </c>
      <c r="I331" s="35">
        <f t="shared" si="30"/>
        <v>80</v>
      </c>
      <c r="J331" s="37">
        <f t="shared" si="31"/>
        <v>1.2432437819539628E-2</v>
      </c>
      <c r="K331" s="37">
        <f t="shared" si="32"/>
        <v>1.2432437819539628E-2</v>
      </c>
      <c r="L331" s="34">
        <f t="shared" si="33"/>
        <v>0</v>
      </c>
      <c r="M331" s="34">
        <f t="shared" si="34"/>
        <v>0</v>
      </c>
      <c r="N331" s="34">
        <f t="shared" si="35"/>
        <v>0</v>
      </c>
    </row>
    <row r="332" spans="1:14" ht="14.1" customHeight="1" x14ac:dyDescent="0.25">
      <c r="A332" s="58" t="s">
        <v>458</v>
      </c>
      <c r="B332" s="58" t="s">
        <v>43</v>
      </c>
      <c r="C332" s="59">
        <v>128</v>
      </c>
      <c r="D332" s="59">
        <v>512</v>
      </c>
      <c r="E332" s="59">
        <v>4557</v>
      </c>
      <c r="F332" s="58" t="s">
        <v>442</v>
      </c>
      <c r="G332" s="60">
        <v>0.4667</v>
      </c>
      <c r="H332" s="61">
        <v>0.4667</v>
      </c>
      <c r="I332" s="35">
        <f t="shared" si="30"/>
        <v>512</v>
      </c>
      <c r="J332" s="37">
        <f t="shared" si="31"/>
        <v>7.9380504220663811E-2</v>
      </c>
      <c r="K332" s="37">
        <f t="shared" si="32"/>
        <v>7.9380504220663811E-2</v>
      </c>
      <c r="L332" s="34">
        <f t="shared" si="33"/>
        <v>0</v>
      </c>
      <c r="M332" s="34">
        <f t="shared" si="34"/>
        <v>0</v>
      </c>
      <c r="N332" s="34">
        <f t="shared" si="35"/>
        <v>0</v>
      </c>
    </row>
    <row r="333" spans="1:14" ht="14.1" customHeight="1" x14ac:dyDescent="0.25">
      <c r="A333" s="58" t="s">
        <v>312</v>
      </c>
      <c r="B333" s="58" t="s">
        <v>510</v>
      </c>
      <c r="C333" s="59">
        <v>55</v>
      </c>
      <c r="D333" s="59">
        <v>220</v>
      </c>
      <c r="E333" s="59">
        <v>3410</v>
      </c>
      <c r="F333" s="58" t="s">
        <v>122</v>
      </c>
      <c r="G333" s="60">
        <v>0.8367</v>
      </c>
      <c r="H333" s="61">
        <v>0.46010000000000001</v>
      </c>
      <c r="I333" s="35">
        <f t="shared" si="30"/>
        <v>220</v>
      </c>
      <c r="J333" s="37">
        <f t="shared" si="31"/>
        <v>6.1150292838658027E-2</v>
      </c>
      <c r="K333" s="37">
        <f t="shared" si="32"/>
        <v>3.3626448828811474E-2</v>
      </c>
      <c r="L333" s="34">
        <f t="shared" si="33"/>
        <v>1</v>
      </c>
      <c r="M333" s="34">
        <f t="shared" si="34"/>
        <v>0</v>
      </c>
      <c r="N333" s="34">
        <f t="shared" si="35"/>
        <v>0</v>
      </c>
    </row>
    <row r="334" spans="1:14" ht="14.1" customHeight="1" x14ac:dyDescent="0.25">
      <c r="A334" s="58" t="s">
        <v>97</v>
      </c>
      <c r="B334" s="58" t="s">
        <v>40</v>
      </c>
      <c r="C334" s="59">
        <v>-1</v>
      </c>
      <c r="D334" s="59">
        <v>-1</v>
      </c>
      <c r="E334" s="59">
        <v>-1</v>
      </c>
      <c r="F334" s="58" t="s">
        <v>41</v>
      </c>
      <c r="G334" s="60">
        <v>0.58750000000000002</v>
      </c>
      <c r="H334" s="61">
        <v>0.43409999999999999</v>
      </c>
      <c r="I334" s="35">
        <f t="shared" si="30"/>
        <v>1</v>
      </c>
      <c r="J334" s="37">
        <f t="shared" si="31"/>
        <v>1.9517040452596016E-4</v>
      </c>
      <c r="K334" s="37">
        <f t="shared" si="32"/>
        <v>1.4421016613569245E-4</v>
      </c>
      <c r="L334" s="34">
        <f t="shared" si="33"/>
        <v>0</v>
      </c>
      <c r="M334" s="34">
        <f t="shared" si="34"/>
        <v>0</v>
      </c>
      <c r="N334" s="34">
        <f t="shared" si="35"/>
        <v>0</v>
      </c>
    </row>
    <row r="335" spans="1:14" ht="14.1" customHeight="1" x14ac:dyDescent="0.25">
      <c r="A335" s="58" t="s">
        <v>320</v>
      </c>
      <c r="B335" s="58" t="s">
        <v>115</v>
      </c>
      <c r="C335" s="59">
        <v>-1</v>
      </c>
      <c r="D335" s="59">
        <v>-1</v>
      </c>
      <c r="E335" s="59">
        <v>-1</v>
      </c>
      <c r="F335" s="58" t="s">
        <v>442</v>
      </c>
      <c r="G335" s="60">
        <v>0.38009999999999999</v>
      </c>
      <c r="H335" s="61">
        <v>0.38009999999999999</v>
      </c>
      <c r="I335" s="35">
        <f t="shared" si="30"/>
        <v>1</v>
      </c>
      <c r="J335" s="37">
        <f t="shared" si="31"/>
        <v>1.2627109916649781E-4</v>
      </c>
      <c r="K335" s="37">
        <f t="shared" si="32"/>
        <v>1.2627109916649781E-4</v>
      </c>
      <c r="L335" s="34">
        <f t="shared" si="33"/>
        <v>0</v>
      </c>
      <c r="M335" s="34">
        <f t="shared" si="34"/>
        <v>0</v>
      </c>
      <c r="N335" s="34">
        <f t="shared" si="35"/>
        <v>0</v>
      </c>
    </row>
    <row r="336" spans="1:14" ht="14.1" customHeight="1" x14ac:dyDescent="0.25">
      <c r="A336" s="58" t="s">
        <v>449</v>
      </c>
      <c r="B336" s="58" t="s">
        <v>450</v>
      </c>
      <c r="C336" s="59">
        <v>5</v>
      </c>
      <c r="D336" s="59">
        <v>10</v>
      </c>
      <c r="E336" s="59">
        <v>123</v>
      </c>
      <c r="F336" s="58" t="s">
        <v>234</v>
      </c>
      <c r="G336" s="60">
        <v>0.33510000000000001</v>
      </c>
      <c r="H336" s="61">
        <v>0.32429999999999998</v>
      </c>
      <c r="I336" s="35">
        <f t="shared" si="30"/>
        <v>10</v>
      </c>
      <c r="J336" s="37">
        <f t="shared" si="31"/>
        <v>1.1132187669216894E-3</v>
      </c>
      <c r="K336" s="37">
        <f t="shared" si="32"/>
        <v>1.0773406329833001E-3</v>
      </c>
      <c r="L336" s="34">
        <f t="shared" si="33"/>
        <v>0</v>
      </c>
      <c r="M336" s="34">
        <f t="shared" si="34"/>
        <v>0</v>
      </c>
      <c r="N336" s="34">
        <f t="shared" si="35"/>
        <v>0</v>
      </c>
    </row>
    <row r="337" spans="1:14" ht="14.1" customHeight="1" x14ac:dyDescent="0.25">
      <c r="A337" s="58" t="s">
        <v>202</v>
      </c>
      <c r="B337" s="58" t="s">
        <v>46</v>
      </c>
      <c r="C337" s="59">
        <v>2</v>
      </c>
      <c r="D337" s="59">
        <v>2</v>
      </c>
      <c r="E337" s="59">
        <v>8</v>
      </c>
      <c r="F337" s="58" t="s">
        <v>515</v>
      </c>
      <c r="G337" s="60">
        <v>0.50309999999999999</v>
      </c>
      <c r="H337" s="61">
        <v>0.2029</v>
      </c>
      <c r="I337" s="35">
        <f t="shared" si="30"/>
        <v>2</v>
      </c>
      <c r="J337" s="37">
        <f t="shared" si="31"/>
        <v>3.3426461452599338E-4</v>
      </c>
      <c r="K337" s="37">
        <f t="shared" si="32"/>
        <v>1.3480876622405896E-4</v>
      </c>
      <c r="L337" s="34">
        <f t="shared" si="33"/>
        <v>0</v>
      </c>
      <c r="M337" s="34">
        <f t="shared" si="34"/>
        <v>0</v>
      </c>
      <c r="N337" s="34">
        <f t="shared" si="35"/>
        <v>0</v>
      </c>
    </row>
    <row r="338" spans="1:14" ht="14.1" customHeight="1" x14ac:dyDescent="0.25">
      <c r="A338" s="58" t="s">
        <v>375</v>
      </c>
      <c r="B338" s="58" t="s">
        <v>311</v>
      </c>
      <c r="C338" s="59">
        <v>40</v>
      </c>
      <c r="D338" s="59">
        <v>320</v>
      </c>
      <c r="E338" s="59">
        <v>2582</v>
      </c>
      <c r="F338" s="58" t="s">
        <v>49</v>
      </c>
      <c r="G338" s="60">
        <v>0.2172</v>
      </c>
      <c r="H338" s="61">
        <v>0.17169999999999999</v>
      </c>
      <c r="I338" s="35">
        <f t="shared" si="30"/>
        <v>320</v>
      </c>
      <c r="J338" s="37">
        <f t="shared" si="31"/>
        <v>2.3089572419016741E-2</v>
      </c>
      <c r="K338" s="37">
        <f t="shared" si="32"/>
        <v>1.8252668436211667E-2</v>
      </c>
      <c r="L338" s="34">
        <f t="shared" si="33"/>
        <v>0</v>
      </c>
      <c r="M338" s="34">
        <f t="shared" si="34"/>
        <v>0</v>
      </c>
      <c r="N338" s="34">
        <f t="shared" si="35"/>
        <v>0</v>
      </c>
    </row>
    <row r="339" spans="1:14" ht="14.1" customHeight="1" x14ac:dyDescent="0.25">
      <c r="A339" s="58" t="s">
        <v>237</v>
      </c>
      <c r="B339" s="58" t="s">
        <v>238</v>
      </c>
      <c r="C339" s="59">
        <v>1</v>
      </c>
      <c r="D339" s="59">
        <v>4</v>
      </c>
      <c r="E339" s="59">
        <v>52</v>
      </c>
      <c r="F339" s="58" t="s">
        <v>49</v>
      </c>
      <c r="G339" s="60">
        <v>0.1187</v>
      </c>
      <c r="H339" s="61">
        <v>0.1187</v>
      </c>
      <c r="I339" s="35">
        <f t="shared" si="30"/>
        <v>4</v>
      </c>
      <c r="J339" s="37">
        <f t="shared" si="31"/>
        <v>1.577309073513632E-4</v>
      </c>
      <c r="K339" s="37">
        <f t="shared" si="32"/>
        <v>1.577309073513632E-4</v>
      </c>
      <c r="L339" s="34">
        <f t="shared" si="33"/>
        <v>0</v>
      </c>
      <c r="M339" s="34">
        <f t="shared" si="34"/>
        <v>0</v>
      </c>
      <c r="N339" s="34">
        <f t="shared" si="35"/>
        <v>0</v>
      </c>
    </row>
    <row r="340" spans="1:14" ht="14.1" customHeight="1" x14ac:dyDescent="0.25">
      <c r="A340" s="58" t="s">
        <v>603</v>
      </c>
      <c r="B340" s="58" t="s">
        <v>604</v>
      </c>
      <c r="C340" s="59">
        <v>2</v>
      </c>
      <c r="D340" s="59">
        <v>4</v>
      </c>
      <c r="E340" s="59">
        <v>16</v>
      </c>
      <c r="F340" s="58" t="s">
        <v>605</v>
      </c>
      <c r="G340" s="60">
        <v>5.5399999999999998E-2</v>
      </c>
      <c r="H340" s="61">
        <v>5.5399999999999998E-2</v>
      </c>
      <c r="I340" s="35">
        <f t="shared" si="30"/>
        <v>4</v>
      </c>
      <c r="J340" s="37">
        <f t="shared" si="31"/>
        <v>7.3616615562472801E-5</v>
      </c>
      <c r="K340" s="37">
        <f t="shared" si="32"/>
        <v>7.3616615562472801E-5</v>
      </c>
      <c r="L340" s="34">
        <f t="shared" si="33"/>
        <v>0</v>
      </c>
      <c r="M340" s="34">
        <f t="shared" si="34"/>
        <v>0</v>
      </c>
      <c r="N340" s="34">
        <f t="shared" si="35"/>
        <v>0</v>
      </c>
    </row>
    <row r="341" spans="1:14" ht="14.1" customHeight="1" x14ac:dyDescent="0.25">
      <c r="A341" s="58" t="s">
        <v>263</v>
      </c>
      <c r="B341" s="58" t="s">
        <v>264</v>
      </c>
      <c r="C341" s="59">
        <v>40</v>
      </c>
      <c r="D341" s="59">
        <v>160</v>
      </c>
      <c r="E341" s="59">
        <v>1616</v>
      </c>
      <c r="F341" s="58" t="s">
        <v>209</v>
      </c>
      <c r="G341" s="60">
        <v>0</v>
      </c>
      <c r="H341" s="61">
        <v>0</v>
      </c>
      <c r="I341" s="35">
        <f t="shared" si="30"/>
        <v>160</v>
      </c>
      <c r="J341" s="37">
        <f t="shared" si="31"/>
        <v>0</v>
      </c>
      <c r="K341" s="37">
        <f t="shared" si="32"/>
        <v>0</v>
      </c>
      <c r="L341" s="34">
        <f t="shared" si="33"/>
        <v>0</v>
      </c>
      <c r="M341" s="34">
        <f t="shared" si="34"/>
        <v>0</v>
      </c>
      <c r="N341" s="34">
        <f t="shared" si="35"/>
        <v>0</v>
      </c>
    </row>
    <row r="342" spans="1:14" ht="14.1" customHeight="1" x14ac:dyDescent="0.25">
      <c r="A342" s="58" t="s">
        <v>606</v>
      </c>
      <c r="B342" s="58" t="s">
        <v>240</v>
      </c>
      <c r="C342" s="26"/>
      <c r="D342" s="26"/>
      <c r="E342" s="26"/>
      <c r="F342" s="58" t="s">
        <v>535</v>
      </c>
      <c r="G342" s="26"/>
      <c r="H342" s="61">
        <v>-1</v>
      </c>
      <c r="I342" s="35"/>
      <c r="J342" s="37"/>
      <c r="K342" s="37"/>
      <c r="L342" s="34"/>
      <c r="M342" s="34"/>
      <c r="N342" s="34"/>
    </row>
  </sheetData>
  <mergeCells count="1">
    <mergeCell ref="A1:H3"/>
  </mergeCells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H1" sqref="H1:P1048576"/>
    </sheetView>
  </sheetViews>
  <sheetFormatPr defaultRowHeight="15" x14ac:dyDescent="0.25"/>
  <cols>
    <col min="1" max="2" width="17.28515625" style="86" customWidth="1"/>
    <col min="3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6" t="s">
        <v>612</v>
      </c>
      <c r="C2" s="86" t="s">
        <v>614</v>
      </c>
      <c r="D2" s="86" t="s">
        <v>615</v>
      </c>
      <c r="E2" s="86" t="s">
        <v>616</v>
      </c>
      <c r="F2" s="84" t="s">
        <v>617</v>
      </c>
      <c r="G2" s="87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104" t="s">
        <v>335</v>
      </c>
      <c r="B3" s="104"/>
      <c r="C3" s="104">
        <v>499</v>
      </c>
      <c r="D3" s="104">
        <v>2.988</v>
      </c>
      <c r="E3" s="104">
        <v>43.982999999999997</v>
      </c>
      <c r="F3" s="105">
        <v>1</v>
      </c>
      <c r="G3" s="106">
        <v>1</v>
      </c>
      <c r="H3" s="35">
        <f>IF(C3&gt;0,C3,1)</f>
        <v>499</v>
      </c>
      <c r="I3" s="37">
        <f>F3*$H3/$O$3*100</f>
        <v>1.3598718548330528</v>
      </c>
      <c r="J3" s="37">
        <f>G3*$H3/$O$3*100</f>
        <v>1.3598718548330528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36694.633999999998</v>
      </c>
    </row>
    <row r="4" spans="1:16" x14ac:dyDescent="0.25">
      <c r="A4" s="104" t="s">
        <v>187</v>
      </c>
      <c r="B4" s="104"/>
      <c r="C4" s="104">
        <v>928</v>
      </c>
      <c r="D4" s="104">
        <v>3.7120000000000002</v>
      </c>
      <c r="E4" s="104">
        <v>53.267000000000003</v>
      </c>
      <c r="F4" s="105">
        <v>1</v>
      </c>
      <c r="G4" s="106">
        <v>1</v>
      </c>
      <c r="H4" s="35">
        <f>IF(C4&gt;0,C4,1)</f>
        <v>928</v>
      </c>
      <c r="I4" s="37">
        <f t="shared" ref="I4:I67" si="0">F4*$H4/$O$3*100</f>
        <v>2.5289801228157773</v>
      </c>
      <c r="J4" s="37">
        <f t="shared" ref="J4:J67" si="1">G4*$H4/$O$3*100</f>
        <v>2.5289801228157773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335</v>
      </c>
    </row>
    <row r="5" spans="1:16" x14ac:dyDescent="0.25">
      <c r="A5" s="104" t="s">
        <v>67</v>
      </c>
      <c r="B5" s="104"/>
      <c r="C5" s="104">
        <v>5.23</v>
      </c>
      <c r="D5" s="104">
        <v>30.45</v>
      </c>
      <c r="E5" s="104">
        <v>692.47799999999995</v>
      </c>
      <c r="F5" s="105">
        <v>1</v>
      </c>
      <c r="G5" s="106">
        <v>1</v>
      </c>
      <c r="H5" s="35">
        <f>IF(C5&gt;0,C5,1)</f>
        <v>5.23</v>
      </c>
      <c r="I5" s="37">
        <f t="shared" si="0"/>
        <v>1.4252765131817367E-2</v>
      </c>
      <c r="J5" s="37">
        <f t="shared" si="1"/>
        <v>1.4252765131817367E-2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104" t="s">
        <v>210</v>
      </c>
      <c r="B6" s="104"/>
      <c r="C6" s="104">
        <v>176</v>
      </c>
      <c r="D6" s="104">
        <v>704</v>
      </c>
      <c r="E6" s="104">
        <v>6.758</v>
      </c>
      <c r="F6" s="105">
        <v>1</v>
      </c>
      <c r="G6" s="106">
        <v>1</v>
      </c>
      <c r="H6" s="35">
        <f>IF(C6&gt;0,C6,1)</f>
        <v>176</v>
      </c>
      <c r="I6" s="37">
        <f t="shared" si="0"/>
        <v>0.47963416122368197</v>
      </c>
      <c r="J6" s="37">
        <f t="shared" si="1"/>
        <v>0.47963416122368197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104" t="s">
        <v>285</v>
      </c>
      <c r="B7" s="104"/>
      <c r="C7" s="104">
        <v>14</v>
      </c>
      <c r="D7" s="104">
        <v>56</v>
      </c>
      <c r="E7" s="104">
        <v>538</v>
      </c>
      <c r="F7" s="105">
        <v>1</v>
      </c>
      <c r="G7" s="106">
        <v>1</v>
      </c>
      <c r="H7" s="35">
        <f>IF(C7&gt;0,C7,1)</f>
        <v>14</v>
      </c>
      <c r="I7" s="37">
        <f t="shared" si="0"/>
        <v>3.8152717370065606E-2</v>
      </c>
      <c r="J7" s="37">
        <f t="shared" si="1"/>
        <v>3.8152717370065606E-2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94.624394673073979</v>
      </c>
    </row>
    <row r="8" spans="1:16" x14ac:dyDescent="0.25">
      <c r="A8" s="104" t="s">
        <v>216</v>
      </c>
      <c r="B8" s="104"/>
      <c r="C8" s="104">
        <v>64</v>
      </c>
      <c r="D8" s="104">
        <v>128</v>
      </c>
      <c r="E8" s="104">
        <v>481</v>
      </c>
      <c r="F8" s="105">
        <v>1</v>
      </c>
      <c r="G8" s="106">
        <v>1</v>
      </c>
      <c r="H8" s="35">
        <f>IF(C8&gt;0,C8,1)</f>
        <v>64</v>
      </c>
      <c r="I8" s="37">
        <f t="shared" si="0"/>
        <v>0.17441242226315706</v>
      </c>
      <c r="J8" s="37">
        <f t="shared" si="1"/>
        <v>0.17441242226315706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93.723122977599331</v>
      </c>
    </row>
    <row r="9" spans="1:16" x14ac:dyDescent="0.25">
      <c r="A9" s="104" t="s">
        <v>199</v>
      </c>
      <c r="B9" s="104"/>
      <c r="C9" s="104">
        <v>32</v>
      </c>
      <c r="D9" s="104">
        <v>64</v>
      </c>
      <c r="E9" s="104">
        <v>563</v>
      </c>
      <c r="F9" s="105">
        <v>1</v>
      </c>
      <c r="G9" s="106">
        <v>1</v>
      </c>
      <c r="H9" s="35">
        <f>IF(C9&gt;0,C9,1)</f>
        <v>32</v>
      </c>
      <c r="I9" s="37">
        <f t="shared" si="0"/>
        <v>8.7206211131578532E-2</v>
      </c>
      <c r="J9" s="37">
        <f t="shared" si="1"/>
        <v>8.7206211131578532E-2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104" t="s">
        <v>72</v>
      </c>
      <c r="B10" s="104"/>
      <c r="C10" s="104"/>
      <c r="D10" s="104"/>
      <c r="E10" s="104"/>
      <c r="F10" s="105">
        <v>1</v>
      </c>
      <c r="G10" s="106">
        <v>1</v>
      </c>
      <c r="H10" s="35">
        <f>IF(C10&gt;0,C10,1)</f>
        <v>1</v>
      </c>
      <c r="I10" s="37">
        <f t="shared" si="0"/>
        <v>2.7251940978618291E-3</v>
      </c>
      <c r="J10" s="37">
        <f t="shared" si="1"/>
        <v>2.7251940978618291E-3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104" t="s">
        <v>516</v>
      </c>
      <c r="B11" s="104"/>
      <c r="C11" s="104">
        <v>123</v>
      </c>
      <c r="D11" s="104">
        <v>495</v>
      </c>
      <c r="E11" s="104">
        <v>3.42</v>
      </c>
      <c r="F11" s="105">
        <v>1</v>
      </c>
      <c r="G11" s="106">
        <v>1</v>
      </c>
      <c r="H11" s="35">
        <f>IF(C11&gt;0,C11,1)</f>
        <v>123</v>
      </c>
      <c r="I11" s="37">
        <f t="shared" si="0"/>
        <v>0.33519887403700499</v>
      </c>
      <c r="J11" s="37">
        <f t="shared" si="1"/>
        <v>0.33519887403700499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292</v>
      </c>
      <c r="P11" s="51">
        <f>$O$4-O11</f>
        <v>43</v>
      </c>
    </row>
    <row r="12" spans="1:16" x14ac:dyDescent="0.25">
      <c r="A12" s="104" t="s">
        <v>415</v>
      </c>
      <c r="B12" s="104"/>
      <c r="C12" s="104"/>
      <c r="D12" s="104"/>
      <c r="E12" s="104"/>
      <c r="F12" s="105">
        <v>1</v>
      </c>
      <c r="G12" s="106">
        <v>1</v>
      </c>
      <c r="H12" s="35">
        <f>IF(C12&gt;0,C12,1)</f>
        <v>1</v>
      </c>
      <c r="I12" s="37">
        <f t="shared" si="0"/>
        <v>2.7251940978618291E-3</v>
      </c>
      <c r="J12" s="37">
        <f t="shared" si="1"/>
        <v>2.7251940978618291E-3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87.164179104477611</v>
      </c>
      <c r="P12" s="52">
        <f>P11/$O$4*100</f>
        <v>12.835820895522387</v>
      </c>
    </row>
    <row r="13" spans="1:16" x14ac:dyDescent="0.25">
      <c r="A13" s="104" t="s">
        <v>274</v>
      </c>
      <c r="B13" s="104"/>
      <c r="C13" s="104">
        <v>10</v>
      </c>
      <c r="D13" s="104">
        <v>10</v>
      </c>
      <c r="E13" s="104"/>
      <c r="F13" s="105">
        <v>1</v>
      </c>
      <c r="G13" s="106">
        <v>1</v>
      </c>
      <c r="H13" s="35">
        <f>IF(C13&gt;0,C13,1)</f>
        <v>10</v>
      </c>
      <c r="I13" s="37">
        <f t="shared" si="0"/>
        <v>2.7251940978618293E-2</v>
      </c>
      <c r="J13" s="37">
        <f t="shared" si="1"/>
        <v>2.7251940978618293E-2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104" t="s">
        <v>108</v>
      </c>
      <c r="B14" s="104"/>
      <c r="C14" s="104">
        <v>8</v>
      </c>
      <c r="D14" s="104">
        <v>32</v>
      </c>
      <c r="E14" s="104">
        <v>399</v>
      </c>
      <c r="F14" s="105">
        <v>1</v>
      </c>
      <c r="G14" s="106">
        <v>1</v>
      </c>
      <c r="H14" s="35">
        <f>IF(C14&gt;0,C14,1)</f>
        <v>8</v>
      </c>
      <c r="I14" s="37">
        <f t="shared" si="0"/>
        <v>2.1801552782894633E-2</v>
      </c>
      <c r="J14" s="37">
        <f t="shared" si="1"/>
        <v>2.1801552782894633E-2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104" t="s">
        <v>198</v>
      </c>
      <c r="B15" s="104"/>
      <c r="C15" s="104">
        <v>240</v>
      </c>
      <c r="D15" s="104">
        <v>960</v>
      </c>
      <c r="E15" s="104">
        <v>13.69</v>
      </c>
      <c r="F15" s="105">
        <v>1</v>
      </c>
      <c r="G15" s="106">
        <v>1</v>
      </c>
      <c r="H15" s="35">
        <f>IF(C15&gt;0,C15,1)</f>
        <v>240</v>
      </c>
      <c r="I15" s="37">
        <f t="shared" si="0"/>
        <v>0.65404658348683897</v>
      </c>
      <c r="J15" s="37">
        <f t="shared" si="1"/>
        <v>0.65404658348683897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104" t="s">
        <v>486</v>
      </c>
      <c r="B16" s="104"/>
      <c r="C16" s="104"/>
      <c r="D16" s="104"/>
      <c r="E16" s="104"/>
      <c r="F16" s="105">
        <v>1</v>
      </c>
      <c r="G16" s="106">
        <v>1</v>
      </c>
      <c r="H16" s="35">
        <f>IF(C16&gt;0,C16,1)</f>
        <v>1</v>
      </c>
      <c r="I16" s="37">
        <f t="shared" si="0"/>
        <v>2.7251940978618291E-3</v>
      </c>
      <c r="J16" s="37">
        <f t="shared" si="1"/>
        <v>2.7251940978618291E-3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104" t="s">
        <v>78</v>
      </c>
      <c r="B17" s="104"/>
      <c r="C17" s="104"/>
      <c r="D17" s="104"/>
      <c r="E17" s="104"/>
      <c r="F17" s="105">
        <v>1</v>
      </c>
      <c r="G17" s="106">
        <v>1</v>
      </c>
      <c r="H17" s="35">
        <f>IF(C17&gt;0,C17,1)</f>
        <v>1</v>
      </c>
      <c r="I17" s="37">
        <f t="shared" si="0"/>
        <v>2.7251940978618291E-3</v>
      </c>
      <c r="J17" s="37">
        <f t="shared" si="1"/>
        <v>2.7251940978618291E-3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104" t="s">
        <v>111</v>
      </c>
      <c r="B18" s="104"/>
      <c r="C18" s="104">
        <v>62</v>
      </c>
      <c r="D18" s="104">
        <v>92</v>
      </c>
      <c r="E18" s="104">
        <v>656</v>
      </c>
      <c r="F18" s="105">
        <v>1</v>
      </c>
      <c r="G18" s="106">
        <v>1</v>
      </c>
      <c r="H18" s="35">
        <f>IF(C18&gt;0,C18,1)</f>
        <v>62</v>
      </c>
      <c r="I18" s="37">
        <f t="shared" si="0"/>
        <v>0.16896203406743343</v>
      </c>
      <c r="J18" s="37">
        <f t="shared" si="1"/>
        <v>0.16896203406743343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104" t="s">
        <v>339</v>
      </c>
      <c r="B19" s="104"/>
      <c r="C19" s="104">
        <v>128</v>
      </c>
      <c r="D19" s="104">
        <v>512</v>
      </c>
      <c r="E19" s="104">
        <v>4.992</v>
      </c>
      <c r="F19" s="105">
        <v>1</v>
      </c>
      <c r="G19" s="106">
        <v>1</v>
      </c>
      <c r="H19" s="35">
        <f>IF(C19&gt;0,C19,1)</f>
        <v>128</v>
      </c>
      <c r="I19" s="37">
        <f t="shared" si="0"/>
        <v>0.34882484452631413</v>
      </c>
      <c r="J19" s="37">
        <f t="shared" si="1"/>
        <v>0.34882484452631413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104" t="s">
        <v>194</v>
      </c>
      <c r="B20" s="104"/>
      <c r="C20" s="104"/>
      <c r="D20" s="104"/>
      <c r="E20" s="104"/>
      <c r="F20" s="105">
        <v>1</v>
      </c>
      <c r="G20" s="106">
        <v>1</v>
      </c>
      <c r="H20" s="35">
        <f>IF(C20&gt;0,C20,1)</f>
        <v>1</v>
      </c>
      <c r="I20" s="37">
        <f t="shared" si="0"/>
        <v>2.7251940978618291E-3</v>
      </c>
      <c r="J20" s="37">
        <f t="shared" si="1"/>
        <v>2.7251940978618291E-3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104" t="s">
        <v>70</v>
      </c>
      <c r="B21" s="104"/>
      <c r="C21" s="104">
        <v>296</v>
      </c>
      <c r="D21" s="104">
        <v>1.3120000000000001</v>
      </c>
      <c r="E21" s="104">
        <v>11.904</v>
      </c>
      <c r="F21" s="105">
        <v>1</v>
      </c>
      <c r="G21" s="106">
        <v>1</v>
      </c>
      <c r="H21" s="35">
        <f>IF(C21&gt;0,C21,1)</f>
        <v>296</v>
      </c>
      <c r="I21" s="37">
        <f t="shared" si="0"/>
        <v>0.80665745296710134</v>
      </c>
      <c r="J21" s="37">
        <f t="shared" si="1"/>
        <v>0.80665745296710134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104" t="s">
        <v>239</v>
      </c>
      <c r="B22" s="104"/>
      <c r="C22" s="104"/>
      <c r="D22" s="104"/>
      <c r="E22" s="104"/>
      <c r="F22" s="105">
        <v>1</v>
      </c>
      <c r="G22" s="106">
        <v>1</v>
      </c>
      <c r="H22" s="35">
        <f>IF(C22&gt;0,C22,1)</f>
        <v>1</v>
      </c>
      <c r="I22" s="37">
        <f t="shared" si="0"/>
        <v>2.7251940978618291E-3</v>
      </c>
      <c r="J22" s="37">
        <f t="shared" si="1"/>
        <v>2.7251940978618291E-3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104" t="s">
        <v>596</v>
      </c>
      <c r="B23" s="104"/>
      <c r="C23" s="104"/>
      <c r="D23" s="104"/>
      <c r="E23" s="104"/>
      <c r="F23" s="105">
        <v>1</v>
      </c>
      <c r="G23" s="106">
        <v>1</v>
      </c>
      <c r="H23" s="35">
        <f>IF(C23&gt;0,C23,1)</f>
        <v>1</v>
      </c>
      <c r="I23" s="37">
        <f t="shared" si="0"/>
        <v>2.7251940978618291E-3</v>
      </c>
      <c r="J23" s="37">
        <f t="shared" si="1"/>
        <v>2.7251940978618291E-3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104" t="s">
        <v>595</v>
      </c>
      <c r="B24" s="104"/>
      <c r="C24" s="104"/>
      <c r="D24" s="104"/>
      <c r="E24" s="104"/>
      <c r="F24" s="105">
        <v>1</v>
      </c>
      <c r="G24" s="106">
        <v>1</v>
      </c>
      <c r="H24" s="35">
        <f>IF(C24&gt;0,C24,1)</f>
        <v>1</v>
      </c>
      <c r="I24" s="37">
        <f t="shared" si="0"/>
        <v>2.7251940978618291E-3</v>
      </c>
      <c r="J24" s="37">
        <f t="shared" si="1"/>
        <v>2.7251940978618291E-3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104" t="s">
        <v>593</v>
      </c>
      <c r="B25" s="104"/>
      <c r="C25" s="104"/>
      <c r="D25" s="104"/>
      <c r="E25" s="104"/>
      <c r="F25" s="105">
        <v>1</v>
      </c>
      <c r="G25" s="106">
        <v>1</v>
      </c>
      <c r="H25" s="35">
        <f>IF(C25&gt;0,C25,1)</f>
        <v>1</v>
      </c>
      <c r="I25" s="37">
        <f t="shared" si="0"/>
        <v>2.7251940978618291E-3</v>
      </c>
      <c r="J25" s="37">
        <f t="shared" si="1"/>
        <v>2.7251940978618291E-3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104" t="s">
        <v>109</v>
      </c>
      <c r="B26" s="104"/>
      <c r="C26" s="104">
        <v>1.6439999999999999</v>
      </c>
      <c r="D26" s="104">
        <v>8.3149999999999995</v>
      </c>
      <c r="E26" s="104">
        <v>69.046000000000006</v>
      </c>
      <c r="F26" s="105">
        <v>1</v>
      </c>
      <c r="G26" s="106">
        <v>1</v>
      </c>
      <c r="H26" s="35">
        <f>IF(C26&gt;0,C26,1)</f>
        <v>1.6439999999999999</v>
      </c>
      <c r="I26" s="37">
        <f t="shared" si="0"/>
        <v>4.4802190968848471E-3</v>
      </c>
      <c r="J26" s="37">
        <f t="shared" si="1"/>
        <v>4.4802190968848471E-3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104" t="s">
        <v>73</v>
      </c>
      <c r="B27" s="104"/>
      <c r="C27" s="104">
        <v>1.819</v>
      </c>
      <c r="D27" s="104">
        <v>12.6</v>
      </c>
      <c r="E27" s="104">
        <v>116.43600000000001</v>
      </c>
      <c r="F27" s="105">
        <v>1</v>
      </c>
      <c r="G27" s="106">
        <v>1</v>
      </c>
      <c r="H27" s="35">
        <f>IF(C27&gt;0,C27,1)</f>
        <v>1.819</v>
      </c>
      <c r="I27" s="37">
        <f t="shared" si="0"/>
        <v>4.9571280640106673E-3</v>
      </c>
      <c r="J27" s="37">
        <f t="shared" si="1"/>
        <v>4.9571280640106673E-3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104" t="s">
        <v>353</v>
      </c>
      <c r="B28" s="104"/>
      <c r="C28" s="104">
        <v>469</v>
      </c>
      <c r="D28" s="104">
        <v>3.2440000000000002</v>
      </c>
      <c r="E28" s="104">
        <v>29.968</v>
      </c>
      <c r="F28" s="105">
        <v>1</v>
      </c>
      <c r="G28" s="106">
        <v>1</v>
      </c>
      <c r="H28" s="35">
        <f>IF(C28&gt;0,C28,1)</f>
        <v>469</v>
      </c>
      <c r="I28" s="37">
        <f t="shared" si="0"/>
        <v>1.2781160318971978</v>
      </c>
      <c r="J28" s="37">
        <f t="shared" si="1"/>
        <v>1.2781160318971978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104" t="s">
        <v>132</v>
      </c>
      <c r="B29" s="104"/>
      <c r="C29" s="104">
        <v>274</v>
      </c>
      <c r="D29" s="104">
        <v>1.4</v>
      </c>
      <c r="E29" s="104">
        <v>10.394</v>
      </c>
      <c r="F29" s="105">
        <v>1</v>
      </c>
      <c r="G29" s="106">
        <v>1</v>
      </c>
      <c r="H29" s="35">
        <f>IF(C29&gt;0,C29,1)</f>
        <v>274</v>
      </c>
      <c r="I29" s="37">
        <f t="shared" si="0"/>
        <v>0.74670318281414116</v>
      </c>
      <c r="J29" s="37">
        <f t="shared" si="1"/>
        <v>0.74670318281414116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104" t="s">
        <v>333</v>
      </c>
      <c r="B30" s="104"/>
      <c r="C30" s="104">
        <v>344</v>
      </c>
      <c r="D30" s="104">
        <v>964</v>
      </c>
      <c r="E30" s="104">
        <v>9.0269999999999992</v>
      </c>
      <c r="F30" s="105">
        <v>1</v>
      </c>
      <c r="G30" s="106">
        <v>1</v>
      </c>
      <c r="H30" s="35">
        <f>IF(C30&gt;0,C30,1)</f>
        <v>344</v>
      </c>
      <c r="I30" s="37">
        <f t="shared" si="0"/>
        <v>0.93746676966446929</v>
      </c>
      <c r="J30" s="37">
        <f t="shared" si="1"/>
        <v>0.93746676966446929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104" t="s">
        <v>217</v>
      </c>
      <c r="B31" s="104"/>
      <c r="C31" s="104">
        <v>84</v>
      </c>
      <c r="D31" s="104">
        <v>336</v>
      </c>
      <c r="E31" s="104">
        <v>3.8580000000000001</v>
      </c>
      <c r="F31" s="105">
        <v>1</v>
      </c>
      <c r="G31" s="106">
        <v>1</v>
      </c>
      <c r="H31" s="35">
        <f>IF(C31&gt;0,C31,1)</f>
        <v>84</v>
      </c>
      <c r="I31" s="37">
        <f t="shared" si="0"/>
        <v>0.22891630422039363</v>
      </c>
      <c r="J31" s="37">
        <f t="shared" si="1"/>
        <v>0.22891630422039363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104" t="s">
        <v>205</v>
      </c>
      <c r="B32" s="104"/>
      <c r="C32" s="104">
        <v>128</v>
      </c>
      <c r="D32" s="104">
        <v>720</v>
      </c>
      <c r="E32" s="104">
        <v>6.048</v>
      </c>
      <c r="F32" s="105">
        <v>1</v>
      </c>
      <c r="G32" s="106">
        <v>1</v>
      </c>
      <c r="H32" s="35">
        <f>IF(C32&gt;0,C32,1)</f>
        <v>128</v>
      </c>
      <c r="I32" s="37">
        <f t="shared" si="0"/>
        <v>0.34882484452631413</v>
      </c>
      <c r="J32" s="37">
        <f t="shared" si="1"/>
        <v>0.34882484452631413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104" t="s">
        <v>508</v>
      </c>
      <c r="B33" s="104"/>
      <c r="C33" s="104">
        <v>244</v>
      </c>
      <c r="D33" s="104">
        <v>662</v>
      </c>
      <c r="E33" s="104">
        <v>7.944</v>
      </c>
      <c r="F33" s="105">
        <v>1</v>
      </c>
      <c r="G33" s="106">
        <v>1</v>
      </c>
      <c r="H33" s="35">
        <f>IF(C33&gt;0,C33,1)</f>
        <v>244</v>
      </c>
      <c r="I33" s="37">
        <f t="shared" si="0"/>
        <v>0.66494735987828635</v>
      </c>
      <c r="J33" s="37">
        <f t="shared" si="1"/>
        <v>0.66494735987828635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104" t="s">
        <v>469</v>
      </c>
      <c r="B34" s="104"/>
      <c r="C34" s="104">
        <v>6</v>
      </c>
      <c r="D34" s="104">
        <v>12</v>
      </c>
      <c r="E34" s="104">
        <v>120</v>
      </c>
      <c r="F34" s="105">
        <v>1</v>
      </c>
      <c r="G34" s="106">
        <v>1</v>
      </c>
      <c r="H34" s="35">
        <f>IF(C34&gt;0,C34,1)</f>
        <v>6</v>
      </c>
      <c r="I34" s="37">
        <f t="shared" si="0"/>
        <v>1.6351164587170973E-2</v>
      </c>
      <c r="J34" s="37">
        <f t="shared" si="1"/>
        <v>1.6351164587170973E-2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104" t="s">
        <v>292</v>
      </c>
      <c r="B35" s="104"/>
      <c r="C35" s="104">
        <v>64</v>
      </c>
      <c r="D35" s="104">
        <v>64</v>
      </c>
      <c r="E35" s="104">
        <v>372</v>
      </c>
      <c r="F35" s="105">
        <v>1</v>
      </c>
      <c r="G35" s="106">
        <v>1</v>
      </c>
      <c r="H35" s="35">
        <f>IF(C35&gt;0,C35,1)</f>
        <v>64</v>
      </c>
      <c r="I35" s="37">
        <f t="shared" si="0"/>
        <v>0.17441242226315706</v>
      </c>
      <c r="J35" s="37">
        <f t="shared" si="1"/>
        <v>0.17441242226315706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104" t="s">
        <v>258</v>
      </c>
      <c r="B36" s="104"/>
      <c r="C36" s="104">
        <v>120</v>
      </c>
      <c r="D36" s="104">
        <v>120</v>
      </c>
      <c r="E36" s="104">
        <v>866</v>
      </c>
      <c r="F36" s="105">
        <v>1</v>
      </c>
      <c r="G36" s="106">
        <v>1</v>
      </c>
      <c r="H36" s="35">
        <f>IF(C36&gt;0,C36,1)</f>
        <v>120</v>
      </c>
      <c r="I36" s="37">
        <f t="shared" si="0"/>
        <v>0.32702329174341949</v>
      </c>
      <c r="J36" s="37">
        <f t="shared" si="1"/>
        <v>0.32702329174341949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104" t="s">
        <v>188</v>
      </c>
      <c r="B37" s="104"/>
      <c r="C37" s="104">
        <v>120</v>
      </c>
      <c r="D37" s="104">
        <v>120</v>
      </c>
      <c r="E37" s="104">
        <v>866</v>
      </c>
      <c r="F37" s="105">
        <v>1</v>
      </c>
      <c r="G37" s="106">
        <v>1</v>
      </c>
      <c r="H37" s="35">
        <f>IF(C37&gt;0,C37,1)</f>
        <v>120</v>
      </c>
      <c r="I37" s="37">
        <f t="shared" si="0"/>
        <v>0.32702329174341949</v>
      </c>
      <c r="J37" s="37">
        <f t="shared" si="1"/>
        <v>0.32702329174341949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104" t="s">
        <v>231</v>
      </c>
      <c r="B38" s="104"/>
      <c r="C38" s="104">
        <v>328</v>
      </c>
      <c r="D38" s="104">
        <v>628</v>
      </c>
      <c r="E38" s="104">
        <v>4.55</v>
      </c>
      <c r="F38" s="105">
        <v>1</v>
      </c>
      <c r="G38" s="106">
        <v>1</v>
      </c>
      <c r="H38" s="35">
        <f>IF(C38&gt;0,C38,1)</f>
        <v>328</v>
      </c>
      <c r="I38" s="37">
        <f t="shared" si="0"/>
        <v>0.89386366409868001</v>
      </c>
      <c r="J38" s="37">
        <f t="shared" si="1"/>
        <v>0.89386366409868001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104" t="s">
        <v>218</v>
      </c>
      <c r="B39" s="104"/>
      <c r="C39" s="104">
        <v>16</v>
      </c>
      <c r="D39" s="104">
        <v>16</v>
      </c>
      <c r="E39" s="104">
        <v>171</v>
      </c>
      <c r="F39" s="105">
        <v>1</v>
      </c>
      <c r="G39" s="106">
        <v>1</v>
      </c>
      <c r="H39" s="35">
        <f>IF(C39&gt;0,C39,1)</f>
        <v>16</v>
      </c>
      <c r="I39" s="37">
        <f t="shared" si="0"/>
        <v>4.3603105565789266E-2</v>
      </c>
      <c r="J39" s="37">
        <f t="shared" si="1"/>
        <v>4.3603105565789266E-2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104" t="s">
        <v>143</v>
      </c>
      <c r="B40" s="104"/>
      <c r="C40" s="104">
        <v>128</v>
      </c>
      <c r="D40" s="104">
        <v>503</v>
      </c>
      <c r="E40" s="104">
        <v>5.3760000000000003</v>
      </c>
      <c r="F40" s="105">
        <v>1</v>
      </c>
      <c r="G40" s="106">
        <v>1</v>
      </c>
      <c r="H40" s="35">
        <f>IF(C40&gt;0,C40,1)</f>
        <v>128</v>
      </c>
      <c r="I40" s="37">
        <f t="shared" si="0"/>
        <v>0.34882484452631413</v>
      </c>
      <c r="J40" s="37">
        <f t="shared" si="1"/>
        <v>0.34882484452631413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104" t="s">
        <v>80</v>
      </c>
      <c r="B41" s="104"/>
      <c r="C41" s="104">
        <v>14</v>
      </c>
      <c r="D41" s="104">
        <v>34</v>
      </c>
      <c r="E41" s="104"/>
      <c r="F41" s="105">
        <v>1</v>
      </c>
      <c r="G41" s="106">
        <v>1</v>
      </c>
      <c r="H41" s="35">
        <f>IF(C41&gt;0,C41,1)</f>
        <v>14</v>
      </c>
      <c r="I41" s="37">
        <f t="shared" si="0"/>
        <v>3.8152717370065606E-2</v>
      </c>
      <c r="J41" s="37">
        <f t="shared" si="1"/>
        <v>3.8152717370065606E-2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104" t="s">
        <v>536</v>
      </c>
      <c r="B42" s="104"/>
      <c r="C42" s="104">
        <v>60</v>
      </c>
      <c r="D42" s="104">
        <v>240</v>
      </c>
      <c r="E42" s="104">
        <v>3.1080000000000001</v>
      </c>
      <c r="F42" s="105">
        <v>1</v>
      </c>
      <c r="G42" s="106">
        <v>1</v>
      </c>
      <c r="H42" s="35">
        <f>IF(C42&gt;0,C42,1)</f>
        <v>60</v>
      </c>
      <c r="I42" s="37">
        <f t="shared" si="0"/>
        <v>0.16351164587170974</v>
      </c>
      <c r="J42" s="37">
        <f t="shared" si="1"/>
        <v>0.16351164587170974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104" t="s">
        <v>241</v>
      </c>
      <c r="B43" s="104"/>
      <c r="C43" s="104">
        <v>14</v>
      </c>
      <c r="D43" s="104">
        <v>28</v>
      </c>
      <c r="E43" s="104"/>
      <c r="F43" s="105">
        <v>1</v>
      </c>
      <c r="G43" s="106">
        <v>1</v>
      </c>
      <c r="H43" s="35">
        <f>IF(C43&gt;0,C43,1)</f>
        <v>14</v>
      </c>
      <c r="I43" s="37">
        <f t="shared" si="0"/>
        <v>3.8152717370065606E-2</v>
      </c>
      <c r="J43" s="37">
        <f t="shared" si="1"/>
        <v>3.8152717370065606E-2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104" t="s">
        <v>134</v>
      </c>
      <c r="B44" s="104"/>
      <c r="C44" s="104">
        <v>139</v>
      </c>
      <c r="D44" s="104">
        <v>532</v>
      </c>
      <c r="E44" s="104">
        <v>5.4320000000000004</v>
      </c>
      <c r="F44" s="105">
        <v>1</v>
      </c>
      <c r="G44" s="106">
        <v>1</v>
      </c>
      <c r="H44" s="35">
        <f>IF(C44&gt;0,C44,1)</f>
        <v>139</v>
      </c>
      <c r="I44" s="37">
        <f t="shared" si="0"/>
        <v>0.37880197960279427</v>
      </c>
      <c r="J44" s="37">
        <f t="shared" si="1"/>
        <v>0.37880197960279427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104" t="s">
        <v>57</v>
      </c>
      <c r="B45" s="104"/>
      <c r="C45" s="104"/>
      <c r="D45" s="104"/>
      <c r="E45" s="104"/>
      <c r="F45" s="105">
        <v>1</v>
      </c>
      <c r="G45" s="106">
        <v>1</v>
      </c>
      <c r="H45" s="35">
        <f>IF(C45&gt;0,C45,1)</f>
        <v>1</v>
      </c>
      <c r="I45" s="37">
        <f t="shared" si="0"/>
        <v>2.7251940978618291E-3</v>
      </c>
      <c r="J45" s="37">
        <f t="shared" si="1"/>
        <v>2.7251940978618291E-3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104" t="s">
        <v>507</v>
      </c>
      <c r="B46" s="104"/>
      <c r="C46" s="104">
        <v>9</v>
      </c>
      <c r="D46" s="104">
        <v>18</v>
      </c>
      <c r="E46" s="104">
        <v>139</v>
      </c>
      <c r="F46" s="105">
        <v>1</v>
      </c>
      <c r="G46" s="106">
        <v>1</v>
      </c>
      <c r="H46" s="35">
        <f>IF(C46&gt;0,C46,1)</f>
        <v>9</v>
      </c>
      <c r="I46" s="37">
        <f t="shared" si="0"/>
        <v>2.4526746880756463E-2</v>
      </c>
      <c r="J46" s="37">
        <f t="shared" si="1"/>
        <v>2.4526746880756463E-2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104" t="s">
        <v>287</v>
      </c>
      <c r="B47" s="104"/>
      <c r="C47" s="104">
        <v>92</v>
      </c>
      <c r="D47" s="104">
        <v>370</v>
      </c>
      <c r="E47" s="104">
        <v>3.78</v>
      </c>
      <c r="F47" s="105">
        <v>1</v>
      </c>
      <c r="G47" s="106">
        <v>1</v>
      </c>
      <c r="H47" s="35">
        <f>IF(C47&gt;0,C47,1)</f>
        <v>92</v>
      </c>
      <c r="I47" s="37">
        <f t="shared" si="0"/>
        <v>0.2507178570032883</v>
      </c>
      <c r="J47" s="37">
        <f t="shared" si="1"/>
        <v>0.2507178570032883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104" t="s">
        <v>114</v>
      </c>
      <c r="B48" s="104"/>
      <c r="C48" s="104">
        <v>90</v>
      </c>
      <c r="D48" s="104">
        <v>90</v>
      </c>
      <c r="E48" s="104">
        <v>548</v>
      </c>
      <c r="F48" s="105">
        <v>1</v>
      </c>
      <c r="G48" s="106">
        <v>1</v>
      </c>
      <c r="H48" s="35">
        <f>IF(C48&gt;0,C48,1)</f>
        <v>90</v>
      </c>
      <c r="I48" s="37">
        <f t="shared" si="0"/>
        <v>0.24526746880756461</v>
      </c>
      <c r="J48" s="37">
        <f t="shared" si="1"/>
        <v>0.24526746880756461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104" t="s">
        <v>262</v>
      </c>
      <c r="B49" s="104"/>
      <c r="C49" s="104">
        <v>722</v>
      </c>
      <c r="D49" s="104">
        <v>3.218</v>
      </c>
      <c r="E49" s="104">
        <v>38.173999999999999</v>
      </c>
      <c r="F49" s="105">
        <v>1</v>
      </c>
      <c r="G49" s="106">
        <v>1</v>
      </c>
      <c r="H49" s="35">
        <f>IF(C49&gt;0,C49,1)</f>
        <v>722</v>
      </c>
      <c r="I49" s="37">
        <f t="shared" si="0"/>
        <v>1.9675901386562407</v>
      </c>
      <c r="J49" s="37">
        <f t="shared" si="1"/>
        <v>1.9675901386562407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104" t="s">
        <v>282</v>
      </c>
      <c r="B50" s="104"/>
      <c r="C50" s="104">
        <v>824</v>
      </c>
      <c r="D50" s="104">
        <v>4.1040000000000001</v>
      </c>
      <c r="E50" s="104">
        <v>48.683999999999997</v>
      </c>
      <c r="F50" s="105">
        <v>1</v>
      </c>
      <c r="G50" s="106">
        <v>1</v>
      </c>
      <c r="H50" s="35">
        <f>IF(C50&gt;0,C50,1)</f>
        <v>824</v>
      </c>
      <c r="I50" s="37">
        <f t="shared" si="0"/>
        <v>2.2455599366381476</v>
      </c>
      <c r="J50" s="37">
        <f t="shared" si="1"/>
        <v>2.2455599366381476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104" t="s">
        <v>453</v>
      </c>
      <c r="B51" s="104"/>
      <c r="C51" s="104">
        <v>37</v>
      </c>
      <c r="D51" s="104">
        <v>57</v>
      </c>
      <c r="E51" s="104">
        <v>458</v>
      </c>
      <c r="F51" s="105">
        <v>1</v>
      </c>
      <c r="G51" s="106">
        <v>1</v>
      </c>
      <c r="H51" s="35">
        <f>IF(C51&gt;0,C51,1)</f>
        <v>37</v>
      </c>
      <c r="I51" s="37">
        <f t="shared" si="0"/>
        <v>0.10083218162088767</v>
      </c>
      <c r="J51" s="37">
        <f t="shared" si="1"/>
        <v>0.10083218162088767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104" t="s">
        <v>99</v>
      </c>
      <c r="B52" s="104"/>
      <c r="C52" s="104">
        <v>2</v>
      </c>
      <c r="D52" s="104">
        <v>2</v>
      </c>
      <c r="E52" s="104">
        <v>8</v>
      </c>
      <c r="F52" s="105">
        <v>1</v>
      </c>
      <c r="G52" s="106">
        <v>1</v>
      </c>
      <c r="H52" s="35">
        <f>IF(C52&gt;0,C52,1)</f>
        <v>2</v>
      </c>
      <c r="I52" s="37">
        <f t="shared" si="0"/>
        <v>5.4503881957236582E-3</v>
      </c>
      <c r="J52" s="37">
        <f t="shared" si="1"/>
        <v>5.4503881957236582E-3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104" t="s">
        <v>157</v>
      </c>
      <c r="B53" s="104"/>
      <c r="C53" s="104">
        <v>1</v>
      </c>
      <c r="D53" s="104">
        <v>1</v>
      </c>
      <c r="E53" s="104">
        <v>4</v>
      </c>
      <c r="F53" s="105">
        <v>1</v>
      </c>
      <c r="G53" s="106">
        <v>1</v>
      </c>
      <c r="H53" s="35">
        <f>IF(C53&gt;0,C53,1)</f>
        <v>1</v>
      </c>
      <c r="I53" s="37">
        <f t="shared" si="0"/>
        <v>2.7251940978618291E-3</v>
      </c>
      <c r="J53" s="37">
        <f t="shared" si="1"/>
        <v>2.7251940978618291E-3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104" t="s">
        <v>343</v>
      </c>
      <c r="B54" s="104"/>
      <c r="C54" s="104">
        <v>160</v>
      </c>
      <c r="D54" s="104">
        <v>640</v>
      </c>
      <c r="E54" s="104">
        <v>7.52</v>
      </c>
      <c r="F54" s="105">
        <v>1</v>
      </c>
      <c r="G54" s="106">
        <v>1</v>
      </c>
      <c r="H54" s="35">
        <f>IF(C54&gt;0,C54,1)</f>
        <v>160</v>
      </c>
      <c r="I54" s="37">
        <f t="shared" si="0"/>
        <v>0.43603105565789269</v>
      </c>
      <c r="J54" s="37">
        <f t="shared" si="1"/>
        <v>0.43603105565789269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104" t="s">
        <v>267</v>
      </c>
      <c r="B55" s="104"/>
      <c r="C55" s="104">
        <v>2.1179999999999999</v>
      </c>
      <c r="D55" s="104">
        <v>9.2159999999999993</v>
      </c>
      <c r="E55" s="104">
        <v>96.206000000000003</v>
      </c>
      <c r="F55" s="105">
        <v>1</v>
      </c>
      <c r="G55" s="106">
        <v>1</v>
      </c>
      <c r="H55" s="35">
        <f>IF(C55&gt;0,C55,1)</f>
        <v>2.1179999999999999</v>
      </c>
      <c r="I55" s="37">
        <f t="shared" si="0"/>
        <v>5.7719610992713541E-3</v>
      </c>
      <c r="J55" s="37">
        <f t="shared" si="1"/>
        <v>5.7719610992713541E-3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104" t="s">
        <v>464</v>
      </c>
      <c r="B56" s="104"/>
      <c r="C56" s="104">
        <v>20</v>
      </c>
      <c r="D56" s="104">
        <v>40</v>
      </c>
      <c r="E56" s="104">
        <v>4</v>
      </c>
      <c r="F56" s="105">
        <v>1</v>
      </c>
      <c r="G56" s="106">
        <v>1</v>
      </c>
      <c r="H56" s="35">
        <f>IF(C56&gt;0,C56,1)</f>
        <v>20</v>
      </c>
      <c r="I56" s="37">
        <f t="shared" si="0"/>
        <v>5.4503881957236586E-2</v>
      </c>
      <c r="J56" s="37">
        <f t="shared" si="1"/>
        <v>5.4503881957236586E-2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104" t="s">
        <v>378</v>
      </c>
      <c r="B57" s="104"/>
      <c r="C57" s="104">
        <v>18</v>
      </c>
      <c r="D57" s="104">
        <v>18</v>
      </c>
      <c r="E57" s="104">
        <v>1.8</v>
      </c>
      <c r="F57" s="105">
        <v>1</v>
      </c>
      <c r="G57" s="106">
        <v>1</v>
      </c>
      <c r="H57" s="35">
        <f>IF(C57&gt;0,C57,1)</f>
        <v>18</v>
      </c>
      <c r="I57" s="37">
        <f t="shared" si="0"/>
        <v>4.9053493761512926E-2</v>
      </c>
      <c r="J57" s="37">
        <f t="shared" si="1"/>
        <v>4.9053493761512926E-2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104" t="s">
        <v>92</v>
      </c>
      <c r="B58" s="104"/>
      <c r="C58" s="104">
        <v>8</v>
      </c>
      <c r="D58" s="104">
        <v>16</v>
      </c>
      <c r="E58" s="104">
        <v>98</v>
      </c>
      <c r="F58" s="105">
        <v>1</v>
      </c>
      <c r="G58" s="106">
        <v>1</v>
      </c>
      <c r="H58" s="35">
        <f>IF(C58&gt;0,C58,1)</f>
        <v>8</v>
      </c>
      <c r="I58" s="37">
        <f t="shared" si="0"/>
        <v>2.1801552782894633E-2</v>
      </c>
      <c r="J58" s="37">
        <f t="shared" si="1"/>
        <v>2.1801552782894633E-2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104" t="s">
        <v>230</v>
      </c>
      <c r="B59" s="104"/>
      <c r="C59" s="104">
        <v>8</v>
      </c>
      <c r="D59" s="104">
        <v>32</v>
      </c>
      <c r="E59" s="104">
        <v>294</v>
      </c>
      <c r="F59" s="105">
        <v>1</v>
      </c>
      <c r="G59" s="106">
        <v>1</v>
      </c>
      <c r="H59" s="35">
        <f>IF(C59&gt;0,C59,1)</f>
        <v>8</v>
      </c>
      <c r="I59" s="37">
        <f t="shared" si="0"/>
        <v>2.1801552782894633E-2</v>
      </c>
      <c r="J59" s="37">
        <f t="shared" si="1"/>
        <v>2.1801552782894633E-2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104" t="s">
        <v>79</v>
      </c>
      <c r="B60" s="104"/>
      <c r="C60" s="104">
        <v>8</v>
      </c>
      <c r="D60" s="104">
        <v>32</v>
      </c>
      <c r="E60" s="104">
        <v>294</v>
      </c>
      <c r="F60" s="105">
        <v>1</v>
      </c>
      <c r="G60" s="106">
        <v>1</v>
      </c>
      <c r="H60" s="35">
        <f>IF(C60&gt;0,C60,1)</f>
        <v>8</v>
      </c>
      <c r="I60" s="37">
        <f t="shared" si="0"/>
        <v>2.1801552782894633E-2</v>
      </c>
      <c r="J60" s="37">
        <f t="shared" si="1"/>
        <v>2.1801552782894633E-2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104" t="s">
        <v>54</v>
      </c>
      <c r="B61" s="104"/>
      <c r="C61" s="104">
        <v>8</v>
      </c>
      <c r="D61" s="104">
        <v>16</v>
      </c>
      <c r="E61" s="104">
        <v>98</v>
      </c>
      <c r="F61" s="105">
        <v>1</v>
      </c>
      <c r="G61" s="106">
        <v>1</v>
      </c>
      <c r="H61" s="35">
        <f>IF(C61&gt;0,C61,1)</f>
        <v>8</v>
      </c>
      <c r="I61" s="37">
        <f t="shared" si="0"/>
        <v>2.1801552782894633E-2</v>
      </c>
      <c r="J61" s="37">
        <f t="shared" si="1"/>
        <v>2.1801552782894633E-2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104" t="s">
        <v>407</v>
      </c>
      <c r="B62" s="104"/>
      <c r="C62" s="104">
        <v>8</v>
      </c>
      <c r="D62" s="104">
        <v>32</v>
      </c>
      <c r="E62" s="104">
        <v>294</v>
      </c>
      <c r="F62" s="105">
        <v>1</v>
      </c>
      <c r="G62" s="106">
        <v>1</v>
      </c>
      <c r="H62" s="35">
        <f>IF(C62&gt;0,C62,1)</f>
        <v>8</v>
      </c>
      <c r="I62" s="37">
        <f t="shared" si="0"/>
        <v>2.1801552782894633E-2</v>
      </c>
      <c r="J62" s="37">
        <f t="shared" si="1"/>
        <v>2.1801552782894633E-2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104" t="s">
        <v>55</v>
      </c>
      <c r="B63" s="104"/>
      <c r="C63" s="104">
        <v>8</v>
      </c>
      <c r="D63" s="104">
        <v>32</v>
      </c>
      <c r="E63" s="104">
        <v>294</v>
      </c>
      <c r="F63" s="105">
        <v>1</v>
      </c>
      <c r="G63" s="106">
        <v>1</v>
      </c>
      <c r="H63" s="35">
        <f>IF(C63&gt;0,C63,1)</f>
        <v>8</v>
      </c>
      <c r="I63" s="37">
        <f t="shared" si="0"/>
        <v>2.1801552782894633E-2</v>
      </c>
      <c r="J63" s="37">
        <f t="shared" si="1"/>
        <v>2.1801552782894633E-2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104" t="s">
        <v>637</v>
      </c>
      <c r="B64" s="104"/>
      <c r="C64" s="104">
        <v>8</v>
      </c>
      <c r="D64" s="104">
        <v>128</v>
      </c>
      <c r="E64" s="104">
        <v>781</v>
      </c>
      <c r="F64" s="105">
        <v>1</v>
      </c>
      <c r="G64" s="106">
        <v>1</v>
      </c>
      <c r="H64" s="35">
        <f>IF(C64&gt;0,C64,1)</f>
        <v>8</v>
      </c>
      <c r="I64" s="37">
        <f t="shared" si="0"/>
        <v>2.1801552782894633E-2</v>
      </c>
      <c r="J64" s="37">
        <f t="shared" si="1"/>
        <v>2.1801552782894633E-2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104" t="s">
        <v>56</v>
      </c>
      <c r="B65" s="104"/>
      <c r="C65" s="104">
        <v>8</v>
      </c>
      <c r="D65" s="104">
        <v>128</v>
      </c>
      <c r="E65" s="104">
        <v>781</v>
      </c>
      <c r="F65" s="105">
        <v>1</v>
      </c>
      <c r="G65" s="106">
        <v>1</v>
      </c>
      <c r="H65" s="35">
        <f>IF(C65&gt;0,C65,1)</f>
        <v>8</v>
      </c>
      <c r="I65" s="37">
        <f t="shared" si="0"/>
        <v>2.1801552782894633E-2</v>
      </c>
      <c r="J65" s="37">
        <f t="shared" si="1"/>
        <v>2.1801552782894633E-2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104" t="s">
        <v>193</v>
      </c>
      <c r="B66" s="104"/>
      <c r="C66" s="104">
        <v>1.6879999999999999</v>
      </c>
      <c r="D66" s="104">
        <v>7.12</v>
      </c>
      <c r="E66" s="104">
        <v>78.89</v>
      </c>
      <c r="F66" s="105">
        <v>1</v>
      </c>
      <c r="G66" s="106">
        <v>1</v>
      </c>
      <c r="H66" s="35">
        <f>IF(C66&gt;0,C66,1)</f>
        <v>1.6879999999999999</v>
      </c>
      <c r="I66" s="37">
        <f t="shared" si="0"/>
        <v>4.6001276371907679E-3</v>
      </c>
      <c r="J66" s="37">
        <f t="shared" si="1"/>
        <v>4.6001276371907679E-3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104" t="s">
        <v>158</v>
      </c>
      <c r="B67" s="104"/>
      <c r="C67" s="104">
        <v>1.776</v>
      </c>
      <c r="D67" s="104">
        <v>10.65</v>
      </c>
      <c r="E67" s="104">
        <v>151.315</v>
      </c>
      <c r="F67" s="105">
        <v>1</v>
      </c>
      <c r="G67" s="106">
        <v>1</v>
      </c>
      <c r="H67" s="35">
        <f>IF(C67&gt;0,C67,1)</f>
        <v>1.776</v>
      </c>
      <c r="I67" s="37">
        <f t="shared" si="0"/>
        <v>4.8399447178026087E-3</v>
      </c>
      <c r="J67" s="37">
        <f t="shared" si="1"/>
        <v>4.8399447178026087E-3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104" t="s">
        <v>192</v>
      </c>
      <c r="B68" s="104"/>
      <c r="C68" s="104">
        <v>808</v>
      </c>
      <c r="D68" s="104">
        <v>4.8479999999999999</v>
      </c>
      <c r="E68" s="104">
        <v>33.936</v>
      </c>
      <c r="F68" s="105">
        <v>1</v>
      </c>
      <c r="G68" s="106">
        <v>1</v>
      </c>
      <c r="H68" s="35">
        <f>IF(C68&gt;0,C68,1)</f>
        <v>808</v>
      </c>
      <c r="I68" s="37">
        <f t="shared" ref="I68:I131" si="2">F68*$H68/$O$3*100</f>
        <v>2.2019568310723581</v>
      </c>
      <c r="J68" s="37">
        <f t="shared" ref="J68:J131" si="3">G68*$H68/$O$3*100</f>
        <v>2.2019568310723581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104" t="s">
        <v>553</v>
      </c>
      <c r="B69" s="104"/>
      <c r="C69" s="104">
        <v>16</v>
      </c>
      <c r="D69" s="104">
        <v>64</v>
      </c>
      <c r="E69" s="104">
        <v>448</v>
      </c>
      <c r="F69" s="105">
        <v>1</v>
      </c>
      <c r="G69" s="106">
        <v>1</v>
      </c>
      <c r="H69" s="35">
        <f>IF(C69&gt;0,C69,1)</f>
        <v>16</v>
      </c>
      <c r="I69" s="37">
        <f t="shared" si="2"/>
        <v>4.3603105565789266E-2</v>
      </c>
      <c r="J69" s="37">
        <f t="shared" si="3"/>
        <v>4.3603105565789266E-2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104" t="s">
        <v>411</v>
      </c>
      <c r="B70" s="104"/>
      <c r="C70" s="104">
        <v>60</v>
      </c>
      <c r="D70" s="104">
        <v>240</v>
      </c>
      <c r="E70" s="104">
        <v>2.16</v>
      </c>
      <c r="F70" s="105">
        <v>1</v>
      </c>
      <c r="G70" s="106">
        <v>1</v>
      </c>
      <c r="H70" s="35">
        <f>IF(C70&gt;0,C70,1)</f>
        <v>60</v>
      </c>
      <c r="I70" s="37">
        <f t="shared" si="2"/>
        <v>0.16351164587170974</v>
      </c>
      <c r="J70" s="37">
        <f t="shared" si="3"/>
        <v>0.16351164587170974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104" t="s">
        <v>133</v>
      </c>
      <c r="B71" s="104"/>
      <c r="C71" s="104">
        <v>301</v>
      </c>
      <c r="D71" s="104">
        <v>1.4930000000000001</v>
      </c>
      <c r="E71" s="104">
        <v>14.805999999999999</v>
      </c>
      <c r="F71" s="105">
        <v>1</v>
      </c>
      <c r="G71" s="106">
        <v>1</v>
      </c>
      <c r="H71" s="35">
        <f>IF(C71&gt;0,C71,1)</f>
        <v>301</v>
      </c>
      <c r="I71" s="37">
        <f t="shared" si="2"/>
        <v>0.82028342345641048</v>
      </c>
      <c r="J71" s="37">
        <f t="shared" si="3"/>
        <v>0.82028342345641048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104" t="s">
        <v>154</v>
      </c>
      <c r="B72" s="104"/>
      <c r="C72" s="104">
        <v>1.0429999999999999</v>
      </c>
      <c r="D72" s="104">
        <v>4.1719999999999997</v>
      </c>
      <c r="E72" s="104">
        <v>35.713999999999999</v>
      </c>
      <c r="F72" s="105">
        <v>1</v>
      </c>
      <c r="G72" s="106">
        <v>1</v>
      </c>
      <c r="H72" s="35">
        <f>IF(C72&gt;0,C72,1)</f>
        <v>1.0429999999999999</v>
      </c>
      <c r="I72" s="37">
        <f t="shared" si="2"/>
        <v>2.8423774440698877E-3</v>
      </c>
      <c r="J72" s="37">
        <f t="shared" si="3"/>
        <v>2.8423774440698877E-3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104" t="s">
        <v>391</v>
      </c>
      <c r="B73" s="104"/>
      <c r="C73" s="104">
        <v>212</v>
      </c>
      <c r="D73" s="104">
        <v>1.744</v>
      </c>
      <c r="E73" s="104">
        <v>14.811999999999999</v>
      </c>
      <c r="F73" s="105">
        <v>1</v>
      </c>
      <c r="G73" s="106">
        <v>1</v>
      </c>
      <c r="H73" s="35">
        <f>IF(C73&gt;0,C73,1)</f>
        <v>212</v>
      </c>
      <c r="I73" s="37">
        <f t="shared" si="2"/>
        <v>0.57774114874670779</v>
      </c>
      <c r="J73" s="37">
        <f t="shared" si="3"/>
        <v>0.57774114874670779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104" t="s">
        <v>98</v>
      </c>
      <c r="B74" s="104"/>
      <c r="C74" s="104">
        <v>174</v>
      </c>
      <c r="D74" s="104">
        <v>952</v>
      </c>
      <c r="E74" s="104">
        <v>11.129</v>
      </c>
      <c r="F74" s="105">
        <v>1</v>
      </c>
      <c r="G74" s="106">
        <v>1</v>
      </c>
      <c r="H74" s="35">
        <f>IF(C74&gt;0,C74,1)</f>
        <v>174</v>
      </c>
      <c r="I74" s="37">
        <f t="shared" si="2"/>
        <v>0.47418377302795828</v>
      </c>
      <c r="J74" s="37">
        <f t="shared" si="3"/>
        <v>0.47418377302795828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104" t="s">
        <v>93</v>
      </c>
      <c r="B75" s="104"/>
      <c r="C75" s="104">
        <v>568</v>
      </c>
      <c r="D75" s="104">
        <v>2.8959999999999999</v>
      </c>
      <c r="E75" s="104">
        <v>36.113</v>
      </c>
      <c r="F75" s="105">
        <v>1</v>
      </c>
      <c r="G75" s="106">
        <v>1</v>
      </c>
      <c r="H75" s="35">
        <f>IF(C75&gt;0,C75,1)</f>
        <v>568</v>
      </c>
      <c r="I75" s="37">
        <f t="shared" si="2"/>
        <v>1.5479102475855191</v>
      </c>
      <c r="J75" s="37">
        <f t="shared" si="3"/>
        <v>1.5479102475855191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104" t="s">
        <v>178</v>
      </c>
      <c r="B76" s="104"/>
      <c r="C76" s="104">
        <v>61</v>
      </c>
      <c r="D76" s="104">
        <v>244</v>
      </c>
      <c r="E76" s="104">
        <v>2.4449999999999998</v>
      </c>
      <c r="F76" s="105">
        <v>1</v>
      </c>
      <c r="G76" s="106">
        <v>1</v>
      </c>
      <c r="H76" s="35">
        <f>IF(C76&gt;0,C76,1)</f>
        <v>61</v>
      </c>
      <c r="I76" s="37">
        <f t="shared" si="2"/>
        <v>0.16623683996957159</v>
      </c>
      <c r="J76" s="37">
        <f t="shared" si="3"/>
        <v>0.16623683996957159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104" t="s">
        <v>243</v>
      </c>
      <c r="B77" s="104"/>
      <c r="C77" s="104">
        <v>258</v>
      </c>
      <c r="D77" s="104">
        <v>1.0820000000000001</v>
      </c>
      <c r="E77" s="104">
        <v>11.823</v>
      </c>
      <c r="F77" s="105">
        <v>1</v>
      </c>
      <c r="G77" s="106">
        <v>1</v>
      </c>
      <c r="H77" s="35">
        <f>IF(C77&gt;0,C77,1)</f>
        <v>258</v>
      </c>
      <c r="I77" s="37">
        <f t="shared" si="2"/>
        <v>0.70310007724835188</v>
      </c>
      <c r="J77" s="37">
        <f t="shared" si="3"/>
        <v>0.70310007724835188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104" t="s">
        <v>364</v>
      </c>
      <c r="B78" s="104"/>
      <c r="C78" s="104">
        <v>88</v>
      </c>
      <c r="D78" s="104">
        <v>352</v>
      </c>
      <c r="E78" s="104">
        <v>2.851</v>
      </c>
      <c r="F78" s="105">
        <v>1</v>
      </c>
      <c r="G78" s="106">
        <v>1</v>
      </c>
      <c r="H78" s="35">
        <f>IF(C78&gt;0,C78,1)</f>
        <v>88</v>
      </c>
      <c r="I78" s="37">
        <f t="shared" si="2"/>
        <v>0.23981708061184098</v>
      </c>
      <c r="J78" s="37">
        <f t="shared" si="3"/>
        <v>0.23981708061184098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104" t="s">
        <v>428</v>
      </c>
      <c r="B79" s="104"/>
      <c r="C79" s="104">
        <v>124</v>
      </c>
      <c r="D79" s="104">
        <v>496</v>
      </c>
      <c r="E79" s="104">
        <v>6.7009999999999996</v>
      </c>
      <c r="F79" s="105">
        <v>1</v>
      </c>
      <c r="G79" s="106">
        <v>1</v>
      </c>
      <c r="H79" s="35">
        <f>IF(C79&gt;0,C79,1)</f>
        <v>124</v>
      </c>
      <c r="I79" s="37">
        <f t="shared" si="2"/>
        <v>0.33792406813486686</v>
      </c>
      <c r="J79" s="37">
        <f t="shared" si="3"/>
        <v>0.33792406813486686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104" t="s">
        <v>214</v>
      </c>
      <c r="B80" s="104"/>
      <c r="C80" s="104">
        <v>740</v>
      </c>
      <c r="D80" s="104">
        <v>4.16</v>
      </c>
      <c r="E80" s="104">
        <v>60.322000000000003</v>
      </c>
      <c r="F80" s="105">
        <v>1</v>
      </c>
      <c r="G80" s="106">
        <v>1</v>
      </c>
      <c r="H80" s="35">
        <f>IF(C80&gt;0,C80,1)</f>
        <v>740</v>
      </c>
      <c r="I80" s="37">
        <f t="shared" si="2"/>
        <v>2.0166436324177535</v>
      </c>
      <c r="J80" s="37">
        <f t="shared" si="3"/>
        <v>2.0166436324177535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104" t="s">
        <v>176</v>
      </c>
      <c r="B81" s="104"/>
      <c r="C81" s="104">
        <v>130</v>
      </c>
      <c r="D81" s="104">
        <v>130</v>
      </c>
      <c r="E81" s="104">
        <v>520</v>
      </c>
      <c r="F81" s="105">
        <v>1</v>
      </c>
      <c r="G81" s="106">
        <v>1</v>
      </c>
      <c r="H81" s="35">
        <f>IF(C81&gt;0,C81,1)</f>
        <v>130</v>
      </c>
      <c r="I81" s="37">
        <f t="shared" si="2"/>
        <v>0.35427523272203781</v>
      </c>
      <c r="J81" s="37">
        <f t="shared" si="3"/>
        <v>0.35427523272203781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104" t="s">
        <v>386</v>
      </c>
      <c r="B82" s="104"/>
      <c r="C82" s="104"/>
      <c r="D82" s="104"/>
      <c r="E82" s="104"/>
      <c r="F82" s="105">
        <v>1</v>
      </c>
      <c r="G82" s="106">
        <v>1</v>
      </c>
      <c r="H82" s="35">
        <f>IF(C82&gt;0,C82,1)</f>
        <v>1</v>
      </c>
      <c r="I82" s="37">
        <f t="shared" si="2"/>
        <v>2.7251940978618291E-3</v>
      </c>
      <c r="J82" s="37">
        <f t="shared" si="3"/>
        <v>2.7251940978618291E-3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104" t="s">
        <v>268</v>
      </c>
      <c r="B83" s="104"/>
      <c r="C83" s="104">
        <v>1.2909999999999999</v>
      </c>
      <c r="D83" s="104">
        <v>2.5819999999999999</v>
      </c>
      <c r="E83" s="104">
        <v>25.888999999999999</v>
      </c>
      <c r="F83" s="105">
        <v>1</v>
      </c>
      <c r="G83" s="106">
        <v>1</v>
      </c>
      <c r="H83" s="35">
        <f>IF(C83&gt;0,C83,1)</f>
        <v>1.2909999999999999</v>
      </c>
      <c r="I83" s="37">
        <f t="shared" si="2"/>
        <v>3.5182255803396217E-3</v>
      </c>
      <c r="J83" s="37">
        <f t="shared" si="3"/>
        <v>3.5182255803396217E-3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104" t="s">
        <v>345</v>
      </c>
      <c r="B84" s="104"/>
      <c r="C84" s="104"/>
      <c r="D84" s="104"/>
      <c r="E84" s="104"/>
      <c r="F84" s="105">
        <v>1</v>
      </c>
      <c r="G84" s="106">
        <v>1</v>
      </c>
      <c r="H84" s="35">
        <f>IF(C84&gt;0,C84,1)</f>
        <v>1</v>
      </c>
      <c r="I84" s="37">
        <f t="shared" si="2"/>
        <v>2.7251940978618291E-3</v>
      </c>
      <c r="J84" s="37">
        <f t="shared" si="3"/>
        <v>2.7251940978618291E-3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104" t="s">
        <v>206</v>
      </c>
      <c r="B85" s="104"/>
      <c r="C85" s="104">
        <v>218</v>
      </c>
      <c r="D85" s="104">
        <v>436</v>
      </c>
      <c r="E85" s="104">
        <v>4.0490000000000004</v>
      </c>
      <c r="F85" s="105">
        <v>1</v>
      </c>
      <c r="G85" s="106">
        <v>1</v>
      </c>
      <c r="H85" s="35">
        <f>IF(C85&gt;0,C85,1)</f>
        <v>218</v>
      </c>
      <c r="I85" s="37">
        <f t="shared" si="2"/>
        <v>0.5940923133338788</v>
      </c>
      <c r="J85" s="37">
        <f t="shared" si="3"/>
        <v>0.5940923133338788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104" t="s">
        <v>283</v>
      </c>
      <c r="B86" s="104"/>
      <c r="C86" s="104">
        <v>41</v>
      </c>
      <c r="D86" s="104">
        <v>164</v>
      </c>
      <c r="E86" s="104">
        <v>1.927</v>
      </c>
      <c r="F86" s="105">
        <v>0.99</v>
      </c>
      <c r="G86" s="106">
        <v>0.99</v>
      </c>
      <c r="H86" s="35">
        <f>IF(C86&gt;0,C86,1)</f>
        <v>41</v>
      </c>
      <c r="I86" s="37">
        <f t="shared" si="2"/>
        <v>0.11061562843221162</v>
      </c>
      <c r="J86" s="37">
        <f t="shared" si="3"/>
        <v>0.11061562843221162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104" t="s">
        <v>247</v>
      </c>
      <c r="B87" s="104"/>
      <c r="C87" s="104">
        <v>158</v>
      </c>
      <c r="D87" s="104">
        <v>456</v>
      </c>
      <c r="E87" s="104">
        <v>4.6689999999999996</v>
      </c>
      <c r="F87" s="105">
        <v>0.99</v>
      </c>
      <c r="G87" s="106">
        <v>0.99</v>
      </c>
      <c r="H87" s="35">
        <f>IF(C87&gt;0,C87,1)</f>
        <v>158</v>
      </c>
      <c r="I87" s="37">
        <f t="shared" si="2"/>
        <v>0.42627486078754734</v>
      </c>
      <c r="J87" s="37">
        <f t="shared" si="3"/>
        <v>0.42627486078754734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104" t="s">
        <v>301</v>
      </c>
      <c r="B88" s="104"/>
      <c r="C88" s="104">
        <v>106</v>
      </c>
      <c r="D88" s="104">
        <v>524</v>
      </c>
      <c r="E88" s="104">
        <v>6.3650000000000002</v>
      </c>
      <c r="F88" s="105">
        <v>0.99</v>
      </c>
      <c r="G88" s="106">
        <v>0.99</v>
      </c>
      <c r="H88" s="35">
        <f>IF(C88&gt;0,C88,1)</f>
        <v>106</v>
      </c>
      <c r="I88" s="37">
        <f t="shared" si="2"/>
        <v>0.28598186862962033</v>
      </c>
      <c r="J88" s="37">
        <f t="shared" si="3"/>
        <v>0.28598186862962033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104" t="s">
        <v>61</v>
      </c>
      <c r="B89" s="104"/>
      <c r="C89" s="104">
        <v>272</v>
      </c>
      <c r="D89" s="104">
        <v>1.1399999999999999</v>
      </c>
      <c r="E89" s="104">
        <v>10.602</v>
      </c>
      <c r="F89" s="105">
        <v>0.99</v>
      </c>
      <c r="G89" s="106">
        <v>0.99</v>
      </c>
      <c r="H89" s="35">
        <f>IF(C89&gt;0,C89,1)</f>
        <v>272</v>
      </c>
      <c r="I89" s="37">
        <f t="shared" si="2"/>
        <v>0.73384026667223323</v>
      </c>
      <c r="J89" s="37">
        <f t="shared" si="3"/>
        <v>0.73384026667223323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104" t="s">
        <v>594</v>
      </c>
      <c r="B90" s="104"/>
      <c r="C90" s="104"/>
      <c r="D90" s="104"/>
      <c r="E90" s="104"/>
      <c r="F90" s="105">
        <v>0.99</v>
      </c>
      <c r="G90" s="106">
        <v>0.99</v>
      </c>
      <c r="H90" s="35">
        <f>IF(C90&gt;0,C90,1)</f>
        <v>1</v>
      </c>
      <c r="I90" s="37">
        <f t="shared" si="2"/>
        <v>2.6979421568832109E-3</v>
      </c>
      <c r="J90" s="37">
        <f t="shared" si="3"/>
        <v>2.6979421568832109E-3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104" t="s">
        <v>598</v>
      </c>
      <c r="B91" s="104"/>
      <c r="C91" s="104"/>
      <c r="D91" s="104"/>
      <c r="E91" s="104"/>
      <c r="F91" s="105">
        <v>0.99</v>
      </c>
      <c r="G91" s="106">
        <v>0.99</v>
      </c>
      <c r="H91" s="35">
        <f>IF(C91&gt;0,C91,1)</f>
        <v>1</v>
      </c>
      <c r="I91" s="37">
        <f t="shared" si="2"/>
        <v>2.6979421568832109E-3</v>
      </c>
      <c r="J91" s="37">
        <f t="shared" si="3"/>
        <v>2.6979421568832109E-3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104" t="s">
        <v>107</v>
      </c>
      <c r="B92" s="104"/>
      <c r="C92" s="104">
        <v>188</v>
      </c>
      <c r="D92" s="104">
        <v>816</v>
      </c>
      <c r="E92" s="104">
        <v>7.8109999999999999</v>
      </c>
      <c r="F92" s="105">
        <v>0.99</v>
      </c>
      <c r="G92" s="106">
        <v>0.99</v>
      </c>
      <c r="H92" s="35">
        <f>IF(C92&gt;0,C92,1)</f>
        <v>188</v>
      </c>
      <c r="I92" s="37">
        <f t="shared" si="2"/>
        <v>0.50721312549404363</v>
      </c>
      <c r="J92" s="37">
        <f t="shared" si="3"/>
        <v>0.50721312549404363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104" t="s">
        <v>261</v>
      </c>
      <c r="B93" s="104"/>
      <c r="C93" s="104">
        <v>20</v>
      </c>
      <c r="D93" s="104">
        <v>20</v>
      </c>
      <c r="E93" s="104">
        <v>144</v>
      </c>
      <c r="F93" s="105">
        <v>0.99</v>
      </c>
      <c r="G93" s="106">
        <v>0.99</v>
      </c>
      <c r="H93" s="35">
        <f>IF(C93&gt;0,C93,1)</f>
        <v>20</v>
      </c>
      <c r="I93" s="37">
        <f t="shared" si="2"/>
        <v>5.395884313766422E-2</v>
      </c>
      <c r="J93" s="37">
        <f t="shared" si="3"/>
        <v>5.395884313766422E-2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104" t="s">
        <v>394</v>
      </c>
      <c r="B94" s="104"/>
      <c r="C94" s="104">
        <v>120</v>
      </c>
      <c r="D94" s="104">
        <v>120</v>
      </c>
      <c r="E94" s="104">
        <v>866</v>
      </c>
      <c r="F94" s="105">
        <v>0.99</v>
      </c>
      <c r="G94" s="106">
        <v>0.99</v>
      </c>
      <c r="H94" s="35">
        <f>IF(C94&gt;0,C94,1)</f>
        <v>120</v>
      </c>
      <c r="I94" s="37">
        <f t="shared" si="2"/>
        <v>0.32375305882598526</v>
      </c>
      <c r="J94" s="37">
        <f t="shared" si="3"/>
        <v>0.32375305882598526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104" t="s">
        <v>550</v>
      </c>
      <c r="B95" s="104"/>
      <c r="C95" s="104">
        <v>72</v>
      </c>
      <c r="D95" s="104">
        <v>432</v>
      </c>
      <c r="E95" s="104">
        <v>7.4109999999999996</v>
      </c>
      <c r="F95" s="105">
        <v>0.99</v>
      </c>
      <c r="G95" s="106">
        <v>0.99</v>
      </c>
      <c r="H95" s="35">
        <f>IF(C95&gt;0,C95,1)</f>
        <v>72</v>
      </c>
      <c r="I95" s="37">
        <f t="shared" si="2"/>
        <v>0.1942518352955912</v>
      </c>
      <c r="J95" s="37">
        <f t="shared" si="3"/>
        <v>0.1942518352955912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104" t="s">
        <v>398</v>
      </c>
      <c r="B96" s="104"/>
      <c r="C96" s="104">
        <v>64</v>
      </c>
      <c r="D96" s="104">
        <v>384</v>
      </c>
      <c r="E96" s="104">
        <v>6.5869999999999997</v>
      </c>
      <c r="F96" s="105">
        <v>0.99</v>
      </c>
      <c r="G96" s="106">
        <v>0.99</v>
      </c>
      <c r="H96" s="35">
        <f>IF(C96&gt;0,C96,1)</f>
        <v>64</v>
      </c>
      <c r="I96" s="37">
        <f t="shared" si="2"/>
        <v>0.1726682980405255</v>
      </c>
      <c r="J96" s="37">
        <f t="shared" si="3"/>
        <v>0.1726682980405255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104" t="s">
        <v>462</v>
      </c>
      <c r="B97" s="104"/>
      <c r="C97" s="104">
        <v>64</v>
      </c>
      <c r="D97" s="104">
        <v>384</v>
      </c>
      <c r="E97" s="104">
        <v>6.5869999999999997</v>
      </c>
      <c r="F97" s="105">
        <v>0.99</v>
      </c>
      <c r="G97" s="106">
        <v>0.99</v>
      </c>
      <c r="H97" s="35">
        <f>IF(C97&gt;0,C97,1)</f>
        <v>64</v>
      </c>
      <c r="I97" s="37">
        <f t="shared" si="2"/>
        <v>0.1726682980405255</v>
      </c>
      <c r="J97" s="37">
        <f t="shared" si="3"/>
        <v>0.1726682980405255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104" t="s">
        <v>354</v>
      </c>
      <c r="B98" s="104"/>
      <c r="C98" s="104">
        <v>34</v>
      </c>
      <c r="D98" s="104">
        <v>272</v>
      </c>
      <c r="E98" s="104">
        <v>3.1960000000000002</v>
      </c>
      <c r="F98" s="105">
        <v>0.99</v>
      </c>
      <c r="G98" s="106">
        <v>0.99</v>
      </c>
      <c r="H98" s="35">
        <f>IF(C98&gt;0,C98,1)</f>
        <v>34</v>
      </c>
      <c r="I98" s="37">
        <f t="shared" si="2"/>
        <v>9.1730033334029154E-2</v>
      </c>
      <c r="J98" s="37">
        <f t="shared" si="3"/>
        <v>9.1730033334029154E-2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104" t="s">
        <v>254</v>
      </c>
      <c r="B99" s="104"/>
      <c r="C99" s="104">
        <v>100</v>
      </c>
      <c r="D99" s="104">
        <v>928</v>
      </c>
      <c r="E99" s="104">
        <v>10.904</v>
      </c>
      <c r="F99" s="105">
        <v>0.99</v>
      </c>
      <c r="G99" s="106">
        <v>0.99</v>
      </c>
      <c r="H99" s="35">
        <f>IF(C99&gt;0,C99,1)</f>
        <v>100</v>
      </c>
      <c r="I99" s="37">
        <f t="shared" si="2"/>
        <v>0.26979421568832107</v>
      </c>
      <c r="J99" s="37">
        <f t="shared" si="3"/>
        <v>0.26979421568832107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104" t="s">
        <v>110</v>
      </c>
      <c r="B100" s="104"/>
      <c r="C100" s="104">
        <v>7</v>
      </c>
      <c r="D100" s="104">
        <v>14</v>
      </c>
      <c r="E100" s="104">
        <v>58</v>
      </c>
      <c r="F100" s="105">
        <v>0.99</v>
      </c>
      <c r="G100" s="106">
        <v>0.99</v>
      </c>
      <c r="H100" s="35">
        <f>IF(C100&gt;0,C100,1)</f>
        <v>7</v>
      </c>
      <c r="I100" s="37">
        <f t="shared" si="2"/>
        <v>1.8885595098182478E-2</v>
      </c>
      <c r="J100" s="37">
        <f t="shared" si="3"/>
        <v>1.8885595098182478E-2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104" t="s">
        <v>160</v>
      </c>
      <c r="B101" s="104"/>
      <c r="C101" s="104">
        <v>24</v>
      </c>
      <c r="D101" s="104">
        <v>48</v>
      </c>
      <c r="E101" s="104">
        <v>235</v>
      </c>
      <c r="F101" s="105">
        <v>0.99</v>
      </c>
      <c r="G101" s="106">
        <v>0.99</v>
      </c>
      <c r="H101" s="35">
        <f>IF(C101&gt;0,C101,1)</f>
        <v>24</v>
      </c>
      <c r="I101" s="37">
        <f t="shared" si="2"/>
        <v>6.4750611765197058E-2</v>
      </c>
      <c r="J101" s="37">
        <f t="shared" si="3"/>
        <v>6.4750611765197058E-2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104" t="s">
        <v>367</v>
      </c>
      <c r="B102" s="104"/>
      <c r="C102" s="104">
        <v>274</v>
      </c>
      <c r="D102" s="104">
        <v>1</v>
      </c>
      <c r="E102" s="104">
        <v>10.44</v>
      </c>
      <c r="F102" s="105">
        <v>0.99</v>
      </c>
      <c r="G102" s="106">
        <v>0.99</v>
      </c>
      <c r="H102" s="35">
        <f>IF(C102&gt;0,C102,1)</f>
        <v>274</v>
      </c>
      <c r="I102" s="37">
        <f t="shared" si="2"/>
        <v>0.73923615098599982</v>
      </c>
      <c r="J102" s="37">
        <f t="shared" si="3"/>
        <v>0.73923615098599982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104" t="s">
        <v>174</v>
      </c>
      <c r="B103" s="104"/>
      <c r="C103" s="104">
        <v>14</v>
      </c>
      <c r="D103" s="104">
        <v>14</v>
      </c>
      <c r="E103" s="104">
        <v>46</v>
      </c>
      <c r="F103" s="105">
        <v>0.99</v>
      </c>
      <c r="G103" s="106">
        <v>0.99</v>
      </c>
      <c r="H103" s="35">
        <f>IF(C103&gt;0,C103,1)</f>
        <v>14</v>
      </c>
      <c r="I103" s="37">
        <f t="shared" si="2"/>
        <v>3.7771190196364955E-2</v>
      </c>
      <c r="J103" s="37">
        <f t="shared" si="3"/>
        <v>3.7771190196364955E-2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104" t="s">
        <v>69</v>
      </c>
      <c r="B104" s="104"/>
      <c r="C104" s="104">
        <v>908</v>
      </c>
      <c r="D104" s="104">
        <v>4.8479999999999999</v>
      </c>
      <c r="E104" s="104">
        <v>42.42</v>
      </c>
      <c r="F104" s="105">
        <v>0.99</v>
      </c>
      <c r="G104" s="106">
        <v>0.99</v>
      </c>
      <c r="H104" s="35">
        <f>IF(C104&gt;0,C104,1)</f>
        <v>908</v>
      </c>
      <c r="I104" s="37">
        <f t="shared" si="2"/>
        <v>2.4497314784499555</v>
      </c>
      <c r="J104" s="37">
        <f t="shared" si="3"/>
        <v>2.4497314784499555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104" t="s">
        <v>116</v>
      </c>
      <c r="B105" s="104"/>
      <c r="C105" s="104">
        <v>168</v>
      </c>
      <c r="D105" s="104">
        <v>1.488</v>
      </c>
      <c r="E105" s="104">
        <v>11.154</v>
      </c>
      <c r="F105" s="105">
        <v>0.99</v>
      </c>
      <c r="G105" s="106">
        <v>0.99</v>
      </c>
      <c r="H105" s="35">
        <f>IF(C105&gt;0,C105,1)</f>
        <v>168</v>
      </c>
      <c r="I105" s="37">
        <f t="shared" si="2"/>
        <v>0.45325428235637943</v>
      </c>
      <c r="J105" s="37">
        <f t="shared" si="3"/>
        <v>0.45325428235637943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104" t="s">
        <v>306</v>
      </c>
      <c r="B106" s="104"/>
      <c r="C106" s="104">
        <v>146</v>
      </c>
      <c r="D106" s="104">
        <v>586</v>
      </c>
      <c r="E106" s="104">
        <v>5.7190000000000003</v>
      </c>
      <c r="F106" s="105">
        <v>0.99</v>
      </c>
      <c r="G106" s="106">
        <v>0.99</v>
      </c>
      <c r="H106" s="35">
        <f>IF(C106&gt;0,C106,1)</f>
        <v>146</v>
      </c>
      <c r="I106" s="37">
        <f t="shared" si="2"/>
        <v>0.39389955490494882</v>
      </c>
      <c r="J106" s="37">
        <f t="shared" si="3"/>
        <v>0.39389955490494882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104" t="s">
        <v>96</v>
      </c>
      <c r="B107" s="104"/>
      <c r="C107" s="104"/>
      <c r="D107" s="104"/>
      <c r="E107" s="104"/>
      <c r="F107" s="105">
        <v>0.99</v>
      </c>
      <c r="G107" s="106">
        <v>0.99</v>
      </c>
      <c r="H107" s="35">
        <f>IF(C107&gt;0,C107,1)</f>
        <v>1</v>
      </c>
      <c r="I107" s="37">
        <f t="shared" si="2"/>
        <v>2.6979421568832109E-3</v>
      </c>
      <c r="J107" s="37">
        <f t="shared" si="3"/>
        <v>2.6979421568832109E-3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104" t="s">
        <v>64</v>
      </c>
      <c r="B108" s="104"/>
      <c r="C108" s="104">
        <v>64</v>
      </c>
      <c r="D108" s="104">
        <v>256</v>
      </c>
      <c r="E108" s="104">
        <v>1.92</v>
      </c>
      <c r="F108" s="105">
        <v>0.99</v>
      </c>
      <c r="G108" s="106">
        <v>0.99</v>
      </c>
      <c r="H108" s="35">
        <f>IF(C108&gt;0,C108,1)</f>
        <v>64</v>
      </c>
      <c r="I108" s="37">
        <f t="shared" si="2"/>
        <v>0.1726682980405255</v>
      </c>
      <c r="J108" s="37">
        <f t="shared" si="3"/>
        <v>0.1726682980405255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104" t="s">
        <v>203</v>
      </c>
      <c r="B109" s="104"/>
      <c r="C109" s="104">
        <v>50</v>
      </c>
      <c r="D109" s="104">
        <v>200</v>
      </c>
      <c r="E109" s="104"/>
      <c r="F109" s="105">
        <v>0.99</v>
      </c>
      <c r="G109" s="106">
        <v>0.99</v>
      </c>
      <c r="H109" s="35">
        <f>IF(C109&gt;0,C109,1)</f>
        <v>50</v>
      </c>
      <c r="I109" s="37">
        <f t="shared" si="2"/>
        <v>0.13489710784416054</v>
      </c>
      <c r="J109" s="37">
        <f t="shared" si="3"/>
        <v>0.13489710784416054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104" t="s">
        <v>140</v>
      </c>
      <c r="B110" s="104"/>
      <c r="C110" s="104">
        <v>12.37</v>
      </c>
      <c r="D110" s="104">
        <v>12.37</v>
      </c>
      <c r="E110" s="104">
        <v>116.38800000000001</v>
      </c>
      <c r="F110" s="105">
        <v>0.99</v>
      </c>
      <c r="G110" s="106">
        <v>0.99</v>
      </c>
      <c r="H110" s="35">
        <f>IF(C110&gt;0,C110,1)</f>
        <v>12.37</v>
      </c>
      <c r="I110" s="37">
        <f t="shared" si="2"/>
        <v>3.3373544480645313E-2</v>
      </c>
      <c r="J110" s="37">
        <f t="shared" si="3"/>
        <v>3.3373544480645313E-2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104" t="s">
        <v>429</v>
      </c>
      <c r="B111" s="104"/>
      <c r="C111" s="104">
        <v>6.734</v>
      </c>
      <c r="D111" s="104">
        <v>6.734</v>
      </c>
      <c r="E111" s="104">
        <v>67.135999999999996</v>
      </c>
      <c r="F111" s="105">
        <v>0.99</v>
      </c>
      <c r="G111" s="106">
        <v>0.99</v>
      </c>
      <c r="H111" s="35">
        <f>IF(C111&gt;0,C111,1)</f>
        <v>6.734</v>
      </c>
      <c r="I111" s="37">
        <f t="shared" si="2"/>
        <v>1.8167942484451544E-2</v>
      </c>
      <c r="J111" s="37">
        <f t="shared" si="3"/>
        <v>1.8167942484451544E-2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104" t="s">
        <v>370</v>
      </c>
      <c r="B112" s="104"/>
      <c r="C112" s="104">
        <v>8</v>
      </c>
      <c r="D112" s="104">
        <v>8</v>
      </c>
      <c r="E112" s="104">
        <v>8</v>
      </c>
      <c r="F112" s="105">
        <v>0.99</v>
      </c>
      <c r="G112" s="106">
        <v>0.99</v>
      </c>
      <c r="H112" s="35">
        <f>IF(C112&gt;0,C112,1)</f>
        <v>8</v>
      </c>
      <c r="I112" s="37">
        <f t="shared" si="2"/>
        <v>2.1583537255065687E-2</v>
      </c>
      <c r="J112" s="37">
        <f t="shared" si="3"/>
        <v>2.1583537255065687E-2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104" t="s">
        <v>170</v>
      </c>
      <c r="B113" s="104"/>
      <c r="C113" s="104">
        <v>72</v>
      </c>
      <c r="D113" s="104">
        <v>144</v>
      </c>
      <c r="E113" s="104">
        <v>864</v>
      </c>
      <c r="F113" s="105">
        <v>0.99</v>
      </c>
      <c r="G113" s="106">
        <v>0.99</v>
      </c>
      <c r="H113" s="35">
        <f>IF(C113&gt;0,C113,1)</f>
        <v>72</v>
      </c>
      <c r="I113" s="37">
        <f t="shared" si="2"/>
        <v>0.1942518352955912</v>
      </c>
      <c r="J113" s="37">
        <f t="shared" si="3"/>
        <v>0.1942518352955912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104" t="s">
        <v>39</v>
      </c>
      <c r="B114" s="104"/>
      <c r="C114" s="104">
        <v>12</v>
      </c>
      <c r="D114" s="104">
        <v>144</v>
      </c>
      <c r="E114" s="104">
        <v>1.1519999999999999</v>
      </c>
      <c r="F114" s="105">
        <v>0.99</v>
      </c>
      <c r="G114" s="106">
        <v>0.99</v>
      </c>
      <c r="H114" s="35">
        <f>IF(C114&gt;0,C114,1)</f>
        <v>12</v>
      </c>
      <c r="I114" s="37">
        <f t="shared" si="2"/>
        <v>3.2375305882598529E-2</v>
      </c>
      <c r="J114" s="37">
        <f t="shared" si="3"/>
        <v>3.2375305882598529E-2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104" t="s">
        <v>368</v>
      </c>
      <c r="B115" s="104"/>
      <c r="C115" s="104">
        <v>108</v>
      </c>
      <c r="D115" s="104">
        <v>864</v>
      </c>
      <c r="E115" s="104">
        <v>7.5339999999999998</v>
      </c>
      <c r="F115" s="105">
        <v>0.99</v>
      </c>
      <c r="G115" s="106">
        <v>0.99</v>
      </c>
      <c r="H115" s="35">
        <f>IF(C115&gt;0,C115,1)</f>
        <v>108</v>
      </c>
      <c r="I115" s="37">
        <f t="shared" si="2"/>
        <v>0.29137775294338675</v>
      </c>
      <c r="J115" s="37">
        <f t="shared" si="3"/>
        <v>0.29137775294338675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104" t="s">
        <v>227</v>
      </c>
      <c r="B116" s="104"/>
      <c r="C116" s="104">
        <v>1.3109999999999999</v>
      </c>
      <c r="D116" s="104">
        <v>4.2480000000000002</v>
      </c>
      <c r="E116" s="104">
        <v>41.631</v>
      </c>
      <c r="F116" s="105">
        <v>0.99</v>
      </c>
      <c r="G116" s="106">
        <v>1</v>
      </c>
      <c r="H116" s="35">
        <f>IF(C116&gt;0,C116,1)</f>
        <v>1.3109999999999999</v>
      </c>
      <c r="I116" s="37">
        <f t="shared" si="2"/>
        <v>3.5370021676738896E-3</v>
      </c>
      <c r="J116" s="37">
        <f t="shared" si="3"/>
        <v>3.5727294622968577E-3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104" t="s">
        <v>71</v>
      </c>
      <c r="B117" s="104"/>
      <c r="C117" s="104">
        <v>1.86</v>
      </c>
      <c r="D117" s="104">
        <v>7.44</v>
      </c>
      <c r="E117" s="104">
        <v>79.162000000000006</v>
      </c>
      <c r="F117" s="105">
        <v>0.99</v>
      </c>
      <c r="G117" s="106">
        <v>1</v>
      </c>
      <c r="H117" s="35">
        <f>IF(C117&gt;0,C117,1)</f>
        <v>1.86</v>
      </c>
      <c r="I117" s="37">
        <f t="shared" si="2"/>
        <v>5.0181724118027729E-3</v>
      </c>
      <c r="J117" s="37">
        <f t="shared" si="3"/>
        <v>5.0688610220230024E-3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104" t="s">
        <v>298</v>
      </c>
      <c r="B118" s="104"/>
      <c r="C118" s="104">
        <v>340</v>
      </c>
      <c r="D118" s="104">
        <v>1.36</v>
      </c>
      <c r="E118" s="104">
        <v>11.702999999999999</v>
      </c>
      <c r="F118" s="105">
        <v>0.99</v>
      </c>
      <c r="G118" s="106">
        <v>0.99</v>
      </c>
      <c r="H118" s="35">
        <f>IF(C118&gt;0,C118,1)</f>
        <v>340</v>
      </c>
      <c r="I118" s="37">
        <f t="shared" si="2"/>
        <v>0.91730033334029171</v>
      </c>
      <c r="J118" s="37">
        <f t="shared" si="3"/>
        <v>0.91730033334029171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104" t="s">
        <v>539</v>
      </c>
      <c r="B119" s="104"/>
      <c r="C119" s="104">
        <v>160</v>
      </c>
      <c r="D119" s="104">
        <v>960</v>
      </c>
      <c r="E119" s="104">
        <v>13.92</v>
      </c>
      <c r="F119" s="105">
        <v>0.99</v>
      </c>
      <c r="G119" s="106">
        <v>0.99</v>
      </c>
      <c r="H119" s="35">
        <f>IF(C119&gt;0,C119,1)</f>
        <v>160</v>
      </c>
      <c r="I119" s="37">
        <f t="shared" si="2"/>
        <v>0.43167074510131376</v>
      </c>
      <c r="J119" s="37">
        <f t="shared" si="3"/>
        <v>0.43167074510131376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104" t="s">
        <v>346</v>
      </c>
      <c r="B120" s="104"/>
      <c r="C120" s="104">
        <v>125</v>
      </c>
      <c r="D120" s="104">
        <v>1</v>
      </c>
      <c r="E120" s="104">
        <v>8.8000000000000007</v>
      </c>
      <c r="F120" s="105">
        <v>0.99</v>
      </c>
      <c r="G120" s="106">
        <v>0.99</v>
      </c>
      <c r="H120" s="35">
        <f>IF(C120&gt;0,C120,1)</f>
        <v>125</v>
      </c>
      <c r="I120" s="37">
        <f t="shared" si="2"/>
        <v>0.33724276961040139</v>
      </c>
      <c r="J120" s="37">
        <f t="shared" si="3"/>
        <v>0.33724276961040139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104" t="s">
        <v>161</v>
      </c>
      <c r="B121" s="104"/>
      <c r="C121" s="104">
        <v>2</v>
      </c>
      <c r="D121" s="104">
        <v>2</v>
      </c>
      <c r="E121" s="104">
        <v>20</v>
      </c>
      <c r="F121" s="105">
        <v>0.98</v>
      </c>
      <c r="G121" s="106">
        <v>0.98</v>
      </c>
      <c r="H121" s="35">
        <f>IF(C121&gt;0,C121,1)</f>
        <v>2</v>
      </c>
      <c r="I121" s="37">
        <f t="shared" si="2"/>
        <v>5.3413804318091854E-3</v>
      </c>
      <c r="J121" s="37">
        <f t="shared" si="3"/>
        <v>5.3413804318091854E-3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104" t="s">
        <v>323</v>
      </c>
      <c r="B122" s="104"/>
      <c r="C122" s="104">
        <v>274</v>
      </c>
      <c r="D122" s="104">
        <v>1.0960000000000001</v>
      </c>
      <c r="E122" s="104">
        <v>11.253</v>
      </c>
      <c r="F122" s="105">
        <v>0.98</v>
      </c>
      <c r="G122" s="106">
        <v>0.99</v>
      </c>
      <c r="H122" s="35">
        <f>IF(C122&gt;0,C122,1)</f>
        <v>274</v>
      </c>
      <c r="I122" s="37">
        <f t="shared" si="2"/>
        <v>0.73176911915785836</v>
      </c>
      <c r="J122" s="37">
        <f t="shared" si="3"/>
        <v>0.73923615098599982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104" t="s">
        <v>76</v>
      </c>
      <c r="B123" s="104"/>
      <c r="C123" s="104">
        <v>60</v>
      </c>
      <c r="D123" s="104">
        <v>132</v>
      </c>
      <c r="E123" s="104">
        <v>1.391</v>
      </c>
      <c r="F123" s="105">
        <v>0.98</v>
      </c>
      <c r="G123" s="106">
        <v>1</v>
      </c>
      <c r="H123" s="35">
        <f>IF(C123&gt;0,C123,1)</f>
        <v>60</v>
      </c>
      <c r="I123" s="37">
        <f t="shared" si="2"/>
        <v>0.16024141295427555</v>
      </c>
      <c r="J123" s="37">
        <f t="shared" si="3"/>
        <v>0.16351164587170974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104" t="s">
        <v>314</v>
      </c>
      <c r="B124" s="104"/>
      <c r="C124" s="104">
        <v>278</v>
      </c>
      <c r="D124" s="104">
        <v>760</v>
      </c>
      <c r="E124" s="104">
        <v>6.2169999999999996</v>
      </c>
      <c r="F124" s="105">
        <v>0.98</v>
      </c>
      <c r="G124" s="106">
        <v>1</v>
      </c>
      <c r="H124" s="35">
        <f>IF(C124&gt;0,C124,1)</f>
        <v>278</v>
      </c>
      <c r="I124" s="37">
        <f t="shared" si="2"/>
        <v>0.74245188002147677</v>
      </c>
      <c r="J124" s="37">
        <f t="shared" si="3"/>
        <v>0.75760395920558854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104" t="s">
        <v>452</v>
      </c>
      <c r="B125" s="104"/>
      <c r="C125" s="104">
        <v>28</v>
      </c>
      <c r="D125" s="104">
        <v>112</v>
      </c>
      <c r="E125" s="104">
        <v>1.605</v>
      </c>
      <c r="F125" s="105">
        <v>0.98</v>
      </c>
      <c r="G125" s="106">
        <v>0.98</v>
      </c>
      <c r="H125" s="35">
        <f>IF(C125&gt;0,C125,1)</f>
        <v>28</v>
      </c>
      <c r="I125" s="37">
        <f t="shared" si="2"/>
        <v>7.4779326045328581E-2</v>
      </c>
      <c r="J125" s="37">
        <f t="shared" si="3"/>
        <v>7.4779326045328581E-2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104" t="s">
        <v>183</v>
      </c>
      <c r="B126" s="104"/>
      <c r="C126" s="104">
        <v>45</v>
      </c>
      <c r="D126" s="104">
        <v>260</v>
      </c>
      <c r="E126" s="104">
        <v>2.1890000000000001</v>
      </c>
      <c r="F126" s="105">
        <v>0.98</v>
      </c>
      <c r="G126" s="106">
        <v>0.98</v>
      </c>
      <c r="H126" s="35">
        <f>IF(C126&gt;0,C126,1)</f>
        <v>45</v>
      </c>
      <c r="I126" s="37">
        <f t="shared" si="2"/>
        <v>0.12018105971570667</v>
      </c>
      <c r="J126" s="37">
        <f t="shared" si="3"/>
        <v>0.12018105971570667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104" t="s">
        <v>91</v>
      </c>
      <c r="B127" s="104"/>
      <c r="C127" s="104">
        <v>364</v>
      </c>
      <c r="D127" s="104">
        <v>1.24</v>
      </c>
      <c r="E127" s="104">
        <v>14.595000000000001</v>
      </c>
      <c r="F127" s="105">
        <v>0.98</v>
      </c>
      <c r="G127" s="106">
        <v>0.98</v>
      </c>
      <c r="H127" s="35">
        <f>IF(C127&gt;0,C127,1)</f>
        <v>364</v>
      </c>
      <c r="I127" s="37">
        <f t="shared" si="2"/>
        <v>0.97213123858927164</v>
      </c>
      <c r="J127" s="37">
        <f t="shared" si="3"/>
        <v>0.97213123858927164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104" t="s">
        <v>270</v>
      </c>
      <c r="B128" s="104"/>
      <c r="C128" s="104">
        <v>286</v>
      </c>
      <c r="D128" s="104">
        <v>1.1439999999999999</v>
      </c>
      <c r="E128" s="104">
        <v>8.4710000000000001</v>
      </c>
      <c r="F128" s="105">
        <v>0.98</v>
      </c>
      <c r="G128" s="106">
        <v>0.98</v>
      </c>
      <c r="H128" s="35">
        <f>IF(C128&gt;0,C128,1)</f>
        <v>286</v>
      </c>
      <c r="I128" s="37">
        <f t="shared" si="2"/>
        <v>0.76381740174871338</v>
      </c>
      <c r="J128" s="37">
        <f t="shared" si="3"/>
        <v>0.76381740174871338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104" t="s">
        <v>144</v>
      </c>
      <c r="B129" s="104"/>
      <c r="C129" s="104">
        <v>312</v>
      </c>
      <c r="D129" s="104">
        <v>1.248</v>
      </c>
      <c r="E129" s="104">
        <v>8.5239999999999991</v>
      </c>
      <c r="F129" s="105">
        <v>0.98</v>
      </c>
      <c r="G129" s="106">
        <v>0.98</v>
      </c>
      <c r="H129" s="35">
        <f>IF(C129&gt;0,C129,1)</f>
        <v>312</v>
      </c>
      <c r="I129" s="37">
        <f t="shared" si="2"/>
        <v>0.83325534736223283</v>
      </c>
      <c r="J129" s="37">
        <f t="shared" si="3"/>
        <v>0.83325534736223283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104" t="s">
        <v>590</v>
      </c>
      <c r="B130" s="104"/>
      <c r="C130" s="104">
        <v>6</v>
      </c>
      <c r="D130" s="104">
        <v>12</v>
      </c>
      <c r="E130" s="104">
        <v>95</v>
      </c>
      <c r="F130" s="105">
        <v>0.98</v>
      </c>
      <c r="G130" s="106">
        <v>0.98</v>
      </c>
      <c r="H130" s="35">
        <f>IF(C130&gt;0,C130,1)</f>
        <v>6</v>
      </c>
      <c r="I130" s="37">
        <f t="shared" si="2"/>
        <v>1.6024141295427556E-2</v>
      </c>
      <c r="J130" s="37">
        <f t="shared" si="3"/>
        <v>1.6024141295427556E-2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104" t="s">
        <v>280</v>
      </c>
      <c r="B131" s="104"/>
      <c r="C131" s="104">
        <v>32</v>
      </c>
      <c r="D131" s="104">
        <v>128</v>
      </c>
      <c r="E131" s="104">
        <v>1.08</v>
      </c>
      <c r="F131" s="105">
        <v>0.98</v>
      </c>
      <c r="G131" s="106">
        <v>0.98</v>
      </c>
      <c r="H131" s="35">
        <f>IF(C131&gt;0,C131,1)</f>
        <v>32</v>
      </c>
      <c r="I131" s="37">
        <f t="shared" si="2"/>
        <v>8.5462086908946966E-2</v>
      </c>
      <c r="J131" s="37">
        <f t="shared" si="3"/>
        <v>8.5462086908946966E-2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104" t="s">
        <v>226</v>
      </c>
      <c r="B132" s="104"/>
      <c r="C132" s="104">
        <v>270</v>
      </c>
      <c r="D132" s="104">
        <v>1.6060000000000001</v>
      </c>
      <c r="E132" s="104">
        <v>13.090999999999999</v>
      </c>
      <c r="F132" s="105">
        <v>0.98</v>
      </c>
      <c r="G132" s="106">
        <v>0.99</v>
      </c>
      <c r="H132" s="35">
        <f>IF(C132&gt;0,C132,1)</f>
        <v>270</v>
      </c>
      <c r="I132" s="37">
        <f t="shared" ref="I132:I195" si="4">F132*$H132/$O$3*100</f>
        <v>0.72108635829424006</v>
      </c>
      <c r="J132" s="37">
        <f t="shared" ref="J132:J195" si="5">G132*$H132/$O$3*100</f>
        <v>0.72844438235846698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104" t="s">
        <v>94</v>
      </c>
      <c r="B133" s="104"/>
      <c r="C133" s="104">
        <v>16</v>
      </c>
      <c r="D133" s="104">
        <v>172</v>
      </c>
      <c r="E133" s="104">
        <v>1.5549999999999999</v>
      </c>
      <c r="F133" s="105">
        <v>0.98</v>
      </c>
      <c r="G133" s="106">
        <v>0.98</v>
      </c>
      <c r="H133" s="35">
        <f>IF(C133&gt;0,C133,1)</f>
        <v>16</v>
      </c>
      <c r="I133" s="37">
        <f t="shared" si="4"/>
        <v>4.2731043454473483E-2</v>
      </c>
      <c r="J133" s="37">
        <f t="shared" si="5"/>
        <v>4.2731043454473483E-2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104" t="s">
        <v>249</v>
      </c>
      <c r="B134" s="104"/>
      <c r="C134" s="104">
        <v>56</v>
      </c>
      <c r="D134" s="104">
        <v>176</v>
      </c>
      <c r="E134" s="104">
        <v>1.5489999999999999</v>
      </c>
      <c r="F134" s="105">
        <v>0.98</v>
      </c>
      <c r="G134" s="106">
        <v>0.98</v>
      </c>
      <c r="H134" s="35">
        <f>IF(C134&gt;0,C134,1)</f>
        <v>56</v>
      </c>
      <c r="I134" s="37">
        <f t="shared" si="4"/>
        <v>0.14955865209065716</v>
      </c>
      <c r="J134" s="37">
        <f t="shared" si="5"/>
        <v>0.14955865209065716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104" t="s">
        <v>325</v>
      </c>
      <c r="B135" s="104"/>
      <c r="C135" s="104">
        <v>1</v>
      </c>
      <c r="D135" s="104">
        <v>1</v>
      </c>
      <c r="E135" s="104">
        <v>7</v>
      </c>
      <c r="F135" s="105">
        <v>0.98</v>
      </c>
      <c r="G135" s="106">
        <v>0.98</v>
      </c>
      <c r="H135" s="35">
        <f>IF(C135&gt;0,C135,1)</f>
        <v>1</v>
      </c>
      <c r="I135" s="37">
        <f t="shared" si="4"/>
        <v>2.6706902159045927E-3</v>
      </c>
      <c r="J135" s="37">
        <f t="shared" si="5"/>
        <v>2.6706902159045927E-3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104" t="s">
        <v>125</v>
      </c>
      <c r="B136" s="104"/>
      <c r="C136" s="104">
        <v>412</v>
      </c>
      <c r="D136" s="104">
        <v>1.6479999999999999</v>
      </c>
      <c r="E136" s="104">
        <v>12.795</v>
      </c>
      <c r="F136" s="105">
        <v>0.98</v>
      </c>
      <c r="G136" s="106">
        <v>0.98</v>
      </c>
      <c r="H136" s="35">
        <f>IF(C136&gt;0,C136,1)</f>
        <v>412</v>
      </c>
      <c r="I136" s="37">
        <f t="shared" si="4"/>
        <v>1.100324368952692</v>
      </c>
      <c r="J136" s="37">
        <f t="shared" si="5"/>
        <v>1.100324368952692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104" t="s">
        <v>278</v>
      </c>
      <c r="B137" s="104"/>
      <c r="C137" s="104">
        <v>20</v>
      </c>
      <c r="D137" s="104">
        <v>64</v>
      </c>
      <c r="E137" s="104">
        <v>416</v>
      </c>
      <c r="F137" s="105">
        <v>0.98</v>
      </c>
      <c r="G137" s="106">
        <v>0.98</v>
      </c>
      <c r="H137" s="35">
        <f>IF(C137&gt;0,C137,1)</f>
        <v>20</v>
      </c>
      <c r="I137" s="37">
        <f t="shared" si="4"/>
        <v>5.3413804318091854E-2</v>
      </c>
      <c r="J137" s="37">
        <f t="shared" si="5"/>
        <v>5.3413804318091854E-2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104" t="s">
        <v>366</v>
      </c>
      <c r="B138" s="104"/>
      <c r="C138" s="104">
        <v>519</v>
      </c>
      <c r="D138" s="104">
        <v>2.1459999999999999</v>
      </c>
      <c r="E138" s="104">
        <v>15.977</v>
      </c>
      <c r="F138" s="105">
        <v>0.98</v>
      </c>
      <c r="G138" s="106">
        <v>0.98</v>
      </c>
      <c r="H138" s="35">
        <f>IF(C138&gt;0,C138,1)</f>
        <v>519</v>
      </c>
      <c r="I138" s="37">
        <f t="shared" si="4"/>
        <v>1.3860882220544835</v>
      </c>
      <c r="J138" s="37">
        <f t="shared" si="5"/>
        <v>1.3860882220544835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104" t="s">
        <v>431</v>
      </c>
      <c r="B139" s="104"/>
      <c r="C139" s="104">
        <v>118</v>
      </c>
      <c r="D139" s="104">
        <v>416</v>
      </c>
      <c r="E139" s="104">
        <v>3.6269999999999998</v>
      </c>
      <c r="F139" s="105">
        <v>0.98</v>
      </c>
      <c r="G139" s="106">
        <v>0.98</v>
      </c>
      <c r="H139" s="35">
        <f>IF(C139&gt;0,C139,1)</f>
        <v>118</v>
      </c>
      <c r="I139" s="37">
        <f t="shared" si="4"/>
        <v>0.31514144547674194</v>
      </c>
      <c r="J139" s="37">
        <f t="shared" si="5"/>
        <v>0.31514144547674194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104" t="s">
        <v>313</v>
      </c>
      <c r="B140" s="104"/>
      <c r="C140" s="104">
        <v>8</v>
      </c>
      <c r="D140" s="104">
        <v>32</v>
      </c>
      <c r="E140" s="104">
        <v>226</v>
      </c>
      <c r="F140" s="105">
        <v>0.98</v>
      </c>
      <c r="G140" s="106">
        <v>0.98</v>
      </c>
      <c r="H140" s="35">
        <f>IF(C140&gt;0,C140,1)</f>
        <v>8</v>
      </c>
      <c r="I140" s="37">
        <f t="shared" si="4"/>
        <v>2.1365521727236741E-2</v>
      </c>
      <c r="J140" s="37">
        <f t="shared" si="5"/>
        <v>2.1365521727236741E-2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104" t="s">
        <v>286</v>
      </c>
      <c r="B141" s="104"/>
      <c r="C141" s="104">
        <v>100</v>
      </c>
      <c r="D141" s="104">
        <v>400</v>
      </c>
      <c r="E141" s="104">
        <v>3.6</v>
      </c>
      <c r="F141" s="105">
        <v>0.98</v>
      </c>
      <c r="G141" s="106">
        <v>0.98</v>
      </c>
      <c r="H141" s="35">
        <f>IF(C141&gt;0,C141,1)</f>
        <v>100</v>
      </c>
      <c r="I141" s="37">
        <f t="shared" si="4"/>
        <v>0.26706902159045925</v>
      </c>
      <c r="J141" s="37">
        <f t="shared" si="5"/>
        <v>0.26706902159045925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104" t="s">
        <v>118</v>
      </c>
      <c r="B142" s="104"/>
      <c r="C142" s="104">
        <v>60</v>
      </c>
      <c r="D142" s="104">
        <v>240</v>
      </c>
      <c r="E142" s="104">
        <v>2.3260000000000001</v>
      </c>
      <c r="F142" s="105">
        <v>0.98</v>
      </c>
      <c r="G142" s="106">
        <v>0.98</v>
      </c>
      <c r="H142" s="35">
        <f>IF(C142&gt;0,C142,1)</f>
        <v>60</v>
      </c>
      <c r="I142" s="37">
        <f t="shared" si="4"/>
        <v>0.16024141295427555</v>
      </c>
      <c r="J142" s="37">
        <f t="shared" si="5"/>
        <v>0.16024141295427555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104" t="s">
        <v>331</v>
      </c>
      <c r="B143" s="104"/>
      <c r="C143" s="104">
        <v>48</v>
      </c>
      <c r="D143" s="104">
        <v>192</v>
      </c>
      <c r="E143" s="104">
        <v>1.327</v>
      </c>
      <c r="F143" s="105">
        <v>0.98</v>
      </c>
      <c r="G143" s="106">
        <v>0.98</v>
      </c>
      <c r="H143" s="35">
        <f>IF(C143&gt;0,C143,1)</f>
        <v>48</v>
      </c>
      <c r="I143" s="37">
        <f t="shared" si="4"/>
        <v>0.12819313036342045</v>
      </c>
      <c r="J143" s="37">
        <f t="shared" si="5"/>
        <v>0.12819313036342045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104" t="s">
        <v>260</v>
      </c>
      <c r="B144" s="104"/>
      <c r="C144" s="104">
        <v>264</v>
      </c>
      <c r="D144" s="104">
        <v>2.1120000000000001</v>
      </c>
      <c r="E144" s="104">
        <v>25.587</v>
      </c>
      <c r="F144" s="105">
        <v>0.98</v>
      </c>
      <c r="G144" s="106">
        <v>0.98</v>
      </c>
      <c r="H144" s="35">
        <f>IF(C144&gt;0,C144,1)</f>
        <v>264</v>
      </c>
      <c r="I144" s="37">
        <f t="shared" si="4"/>
        <v>0.70506221699881233</v>
      </c>
      <c r="J144" s="37">
        <f t="shared" si="5"/>
        <v>0.70506221699881233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104" t="s">
        <v>312</v>
      </c>
      <c r="B145" s="104"/>
      <c r="C145" s="104">
        <v>55</v>
      </c>
      <c r="D145" s="104">
        <v>220</v>
      </c>
      <c r="E145" s="104">
        <v>3.41</v>
      </c>
      <c r="F145" s="105">
        <v>0.98</v>
      </c>
      <c r="G145" s="106">
        <v>0.98</v>
      </c>
      <c r="H145" s="35">
        <f>IF(C145&gt;0,C145,1)</f>
        <v>55</v>
      </c>
      <c r="I145" s="37">
        <f t="shared" si="4"/>
        <v>0.14688796187475259</v>
      </c>
      <c r="J145" s="37">
        <f t="shared" si="5"/>
        <v>0.14688796187475259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104" t="s">
        <v>350</v>
      </c>
      <c r="B146" s="104"/>
      <c r="C146" s="104">
        <v>72</v>
      </c>
      <c r="D146" s="104">
        <v>576</v>
      </c>
      <c r="E146" s="104">
        <v>8.7780000000000005</v>
      </c>
      <c r="F146" s="105">
        <v>0.97</v>
      </c>
      <c r="G146" s="106">
        <v>0.97</v>
      </c>
      <c r="H146" s="35">
        <f>IF(C146&gt;0,C146,1)</f>
        <v>72</v>
      </c>
      <c r="I146" s="37">
        <f t="shared" si="4"/>
        <v>0.19032755579467017</v>
      </c>
      <c r="J146" s="37">
        <f t="shared" si="5"/>
        <v>0.19032755579467017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104" t="s">
        <v>163</v>
      </c>
      <c r="B147" s="104"/>
      <c r="C147" s="104">
        <v>808</v>
      </c>
      <c r="D147" s="104">
        <v>4.7839999999999998</v>
      </c>
      <c r="E147" s="104">
        <v>37.936999999999998</v>
      </c>
      <c r="F147" s="105">
        <v>0.97</v>
      </c>
      <c r="G147" s="106">
        <v>0.97</v>
      </c>
      <c r="H147" s="35">
        <f>IF(C147&gt;0,C147,1)</f>
        <v>808</v>
      </c>
      <c r="I147" s="37">
        <f t="shared" si="4"/>
        <v>2.1358981261401873</v>
      </c>
      <c r="J147" s="37">
        <f t="shared" si="5"/>
        <v>2.1358981261401873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104" t="s">
        <v>139</v>
      </c>
      <c r="B148" s="104"/>
      <c r="C148" s="104">
        <v>8</v>
      </c>
      <c r="D148" s="104">
        <v>32</v>
      </c>
      <c r="E148" s="104">
        <v>294</v>
      </c>
      <c r="F148" s="105">
        <v>0.97</v>
      </c>
      <c r="G148" s="106">
        <v>0.97</v>
      </c>
      <c r="H148" s="35">
        <f>IF(C148&gt;0,C148,1)</f>
        <v>8</v>
      </c>
      <c r="I148" s="37">
        <f t="shared" si="4"/>
        <v>2.1147506199407796E-2</v>
      </c>
      <c r="J148" s="37">
        <f t="shared" si="5"/>
        <v>2.1147506199407796E-2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104" t="s">
        <v>315</v>
      </c>
      <c r="B149" s="104"/>
      <c r="C149" s="104">
        <v>39</v>
      </c>
      <c r="D149" s="104">
        <v>156</v>
      </c>
      <c r="E149" s="104">
        <v>1.8720000000000001</v>
      </c>
      <c r="F149" s="105">
        <v>0.97</v>
      </c>
      <c r="G149" s="106">
        <v>1</v>
      </c>
      <c r="H149" s="35">
        <f>IF(C149&gt;0,C149,1)</f>
        <v>39</v>
      </c>
      <c r="I149" s="37">
        <f t="shared" si="4"/>
        <v>0.10309409272211299</v>
      </c>
      <c r="J149" s="37">
        <f t="shared" si="5"/>
        <v>0.10628256981661133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104" t="s">
        <v>300</v>
      </c>
      <c r="B150" s="104"/>
      <c r="C150" s="104">
        <v>96</v>
      </c>
      <c r="D150" s="104">
        <v>96</v>
      </c>
      <c r="E150" s="104">
        <v>576</v>
      </c>
      <c r="F150" s="105">
        <v>0.97</v>
      </c>
      <c r="G150" s="106">
        <v>0.97</v>
      </c>
      <c r="H150" s="35">
        <f>IF(C150&gt;0,C150,1)</f>
        <v>96</v>
      </c>
      <c r="I150" s="37">
        <f t="shared" si="4"/>
        <v>0.25377007439289351</v>
      </c>
      <c r="J150" s="37">
        <f t="shared" si="5"/>
        <v>0.25377007439289351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104" t="s">
        <v>271</v>
      </c>
      <c r="B151" s="104"/>
      <c r="C151" s="104">
        <v>168</v>
      </c>
      <c r="D151" s="104">
        <v>168</v>
      </c>
      <c r="E151" s="104">
        <v>1.008</v>
      </c>
      <c r="F151" s="105">
        <v>0.97</v>
      </c>
      <c r="G151" s="106">
        <v>0.97</v>
      </c>
      <c r="H151" s="35">
        <f>IF(C151&gt;0,C151,1)</f>
        <v>168</v>
      </c>
      <c r="I151" s="37">
        <f t="shared" si="4"/>
        <v>0.44409763018756376</v>
      </c>
      <c r="J151" s="37">
        <f t="shared" si="5"/>
        <v>0.44409763018756376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104" t="s">
        <v>459</v>
      </c>
      <c r="B152" s="104"/>
      <c r="C152" s="104">
        <v>120</v>
      </c>
      <c r="D152" s="104">
        <v>480</v>
      </c>
      <c r="E152" s="104">
        <v>4.0460000000000003</v>
      </c>
      <c r="F152" s="105">
        <v>0.97</v>
      </c>
      <c r="G152" s="106">
        <v>0.97</v>
      </c>
      <c r="H152" s="35">
        <f>IF(C152&gt;0,C152,1)</f>
        <v>120</v>
      </c>
      <c r="I152" s="37">
        <f t="shared" si="4"/>
        <v>0.31721259299111687</v>
      </c>
      <c r="J152" s="37">
        <f t="shared" si="5"/>
        <v>0.31721259299111687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104" t="s">
        <v>423</v>
      </c>
      <c r="B153" s="104"/>
      <c r="C153" s="104">
        <v>14</v>
      </c>
      <c r="D153" s="104">
        <v>14</v>
      </c>
      <c r="E153" s="104"/>
      <c r="F153" s="105">
        <v>0.97</v>
      </c>
      <c r="G153" s="106">
        <v>0.97</v>
      </c>
      <c r="H153" s="35">
        <f>IF(C153&gt;0,C153,1)</f>
        <v>14</v>
      </c>
      <c r="I153" s="37">
        <f t="shared" si="4"/>
        <v>3.700813584896364E-2</v>
      </c>
      <c r="J153" s="37">
        <f t="shared" si="5"/>
        <v>3.700813584896364E-2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104" t="s">
        <v>289</v>
      </c>
      <c r="B154" s="104"/>
      <c r="C154" s="104">
        <v>1</v>
      </c>
      <c r="D154" s="104">
        <v>1</v>
      </c>
      <c r="E154" s="104">
        <v>4</v>
      </c>
      <c r="F154" s="105">
        <v>0.97</v>
      </c>
      <c r="G154" s="106">
        <v>0.97</v>
      </c>
      <c r="H154" s="35">
        <f>IF(C154&gt;0,C154,1)</f>
        <v>1</v>
      </c>
      <c r="I154" s="37">
        <f t="shared" si="4"/>
        <v>2.6434382749259745E-3</v>
      </c>
      <c r="J154" s="37">
        <f t="shared" si="5"/>
        <v>2.6434382749259745E-3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104" t="s">
        <v>454</v>
      </c>
      <c r="B155" s="104"/>
      <c r="C155" s="104"/>
      <c r="D155" s="104"/>
      <c r="E155" s="104"/>
      <c r="F155" s="105">
        <v>0.97</v>
      </c>
      <c r="G155" s="106">
        <v>0.97</v>
      </c>
      <c r="H155" s="35">
        <f>IF(C155&gt;0,C155,1)</f>
        <v>1</v>
      </c>
      <c r="I155" s="37">
        <f t="shared" si="4"/>
        <v>2.6434382749259745E-3</v>
      </c>
      <c r="J155" s="37">
        <f t="shared" si="5"/>
        <v>2.6434382749259745E-3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104" t="s">
        <v>104</v>
      </c>
      <c r="B156" s="104"/>
      <c r="C156" s="104">
        <v>128</v>
      </c>
      <c r="D156" s="104">
        <v>512</v>
      </c>
      <c r="E156" s="104"/>
      <c r="F156" s="105">
        <v>0.97</v>
      </c>
      <c r="G156" s="106">
        <v>0.97</v>
      </c>
      <c r="H156" s="35">
        <f>IF(C156&gt;0,C156,1)</f>
        <v>128</v>
      </c>
      <c r="I156" s="37">
        <f t="shared" si="4"/>
        <v>0.33836009919052473</v>
      </c>
      <c r="J156" s="37">
        <f t="shared" si="5"/>
        <v>0.33836009919052473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104" t="s">
        <v>236</v>
      </c>
      <c r="B157" s="104"/>
      <c r="C157" s="104">
        <v>96</v>
      </c>
      <c r="D157" s="104">
        <v>884</v>
      </c>
      <c r="E157" s="104">
        <v>7.6289999999999996</v>
      </c>
      <c r="F157" s="105">
        <v>0.97</v>
      </c>
      <c r="G157" s="106">
        <v>0.97</v>
      </c>
      <c r="H157" s="35">
        <f>IF(C157&gt;0,C157,1)</f>
        <v>96</v>
      </c>
      <c r="I157" s="37">
        <f t="shared" si="4"/>
        <v>0.25377007439289351</v>
      </c>
      <c r="J157" s="37">
        <f t="shared" si="5"/>
        <v>0.25377007439289351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104" t="s">
        <v>478</v>
      </c>
      <c r="B158" s="104"/>
      <c r="C158" s="104">
        <v>8</v>
      </c>
      <c r="D158" s="104">
        <v>32</v>
      </c>
      <c r="E158" s="104">
        <v>358</v>
      </c>
      <c r="F158" s="105">
        <v>0.97</v>
      </c>
      <c r="G158" s="106">
        <v>0.97</v>
      </c>
      <c r="H158" s="35">
        <f>IF(C158&gt;0,C158,1)</f>
        <v>8</v>
      </c>
      <c r="I158" s="37">
        <f t="shared" si="4"/>
        <v>2.1147506199407796E-2</v>
      </c>
      <c r="J158" s="37">
        <f t="shared" si="5"/>
        <v>2.1147506199407796E-2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104" t="s">
        <v>212</v>
      </c>
      <c r="B159" s="104"/>
      <c r="C159" s="104">
        <v>512</v>
      </c>
      <c r="D159" s="104">
        <v>3.0720000000000001</v>
      </c>
      <c r="E159" s="104">
        <v>27.279</v>
      </c>
      <c r="F159" s="105">
        <v>0.97</v>
      </c>
      <c r="G159" s="106">
        <v>0.97</v>
      </c>
      <c r="H159" s="35">
        <f>IF(C159&gt;0,C159,1)</f>
        <v>512</v>
      </c>
      <c r="I159" s="37">
        <f t="shared" si="4"/>
        <v>1.3534403967620989</v>
      </c>
      <c r="J159" s="37">
        <f t="shared" si="5"/>
        <v>1.3534403967620989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104" t="s">
        <v>403</v>
      </c>
      <c r="B160" s="104"/>
      <c r="C160" s="104">
        <v>28</v>
      </c>
      <c r="D160" s="104">
        <v>112</v>
      </c>
      <c r="E160" s="104">
        <v>5.8780000000000001</v>
      </c>
      <c r="F160" s="105">
        <v>0.96</v>
      </c>
      <c r="G160" s="106">
        <v>0.96</v>
      </c>
      <c r="H160" s="35">
        <f>IF(C160&gt;0,C160,1)</f>
        <v>28</v>
      </c>
      <c r="I160" s="37">
        <f t="shared" si="4"/>
        <v>7.3253217350525965E-2</v>
      </c>
      <c r="J160" s="37">
        <f t="shared" si="5"/>
        <v>7.3253217350525965E-2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104" t="s">
        <v>446</v>
      </c>
      <c r="B161" s="104"/>
      <c r="C161" s="104">
        <v>2</v>
      </c>
      <c r="D161" s="104">
        <v>8</v>
      </c>
      <c r="E161" s="104">
        <v>118</v>
      </c>
      <c r="F161" s="105">
        <v>0.96</v>
      </c>
      <c r="G161" s="106">
        <v>0.96</v>
      </c>
      <c r="H161" s="35">
        <f>IF(C161&gt;0,C161,1)</f>
        <v>2</v>
      </c>
      <c r="I161" s="37">
        <f t="shared" si="4"/>
        <v>5.2323726678947117E-3</v>
      </c>
      <c r="J161" s="37">
        <f t="shared" si="5"/>
        <v>5.2323726678947117E-3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104" t="s">
        <v>266</v>
      </c>
      <c r="B162" s="104"/>
      <c r="C162" s="104">
        <v>136</v>
      </c>
      <c r="D162" s="104">
        <v>444</v>
      </c>
      <c r="E162" s="104">
        <v>3.5659999999999998</v>
      </c>
      <c r="F162" s="105">
        <v>0.96</v>
      </c>
      <c r="G162" s="106">
        <v>0.96</v>
      </c>
      <c r="H162" s="35">
        <f>IF(C162&gt;0,C162,1)</f>
        <v>136</v>
      </c>
      <c r="I162" s="37">
        <f t="shared" si="4"/>
        <v>0.35580134141684039</v>
      </c>
      <c r="J162" s="37">
        <f t="shared" si="5"/>
        <v>0.35580134141684039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104" t="s">
        <v>513</v>
      </c>
      <c r="B163" s="104"/>
      <c r="C163" s="104">
        <v>2</v>
      </c>
      <c r="D163" s="104">
        <v>8</v>
      </c>
      <c r="E163" s="104">
        <v>96</v>
      </c>
      <c r="F163" s="105">
        <v>0.96</v>
      </c>
      <c r="G163" s="106">
        <v>1</v>
      </c>
      <c r="H163" s="35">
        <f>IF(C163&gt;0,C163,1)</f>
        <v>2</v>
      </c>
      <c r="I163" s="37">
        <f t="shared" si="4"/>
        <v>5.2323726678947117E-3</v>
      </c>
      <c r="J163" s="37">
        <f t="shared" si="5"/>
        <v>5.4503881957236582E-3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104" t="s">
        <v>105</v>
      </c>
      <c r="B164" s="104"/>
      <c r="C164" s="104">
        <v>124</v>
      </c>
      <c r="D164" s="104">
        <v>248</v>
      </c>
      <c r="E164" s="104">
        <v>1.7709999999999999</v>
      </c>
      <c r="F164" s="105">
        <v>0.96</v>
      </c>
      <c r="G164" s="106">
        <v>0.96</v>
      </c>
      <c r="H164" s="35">
        <f>IF(C164&gt;0,C164,1)</f>
        <v>124</v>
      </c>
      <c r="I164" s="37">
        <f t="shared" si="4"/>
        <v>0.3244071054094721</v>
      </c>
      <c r="J164" s="37">
        <f t="shared" si="5"/>
        <v>0.3244071054094721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104" t="s">
        <v>401</v>
      </c>
      <c r="B165" s="104"/>
      <c r="C165" s="104">
        <v>100</v>
      </c>
      <c r="D165" s="104">
        <v>300</v>
      </c>
      <c r="E165" s="104">
        <v>2.883</v>
      </c>
      <c r="F165" s="105">
        <v>0.96</v>
      </c>
      <c r="G165" s="106">
        <v>0.96</v>
      </c>
      <c r="H165" s="35">
        <f>IF(C165&gt;0,C165,1)</f>
        <v>100</v>
      </c>
      <c r="I165" s="37">
        <f t="shared" si="4"/>
        <v>0.26161863339473557</v>
      </c>
      <c r="J165" s="37">
        <f t="shared" si="5"/>
        <v>0.26161863339473557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104" t="s">
        <v>235</v>
      </c>
      <c r="B166" s="104"/>
      <c r="C166" s="104">
        <v>161</v>
      </c>
      <c r="D166" s="104">
        <v>161</v>
      </c>
      <c r="E166" s="104">
        <v>470</v>
      </c>
      <c r="F166" s="105">
        <v>0.96</v>
      </c>
      <c r="G166" s="106">
        <v>0.96</v>
      </c>
      <c r="H166" s="35">
        <f>IF(C166&gt;0,C166,1)</f>
        <v>161</v>
      </c>
      <c r="I166" s="37">
        <f t="shared" si="4"/>
        <v>0.42120599976552431</v>
      </c>
      <c r="J166" s="37">
        <f t="shared" si="5"/>
        <v>0.42120599976552431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104" t="s">
        <v>517</v>
      </c>
      <c r="B167" s="104"/>
      <c r="C167" s="104">
        <v>192</v>
      </c>
      <c r="D167" s="104">
        <v>1.024</v>
      </c>
      <c r="E167" s="104">
        <v>10.222</v>
      </c>
      <c r="F167" s="105">
        <v>0.96</v>
      </c>
      <c r="G167" s="106">
        <v>0.96</v>
      </c>
      <c r="H167" s="35">
        <f>IF(C167&gt;0,C167,1)</f>
        <v>192</v>
      </c>
      <c r="I167" s="37">
        <f t="shared" si="4"/>
        <v>0.50230777611789235</v>
      </c>
      <c r="J167" s="37">
        <f t="shared" si="5"/>
        <v>0.50230777611789235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104" t="s">
        <v>88</v>
      </c>
      <c r="B168" s="104"/>
      <c r="C168" s="104">
        <v>1.6639999999999999</v>
      </c>
      <c r="D168" s="104">
        <v>1.6639999999999999</v>
      </c>
      <c r="E168" s="104">
        <v>10.804</v>
      </c>
      <c r="F168" s="105">
        <v>0.96</v>
      </c>
      <c r="G168" s="106">
        <v>0.97</v>
      </c>
      <c r="H168" s="35">
        <f>IF(C168&gt;0,C168,1)</f>
        <v>1.6639999999999999</v>
      </c>
      <c r="I168" s="37">
        <f t="shared" si="4"/>
        <v>4.3533340596884004E-3</v>
      </c>
      <c r="J168" s="37">
        <f t="shared" si="5"/>
        <v>4.3986812894768208E-3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104" t="s">
        <v>360</v>
      </c>
      <c r="B169" s="104"/>
      <c r="C169" s="104">
        <v>678</v>
      </c>
      <c r="D169" s="104">
        <v>3.032</v>
      </c>
      <c r="E169" s="104">
        <v>33.716000000000001</v>
      </c>
      <c r="F169" s="105">
        <v>0.96</v>
      </c>
      <c r="G169" s="106">
        <v>0.97</v>
      </c>
      <c r="H169" s="35">
        <f>IF(C169&gt;0,C169,1)</f>
        <v>678</v>
      </c>
      <c r="I169" s="37">
        <f t="shared" si="4"/>
        <v>1.7737743344163073</v>
      </c>
      <c r="J169" s="37">
        <f t="shared" si="5"/>
        <v>1.7922511503998106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104" t="s">
        <v>393</v>
      </c>
      <c r="B170" s="104"/>
      <c r="C170" s="104">
        <v>2</v>
      </c>
      <c r="D170" s="104">
        <v>4</v>
      </c>
      <c r="E170" s="104">
        <v>16</v>
      </c>
      <c r="F170" s="105">
        <v>0.96</v>
      </c>
      <c r="G170" s="106">
        <v>0.96</v>
      </c>
      <c r="H170" s="35">
        <f>IF(C170&gt;0,C170,1)</f>
        <v>2</v>
      </c>
      <c r="I170" s="37">
        <f t="shared" si="4"/>
        <v>5.2323726678947117E-3</v>
      </c>
      <c r="J170" s="37">
        <f t="shared" si="5"/>
        <v>5.2323726678947117E-3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104" t="s">
        <v>376</v>
      </c>
      <c r="B171" s="104"/>
      <c r="C171" s="104">
        <v>64</v>
      </c>
      <c r="D171" s="104">
        <v>256</v>
      </c>
      <c r="E171" s="104">
        <v>2.246</v>
      </c>
      <c r="F171" s="105">
        <v>0.96</v>
      </c>
      <c r="G171" s="106">
        <v>0.96</v>
      </c>
      <c r="H171" s="35">
        <f>IF(C171&gt;0,C171,1)</f>
        <v>64</v>
      </c>
      <c r="I171" s="37">
        <f t="shared" si="4"/>
        <v>0.16743592537263077</v>
      </c>
      <c r="J171" s="37">
        <f t="shared" si="5"/>
        <v>0.16743592537263077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104" t="s">
        <v>308</v>
      </c>
      <c r="B172" s="104"/>
      <c r="C172" s="104">
        <v>16</v>
      </c>
      <c r="D172" s="104">
        <v>64</v>
      </c>
      <c r="E172" s="104">
        <v>614</v>
      </c>
      <c r="F172" s="105">
        <v>0.95</v>
      </c>
      <c r="G172" s="106">
        <v>0.95</v>
      </c>
      <c r="H172" s="35">
        <f>IF(C172&gt;0,C172,1)</f>
        <v>16</v>
      </c>
      <c r="I172" s="37">
        <f t="shared" si="4"/>
        <v>4.1422950287499802E-2</v>
      </c>
      <c r="J172" s="37">
        <f t="shared" si="5"/>
        <v>4.1422950287499802E-2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104" t="s">
        <v>344</v>
      </c>
      <c r="B173" s="104"/>
      <c r="C173" s="104">
        <v>2</v>
      </c>
      <c r="D173" s="104">
        <v>8</v>
      </c>
      <c r="E173" s="104">
        <v>83</v>
      </c>
      <c r="F173" s="105">
        <v>0.95</v>
      </c>
      <c r="G173" s="106">
        <v>0.95</v>
      </c>
      <c r="H173" s="35">
        <f>IF(C173&gt;0,C173,1)</f>
        <v>2</v>
      </c>
      <c r="I173" s="37">
        <f t="shared" si="4"/>
        <v>5.1778687859374752E-3</v>
      </c>
      <c r="J173" s="37">
        <f t="shared" si="5"/>
        <v>5.1778687859374752E-3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104" t="s">
        <v>65</v>
      </c>
      <c r="B174" s="104"/>
      <c r="C174" s="104">
        <v>192</v>
      </c>
      <c r="D174" s="104">
        <v>1.472</v>
      </c>
      <c r="E174" s="104">
        <v>14.208</v>
      </c>
      <c r="F174" s="105">
        <v>0.95</v>
      </c>
      <c r="G174" s="106">
        <v>1</v>
      </c>
      <c r="H174" s="35">
        <f>IF(C174&gt;0,C174,1)</f>
        <v>192</v>
      </c>
      <c r="I174" s="37">
        <f t="shared" si="4"/>
        <v>0.49707540344999757</v>
      </c>
      <c r="J174" s="37">
        <f t="shared" si="5"/>
        <v>0.52323726678947113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104" t="s">
        <v>377</v>
      </c>
      <c r="B175" s="104"/>
      <c r="C175" s="104">
        <v>536</v>
      </c>
      <c r="D175" s="104">
        <v>2.8959999999999999</v>
      </c>
      <c r="E175" s="104">
        <v>23.504000000000001</v>
      </c>
      <c r="F175" s="105">
        <v>0.95</v>
      </c>
      <c r="G175" s="106">
        <v>0.95</v>
      </c>
      <c r="H175" s="35">
        <f>IF(C175&gt;0,C175,1)</f>
        <v>536</v>
      </c>
      <c r="I175" s="37">
        <f t="shared" si="4"/>
        <v>1.3876688346312434</v>
      </c>
      <c r="J175" s="37">
        <f t="shared" si="5"/>
        <v>1.3876688346312434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104" t="s">
        <v>624</v>
      </c>
      <c r="B176" s="104"/>
      <c r="C176" s="104"/>
      <c r="D176" s="104"/>
      <c r="E176" s="104"/>
      <c r="F176" s="105">
        <v>0.95</v>
      </c>
      <c r="G176" s="106">
        <v>0.95</v>
      </c>
      <c r="H176" s="35">
        <f>IF(C176&gt;0,C176,1)</f>
        <v>1</v>
      </c>
      <c r="I176" s="37">
        <f t="shared" si="4"/>
        <v>2.5889343929687376E-3</v>
      </c>
      <c r="J176" s="37">
        <f t="shared" si="5"/>
        <v>2.5889343929687376E-3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104" t="s">
        <v>392</v>
      </c>
      <c r="B177" s="104"/>
      <c r="C177" s="104">
        <v>26</v>
      </c>
      <c r="D177" s="104">
        <v>208</v>
      </c>
      <c r="E177" s="104">
        <v>2.5790000000000002</v>
      </c>
      <c r="F177" s="105">
        <v>0.95</v>
      </c>
      <c r="G177" s="106">
        <v>0.95</v>
      </c>
      <c r="H177" s="35">
        <f>IF(C177&gt;0,C177,1)</f>
        <v>26</v>
      </c>
      <c r="I177" s="37">
        <f t="shared" si="4"/>
        <v>6.731229421718718E-2</v>
      </c>
      <c r="J177" s="37">
        <f t="shared" si="5"/>
        <v>6.731229421718718E-2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104" t="s">
        <v>256</v>
      </c>
      <c r="B178" s="104"/>
      <c r="C178" s="104">
        <v>32</v>
      </c>
      <c r="D178" s="104">
        <v>80</v>
      </c>
      <c r="E178" s="104">
        <v>720</v>
      </c>
      <c r="F178" s="105">
        <v>0.95</v>
      </c>
      <c r="G178" s="106">
        <v>0.95</v>
      </c>
      <c r="H178" s="35">
        <f>IF(C178&gt;0,C178,1)</f>
        <v>32</v>
      </c>
      <c r="I178" s="37">
        <f t="shared" si="4"/>
        <v>8.2845900574999604E-2</v>
      </c>
      <c r="J178" s="37">
        <f t="shared" si="5"/>
        <v>8.2845900574999604E-2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104" t="s">
        <v>410</v>
      </c>
      <c r="B179" s="104"/>
      <c r="C179" s="104">
        <v>62</v>
      </c>
      <c r="D179" s="104">
        <v>124</v>
      </c>
      <c r="E179" s="104">
        <v>982</v>
      </c>
      <c r="F179" s="105">
        <v>0.95</v>
      </c>
      <c r="G179" s="106">
        <v>0.95</v>
      </c>
      <c r="H179" s="35">
        <f>IF(C179&gt;0,C179,1)</f>
        <v>62</v>
      </c>
      <c r="I179" s="37">
        <f t="shared" si="4"/>
        <v>0.16051393236406172</v>
      </c>
      <c r="J179" s="37">
        <f t="shared" si="5"/>
        <v>0.16051393236406172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104" t="s">
        <v>521</v>
      </c>
      <c r="B180" s="104"/>
      <c r="C180" s="104">
        <v>80</v>
      </c>
      <c r="D180" s="104">
        <v>320</v>
      </c>
      <c r="E180" s="104">
        <v>3.8610000000000002</v>
      </c>
      <c r="F180" s="105">
        <v>0.95</v>
      </c>
      <c r="G180" s="106">
        <v>0.95</v>
      </c>
      <c r="H180" s="35">
        <f>IF(C180&gt;0,C180,1)</f>
        <v>80</v>
      </c>
      <c r="I180" s="37">
        <f t="shared" si="4"/>
        <v>0.20711475143749902</v>
      </c>
      <c r="J180" s="37">
        <f t="shared" si="5"/>
        <v>0.20711475143749902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104" t="s">
        <v>435</v>
      </c>
      <c r="B181" s="104"/>
      <c r="C181" s="104">
        <v>66</v>
      </c>
      <c r="D181" s="104">
        <v>296</v>
      </c>
      <c r="E181" s="104">
        <v>2.5779999999999998</v>
      </c>
      <c r="F181" s="105">
        <v>0.95</v>
      </c>
      <c r="G181" s="106">
        <v>0.95</v>
      </c>
      <c r="H181" s="35">
        <f>IF(C181&gt;0,C181,1)</f>
        <v>66</v>
      </c>
      <c r="I181" s="37">
        <f t="shared" si="4"/>
        <v>0.17086966993593669</v>
      </c>
      <c r="J181" s="37">
        <f t="shared" si="5"/>
        <v>0.17086966993593669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104" t="s">
        <v>525</v>
      </c>
      <c r="B182" s="104"/>
      <c r="C182" s="104"/>
      <c r="D182" s="104"/>
      <c r="E182" s="104"/>
      <c r="F182" s="105">
        <v>0.95</v>
      </c>
      <c r="G182" s="106">
        <v>0.95</v>
      </c>
      <c r="H182" s="35">
        <f>IF(C182&gt;0,C182,1)</f>
        <v>1</v>
      </c>
      <c r="I182" s="37">
        <f t="shared" si="4"/>
        <v>2.5889343929687376E-3</v>
      </c>
      <c r="J182" s="37">
        <f t="shared" si="5"/>
        <v>2.5889343929687376E-3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104" t="s">
        <v>463</v>
      </c>
      <c r="B183" s="104"/>
      <c r="C183" s="104">
        <v>10</v>
      </c>
      <c r="D183" s="104">
        <v>40</v>
      </c>
      <c r="E183" s="104">
        <v>450</v>
      </c>
      <c r="F183" s="105">
        <v>0.95</v>
      </c>
      <c r="G183" s="106">
        <v>0.95</v>
      </c>
      <c r="H183" s="35">
        <f>IF(C183&gt;0,C183,1)</f>
        <v>10</v>
      </c>
      <c r="I183" s="37">
        <f t="shared" si="4"/>
        <v>2.5889343929687378E-2</v>
      </c>
      <c r="J183" s="37">
        <f t="shared" si="5"/>
        <v>2.5889343929687378E-2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104" t="s">
        <v>481</v>
      </c>
      <c r="B184" s="104"/>
      <c r="C184" s="104">
        <v>120</v>
      </c>
      <c r="D184" s="104">
        <v>2.016</v>
      </c>
      <c r="E184" s="104">
        <v>19.756</v>
      </c>
      <c r="F184" s="105">
        <v>0.95</v>
      </c>
      <c r="G184" s="106">
        <v>0.95</v>
      </c>
      <c r="H184" s="35">
        <f>IF(C184&gt;0,C184,1)</f>
        <v>120</v>
      </c>
      <c r="I184" s="37">
        <f t="shared" si="4"/>
        <v>0.31067212715624853</v>
      </c>
      <c r="J184" s="37">
        <f t="shared" si="5"/>
        <v>0.31067212715624853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104" t="s">
        <v>87</v>
      </c>
      <c r="B185" s="104"/>
      <c r="C185" s="104">
        <v>502</v>
      </c>
      <c r="D185" s="104">
        <v>3.88</v>
      </c>
      <c r="E185" s="104">
        <v>29.677</v>
      </c>
      <c r="F185" s="105">
        <v>0.95</v>
      </c>
      <c r="G185" s="106">
        <v>0.95</v>
      </c>
      <c r="H185" s="35">
        <f>IF(C185&gt;0,C185,1)</f>
        <v>502</v>
      </c>
      <c r="I185" s="37">
        <f t="shared" si="4"/>
        <v>1.2996450652703062</v>
      </c>
      <c r="J185" s="37">
        <f t="shared" si="5"/>
        <v>1.2996450652703062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104" t="s">
        <v>324</v>
      </c>
      <c r="B186" s="104"/>
      <c r="C186" s="104">
        <v>268</v>
      </c>
      <c r="D186" s="104">
        <v>1.0720000000000001</v>
      </c>
      <c r="E186" s="104">
        <v>13.4</v>
      </c>
      <c r="F186" s="105">
        <v>0.95</v>
      </c>
      <c r="G186" s="106">
        <v>0.97</v>
      </c>
      <c r="H186" s="35">
        <f>IF(C186&gt;0,C186,1)</f>
        <v>268</v>
      </c>
      <c r="I186" s="37">
        <f t="shared" si="4"/>
        <v>0.69383441731562168</v>
      </c>
      <c r="J186" s="37">
        <f t="shared" si="5"/>
        <v>0.70844145768016109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104" t="s">
        <v>121</v>
      </c>
      <c r="B187" s="104"/>
      <c r="C187" s="104">
        <v>50</v>
      </c>
      <c r="D187" s="104">
        <v>100</v>
      </c>
      <c r="E187" s="104">
        <v>800</v>
      </c>
      <c r="F187" s="105">
        <v>0.95</v>
      </c>
      <c r="G187" s="106">
        <v>0.95</v>
      </c>
      <c r="H187" s="35">
        <f>IF(C187&gt;0,C187,1)</f>
        <v>50</v>
      </c>
      <c r="I187" s="37">
        <f t="shared" si="4"/>
        <v>0.12944671964843688</v>
      </c>
      <c r="J187" s="37">
        <f t="shared" si="5"/>
        <v>0.12944671964843688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104" t="s">
        <v>585</v>
      </c>
      <c r="B188" s="104"/>
      <c r="C188" s="104">
        <v>10</v>
      </c>
      <c r="D188" s="104">
        <v>20</v>
      </c>
      <c r="E188" s="104">
        <v>137</v>
      </c>
      <c r="F188" s="105">
        <v>0.94</v>
      </c>
      <c r="G188" s="106">
        <v>0.94</v>
      </c>
      <c r="H188" s="35">
        <f>IF(C188&gt;0,C188,1)</f>
        <v>10</v>
      </c>
      <c r="I188" s="37">
        <f t="shared" si="4"/>
        <v>2.5616824519901188E-2</v>
      </c>
      <c r="J188" s="37">
        <f t="shared" si="5"/>
        <v>2.5616824519901188E-2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104" t="s">
        <v>488</v>
      </c>
      <c r="B189" s="104"/>
      <c r="C189" s="104">
        <v>42</v>
      </c>
      <c r="D189" s="104">
        <v>2.04</v>
      </c>
      <c r="E189" s="104">
        <v>62.963999999999999</v>
      </c>
      <c r="F189" s="105">
        <v>0.94</v>
      </c>
      <c r="G189" s="106">
        <v>0.94</v>
      </c>
      <c r="H189" s="35">
        <f>IF(C189&gt;0,C189,1)</f>
        <v>42</v>
      </c>
      <c r="I189" s="37">
        <f t="shared" si="4"/>
        <v>0.10759066298358501</v>
      </c>
      <c r="J189" s="37">
        <f t="shared" si="5"/>
        <v>0.10759066298358501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104" t="s">
        <v>477</v>
      </c>
      <c r="B190" s="104"/>
      <c r="C190" s="104">
        <v>12</v>
      </c>
      <c r="D190" s="104">
        <v>48</v>
      </c>
      <c r="E190" s="104">
        <v>346</v>
      </c>
      <c r="F190" s="105">
        <v>0.94</v>
      </c>
      <c r="G190" s="106">
        <v>0.94</v>
      </c>
      <c r="H190" s="35">
        <f>IF(C190&gt;0,C190,1)</f>
        <v>12</v>
      </c>
      <c r="I190" s="37">
        <f t="shared" si="4"/>
        <v>3.0740189423881431E-2</v>
      </c>
      <c r="J190" s="37">
        <f t="shared" si="5"/>
        <v>3.0740189423881431E-2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104" t="s">
        <v>269</v>
      </c>
      <c r="B191" s="104"/>
      <c r="C191" s="104">
        <v>80</v>
      </c>
      <c r="D191" s="104">
        <v>80</v>
      </c>
      <c r="E191" s="104">
        <v>384</v>
      </c>
      <c r="F191" s="105">
        <v>0.94</v>
      </c>
      <c r="G191" s="106">
        <v>0.94</v>
      </c>
      <c r="H191" s="35">
        <f>IF(C191&gt;0,C191,1)</f>
        <v>80</v>
      </c>
      <c r="I191" s="37">
        <f t="shared" si="4"/>
        <v>0.2049345961592095</v>
      </c>
      <c r="J191" s="37">
        <f t="shared" si="5"/>
        <v>0.2049345961592095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104" t="s">
        <v>601</v>
      </c>
      <c r="B192" s="104"/>
      <c r="C192" s="104"/>
      <c r="D192" s="104"/>
      <c r="E192" s="104"/>
      <c r="F192" s="105">
        <v>0.94</v>
      </c>
      <c r="G192" s="106">
        <v>0.99</v>
      </c>
      <c r="H192" s="35">
        <f>IF(C192&gt;0,C192,1)</f>
        <v>1</v>
      </c>
      <c r="I192" s="37">
        <f t="shared" si="4"/>
        <v>2.5616824519901194E-3</v>
      </c>
      <c r="J192" s="37">
        <f t="shared" si="5"/>
        <v>2.6979421568832109E-3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104" t="s">
        <v>171</v>
      </c>
      <c r="B193" s="104"/>
      <c r="C193" s="104">
        <v>152</v>
      </c>
      <c r="D193" s="104">
        <v>922</v>
      </c>
      <c r="E193" s="104">
        <v>7.8550000000000004</v>
      </c>
      <c r="F193" s="105">
        <v>0.94</v>
      </c>
      <c r="G193" s="106">
        <v>0.94</v>
      </c>
      <c r="H193" s="35">
        <f>IF(C193&gt;0,C193,1)</f>
        <v>152</v>
      </c>
      <c r="I193" s="37">
        <f t="shared" si="4"/>
        <v>0.38937573270249815</v>
      </c>
      <c r="J193" s="37">
        <f t="shared" si="5"/>
        <v>0.38937573270249815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104" t="s">
        <v>458</v>
      </c>
      <c r="B194" s="104"/>
      <c r="C194" s="104">
        <v>128</v>
      </c>
      <c r="D194" s="104">
        <v>512</v>
      </c>
      <c r="E194" s="104">
        <v>4.5570000000000004</v>
      </c>
      <c r="F194" s="105">
        <v>0.94</v>
      </c>
      <c r="G194" s="106">
        <v>0.94</v>
      </c>
      <c r="H194" s="35">
        <f>IF(C194&gt;0,C194,1)</f>
        <v>128</v>
      </c>
      <c r="I194" s="37">
        <f t="shared" si="4"/>
        <v>0.32789535385473528</v>
      </c>
      <c r="J194" s="37">
        <f t="shared" si="5"/>
        <v>0.32789535385473528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104" t="s">
        <v>177</v>
      </c>
      <c r="B195" s="104"/>
      <c r="C195" s="104">
        <v>156</v>
      </c>
      <c r="D195" s="104">
        <v>826</v>
      </c>
      <c r="E195" s="104">
        <v>6.1660000000000004</v>
      </c>
      <c r="F195" s="105">
        <v>0.94</v>
      </c>
      <c r="G195" s="106">
        <v>0.94</v>
      </c>
      <c r="H195" s="35">
        <f>IF(C195&gt;0,C195,1)</f>
        <v>156</v>
      </c>
      <c r="I195" s="37">
        <f t="shared" si="4"/>
        <v>0.39962246251045858</v>
      </c>
      <c r="J195" s="37">
        <f t="shared" si="5"/>
        <v>0.39962246251045858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104" t="s">
        <v>126</v>
      </c>
      <c r="B196" s="104"/>
      <c r="C196" s="104">
        <v>104</v>
      </c>
      <c r="D196" s="104">
        <v>416</v>
      </c>
      <c r="E196" s="104">
        <v>3.2570000000000001</v>
      </c>
      <c r="F196" s="105">
        <v>0.94</v>
      </c>
      <c r="G196" s="106">
        <v>0.94</v>
      </c>
      <c r="H196" s="35">
        <f>IF(C196&gt;0,C196,1)</f>
        <v>104</v>
      </c>
      <c r="I196" s="37">
        <f t="shared" ref="I196:I259" si="6">F196*$H196/$O$3*100</f>
        <v>0.26641497500697242</v>
      </c>
      <c r="J196" s="37">
        <f t="shared" ref="J196:J259" si="7">G196*$H196/$O$3*100</f>
        <v>0.26641497500697242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104" t="s">
        <v>586</v>
      </c>
      <c r="B197" s="104"/>
      <c r="C197" s="104"/>
      <c r="D197" s="104"/>
      <c r="E197" s="104"/>
      <c r="F197" s="105">
        <v>0.94</v>
      </c>
      <c r="G197" s="106">
        <v>0.96</v>
      </c>
      <c r="H197" s="35">
        <f>IF(C197&gt;0,C197,1)</f>
        <v>1</v>
      </c>
      <c r="I197" s="37">
        <f t="shared" si="6"/>
        <v>2.5616824519901194E-3</v>
      </c>
      <c r="J197" s="37">
        <f t="shared" si="7"/>
        <v>2.6161863339473558E-3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104" t="s">
        <v>148</v>
      </c>
      <c r="B198" s="104"/>
      <c r="C198" s="104">
        <v>65</v>
      </c>
      <c r="D198" s="104">
        <v>260</v>
      </c>
      <c r="E198" s="104">
        <v>2.9249999999999998</v>
      </c>
      <c r="F198" s="105">
        <v>0.94</v>
      </c>
      <c r="G198" s="106">
        <v>0.94</v>
      </c>
      <c r="H198" s="35">
        <f>IF(C198&gt;0,C198,1)</f>
        <v>65</v>
      </c>
      <c r="I198" s="37">
        <f t="shared" si="6"/>
        <v>0.16650935937935776</v>
      </c>
      <c r="J198" s="37">
        <f t="shared" si="7"/>
        <v>0.16650935937935776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104" t="s">
        <v>522</v>
      </c>
      <c r="B199" s="104"/>
      <c r="C199" s="104">
        <v>28</v>
      </c>
      <c r="D199" s="104">
        <v>56</v>
      </c>
      <c r="E199" s="104"/>
      <c r="F199" s="105">
        <v>0.94</v>
      </c>
      <c r="G199" s="106">
        <v>0.94</v>
      </c>
      <c r="H199" s="35">
        <f>IF(C199&gt;0,C199,1)</f>
        <v>28</v>
      </c>
      <c r="I199" s="37">
        <f t="shared" si="6"/>
        <v>7.1727108655723348E-2</v>
      </c>
      <c r="J199" s="37">
        <f t="shared" si="7"/>
        <v>7.1727108655723348E-2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104" t="s">
        <v>77</v>
      </c>
      <c r="B200" s="104"/>
      <c r="C200" s="104">
        <v>44</v>
      </c>
      <c r="D200" s="104">
        <v>288</v>
      </c>
      <c r="E200" s="104">
        <v>2.407</v>
      </c>
      <c r="F200" s="105">
        <v>0.94</v>
      </c>
      <c r="G200" s="106">
        <v>0.94</v>
      </c>
      <c r="H200" s="35">
        <f>IF(C200&gt;0,C200,1)</f>
        <v>44</v>
      </c>
      <c r="I200" s="37">
        <f t="shared" si="6"/>
        <v>0.11271402788756527</v>
      </c>
      <c r="J200" s="37">
        <f t="shared" si="7"/>
        <v>0.11271402788756527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104" t="s">
        <v>215</v>
      </c>
      <c r="B201" s="104"/>
      <c r="C201" s="104">
        <v>118</v>
      </c>
      <c r="D201" s="104">
        <v>472</v>
      </c>
      <c r="E201" s="104">
        <v>5.4749999999999996</v>
      </c>
      <c r="F201" s="105">
        <v>0.94</v>
      </c>
      <c r="G201" s="106">
        <v>0.94</v>
      </c>
      <c r="H201" s="35">
        <f>IF(C201&gt;0,C201,1)</f>
        <v>118</v>
      </c>
      <c r="I201" s="37">
        <f t="shared" si="6"/>
        <v>0.30227852933483407</v>
      </c>
      <c r="J201" s="37">
        <f t="shared" si="7"/>
        <v>0.30227852933483407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104" t="s">
        <v>242</v>
      </c>
      <c r="B202" s="104"/>
      <c r="C202" s="104">
        <v>568</v>
      </c>
      <c r="D202" s="104">
        <v>2.8719999999999999</v>
      </c>
      <c r="E202" s="104">
        <v>26.422000000000001</v>
      </c>
      <c r="F202" s="105">
        <v>0.94</v>
      </c>
      <c r="G202" s="106">
        <v>0.95</v>
      </c>
      <c r="H202" s="35">
        <f>IF(C202&gt;0,C202,1)</f>
        <v>568</v>
      </c>
      <c r="I202" s="37">
        <f t="shared" si="6"/>
        <v>1.4550356327303877</v>
      </c>
      <c r="J202" s="37">
        <f t="shared" si="7"/>
        <v>1.4705147352062431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104" t="s">
        <v>456</v>
      </c>
      <c r="B203" s="104"/>
      <c r="C203" s="104">
        <v>10</v>
      </c>
      <c r="D203" s="104">
        <v>40</v>
      </c>
      <c r="E203" s="104">
        <v>252</v>
      </c>
      <c r="F203" s="105">
        <v>0.93</v>
      </c>
      <c r="G203" s="106">
        <v>0.93</v>
      </c>
      <c r="H203" s="35">
        <f>IF(C203&gt;0,C203,1)</f>
        <v>10</v>
      </c>
      <c r="I203" s="37">
        <f t="shared" si="6"/>
        <v>2.5344305110115012E-2</v>
      </c>
      <c r="J203" s="37">
        <f t="shared" si="7"/>
        <v>2.5344305110115012E-2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104" t="s">
        <v>362</v>
      </c>
      <c r="B204" s="104"/>
      <c r="C204" s="104">
        <v>82</v>
      </c>
      <c r="D204" s="104">
        <v>82</v>
      </c>
      <c r="E204" s="104"/>
      <c r="F204" s="105">
        <v>0.93</v>
      </c>
      <c r="G204" s="106">
        <v>0.93</v>
      </c>
      <c r="H204" s="35">
        <f>IF(C204&gt;0,C204,1)</f>
        <v>82</v>
      </c>
      <c r="I204" s="37">
        <f t="shared" si="6"/>
        <v>0.2078233019029431</v>
      </c>
      <c r="J204" s="37">
        <f t="shared" si="7"/>
        <v>0.2078233019029431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104" t="s">
        <v>181</v>
      </c>
      <c r="B205" s="104"/>
      <c r="C205" s="104">
        <v>588</v>
      </c>
      <c r="D205" s="104">
        <v>2.3519999999999999</v>
      </c>
      <c r="E205" s="104">
        <v>26.577999999999999</v>
      </c>
      <c r="F205" s="105">
        <v>0.93</v>
      </c>
      <c r="G205" s="106">
        <v>0.93</v>
      </c>
      <c r="H205" s="35">
        <f>IF(C205&gt;0,C205,1)</f>
        <v>588</v>
      </c>
      <c r="I205" s="37">
        <f t="shared" si="6"/>
        <v>1.4902451404747628</v>
      </c>
      <c r="J205" s="37">
        <f t="shared" si="7"/>
        <v>1.4902451404747628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104" t="s">
        <v>441</v>
      </c>
      <c r="B206" s="104"/>
      <c r="C206" s="104">
        <v>112</v>
      </c>
      <c r="D206" s="104">
        <v>448</v>
      </c>
      <c r="E206" s="104">
        <v>3.5179999999999998</v>
      </c>
      <c r="F206" s="105">
        <v>0.93</v>
      </c>
      <c r="G206" s="106">
        <v>0.93</v>
      </c>
      <c r="H206" s="35">
        <f>IF(C206&gt;0,C206,1)</f>
        <v>112</v>
      </c>
      <c r="I206" s="37">
        <f t="shared" si="6"/>
        <v>0.28385621723328819</v>
      </c>
      <c r="J206" s="37">
        <f t="shared" si="7"/>
        <v>0.28385621723328819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104" t="s">
        <v>361</v>
      </c>
      <c r="B207" s="104"/>
      <c r="C207" s="104">
        <v>436</v>
      </c>
      <c r="D207" s="104">
        <v>2.3199999999999998</v>
      </c>
      <c r="E207" s="104">
        <v>19.533999999999999</v>
      </c>
      <c r="F207" s="105">
        <v>0.93</v>
      </c>
      <c r="G207" s="106">
        <v>0.94</v>
      </c>
      <c r="H207" s="35">
        <f>IF(C207&gt;0,C207,1)</f>
        <v>436</v>
      </c>
      <c r="I207" s="37">
        <f t="shared" si="6"/>
        <v>1.1050117028010147</v>
      </c>
      <c r="J207" s="37">
        <f t="shared" si="7"/>
        <v>1.1168935490676921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104" t="s">
        <v>202</v>
      </c>
      <c r="B208" s="104"/>
      <c r="C208" s="104">
        <v>2</v>
      </c>
      <c r="D208" s="104">
        <v>2</v>
      </c>
      <c r="E208" s="104">
        <v>8</v>
      </c>
      <c r="F208" s="105">
        <v>0.93</v>
      </c>
      <c r="G208" s="106">
        <v>0.93</v>
      </c>
      <c r="H208" s="35">
        <f>IF(C208&gt;0,C208,1)</f>
        <v>2</v>
      </c>
      <c r="I208" s="37">
        <f t="shared" si="6"/>
        <v>5.0688610220230024E-3</v>
      </c>
      <c r="J208" s="37">
        <f t="shared" si="7"/>
        <v>5.0688610220230024E-3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104" t="s">
        <v>297</v>
      </c>
      <c r="B209" s="104"/>
      <c r="C209" s="104"/>
      <c r="D209" s="104"/>
      <c r="E209" s="104"/>
      <c r="F209" s="105">
        <v>0.93</v>
      </c>
      <c r="G209" s="106">
        <v>0.93</v>
      </c>
      <c r="H209" s="35">
        <f>IF(C209&gt;0,C209,1)</f>
        <v>1</v>
      </c>
      <c r="I209" s="37">
        <f t="shared" si="6"/>
        <v>2.5344305110115012E-3</v>
      </c>
      <c r="J209" s="37">
        <f t="shared" si="7"/>
        <v>2.5344305110115012E-3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104" t="s">
        <v>279</v>
      </c>
      <c r="B210" s="104"/>
      <c r="C210" s="104">
        <v>6</v>
      </c>
      <c r="D210" s="104">
        <v>54</v>
      </c>
      <c r="E210" s="104"/>
      <c r="F210" s="105">
        <v>0.93</v>
      </c>
      <c r="G210" s="106">
        <v>0.94</v>
      </c>
      <c r="H210" s="35">
        <f>IF(C210&gt;0,C210,1)</f>
        <v>6</v>
      </c>
      <c r="I210" s="37">
        <f t="shared" si="6"/>
        <v>1.5206583066069009E-2</v>
      </c>
      <c r="J210" s="37">
        <f t="shared" si="7"/>
        <v>1.5370094711940716E-2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104" t="s">
        <v>86</v>
      </c>
      <c r="B211" s="104"/>
      <c r="C211" s="104">
        <v>132</v>
      </c>
      <c r="D211" s="104">
        <v>1.0289999999999999</v>
      </c>
      <c r="E211" s="104">
        <v>9.5289999999999999</v>
      </c>
      <c r="F211" s="105">
        <v>0.93</v>
      </c>
      <c r="G211" s="106">
        <v>0.97</v>
      </c>
      <c r="H211" s="35">
        <f>IF(C211&gt;0,C211,1)</f>
        <v>132</v>
      </c>
      <c r="I211" s="37">
        <f t="shared" si="6"/>
        <v>0.33454482745351816</v>
      </c>
      <c r="J211" s="37">
        <f t="shared" si="7"/>
        <v>0.34893385229022861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104" t="s">
        <v>484</v>
      </c>
      <c r="B212" s="104"/>
      <c r="C212" s="104"/>
      <c r="D212" s="104"/>
      <c r="E212" s="104"/>
      <c r="F212" s="105">
        <v>0.93</v>
      </c>
      <c r="G212" s="106">
        <v>0.93</v>
      </c>
      <c r="H212" s="35">
        <f>IF(C212&gt;0,C212,1)</f>
        <v>1</v>
      </c>
      <c r="I212" s="37">
        <f t="shared" si="6"/>
        <v>2.5344305110115012E-3</v>
      </c>
      <c r="J212" s="37">
        <f t="shared" si="7"/>
        <v>2.5344305110115012E-3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104" t="s">
        <v>149</v>
      </c>
      <c r="B213" s="104"/>
      <c r="C213" s="104">
        <v>50</v>
      </c>
      <c r="D213" s="104">
        <v>168</v>
      </c>
      <c r="E213" s="104">
        <v>1.9610000000000001</v>
      </c>
      <c r="F213" s="105">
        <v>0.93</v>
      </c>
      <c r="G213" s="106">
        <v>1</v>
      </c>
      <c r="H213" s="35">
        <f>IF(C213&gt;0,C213,1)</f>
        <v>50</v>
      </c>
      <c r="I213" s="37">
        <f t="shared" si="6"/>
        <v>0.12672152555057506</v>
      </c>
      <c r="J213" s="37">
        <f t="shared" si="7"/>
        <v>0.13625970489309144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104" t="s">
        <v>581</v>
      </c>
      <c r="B214" s="104"/>
      <c r="C214" s="104">
        <v>10</v>
      </c>
      <c r="D214" s="104">
        <v>80</v>
      </c>
      <c r="E214" s="104">
        <v>800</v>
      </c>
      <c r="F214" s="105">
        <v>0.92</v>
      </c>
      <c r="G214" s="106">
        <v>0.92</v>
      </c>
      <c r="H214" s="35">
        <f>IF(C214&gt;0,C214,1)</f>
        <v>10</v>
      </c>
      <c r="I214" s="37">
        <f t="shared" si="6"/>
        <v>2.5071785700328836E-2</v>
      </c>
      <c r="J214" s="37">
        <f t="shared" si="7"/>
        <v>2.5071785700328836E-2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104" t="s">
        <v>101</v>
      </c>
      <c r="B215" s="104"/>
      <c r="C215" s="104">
        <v>68</v>
      </c>
      <c r="D215" s="104">
        <v>136</v>
      </c>
      <c r="E215" s="104">
        <v>1.474</v>
      </c>
      <c r="F215" s="105">
        <v>0.92</v>
      </c>
      <c r="G215" s="106">
        <v>0.92</v>
      </c>
      <c r="H215" s="35">
        <f>IF(C215&gt;0,C215,1)</f>
        <v>68</v>
      </c>
      <c r="I215" s="37">
        <f t="shared" si="6"/>
        <v>0.17048814276223603</v>
      </c>
      <c r="J215" s="37">
        <f t="shared" si="7"/>
        <v>0.17048814276223603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104" t="s">
        <v>196</v>
      </c>
      <c r="B216" s="104"/>
      <c r="C216" s="104">
        <v>116</v>
      </c>
      <c r="D216" s="104">
        <v>116</v>
      </c>
      <c r="E216" s="104">
        <v>838</v>
      </c>
      <c r="F216" s="105">
        <v>0.92</v>
      </c>
      <c r="G216" s="106">
        <v>0.92</v>
      </c>
      <c r="H216" s="35">
        <f>IF(C216&gt;0,C216,1)</f>
        <v>116</v>
      </c>
      <c r="I216" s="37">
        <f t="shared" si="6"/>
        <v>0.2908327141238144</v>
      </c>
      <c r="J216" s="37">
        <f t="shared" si="7"/>
        <v>0.2908327141238144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104" t="s">
        <v>145</v>
      </c>
      <c r="B217" s="104"/>
      <c r="C217" s="104">
        <v>9</v>
      </c>
      <c r="D217" s="104">
        <v>9</v>
      </c>
      <c r="E217" s="104">
        <v>53</v>
      </c>
      <c r="F217" s="105">
        <v>0.92</v>
      </c>
      <c r="G217" s="106">
        <v>0.92</v>
      </c>
      <c r="H217" s="35">
        <f>IF(C217&gt;0,C217,1)</f>
        <v>9</v>
      </c>
      <c r="I217" s="37">
        <f t="shared" si="6"/>
        <v>2.2564607130295948E-2</v>
      </c>
      <c r="J217" s="37">
        <f t="shared" si="7"/>
        <v>2.2564607130295948E-2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104" t="s">
        <v>259</v>
      </c>
      <c r="B218" s="104"/>
      <c r="C218" s="104">
        <v>37</v>
      </c>
      <c r="D218" s="104">
        <v>260</v>
      </c>
      <c r="E218" s="104">
        <v>2.1989999999999998</v>
      </c>
      <c r="F218" s="105">
        <v>0.92</v>
      </c>
      <c r="G218" s="106">
        <v>0.92</v>
      </c>
      <c r="H218" s="35">
        <f>IF(C218&gt;0,C218,1)</f>
        <v>37</v>
      </c>
      <c r="I218" s="37">
        <f t="shared" si="6"/>
        <v>9.2765607091216673E-2</v>
      </c>
      <c r="J218" s="37">
        <f t="shared" si="7"/>
        <v>9.2765607091216673E-2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104" t="s">
        <v>153</v>
      </c>
      <c r="B219" s="104"/>
      <c r="C219" s="104">
        <v>26</v>
      </c>
      <c r="D219" s="104">
        <v>92</v>
      </c>
      <c r="E219" s="104">
        <v>765</v>
      </c>
      <c r="F219" s="105">
        <v>0.92</v>
      </c>
      <c r="G219" s="106">
        <v>0.92</v>
      </c>
      <c r="H219" s="35">
        <f>IF(C219&gt;0,C219,1)</f>
        <v>26</v>
      </c>
      <c r="I219" s="37">
        <f t="shared" si="6"/>
        <v>6.518664282085497E-2</v>
      </c>
      <c r="J219" s="37">
        <f t="shared" si="7"/>
        <v>6.518664282085497E-2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104" t="s">
        <v>318</v>
      </c>
      <c r="B220" s="104"/>
      <c r="C220" s="104">
        <v>234</v>
      </c>
      <c r="D220" s="104">
        <v>1.994</v>
      </c>
      <c r="E220" s="104">
        <v>17.946000000000002</v>
      </c>
      <c r="F220" s="105">
        <v>0.92</v>
      </c>
      <c r="G220" s="106">
        <v>0.92</v>
      </c>
      <c r="H220" s="35">
        <f>IF(C220&gt;0,C220,1)</f>
        <v>234</v>
      </c>
      <c r="I220" s="37">
        <f t="shared" si="6"/>
        <v>0.58667978538769461</v>
      </c>
      <c r="J220" s="37">
        <f t="shared" si="7"/>
        <v>0.58667978538769461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104" t="s">
        <v>380</v>
      </c>
      <c r="B221" s="104"/>
      <c r="C221" s="104">
        <v>128</v>
      </c>
      <c r="D221" s="104">
        <v>1.024</v>
      </c>
      <c r="E221" s="104">
        <v>8.7240000000000002</v>
      </c>
      <c r="F221" s="105">
        <v>0.92</v>
      </c>
      <c r="G221" s="106">
        <v>0.92</v>
      </c>
      <c r="H221" s="35">
        <f>IF(C221&gt;0,C221,1)</f>
        <v>128</v>
      </c>
      <c r="I221" s="37">
        <f t="shared" si="6"/>
        <v>0.32091885696420902</v>
      </c>
      <c r="J221" s="37">
        <f t="shared" si="7"/>
        <v>0.32091885696420902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104" t="s">
        <v>197</v>
      </c>
      <c r="B222" s="104"/>
      <c r="C222" s="104">
        <v>4</v>
      </c>
      <c r="D222" s="104">
        <v>8</v>
      </c>
      <c r="E222" s="104">
        <v>49</v>
      </c>
      <c r="F222" s="105">
        <v>0.92</v>
      </c>
      <c r="G222" s="106">
        <v>0.98</v>
      </c>
      <c r="H222" s="35">
        <f>IF(C222&gt;0,C222,1)</f>
        <v>4</v>
      </c>
      <c r="I222" s="37">
        <f t="shared" si="6"/>
        <v>1.0028714280131532E-2</v>
      </c>
      <c r="J222" s="37">
        <f t="shared" si="7"/>
        <v>1.0682760863618371E-2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104" t="s">
        <v>334</v>
      </c>
      <c r="B223" s="104"/>
      <c r="C223" s="104">
        <v>408</v>
      </c>
      <c r="D223" s="104">
        <v>3.2959999999999998</v>
      </c>
      <c r="E223" s="104">
        <v>27.68</v>
      </c>
      <c r="F223" s="105">
        <v>0.92</v>
      </c>
      <c r="G223" s="106">
        <v>0.95</v>
      </c>
      <c r="H223" s="35">
        <f>IF(C223&gt;0,C223,1)</f>
        <v>408</v>
      </c>
      <c r="I223" s="37">
        <f t="shared" si="6"/>
        <v>1.0229288565734163</v>
      </c>
      <c r="J223" s="37">
        <f t="shared" si="7"/>
        <v>1.0562852323312448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104" t="s">
        <v>252</v>
      </c>
      <c r="B224" s="104"/>
      <c r="C224" s="104">
        <v>748</v>
      </c>
      <c r="D224" s="104">
        <v>2.992</v>
      </c>
      <c r="E224" s="104">
        <v>30.338999999999999</v>
      </c>
      <c r="F224" s="105">
        <v>0.91</v>
      </c>
      <c r="G224" s="106">
        <v>0.92</v>
      </c>
      <c r="H224" s="35">
        <f>IF(C224&gt;0,C224,1)</f>
        <v>748</v>
      </c>
      <c r="I224" s="37">
        <f t="shared" si="6"/>
        <v>1.8549851185325901</v>
      </c>
      <c r="J224" s="37">
        <f t="shared" si="7"/>
        <v>1.8753695703845965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104" t="s">
        <v>164</v>
      </c>
      <c r="B225" s="104"/>
      <c r="C225" s="104">
        <v>20</v>
      </c>
      <c r="D225" s="104">
        <v>80</v>
      </c>
      <c r="E225" s="104">
        <v>657</v>
      </c>
      <c r="F225" s="105">
        <v>0.91</v>
      </c>
      <c r="G225" s="106">
        <v>0.91</v>
      </c>
      <c r="H225" s="35">
        <f>IF(C225&gt;0,C225,1)</f>
        <v>20</v>
      </c>
      <c r="I225" s="37">
        <f t="shared" si="6"/>
        <v>4.9598532581085292E-2</v>
      </c>
      <c r="J225" s="37">
        <f t="shared" si="7"/>
        <v>4.9598532581085292E-2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104" t="s">
        <v>221</v>
      </c>
      <c r="B226" s="104"/>
      <c r="C226" s="104">
        <v>1.0860000000000001</v>
      </c>
      <c r="D226" s="104">
        <v>4.1289999999999996</v>
      </c>
      <c r="E226" s="104">
        <v>33.031999999999996</v>
      </c>
      <c r="F226" s="105">
        <v>0.91</v>
      </c>
      <c r="G226" s="106">
        <v>0.91</v>
      </c>
      <c r="H226" s="35">
        <f>IF(C226&gt;0,C226,1)</f>
        <v>1.0860000000000001</v>
      </c>
      <c r="I226" s="37">
        <f t="shared" si="6"/>
        <v>2.6932003191529317E-3</v>
      </c>
      <c r="J226" s="37">
        <f t="shared" si="7"/>
        <v>2.6932003191529317E-3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104" t="s">
        <v>319</v>
      </c>
      <c r="B227" s="104"/>
      <c r="C227" s="104">
        <v>296</v>
      </c>
      <c r="D227" s="104">
        <v>1.552</v>
      </c>
      <c r="E227" s="104">
        <v>14.465</v>
      </c>
      <c r="F227" s="105">
        <v>0.91</v>
      </c>
      <c r="G227" s="106">
        <v>0.99</v>
      </c>
      <c r="H227" s="35">
        <f>IF(C227&gt;0,C227,1)</f>
        <v>296</v>
      </c>
      <c r="I227" s="37">
        <f t="shared" si="6"/>
        <v>0.73405828220006242</v>
      </c>
      <c r="J227" s="37">
        <f t="shared" si="7"/>
        <v>0.79859087843743048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104" t="s">
        <v>511</v>
      </c>
      <c r="B228" s="104"/>
      <c r="C228" s="104">
        <v>16</v>
      </c>
      <c r="D228" s="104">
        <v>32</v>
      </c>
      <c r="E228" s="104">
        <v>426</v>
      </c>
      <c r="F228" s="105">
        <v>0.91</v>
      </c>
      <c r="G228" s="106">
        <v>0.99</v>
      </c>
      <c r="H228" s="35">
        <f>IF(C228&gt;0,C228,1)</f>
        <v>16</v>
      </c>
      <c r="I228" s="37">
        <f t="shared" si="6"/>
        <v>3.9678826064868236E-2</v>
      </c>
      <c r="J228" s="37">
        <f t="shared" si="7"/>
        <v>4.3167074510131374E-2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104" t="s">
        <v>341</v>
      </c>
      <c r="B229" s="104"/>
      <c r="C229" s="104">
        <v>224</v>
      </c>
      <c r="D229" s="104">
        <v>776</v>
      </c>
      <c r="E229" s="104">
        <v>5.4320000000000004</v>
      </c>
      <c r="F229" s="105">
        <v>0.91</v>
      </c>
      <c r="G229" s="106">
        <v>0.91</v>
      </c>
      <c r="H229" s="35">
        <f>IF(C229&gt;0,C229,1)</f>
        <v>224</v>
      </c>
      <c r="I229" s="37">
        <f t="shared" si="6"/>
        <v>0.55550356490815533</v>
      </c>
      <c r="J229" s="37">
        <f t="shared" si="7"/>
        <v>0.55550356490815533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104" t="s">
        <v>296</v>
      </c>
      <c r="B230" s="104"/>
      <c r="C230" s="104">
        <v>11</v>
      </c>
      <c r="D230" s="104">
        <v>28</v>
      </c>
      <c r="E230" s="104">
        <v>152</v>
      </c>
      <c r="F230" s="105">
        <v>0.91</v>
      </c>
      <c r="G230" s="106">
        <v>0.92</v>
      </c>
      <c r="H230" s="35">
        <f>IF(C230&gt;0,C230,1)</f>
        <v>11</v>
      </c>
      <c r="I230" s="37">
        <f t="shared" si="6"/>
        <v>2.7279192919596913E-2</v>
      </c>
      <c r="J230" s="37">
        <f t="shared" si="7"/>
        <v>2.7578964270361713E-2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104" t="s">
        <v>383</v>
      </c>
      <c r="B231" s="104"/>
      <c r="C231" s="104">
        <v>47</v>
      </c>
      <c r="D231" s="104">
        <v>564</v>
      </c>
      <c r="E231" s="104">
        <v>3.6659999999999999</v>
      </c>
      <c r="F231" s="105">
        <v>0.91</v>
      </c>
      <c r="G231" s="106">
        <v>0.91</v>
      </c>
      <c r="H231" s="35">
        <f>IF(C231&gt;0,C231,1)</f>
        <v>47</v>
      </c>
      <c r="I231" s="37">
        <f t="shared" si="6"/>
        <v>0.11655655156555043</v>
      </c>
      <c r="J231" s="37">
        <f t="shared" si="7"/>
        <v>0.11655655156555043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104" t="s">
        <v>246</v>
      </c>
      <c r="B232" s="104"/>
      <c r="C232" s="104">
        <v>72</v>
      </c>
      <c r="D232" s="104">
        <v>336</v>
      </c>
      <c r="E232" s="104">
        <v>4.5979999999999999</v>
      </c>
      <c r="F232" s="105">
        <v>0.91</v>
      </c>
      <c r="G232" s="106">
        <v>0.91</v>
      </c>
      <c r="H232" s="35">
        <f>IF(C232&gt;0,C232,1)</f>
        <v>72</v>
      </c>
      <c r="I232" s="37">
        <f t="shared" si="6"/>
        <v>0.17855471729190703</v>
      </c>
      <c r="J232" s="37">
        <f t="shared" si="7"/>
        <v>0.17855471729190703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104" t="s">
        <v>167</v>
      </c>
      <c r="B233" s="104"/>
      <c r="C233" s="104">
        <v>50</v>
      </c>
      <c r="D233" s="104">
        <v>200</v>
      </c>
      <c r="E233" s="104">
        <v>2.08</v>
      </c>
      <c r="F233" s="105">
        <v>0.9</v>
      </c>
      <c r="G233" s="106">
        <v>0.9</v>
      </c>
      <c r="H233" s="35">
        <f>IF(C233&gt;0,C233,1)</f>
        <v>50</v>
      </c>
      <c r="I233" s="37">
        <f t="shared" si="6"/>
        <v>0.12263373440378231</v>
      </c>
      <c r="J233" s="37">
        <f t="shared" si="7"/>
        <v>0.12263373440378231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104" t="s">
        <v>355</v>
      </c>
      <c r="B234" s="104"/>
      <c r="C234" s="104">
        <v>6</v>
      </c>
      <c r="D234" s="104">
        <v>24</v>
      </c>
      <c r="E234" s="104">
        <v>146</v>
      </c>
      <c r="F234" s="105">
        <v>0.9</v>
      </c>
      <c r="G234" s="106">
        <v>0.9</v>
      </c>
      <c r="H234" s="35">
        <f>IF(C234&gt;0,C234,1)</f>
        <v>6</v>
      </c>
      <c r="I234" s="37">
        <f t="shared" si="6"/>
        <v>1.4716048128453877E-2</v>
      </c>
      <c r="J234" s="37">
        <f t="shared" si="7"/>
        <v>1.4716048128453877E-2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104" t="s">
        <v>146</v>
      </c>
      <c r="B235" s="104"/>
      <c r="C235" s="104">
        <v>7</v>
      </c>
      <c r="D235" s="104">
        <v>42</v>
      </c>
      <c r="E235" s="104">
        <v>420</v>
      </c>
      <c r="F235" s="105">
        <v>0.9</v>
      </c>
      <c r="G235" s="106">
        <v>0.9</v>
      </c>
      <c r="H235" s="35">
        <f>IF(C235&gt;0,C235,1)</f>
        <v>7</v>
      </c>
      <c r="I235" s="37">
        <f t="shared" si="6"/>
        <v>1.7168722816529522E-2</v>
      </c>
      <c r="J235" s="37">
        <f t="shared" si="7"/>
        <v>1.7168722816529522E-2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104" t="s">
        <v>106</v>
      </c>
      <c r="B236" s="104"/>
      <c r="C236" s="104"/>
      <c r="D236" s="104"/>
      <c r="E236" s="104"/>
      <c r="F236" s="105">
        <v>0.9</v>
      </c>
      <c r="G236" s="106">
        <v>0.91</v>
      </c>
      <c r="H236" s="35">
        <f>IF(C236&gt;0,C236,1)</f>
        <v>1</v>
      </c>
      <c r="I236" s="37">
        <f t="shared" si="6"/>
        <v>2.4526746880756461E-3</v>
      </c>
      <c r="J236" s="37">
        <f t="shared" si="7"/>
        <v>2.4799266290542648E-3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104" t="s">
        <v>592</v>
      </c>
      <c r="B237" s="104"/>
      <c r="C237" s="104"/>
      <c r="D237" s="104"/>
      <c r="E237" s="104"/>
      <c r="F237" s="105">
        <v>0.9</v>
      </c>
      <c r="G237" s="106">
        <v>0.9</v>
      </c>
      <c r="H237" s="35">
        <f>IF(C237&gt;0,C237,1)</f>
        <v>1</v>
      </c>
      <c r="I237" s="37">
        <f t="shared" si="6"/>
        <v>2.4526746880756461E-3</v>
      </c>
      <c r="J237" s="37">
        <f t="shared" si="7"/>
        <v>2.4526746880756461E-3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104" t="s">
        <v>191</v>
      </c>
      <c r="B238" s="104"/>
      <c r="C238" s="104">
        <v>46</v>
      </c>
      <c r="D238" s="104">
        <v>200</v>
      </c>
      <c r="E238" s="104">
        <v>1.58</v>
      </c>
      <c r="F238" s="105">
        <v>0.9</v>
      </c>
      <c r="G238" s="106">
        <v>1</v>
      </c>
      <c r="H238" s="35">
        <f>IF(C238&gt;0,C238,1)</f>
        <v>46</v>
      </c>
      <c r="I238" s="37">
        <f t="shared" si="6"/>
        <v>0.11282303565147973</v>
      </c>
      <c r="J238" s="37">
        <f t="shared" si="7"/>
        <v>0.12535892850164415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104" t="s">
        <v>281</v>
      </c>
      <c r="B239" s="104"/>
      <c r="C239" s="104">
        <v>120</v>
      </c>
      <c r="D239" s="104">
        <v>120</v>
      </c>
      <c r="E239" s="104">
        <v>926</v>
      </c>
      <c r="F239" s="105">
        <v>0.9</v>
      </c>
      <c r="G239" s="106">
        <v>1</v>
      </c>
      <c r="H239" s="35">
        <f>IF(C239&gt;0,C239,1)</f>
        <v>120</v>
      </c>
      <c r="I239" s="37">
        <f t="shared" si="6"/>
        <v>0.29432096256907758</v>
      </c>
      <c r="J239" s="37">
        <f t="shared" si="7"/>
        <v>0.32702329174341949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104" t="s">
        <v>257</v>
      </c>
      <c r="B240" s="104"/>
      <c r="C240" s="104">
        <v>289</v>
      </c>
      <c r="D240" s="104">
        <v>1.2969999999999999</v>
      </c>
      <c r="E240" s="104">
        <v>10.179</v>
      </c>
      <c r="F240" s="105">
        <v>0.9</v>
      </c>
      <c r="G240" s="106">
        <v>0.9</v>
      </c>
      <c r="H240" s="35">
        <f>IF(C240&gt;0,C240,1)</f>
        <v>289</v>
      </c>
      <c r="I240" s="37">
        <f t="shared" si="6"/>
        <v>0.70882298485386186</v>
      </c>
      <c r="J240" s="37">
        <f t="shared" si="7"/>
        <v>0.70882298485386186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104" t="s">
        <v>317</v>
      </c>
      <c r="B241" s="104"/>
      <c r="C241" s="104">
        <v>652</v>
      </c>
      <c r="D241" s="104">
        <v>4.6260000000000003</v>
      </c>
      <c r="E241" s="104">
        <v>36.700000000000003</v>
      </c>
      <c r="F241" s="105">
        <v>0.9</v>
      </c>
      <c r="G241" s="106">
        <v>0.9</v>
      </c>
      <c r="H241" s="35">
        <f>IF(C241&gt;0,C241,1)</f>
        <v>652</v>
      </c>
      <c r="I241" s="37">
        <f t="shared" si="6"/>
        <v>1.5991438966253217</v>
      </c>
      <c r="J241" s="37">
        <f t="shared" si="7"/>
        <v>1.5991438966253217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104" t="s">
        <v>589</v>
      </c>
      <c r="B242" s="104"/>
      <c r="C242" s="104">
        <v>30</v>
      </c>
      <c r="D242" s="104">
        <v>720</v>
      </c>
      <c r="E242" s="104">
        <v>6.8979999999999997</v>
      </c>
      <c r="F242" s="105">
        <v>0.89</v>
      </c>
      <c r="G242" s="106">
        <v>0.89</v>
      </c>
      <c r="H242" s="35">
        <f>IF(C242&gt;0,C242,1)</f>
        <v>30</v>
      </c>
      <c r="I242" s="37">
        <f t="shared" si="6"/>
        <v>7.276268241291084E-2</v>
      </c>
      <c r="J242" s="37">
        <f t="shared" si="7"/>
        <v>7.276268241291084E-2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104" t="s">
        <v>534</v>
      </c>
      <c r="B243" s="104"/>
      <c r="C243" s="104">
        <v>8</v>
      </c>
      <c r="D243" s="104">
        <v>72</v>
      </c>
      <c r="E243" s="104">
        <v>900</v>
      </c>
      <c r="F243" s="105">
        <v>0.89</v>
      </c>
      <c r="G243" s="106">
        <v>0.89</v>
      </c>
      <c r="H243" s="35">
        <f>IF(C243&gt;0,C243,1)</f>
        <v>8</v>
      </c>
      <c r="I243" s="37">
        <f t="shared" si="6"/>
        <v>1.9403381976776223E-2</v>
      </c>
      <c r="J243" s="37">
        <f t="shared" si="7"/>
        <v>1.9403381976776223E-2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104" t="s">
        <v>358</v>
      </c>
      <c r="B244" s="104"/>
      <c r="C244" s="104"/>
      <c r="D244" s="104"/>
      <c r="E244" s="104"/>
      <c r="F244" s="105">
        <v>0.89</v>
      </c>
      <c r="G244" s="106">
        <v>0.89</v>
      </c>
      <c r="H244" s="35">
        <f>IF(C244&gt;0,C244,1)</f>
        <v>1</v>
      </c>
      <c r="I244" s="37">
        <f t="shared" si="6"/>
        <v>2.4254227470970279E-3</v>
      </c>
      <c r="J244" s="37">
        <f t="shared" si="7"/>
        <v>2.4254227470970279E-3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104" t="s">
        <v>316</v>
      </c>
      <c r="B245" s="104"/>
      <c r="C245" s="104">
        <v>54</v>
      </c>
      <c r="D245" s="104">
        <v>108</v>
      </c>
      <c r="E245" s="104">
        <v>771</v>
      </c>
      <c r="F245" s="105">
        <v>0.89</v>
      </c>
      <c r="G245" s="106">
        <v>0.89</v>
      </c>
      <c r="H245" s="35">
        <f>IF(C245&gt;0,C245,1)</f>
        <v>54</v>
      </c>
      <c r="I245" s="37">
        <f t="shared" si="6"/>
        <v>0.13097282834323953</v>
      </c>
      <c r="J245" s="37">
        <f t="shared" si="7"/>
        <v>0.13097282834323953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104" t="s">
        <v>237</v>
      </c>
      <c r="B246" s="104"/>
      <c r="C246" s="104">
        <v>1</v>
      </c>
      <c r="D246" s="104">
        <v>4</v>
      </c>
      <c r="E246" s="104">
        <v>52</v>
      </c>
      <c r="F246" s="105">
        <v>0.88</v>
      </c>
      <c r="G246" s="106">
        <v>0.88</v>
      </c>
      <c r="H246" s="35">
        <f>IF(C246&gt;0,C246,1)</f>
        <v>1</v>
      </c>
      <c r="I246" s="37">
        <f t="shared" si="6"/>
        <v>2.3981708061184097E-3</v>
      </c>
      <c r="J246" s="37">
        <f t="shared" si="7"/>
        <v>2.3981708061184097E-3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104" t="s">
        <v>421</v>
      </c>
      <c r="B247" s="104"/>
      <c r="C247" s="104">
        <v>578</v>
      </c>
      <c r="D247" s="104">
        <v>2.484</v>
      </c>
      <c r="E247" s="104">
        <v>25.501000000000001</v>
      </c>
      <c r="F247" s="105">
        <v>0.88</v>
      </c>
      <c r="G247" s="106">
        <v>0.88</v>
      </c>
      <c r="H247" s="35">
        <f>IF(C247&gt;0,C247,1)</f>
        <v>578</v>
      </c>
      <c r="I247" s="37">
        <f t="shared" si="6"/>
        <v>1.3861427259364407</v>
      </c>
      <c r="J247" s="37">
        <f t="shared" si="7"/>
        <v>1.3861427259364407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104" t="s">
        <v>332</v>
      </c>
      <c r="B248" s="104"/>
      <c r="C248" s="104">
        <v>12</v>
      </c>
      <c r="D248" s="104">
        <v>12</v>
      </c>
      <c r="E248" s="104">
        <v>41</v>
      </c>
      <c r="F248" s="105">
        <v>0.88</v>
      </c>
      <c r="G248" s="106">
        <v>0.88</v>
      </c>
      <c r="H248" s="35">
        <f>IF(C248&gt;0,C248,1)</f>
        <v>12</v>
      </c>
      <c r="I248" s="37">
        <f t="shared" si="6"/>
        <v>2.8778049673420916E-2</v>
      </c>
      <c r="J248" s="37">
        <f t="shared" si="7"/>
        <v>2.8778049673420916E-2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104" t="s">
        <v>336</v>
      </c>
      <c r="B249" s="104"/>
      <c r="C249" s="104">
        <v>5</v>
      </c>
      <c r="D249" s="104">
        <v>10</v>
      </c>
      <c r="E249" s="104">
        <v>96</v>
      </c>
      <c r="F249" s="105">
        <v>0.88</v>
      </c>
      <c r="G249" s="106">
        <v>0.88</v>
      </c>
      <c r="H249" s="35">
        <f>IF(C249&gt;0,C249,1)</f>
        <v>5</v>
      </c>
      <c r="I249" s="37">
        <f t="shared" si="6"/>
        <v>1.1990854030592048E-2</v>
      </c>
      <c r="J249" s="37">
        <f t="shared" si="7"/>
        <v>1.1990854030592048E-2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104" t="s">
        <v>583</v>
      </c>
      <c r="B250" s="104"/>
      <c r="C250" s="104"/>
      <c r="D250" s="104"/>
      <c r="E250" s="104"/>
      <c r="F250" s="105">
        <v>0.88</v>
      </c>
      <c r="G250" s="106">
        <v>0.88</v>
      </c>
      <c r="H250" s="35">
        <f>IF(C250&gt;0,C250,1)</f>
        <v>1</v>
      </c>
      <c r="I250" s="37">
        <f t="shared" si="6"/>
        <v>2.3981708061184097E-3</v>
      </c>
      <c r="J250" s="37">
        <f t="shared" si="7"/>
        <v>2.3981708061184097E-3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104" t="s">
        <v>123</v>
      </c>
      <c r="B251" s="104"/>
      <c r="C251" s="104"/>
      <c r="D251" s="104"/>
      <c r="E251" s="104"/>
      <c r="F251" s="105">
        <v>0.88</v>
      </c>
      <c r="G251" s="106">
        <v>0.88</v>
      </c>
      <c r="H251" s="35">
        <f>IF(C251&gt;0,C251,1)</f>
        <v>1</v>
      </c>
      <c r="I251" s="37">
        <f t="shared" si="6"/>
        <v>2.3981708061184097E-3</v>
      </c>
      <c r="J251" s="37">
        <f t="shared" si="7"/>
        <v>2.3981708061184097E-3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104" t="s">
        <v>449</v>
      </c>
      <c r="B252" s="104"/>
      <c r="C252" s="104">
        <v>5</v>
      </c>
      <c r="D252" s="104">
        <v>10</v>
      </c>
      <c r="E252" s="104">
        <v>123</v>
      </c>
      <c r="F252" s="105">
        <v>0.88</v>
      </c>
      <c r="G252" s="106">
        <v>0.88</v>
      </c>
      <c r="H252" s="35">
        <f>IF(C252&gt;0,C252,1)</f>
        <v>5</v>
      </c>
      <c r="I252" s="37">
        <f t="shared" si="6"/>
        <v>1.1990854030592048E-2</v>
      </c>
      <c r="J252" s="37">
        <f t="shared" si="7"/>
        <v>1.1990854030592048E-2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104" t="s">
        <v>448</v>
      </c>
      <c r="B253" s="104"/>
      <c r="C253" s="104">
        <v>152</v>
      </c>
      <c r="D253" s="104">
        <v>344</v>
      </c>
      <c r="E253" s="104">
        <v>4.1500000000000004</v>
      </c>
      <c r="F253" s="105">
        <v>0.87</v>
      </c>
      <c r="G253" s="106">
        <v>0.87</v>
      </c>
      <c r="H253" s="35">
        <f>IF(C253&gt;0,C253,1)</f>
        <v>152</v>
      </c>
      <c r="I253" s="37">
        <f t="shared" si="6"/>
        <v>0.36037966750124834</v>
      </c>
      <c r="J253" s="37">
        <f t="shared" si="7"/>
        <v>0.36037966750124834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104" t="s">
        <v>138</v>
      </c>
      <c r="B254" s="104"/>
      <c r="C254" s="104">
        <v>54</v>
      </c>
      <c r="D254" s="104">
        <v>216</v>
      </c>
      <c r="E254" s="104">
        <v>2.2050000000000001</v>
      </c>
      <c r="F254" s="105">
        <v>0.87</v>
      </c>
      <c r="G254" s="106">
        <v>0.89</v>
      </c>
      <c r="H254" s="35">
        <f>IF(C254&gt;0,C254,1)</f>
        <v>54</v>
      </c>
      <c r="I254" s="37">
        <f t="shared" si="6"/>
        <v>0.12802961871754873</v>
      </c>
      <c r="J254" s="37">
        <f t="shared" si="7"/>
        <v>0.13097282834323953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104" t="s">
        <v>112</v>
      </c>
      <c r="B255" s="104"/>
      <c r="C255" s="104">
        <v>2</v>
      </c>
      <c r="D255" s="104">
        <v>4</v>
      </c>
      <c r="E255" s="104">
        <v>24</v>
      </c>
      <c r="F255" s="105">
        <v>0.87</v>
      </c>
      <c r="G255" s="106">
        <v>0.87</v>
      </c>
      <c r="H255" s="35">
        <f>IF(C255&gt;0,C255,1)</f>
        <v>2</v>
      </c>
      <c r="I255" s="37">
        <f t="shared" si="6"/>
        <v>4.7418377302795829E-3</v>
      </c>
      <c r="J255" s="37">
        <f t="shared" si="7"/>
        <v>4.7418377302795829E-3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104" t="s">
        <v>633</v>
      </c>
      <c r="B256" s="104"/>
      <c r="C256" s="104">
        <v>16</v>
      </c>
      <c r="D256" s="104">
        <v>24</v>
      </c>
      <c r="E256" s="104">
        <v>99</v>
      </c>
      <c r="F256" s="105">
        <v>0.87</v>
      </c>
      <c r="G256" s="106">
        <v>0.87</v>
      </c>
      <c r="H256" s="35">
        <f>IF(C256&gt;0,C256,1)</f>
        <v>16</v>
      </c>
      <c r="I256" s="37">
        <f t="shared" si="6"/>
        <v>3.7934701842236664E-2</v>
      </c>
      <c r="J256" s="37">
        <f t="shared" si="7"/>
        <v>3.7934701842236664E-2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104" t="s">
        <v>189</v>
      </c>
      <c r="B257" s="104"/>
      <c r="C257" s="104">
        <v>338</v>
      </c>
      <c r="D257" s="104">
        <v>1.8759999999999999</v>
      </c>
      <c r="E257" s="104">
        <v>21.199000000000002</v>
      </c>
      <c r="F257" s="105">
        <v>0.87</v>
      </c>
      <c r="G257" s="106">
        <v>0.99</v>
      </c>
      <c r="H257" s="35">
        <f>IF(C257&gt;0,C257,1)</f>
        <v>338</v>
      </c>
      <c r="I257" s="37">
        <f t="shared" si="6"/>
        <v>0.80137057641724951</v>
      </c>
      <c r="J257" s="37">
        <f t="shared" si="7"/>
        <v>0.91190444902652534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104" t="s">
        <v>276</v>
      </c>
      <c r="B258" s="104"/>
      <c r="C258" s="104">
        <v>120</v>
      </c>
      <c r="D258" s="104">
        <v>420</v>
      </c>
      <c r="E258" s="104">
        <v>3.6120000000000001</v>
      </c>
      <c r="F258" s="105">
        <v>0.87</v>
      </c>
      <c r="G258" s="106">
        <v>0.87</v>
      </c>
      <c r="H258" s="35">
        <f>IF(C258&gt;0,C258,1)</f>
        <v>120</v>
      </c>
      <c r="I258" s="37">
        <f t="shared" si="6"/>
        <v>0.28451026381677502</v>
      </c>
      <c r="J258" s="37">
        <f t="shared" si="7"/>
        <v>0.28451026381677502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104" t="s">
        <v>299</v>
      </c>
      <c r="B259" s="104"/>
      <c r="C259" s="104">
        <v>24</v>
      </c>
      <c r="D259" s="104">
        <v>24</v>
      </c>
      <c r="E259" s="104">
        <v>312</v>
      </c>
      <c r="F259" s="105">
        <v>0.86</v>
      </c>
      <c r="G259" s="106">
        <v>0.89</v>
      </c>
      <c r="H259" s="35">
        <f>IF(C259&gt;0,C259,1)</f>
        <v>24</v>
      </c>
      <c r="I259" s="37">
        <f t="shared" si="6"/>
        <v>5.6248006179868158E-2</v>
      </c>
      <c r="J259" s="37">
        <f t="shared" si="7"/>
        <v>5.8210145930328673E-2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104" t="s">
        <v>291</v>
      </c>
      <c r="B260" s="104"/>
      <c r="C260" s="104">
        <v>2</v>
      </c>
      <c r="D260" s="104">
        <v>16</v>
      </c>
      <c r="E260" s="104">
        <v>156</v>
      </c>
      <c r="F260" s="105">
        <v>0.86</v>
      </c>
      <c r="G260" s="106">
        <v>0.86</v>
      </c>
      <c r="H260" s="35">
        <f>IF(C260&gt;0,C260,1)</f>
        <v>2</v>
      </c>
      <c r="I260" s="37">
        <f t="shared" ref="I260:I323" si="8">F260*$H260/$O$3*100</f>
        <v>4.6873338483223465E-3</v>
      </c>
      <c r="J260" s="37">
        <f t="shared" ref="J260:J323" si="9">G260*$H260/$O$3*100</f>
        <v>4.6873338483223465E-3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104" t="s">
        <v>381</v>
      </c>
      <c r="B261" s="104"/>
      <c r="C261" s="104">
        <v>32</v>
      </c>
      <c r="D261" s="104">
        <v>32</v>
      </c>
      <c r="E261" s="104">
        <v>372</v>
      </c>
      <c r="F261" s="105">
        <v>0.86</v>
      </c>
      <c r="G261" s="106">
        <v>0.86</v>
      </c>
      <c r="H261" s="35">
        <f>IF(C261&gt;0,C261,1)</f>
        <v>32</v>
      </c>
      <c r="I261" s="37">
        <f t="shared" si="8"/>
        <v>7.4997341573157544E-2</v>
      </c>
      <c r="J261" s="37">
        <f t="shared" si="9"/>
        <v>7.4997341573157544E-2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104" t="s">
        <v>182</v>
      </c>
      <c r="B262" s="104"/>
      <c r="C262" s="104">
        <v>216</v>
      </c>
      <c r="D262" s="104">
        <v>2.5920000000000001</v>
      </c>
      <c r="E262" s="104">
        <v>22.861000000000001</v>
      </c>
      <c r="F262" s="105">
        <v>0.86</v>
      </c>
      <c r="G262" s="106">
        <v>0.86</v>
      </c>
      <c r="H262" s="35">
        <f>IF(C262&gt;0,C262,1)</f>
        <v>216</v>
      </c>
      <c r="I262" s="37">
        <f t="shared" si="8"/>
        <v>0.50623205561881335</v>
      </c>
      <c r="J262" s="37">
        <f t="shared" si="9"/>
        <v>0.50623205561881335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104" t="s">
        <v>244</v>
      </c>
      <c r="B263" s="104"/>
      <c r="C263" s="104">
        <v>86</v>
      </c>
      <c r="D263" s="104">
        <v>516</v>
      </c>
      <c r="E263" s="104">
        <v>8.1010000000000009</v>
      </c>
      <c r="F263" s="105">
        <v>0.86</v>
      </c>
      <c r="G263" s="106">
        <v>0.86</v>
      </c>
      <c r="H263" s="35">
        <f>IF(C263&gt;0,C263,1)</f>
        <v>86</v>
      </c>
      <c r="I263" s="37">
        <f t="shared" si="8"/>
        <v>0.20155535547786088</v>
      </c>
      <c r="J263" s="37">
        <f t="shared" si="9"/>
        <v>0.20155535547786088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104" t="s">
        <v>250</v>
      </c>
      <c r="B264" s="104"/>
      <c r="C264" s="104">
        <v>1</v>
      </c>
      <c r="D264" s="104">
        <v>8</v>
      </c>
      <c r="E264" s="104">
        <v>111</v>
      </c>
      <c r="F264" s="105">
        <v>0.85</v>
      </c>
      <c r="G264" s="106">
        <v>0.85</v>
      </c>
      <c r="H264" s="35">
        <f>IF(C264&gt;0,C264,1)</f>
        <v>1</v>
      </c>
      <c r="I264" s="37">
        <f t="shared" si="8"/>
        <v>2.3164149831825546E-3</v>
      </c>
      <c r="J264" s="37">
        <f t="shared" si="9"/>
        <v>2.3164149831825546E-3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104" t="s">
        <v>599</v>
      </c>
      <c r="B265" s="104"/>
      <c r="C265" s="104">
        <v>168</v>
      </c>
      <c r="D265" s="104">
        <v>2.016</v>
      </c>
      <c r="E265" s="104">
        <v>28.062999999999999</v>
      </c>
      <c r="F265" s="105">
        <v>0.85</v>
      </c>
      <c r="G265" s="106">
        <v>0.85</v>
      </c>
      <c r="H265" s="35">
        <f>IF(C265&gt;0,C265,1)</f>
        <v>168</v>
      </c>
      <c r="I265" s="37">
        <f t="shared" si="8"/>
        <v>0.38915771717466918</v>
      </c>
      <c r="J265" s="37">
        <f t="shared" si="9"/>
        <v>0.38915771717466918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104" t="s">
        <v>509</v>
      </c>
      <c r="B266" s="104"/>
      <c r="C266" s="104">
        <v>90</v>
      </c>
      <c r="D266" s="104">
        <v>284</v>
      </c>
      <c r="E266" s="104">
        <v>2.33</v>
      </c>
      <c r="F266" s="105">
        <v>0.85</v>
      </c>
      <c r="G266" s="106">
        <v>0.85</v>
      </c>
      <c r="H266" s="35">
        <f>IF(C266&gt;0,C266,1)</f>
        <v>90</v>
      </c>
      <c r="I266" s="37">
        <f t="shared" si="8"/>
        <v>0.2084773484864299</v>
      </c>
      <c r="J266" s="37">
        <f t="shared" si="9"/>
        <v>0.2084773484864299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104" t="s">
        <v>245</v>
      </c>
      <c r="B267" s="104"/>
      <c r="C267" s="104">
        <v>44</v>
      </c>
      <c r="D267" s="104">
        <v>264</v>
      </c>
      <c r="E267" s="104">
        <v>3.1680000000000001</v>
      </c>
      <c r="F267" s="105">
        <v>0.84</v>
      </c>
      <c r="G267" s="106">
        <v>0.84</v>
      </c>
      <c r="H267" s="35">
        <f>IF(C267&gt;0,C267,1)</f>
        <v>44</v>
      </c>
      <c r="I267" s="37">
        <f t="shared" si="8"/>
        <v>0.1007231738569732</v>
      </c>
      <c r="J267" s="37">
        <f t="shared" si="9"/>
        <v>0.1007231738569732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104" t="s">
        <v>461</v>
      </c>
      <c r="B268" s="104"/>
      <c r="C268" s="104">
        <v>4</v>
      </c>
      <c r="D268" s="104">
        <v>16</v>
      </c>
      <c r="E268" s="104"/>
      <c r="F268" s="105">
        <v>0.84</v>
      </c>
      <c r="G268" s="106">
        <v>0.84</v>
      </c>
      <c r="H268" s="35">
        <f>IF(C268&gt;0,C268,1)</f>
        <v>4</v>
      </c>
      <c r="I268" s="37">
        <f t="shared" si="8"/>
        <v>9.1566521688157456E-3</v>
      </c>
      <c r="J268" s="37">
        <f t="shared" si="9"/>
        <v>9.1566521688157456E-3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104" t="s">
        <v>310</v>
      </c>
      <c r="B269" s="104"/>
      <c r="C269" s="104">
        <v>158</v>
      </c>
      <c r="D269" s="104">
        <v>476</v>
      </c>
      <c r="E269" s="104">
        <v>18.312000000000001</v>
      </c>
      <c r="F269" s="105">
        <v>0.83</v>
      </c>
      <c r="G269" s="106">
        <v>0.83</v>
      </c>
      <c r="H269" s="35">
        <f>IF(C269&gt;0,C269,1)</f>
        <v>158</v>
      </c>
      <c r="I269" s="37">
        <f t="shared" si="8"/>
        <v>0.35738195399360023</v>
      </c>
      <c r="J269" s="37">
        <f t="shared" si="9"/>
        <v>0.35738195399360023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104" t="s">
        <v>294</v>
      </c>
      <c r="B270" s="104"/>
      <c r="C270" s="104">
        <v>8</v>
      </c>
      <c r="D270" s="104">
        <v>48</v>
      </c>
      <c r="E270" s="104">
        <v>4.8</v>
      </c>
      <c r="F270" s="105">
        <v>0.83</v>
      </c>
      <c r="G270" s="106">
        <v>0.83</v>
      </c>
      <c r="H270" s="35">
        <f>IF(C270&gt;0,C270,1)</f>
        <v>8</v>
      </c>
      <c r="I270" s="37">
        <f t="shared" si="8"/>
        <v>1.8095288809802546E-2</v>
      </c>
      <c r="J270" s="37">
        <f t="shared" si="9"/>
        <v>1.8095288809802546E-2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104" t="s">
        <v>253</v>
      </c>
      <c r="B271" s="104"/>
      <c r="C271" s="104">
        <v>14</v>
      </c>
      <c r="D271" s="104">
        <v>84</v>
      </c>
      <c r="E271" s="104">
        <v>840</v>
      </c>
      <c r="F271" s="105">
        <v>0.83</v>
      </c>
      <c r="G271" s="106">
        <v>0.83</v>
      </c>
      <c r="H271" s="35">
        <f>IF(C271&gt;0,C271,1)</f>
        <v>14</v>
      </c>
      <c r="I271" s="37">
        <f t="shared" si="8"/>
        <v>3.1666755417154448E-2</v>
      </c>
      <c r="J271" s="37">
        <f t="shared" si="9"/>
        <v>3.1666755417154448E-2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104" t="s">
        <v>290</v>
      </c>
      <c r="B272" s="104"/>
      <c r="C272" s="104">
        <v>600</v>
      </c>
      <c r="D272" s="104">
        <v>3.86</v>
      </c>
      <c r="E272" s="104">
        <v>30.494</v>
      </c>
      <c r="F272" s="105">
        <v>0.83</v>
      </c>
      <c r="G272" s="106">
        <v>0.89</v>
      </c>
      <c r="H272" s="35">
        <f>IF(C272&gt;0,C272,1)</f>
        <v>600</v>
      </c>
      <c r="I272" s="37">
        <f t="shared" si="8"/>
        <v>1.357146660735191</v>
      </c>
      <c r="J272" s="37">
        <f t="shared" si="9"/>
        <v>1.4552536482582168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104" t="s">
        <v>555</v>
      </c>
      <c r="B273" s="104"/>
      <c r="C273" s="104">
        <v>1</v>
      </c>
      <c r="D273" s="104">
        <v>4</v>
      </c>
      <c r="E273" s="104">
        <v>33</v>
      </c>
      <c r="F273" s="105">
        <v>0.83</v>
      </c>
      <c r="G273" s="106">
        <v>0.83</v>
      </c>
      <c r="H273" s="35">
        <f>IF(C273&gt;0,C273,1)</f>
        <v>1</v>
      </c>
      <c r="I273" s="37">
        <f t="shared" si="8"/>
        <v>2.2619111012253182E-3</v>
      </c>
      <c r="J273" s="37">
        <f t="shared" si="9"/>
        <v>2.2619111012253182E-3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104" t="s">
        <v>387</v>
      </c>
      <c r="B274" s="104"/>
      <c r="C274" s="104">
        <v>8</v>
      </c>
      <c r="D274" s="104">
        <v>16</v>
      </c>
      <c r="E274" s="104">
        <v>160</v>
      </c>
      <c r="F274" s="105">
        <v>0.82</v>
      </c>
      <c r="G274" s="106">
        <v>0.82</v>
      </c>
      <c r="H274" s="35">
        <f>IF(C274&gt;0,C274,1)</f>
        <v>8</v>
      </c>
      <c r="I274" s="37">
        <f t="shared" si="8"/>
        <v>1.78772732819736E-2</v>
      </c>
      <c r="J274" s="37">
        <f t="shared" si="9"/>
        <v>1.78772732819736E-2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104" t="s">
        <v>330</v>
      </c>
      <c r="B275" s="104"/>
      <c r="C275" s="104">
        <v>28</v>
      </c>
      <c r="D275" s="104">
        <v>120</v>
      </c>
      <c r="E275" s="104"/>
      <c r="F275" s="105">
        <v>0.82</v>
      </c>
      <c r="G275" s="106">
        <v>0.82</v>
      </c>
      <c r="H275" s="35">
        <f>IF(C275&gt;0,C275,1)</f>
        <v>28</v>
      </c>
      <c r="I275" s="37">
        <f t="shared" si="8"/>
        <v>6.2570456486907594E-2</v>
      </c>
      <c r="J275" s="37">
        <f t="shared" si="9"/>
        <v>6.2570456486907594E-2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104" t="s">
        <v>349</v>
      </c>
      <c r="B276" s="104"/>
      <c r="C276" s="104">
        <v>156</v>
      </c>
      <c r="D276" s="104">
        <v>312</v>
      </c>
      <c r="E276" s="104">
        <v>2.1219999999999999</v>
      </c>
      <c r="F276" s="105">
        <v>0.82</v>
      </c>
      <c r="G276" s="106">
        <v>0.82</v>
      </c>
      <c r="H276" s="35">
        <f>IF(C276&gt;0,C276,1)</f>
        <v>156</v>
      </c>
      <c r="I276" s="37">
        <f t="shared" si="8"/>
        <v>0.34860682899848516</v>
      </c>
      <c r="J276" s="37">
        <f t="shared" si="9"/>
        <v>0.34860682899848516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104" t="s">
        <v>424</v>
      </c>
      <c r="B277" s="104"/>
      <c r="C277" s="104">
        <v>86</v>
      </c>
      <c r="D277" s="104">
        <v>344</v>
      </c>
      <c r="E277" s="104">
        <v>19.405999999999999</v>
      </c>
      <c r="F277" s="105">
        <v>0.81</v>
      </c>
      <c r="G277" s="106">
        <v>0.81</v>
      </c>
      <c r="H277" s="35">
        <f>IF(C277&gt;0,C277,1)</f>
        <v>86</v>
      </c>
      <c r="I277" s="37">
        <f t="shared" si="8"/>
        <v>0.18983702085705506</v>
      </c>
      <c r="J277" s="37">
        <f t="shared" si="9"/>
        <v>0.18983702085705506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104" t="s">
        <v>416</v>
      </c>
      <c r="B278" s="104"/>
      <c r="C278" s="104">
        <v>12</v>
      </c>
      <c r="D278" s="104">
        <v>48</v>
      </c>
      <c r="E278" s="104">
        <v>440</v>
      </c>
      <c r="F278" s="105">
        <v>0.8</v>
      </c>
      <c r="G278" s="106">
        <v>0.8</v>
      </c>
      <c r="H278" s="35">
        <f>IF(C278&gt;0,C278,1)</f>
        <v>12</v>
      </c>
      <c r="I278" s="37">
        <f t="shared" si="8"/>
        <v>2.6161863339473561E-2</v>
      </c>
      <c r="J278" s="37">
        <f t="shared" si="9"/>
        <v>2.6161863339473561E-2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104" t="s">
        <v>402</v>
      </c>
      <c r="B279" s="104"/>
      <c r="C279" s="104">
        <v>79</v>
      </c>
      <c r="D279" s="104">
        <v>764</v>
      </c>
      <c r="E279" s="104">
        <v>6.2880000000000003</v>
      </c>
      <c r="F279" s="105">
        <v>0.8</v>
      </c>
      <c r="G279" s="106">
        <v>0.87</v>
      </c>
      <c r="H279" s="35">
        <f>IF(C279&gt;0,C279,1)</f>
        <v>79</v>
      </c>
      <c r="I279" s="37">
        <f t="shared" si="8"/>
        <v>0.17223226698486763</v>
      </c>
      <c r="J279" s="37">
        <f t="shared" si="9"/>
        <v>0.18730259034604352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104" t="s">
        <v>328</v>
      </c>
      <c r="B280" s="104"/>
      <c r="C280" s="104">
        <v>154</v>
      </c>
      <c r="D280" s="104">
        <v>308</v>
      </c>
      <c r="E280" s="104">
        <v>3.3879999999999999</v>
      </c>
      <c r="F280" s="105">
        <v>0.8</v>
      </c>
      <c r="G280" s="106">
        <v>0.8</v>
      </c>
      <c r="H280" s="35">
        <f>IF(C280&gt;0,C280,1)</f>
        <v>154</v>
      </c>
      <c r="I280" s="37">
        <f t="shared" si="8"/>
        <v>0.3357439128565774</v>
      </c>
      <c r="J280" s="37">
        <f t="shared" si="9"/>
        <v>0.3357439128565774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104" t="s">
        <v>102</v>
      </c>
      <c r="B281" s="104"/>
      <c r="C281" s="104">
        <v>3</v>
      </c>
      <c r="D281" s="104">
        <v>12</v>
      </c>
      <c r="E281" s="104">
        <v>64</v>
      </c>
      <c r="F281" s="105">
        <v>0.79</v>
      </c>
      <c r="G281" s="106">
        <v>0.97</v>
      </c>
      <c r="H281" s="35">
        <f>IF(C281&gt;0,C281,1)</f>
        <v>3</v>
      </c>
      <c r="I281" s="37">
        <f t="shared" si="8"/>
        <v>6.458710011932536E-3</v>
      </c>
      <c r="J281" s="37">
        <f t="shared" si="9"/>
        <v>7.9303148247779221E-3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104" t="s">
        <v>544</v>
      </c>
      <c r="B282" s="104"/>
      <c r="C282" s="104">
        <v>8</v>
      </c>
      <c r="D282" s="104">
        <v>1</v>
      </c>
      <c r="E282" s="104"/>
      <c r="F282" s="105">
        <v>0.79</v>
      </c>
      <c r="G282" s="106">
        <v>0.79</v>
      </c>
      <c r="H282" s="35">
        <f>IF(C282&gt;0,C282,1)</f>
        <v>8</v>
      </c>
      <c r="I282" s="37">
        <f t="shared" si="8"/>
        <v>1.7223226698486763E-2</v>
      </c>
      <c r="J282" s="37">
        <f t="shared" si="9"/>
        <v>1.7223226698486763E-2</v>
      </c>
      <c r="K282" s="34">
        <f>IF(F282&gt;=K$2,1,0)</f>
        <v>1</v>
      </c>
      <c r="L282" s="34">
        <f>IF(G282&gt;=L$2,1,0)</f>
        <v>1</v>
      </c>
      <c r="M282" s="34">
        <f>K282*L282</f>
        <v>1</v>
      </c>
    </row>
    <row r="283" spans="1:13" x14ac:dyDescent="0.25">
      <c r="A283" s="104" t="s">
        <v>436</v>
      </c>
      <c r="B283" s="104"/>
      <c r="C283" s="104">
        <v>12</v>
      </c>
      <c r="D283" s="104">
        <v>48</v>
      </c>
      <c r="E283" s="104">
        <v>561</v>
      </c>
      <c r="F283" s="105">
        <v>0.79</v>
      </c>
      <c r="G283" s="106">
        <v>0.79</v>
      </c>
      <c r="H283" s="35">
        <f>IF(C283&gt;0,C283,1)</f>
        <v>12</v>
      </c>
      <c r="I283" s="37">
        <f t="shared" si="8"/>
        <v>2.5834840047730144E-2</v>
      </c>
      <c r="J283" s="37">
        <f t="shared" si="9"/>
        <v>2.5834840047730144E-2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104" t="s">
        <v>365</v>
      </c>
      <c r="B284" s="104"/>
      <c r="C284" s="104">
        <v>116</v>
      </c>
      <c r="D284" s="104">
        <v>928</v>
      </c>
      <c r="E284" s="104">
        <v>8.9879999999999995</v>
      </c>
      <c r="F284" s="105">
        <v>0.78</v>
      </c>
      <c r="G284" s="106">
        <v>0.79</v>
      </c>
      <c r="H284" s="35">
        <f>IF(C284&gt;0,C284,1)</f>
        <v>116</v>
      </c>
      <c r="I284" s="37">
        <f t="shared" si="8"/>
        <v>0.24657556197453831</v>
      </c>
      <c r="J284" s="37">
        <f t="shared" si="9"/>
        <v>0.24973678712805802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104" t="s">
        <v>389</v>
      </c>
      <c r="B285" s="104"/>
      <c r="C285" s="104">
        <v>160</v>
      </c>
      <c r="D285" s="104">
        <v>320</v>
      </c>
      <c r="E285" s="104">
        <v>2.1760000000000002</v>
      </c>
      <c r="F285" s="105">
        <v>0.78</v>
      </c>
      <c r="G285" s="106">
        <v>0.81</v>
      </c>
      <c r="H285" s="35">
        <f>IF(C285&gt;0,C285,1)</f>
        <v>160</v>
      </c>
      <c r="I285" s="37">
        <f t="shared" si="8"/>
        <v>0.34010422341315633</v>
      </c>
      <c r="J285" s="37">
        <f t="shared" si="9"/>
        <v>0.35318515508289317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104" t="s">
        <v>541</v>
      </c>
      <c r="B286" s="104"/>
      <c r="C286" s="104"/>
      <c r="D286" s="104"/>
      <c r="E286" s="104"/>
      <c r="F286" s="105">
        <v>0.78</v>
      </c>
      <c r="G286" s="106">
        <v>0.78</v>
      </c>
      <c r="H286" s="35">
        <f>IF(C286&gt;0,C286,1)</f>
        <v>1</v>
      </c>
      <c r="I286" s="37">
        <f t="shared" si="8"/>
        <v>2.1256513963322267E-3</v>
      </c>
      <c r="J286" s="37">
        <f t="shared" si="9"/>
        <v>2.1256513963322267E-3</v>
      </c>
      <c r="K286" s="34">
        <f>IF(F286&gt;=K$2,1,0)</f>
        <v>1</v>
      </c>
      <c r="L286" s="34">
        <f>IF(G286&gt;=L$2,1,0)</f>
        <v>1</v>
      </c>
      <c r="M286" s="34">
        <f>K286*L286</f>
        <v>1</v>
      </c>
    </row>
    <row r="287" spans="1:13" x14ac:dyDescent="0.25">
      <c r="A287" s="104" t="s">
        <v>549</v>
      </c>
      <c r="B287" s="104"/>
      <c r="C287" s="104">
        <v>10</v>
      </c>
      <c r="D287" s="104">
        <v>40</v>
      </c>
      <c r="E287" s="104">
        <v>280</v>
      </c>
      <c r="F287" s="105">
        <v>0.77</v>
      </c>
      <c r="G287" s="106">
        <v>0.77</v>
      </c>
      <c r="H287" s="35">
        <f>IF(C287&gt;0,C287,1)</f>
        <v>10</v>
      </c>
      <c r="I287" s="37">
        <f t="shared" si="8"/>
        <v>2.0983994553536087E-2</v>
      </c>
      <c r="J287" s="37">
        <f t="shared" si="9"/>
        <v>2.0983994553536087E-2</v>
      </c>
      <c r="K287" s="34">
        <f>IF(F287&gt;=K$2,1,0)</f>
        <v>1</v>
      </c>
      <c r="L287" s="34">
        <f>IF(G287&gt;=L$2,1,0)</f>
        <v>1</v>
      </c>
      <c r="M287" s="34">
        <f>K287*L287</f>
        <v>1</v>
      </c>
    </row>
    <row r="288" spans="1:13" x14ac:dyDescent="0.25">
      <c r="A288" s="104" t="s">
        <v>356</v>
      </c>
      <c r="B288" s="104"/>
      <c r="C288" s="104">
        <v>6</v>
      </c>
      <c r="D288" s="104">
        <v>24</v>
      </c>
      <c r="E288" s="104">
        <v>1.3540000000000001</v>
      </c>
      <c r="F288" s="105">
        <v>0.77</v>
      </c>
      <c r="G288" s="106">
        <v>0.77</v>
      </c>
      <c r="H288" s="35">
        <f>IF(C288&gt;0,C288,1)</f>
        <v>6</v>
      </c>
      <c r="I288" s="37">
        <f t="shared" si="8"/>
        <v>1.259039673212165E-2</v>
      </c>
      <c r="J288" s="37">
        <f t="shared" si="9"/>
        <v>1.259039673212165E-2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104" t="s">
        <v>222</v>
      </c>
      <c r="B289" s="104"/>
      <c r="C289" s="104">
        <v>80</v>
      </c>
      <c r="D289" s="104">
        <v>80</v>
      </c>
      <c r="E289" s="104">
        <v>504</v>
      </c>
      <c r="F289" s="105">
        <v>0.77</v>
      </c>
      <c r="G289" s="106">
        <v>0.77</v>
      </c>
      <c r="H289" s="35">
        <f>IF(C289&gt;0,C289,1)</f>
        <v>80</v>
      </c>
      <c r="I289" s="37">
        <f t="shared" si="8"/>
        <v>0.1678719564282887</v>
      </c>
      <c r="J289" s="37">
        <f t="shared" si="9"/>
        <v>0.1678719564282887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104" t="s">
        <v>369</v>
      </c>
      <c r="B290" s="104"/>
      <c r="C290" s="104">
        <v>156</v>
      </c>
      <c r="D290" s="104">
        <v>1.1080000000000001</v>
      </c>
      <c r="E290" s="104">
        <v>8.9019999999999992</v>
      </c>
      <c r="F290" s="105">
        <v>0.77</v>
      </c>
      <c r="G290" s="106">
        <v>0.78</v>
      </c>
      <c r="H290" s="35">
        <f>IF(C290&gt;0,C290,1)</f>
        <v>156</v>
      </c>
      <c r="I290" s="37">
        <f t="shared" si="8"/>
        <v>0.32735031503516293</v>
      </c>
      <c r="J290" s="37">
        <f t="shared" si="9"/>
        <v>0.33160161782782738</v>
      </c>
      <c r="K290" s="34">
        <f>IF(F290&gt;=K$2,1,0)</f>
        <v>1</v>
      </c>
      <c r="L290" s="34">
        <f>IF(G290&gt;=L$2,1,0)</f>
        <v>1</v>
      </c>
      <c r="M290" s="34">
        <f>K290*L290</f>
        <v>1</v>
      </c>
    </row>
    <row r="291" spans="1:13" x14ac:dyDescent="0.25">
      <c r="A291" s="104" t="s">
        <v>405</v>
      </c>
      <c r="B291" s="104"/>
      <c r="C291" s="104">
        <v>12</v>
      </c>
      <c r="D291" s="104">
        <v>24</v>
      </c>
      <c r="E291" s="104">
        <v>96</v>
      </c>
      <c r="F291" s="105">
        <v>0.76</v>
      </c>
      <c r="G291" s="106">
        <v>0.76</v>
      </c>
      <c r="H291" s="35">
        <f>IF(C291&gt;0,C291,1)</f>
        <v>12</v>
      </c>
      <c r="I291" s="37">
        <f t="shared" si="8"/>
        <v>2.4853770172499887E-2</v>
      </c>
      <c r="J291" s="37">
        <f t="shared" si="9"/>
        <v>2.4853770172499887E-2</v>
      </c>
      <c r="K291" s="34">
        <f>IF(F291&gt;=K$2,1,0)</f>
        <v>1</v>
      </c>
      <c r="L291" s="34">
        <f>IF(G291&gt;=L$2,1,0)</f>
        <v>1</v>
      </c>
      <c r="M291" s="34">
        <f>K291*L291</f>
        <v>1</v>
      </c>
    </row>
    <row r="292" spans="1:13" x14ac:dyDescent="0.25">
      <c r="A292" s="104" t="s">
        <v>179</v>
      </c>
      <c r="B292" s="104"/>
      <c r="C292" s="104">
        <v>54</v>
      </c>
      <c r="D292" s="104">
        <v>108</v>
      </c>
      <c r="E292" s="104">
        <v>10.8</v>
      </c>
      <c r="F292" s="105">
        <v>0.76</v>
      </c>
      <c r="G292" s="106">
        <v>0.76</v>
      </c>
      <c r="H292" s="35">
        <f>IF(C292&gt;0,C292,1)</f>
        <v>54</v>
      </c>
      <c r="I292" s="37">
        <f t="shared" si="8"/>
        <v>0.11184196577624947</v>
      </c>
      <c r="J292" s="37">
        <f t="shared" si="9"/>
        <v>0.11184196577624947</v>
      </c>
      <c r="K292" s="34">
        <f>IF(F292&gt;=K$2,1,0)</f>
        <v>1</v>
      </c>
      <c r="L292" s="34">
        <f>IF(G292&gt;=L$2,1,0)</f>
        <v>1</v>
      </c>
      <c r="M292" s="34">
        <f>K292*L292</f>
        <v>1</v>
      </c>
    </row>
    <row r="293" spans="1:13" x14ac:dyDescent="0.25">
      <c r="A293" s="104" t="s">
        <v>232</v>
      </c>
      <c r="B293" s="104"/>
      <c r="C293" s="104">
        <v>18</v>
      </c>
      <c r="D293" s="104">
        <v>140</v>
      </c>
      <c r="E293" s="104">
        <v>894</v>
      </c>
      <c r="F293" s="105">
        <v>0.76</v>
      </c>
      <c r="G293" s="106">
        <v>0.92</v>
      </c>
      <c r="H293" s="35">
        <f>IF(C293&gt;0,C293,1)</f>
        <v>18</v>
      </c>
      <c r="I293" s="37">
        <f t="shared" si="8"/>
        <v>3.7280655258749823E-2</v>
      </c>
      <c r="J293" s="37">
        <f t="shared" si="9"/>
        <v>4.5129214260591896E-2</v>
      </c>
      <c r="K293" s="34">
        <f>IF(F293&gt;=K$2,1,0)</f>
        <v>1</v>
      </c>
      <c r="L293" s="34">
        <f>IF(G293&gt;=L$2,1,0)</f>
        <v>1</v>
      </c>
      <c r="M293" s="34">
        <f>K293*L293</f>
        <v>1</v>
      </c>
    </row>
    <row r="294" spans="1:13" x14ac:dyDescent="0.25">
      <c r="A294" s="104" t="s">
        <v>395</v>
      </c>
      <c r="B294" s="104"/>
      <c r="C294" s="104">
        <v>12</v>
      </c>
      <c r="D294" s="104">
        <v>48</v>
      </c>
      <c r="E294" s="104">
        <v>440</v>
      </c>
      <c r="F294" s="105">
        <v>0.75</v>
      </c>
      <c r="G294" s="106">
        <v>0.75</v>
      </c>
      <c r="H294" s="35">
        <f>IF(C294&gt;0,C294,1)</f>
        <v>12</v>
      </c>
      <c r="I294" s="37">
        <f t="shared" si="8"/>
        <v>2.4526746880756463E-2</v>
      </c>
      <c r="J294" s="37">
        <f t="shared" si="9"/>
        <v>2.4526746880756463E-2</v>
      </c>
      <c r="K294" s="34">
        <f>IF(F294&gt;=K$2,1,0)</f>
        <v>1</v>
      </c>
      <c r="L294" s="34">
        <f>IF(G294&gt;=L$2,1,0)</f>
        <v>1</v>
      </c>
      <c r="M294" s="34">
        <f>K294*L294</f>
        <v>1</v>
      </c>
    </row>
    <row r="295" spans="1:13" x14ac:dyDescent="0.25">
      <c r="A295" s="104" t="s">
        <v>603</v>
      </c>
      <c r="B295" s="104"/>
      <c r="C295" s="104">
        <v>2</v>
      </c>
      <c r="D295" s="104">
        <v>4</v>
      </c>
      <c r="E295" s="104">
        <v>16</v>
      </c>
      <c r="F295" s="105">
        <v>0.74</v>
      </c>
      <c r="G295" s="106">
        <v>0.74</v>
      </c>
      <c r="H295" s="35">
        <f>IF(C295&gt;0,C295,1)</f>
        <v>2</v>
      </c>
      <c r="I295" s="37">
        <f t="shared" si="8"/>
        <v>4.0332872648355077E-3</v>
      </c>
      <c r="J295" s="37">
        <f t="shared" si="9"/>
        <v>4.0332872648355077E-3</v>
      </c>
      <c r="K295" s="34">
        <f>IF(F295&gt;=K$2,1,0)</f>
        <v>0</v>
      </c>
      <c r="L295" s="34">
        <f>IF(G295&gt;=L$2,1,0)</f>
        <v>1</v>
      </c>
      <c r="M295" s="34">
        <f>K295*L295</f>
        <v>0</v>
      </c>
    </row>
    <row r="296" spans="1:13" x14ac:dyDescent="0.25">
      <c r="A296" s="104" t="s">
        <v>159</v>
      </c>
      <c r="B296" s="104"/>
      <c r="C296" s="104">
        <v>8</v>
      </c>
      <c r="D296" s="104">
        <v>128</v>
      </c>
      <c r="E296" s="104">
        <v>781</v>
      </c>
      <c r="F296" s="105">
        <v>0.74</v>
      </c>
      <c r="G296" s="106">
        <v>0.74</v>
      </c>
      <c r="H296" s="35">
        <f>IF(C296&gt;0,C296,1)</f>
        <v>8</v>
      </c>
      <c r="I296" s="37">
        <f t="shared" si="8"/>
        <v>1.6133149059342031E-2</v>
      </c>
      <c r="J296" s="37">
        <f t="shared" si="9"/>
        <v>1.6133149059342031E-2</v>
      </c>
      <c r="K296" s="34">
        <f>IF(F296&gt;=K$2,1,0)</f>
        <v>0</v>
      </c>
      <c r="L296" s="34">
        <f>IF(G296&gt;=L$2,1,0)</f>
        <v>1</v>
      </c>
      <c r="M296" s="34">
        <f>K296*L296</f>
        <v>0</v>
      </c>
    </row>
    <row r="297" spans="1:13" x14ac:dyDescent="0.25">
      <c r="A297" s="104" t="s">
        <v>523</v>
      </c>
      <c r="B297" s="104"/>
      <c r="C297" s="104">
        <v>24</v>
      </c>
      <c r="D297" s="104">
        <v>144</v>
      </c>
      <c r="E297" s="104">
        <v>1.032</v>
      </c>
      <c r="F297" s="105">
        <v>0.73</v>
      </c>
      <c r="G297" s="106">
        <v>0.85</v>
      </c>
      <c r="H297" s="35">
        <f>IF(C297&gt;0,C297,1)</f>
        <v>24</v>
      </c>
      <c r="I297" s="37">
        <f t="shared" si="8"/>
        <v>4.7745400594539245E-2</v>
      </c>
      <c r="J297" s="37">
        <f t="shared" si="9"/>
        <v>5.5593959596381311E-2</v>
      </c>
      <c r="K297" s="34">
        <f>IF(F297&gt;=K$2,1,0)</f>
        <v>0</v>
      </c>
      <c r="L297" s="34">
        <f>IF(G297&gt;=L$2,1,0)</f>
        <v>1</v>
      </c>
      <c r="M297" s="34">
        <f>K297*L297</f>
        <v>0</v>
      </c>
    </row>
    <row r="298" spans="1:13" x14ac:dyDescent="0.25">
      <c r="A298" s="104" t="s">
        <v>155</v>
      </c>
      <c r="B298" s="104"/>
      <c r="C298" s="104">
        <v>48</v>
      </c>
      <c r="D298" s="104">
        <v>192</v>
      </c>
      <c r="E298" s="104">
        <v>1.536</v>
      </c>
      <c r="F298" s="105">
        <v>0.73</v>
      </c>
      <c r="G298" s="106">
        <v>0.73</v>
      </c>
      <c r="H298" s="35">
        <f>IF(C298&gt;0,C298,1)</f>
        <v>48</v>
      </c>
      <c r="I298" s="37">
        <f t="shared" si="8"/>
        <v>9.5490801189078489E-2</v>
      </c>
      <c r="J298" s="37">
        <f t="shared" si="9"/>
        <v>9.5490801189078489E-2</v>
      </c>
      <c r="K298" s="34">
        <f>IF(F298&gt;=K$2,1,0)</f>
        <v>0</v>
      </c>
      <c r="L298" s="34">
        <f>IF(G298&gt;=L$2,1,0)</f>
        <v>1</v>
      </c>
      <c r="M298" s="34">
        <f>K298*L298</f>
        <v>0</v>
      </c>
    </row>
    <row r="299" spans="1:13" x14ac:dyDescent="0.25">
      <c r="A299" s="104" t="s">
        <v>309</v>
      </c>
      <c r="B299" s="104"/>
      <c r="C299" s="104">
        <v>200</v>
      </c>
      <c r="D299" s="104">
        <v>896</v>
      </c>
      <c r="E299" s="104">
        <v>8.0640000000000001</v>
      </c>
      <c r="F299" s="105">
        <v>0.73</v>
      </c>
      <c r="G299" s="106">
        <v>0.73</v>
      </c>
      <c r="H299" s="35">
        <f>IF(C299&gt;0,C299,1)</f>
        <v>200</v>
      </c>
      <c r="I299" s="37">
        <f t="shared" si="8"/>
        <v>0.39787833828782704</v>
      </c>
      <c r="J299" s="37">
        <f t="shared" si="9"/>
        <v>0.39787833828782704</v>
      </c>
      <c r="K299" s="34">
        <f>IF(F299&gt;=K$2,1,0)</f>
        <v>0</v>
      </c>
      <c r="L299" s="34">
        <f>IF(G299&gt;=L$2,1,0)</f>
        <v>1</v>
      </c>
      <c r="M299" s="34">
        <f>K299*L299</f>
        <v>0</v>
      </c>
    </row>
    <row r="300" spans="1:13" x14ac:dyDescent="0.25">
      <c r="A300" s="104" t="s">
        <v>342</v>
      </c>
      <c r="B300" s="104"/>
      <c r="C300" s="104">
        <v>448</v>
      </c>
      <c r="D300" s="104">
        <v>5.3760000000000003</v>
      </c>
      <c r="E300" s="104">
        <v>45.32</v>
      </c>
      <c r="F300" s="105">
        <v>0.73</v>
      </c>
      <c r="G300" s="106">
        <v>0.73</v>
      </c>
      <c r="H300" s="35">
        <f>IF(C300&gt;0,C300,1)</f>
        <v>448</v>
      </c>
      <c r="I300" s="37">
        <f t="shared" si="8"/>
        <v>0.89124747776473257</v>
      </c>
      <c r="J300" s="37">
        <f t="shared" si="9"/>
        <v>0.89124747776473257</v>
      </c>
      <c r="K300" s="34">
        <f>IF(F300&gt;=K$2,1,0)</f>
        <v>0</v>
      </c>
      <c r="L300" s="34">
        <f>IF(G300&gt;=L$2,1,0)</f>
        <v>1</v>
      </c>
      <c r="M300" s="34">
        <f>K300*L300</f>
        <v>0</v>
      </c>
    </row>
    <row r="301" spans="1:13" x14ac:dyDescent="0.25">
      <c r="A301" s="104" t="s">
        <v>263</v>
      </c>
      <c r="B301" s="104"/>
      <c r="C301" s="104">
        <v>40</v>
      </c>
      <c r="D301" s="104">
        <v>160</v>
      </c>
      <c r="E301" s="104">
        <v>1.6160000000000001</v>
      </c>
      <c r="F301" s="105">
        <v>0.73</v>
      </c>
      <c r="G301" s="106">
        <v>0.73</v>
      </c>
      <c r="H301" s="35">
        <f>IF(C301&gt;0,C301,1)</f>
        <v>40</v>
      </c>
      <c r="I301" s="37">
        <f t="shared" si="8"/>
        <v>7.9575667657565408E-2</v>
      </c>
      <c r="J301" s="37">
        <f t="shared" si="9"/>
        <v>7.9575667657565408E-2</v>
      </c>
      <c r="K301" s="34">
        <f>IF(F301&gt;=K$2,1,0)</f>
        <v>0</v>
      </c>
      <c r="L301" s="34">
        <f>IF(G301&gt;=L$2,1,0)</f>
        <v>1</v>
      </c>
      <c r="M301" s="34">
        <f>K301*L301</f>
        <v>0</v>
      </c>
    </row>
    <row r="302" spans="1:13" x14ac:dyDescent="0.25">
      <c r="A302" s="104" t="s">
        <v>602</v>
      </c>
      <c r="B302" s="104"/>
      <c r="C302" s="104">
        <v>40</v>
      </c>
      <c r="D302" s="104">
        <v>240</v>
      </c>
      <c r="E302" s="104">
        <v>49.68</v>
      </c>
      <c r="F302" s="105">
        <v>0.71</v>
      </c>
      <c r="G302" s="106">
        <v>0.71</v>
      </c>
      <c r="H302" s="35">
        <f>IF(C302&gt;0,C302,1)</f>
        <v>40</v>
      </c>
      <c r="I302" s="37">
        <f t="shared" si="8"/>
        <v>7.7395512379275944E-2</v>
      </c>
      <c r="J302" s="37">
        <f t="shared" si="9"/>
        <v>7.7395512379275944E-2</v>
      </c>
      <c r="K302" s="34">
        <f>IF(F302&gt;=K$2,1,0)</f>
        <v>0</v>
      </c>
      <c r="L302" s="34">
        <f>IF(G302&gt;=L$2,1,0)</f>
        <v>1</v>
      </c>
      <c r="M302" s="34">
        <f>K302*L302</f>
        <v>0</v>
      </c>
    </row>
    <row r="303" spans="1:13" x14ac:dyDescent="0.25">
      <c r="A303" s="104" t="s">
        <v>224</v>
      </c>
      <c r="B303" s="104"/>
      <c r="C303" s="104">
        <v>8</v>
      </c>
      <c r="D303" s="104">
        <v>8</v>
      </c>
      <c r="E303" s="104">
        <v>24</v>
      </c>
      <c r="F303" s="105">
        <v>0.7</v>
      </c>
      <c r="G303" s="106">
        <v>0.7</v>
      </c>
      <c r="H303" s="35">
        <f>IF(C303&gt;0,C303,1)</f>
        <v>8</v>
      </c>
      <c r="I303" s="37">
        <f t="shared" si="8"/>
        <v>1.5261086948026244E-2</v>
      </c>
      <c r="J303" s="37">
        <f t="shared" si="9"/>
        <v>1.5261086948026244E-2</v>
      </c>
      <c r="K303" s="34">
        <f>IF(F303&gt;=K$2,1,0)</f>
        <v>0</v>
      </c>
      <c r="L303" s="34">
        <f>IF(G303&gt;=L$2,1,0)</f>
        <v>1</v>
      </c>
      <c r="M303" s="34">
        <f>K303*L303</f>
        <v>0</v>
      </c>
    </row>
    <row r="304" spans="1:13" x14ac:dyDescent="0.25">
      <c r="A304" s="104" t="s">
        <v>382</v>
      </c>
      <c r="B304" s="104"/>
      <c r="C304" s="104">
        <v>48</v>
      </c>
      <c r="D304" s="104">
        <v>192</v>
      </c>
      <c r="E304" s="104">
        <v>2.3039999999999998</v>
      </c>
      <c r="F304" s="105">
        <v>0.7</v>
      </c>
      <c r="G304" s="106">
        <v>0.71</v>
      </c>
      <c r="H304" s="35">
        <f>IF(C304&gt;0,C304,1)</f>
        <v>48</v>
      </c>
      <c r="I304" s="37">
        <f t="shared" si="8"/>
        <v>9.1566521688157446E-2</v>
      </c>
      <c r="J304" s="37">
        <f t="shared" si="9"/>
        <v>9.2874614855131141E-2</v>
      </c>
      <c r="K304" s="34">
        <f>IF(F304&gt;=K$2,1,0)</f>
        <v>0</v>
      </c>
      <c r="L304" s="34">
        <f>IF(G304&gt;=L$2,1,0)</f>
        <v>1</v>
      </c>
      <c r="M304" s="34">
        <f>K304*L304</f>
        <v>0</v>
      </c>
    </row>
    <row r="305" spans="1:13" x14ac:dyDescent="0.25">
      <c r="A305" s="104" t="s">
        <v>543</v>
      </c>
      <c r="B305" s="104"/>
      <c r="C305" s="104">
        <v>74</v>
      </c>
      <c r="D305" s="104">
        <v>148</v>
      </c>
      <c r="E305" s="104"/>
      <c r="F305" s="105">
        <v>0.69</v>
      </c>
      <c r="G305" s="106">
        <v>0.69</v>
      </c>
      <c r="H305" s="35">
        <f>IF(C305&gt;0,C305,1)</f>
        <v>74</v>
      </c>
      <c r="I305" s="37">
        <f t="shared" si="8"/>
        <v>0.13914841063682498</v>
      </c>
      <c r="J305" s="37">
        <f t="shared" si="9"/>
        <v>0.13914841063682498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104" t="s">
        <v>548</v>
      </c>
      <c r="B306" s="104"/>
      <c r="C306" s="104">
        <v>32</v>
      </c>
      <c r="D306" s="104">
        <v>32</v>
      </c>
      <c r="E306" s="104"/>
      <c r="F306" s="105">
        <v>0.68</v>
      </c>
      <c r="G306" s="106">
        <v>0.79</v>
      </c>
      <c r="H306" s="35">
        <f>IF(C306&gt;0,C306,1)</f>
        <v>32</v>
      </c>
      <c r="I306" s="37">
        <f t="shared" si="8"/>
        <v>5.9300223569473405E-2</v>
      </c>
      <c r="J306" s="37">
        <f t="shared" si="9"/>
        <v>6.8892906793947051E-2</v>
      </c>
      <c r="K306" s="34">
        <f>IF(F306&gt;=K$2,1,0)</f>
        <v>0</v>
      </c>
      <c r="L306" s="34">
        <f>IF(G306&gt;=L$2,1,0)</f>
        <v>1</v>
      </c>
      <c r="M306" s="34">
        <f>K306*L306</f>
        <v>0</v>
      </c>
    </row>
    <row r="307" spans="1:13" x14ac:dyDescent="0.25">
      <c r="A307" s="104" t="s">
        <v>384</v>
      </c>
      <c r="B307" s="104"/>
      <c r="C307" s="104"/>
      <c r="D307" s="104"/>
      <c r="E307" s="104"/>
      <c r="F307" s="105">
        <v>0.68</v>
      </c>
      <c r="G307" s="106">
        <v>0.68</v>
      </c>
      <c r="H307" s="35">
        <f>IF(C307&gt;0,C307,1)</f>
        <v>1</v>
      </c>
      <c r="I307" s="37">
        <f t="shared" si="8"/>
        <v>1.8531319865460439E-3</v>
      </c>
      <c r="J307" s="37">
        <f t="shared" si="9"/>
        <v>1.8531319865460439E-3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104" t="s">
        <v>175</v>
      </c>
      <c r="B308" s="104"/>
      <c r="C308" s="104"/>
      <c r="D308" s="104"/>
      <c r="E308" s="104"/>
      <c r="F308" s="105">
        <v>0.67</v>
      </c>
      <c r="G308" s="106">
        <v>0.67</v>
      </c>
      <c r="H308" s="35">
        <f>IF(C308&gt;0,C308,1)</f>
        <v>1</v>
      </c>
      <c r="I308" s="37">
        <f t="shared" si="8"/>
        <v>1.8258800455674257E-3</v>
      </c>
      <c r="J308" s="37">
        <f t="shared" si="9"/>
        <v>1.8258800455674257E-3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104" t="s">
        <v>432</v>
      </c>
      <c r="B309" s="104"/>
      <c r="C309" s="104">
        <v>12</v>
      </c>
      <c r="D309" s="104">
        <v>48</v>
      </c>
      <c r="E309" s="104"/>
      <c r="F309" s="105">
        <v>0.67</v>
      </c>
      <c r="G309" s="106">
        <v>0.67</v>
      </c>
      <c r="H309" s="35">
        <f>IF(C309&gt;0,C309,1)</f>
        <v>12</v>
      </c>
      <c r="I309" s="37">
        <f t="shared" si="8"/>
        <v>2.1910560546809111E-2</v>
      </c>
      <c r="J309" s="37">
        <f t="shared" si="9"/>
        <v>2.1910560546809111E-2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104" t="s">
        <v>545</v>
      </c>
      <c r="B310" s="104"/>
      <c r="C310" s="104">
        <v>52</v>
      </c>
      <c r="D310" s="104">
        <v>208</v>
      </c>
      <c r="E310" s="104">
        <v>2.0049999999999999</v>
      </c>
      <c r="F310" s="105">
        <v>0.67</v>
      </c>
      <c r="G310" s="106">
        <v>0.67</v>
      </c>
      <c r="H310" s="35">
        <f>IF(C310&gt;0,C310,1)</f>
        <v>52</v>
      </c>
      <c r="I310" s="37">
        <f t="shared" si="8"/>
        <v>9.4945762369506137E-2</v>
      </c>
      <c r="J310" s="37">
        <f t="shared" si="9"/>
        <v>9.4945762369506137E-2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104" t="s">
        <v>195</v>
      </c>
      <c r="B311" s="104"/>
      <c r="C311" s="104">
        <v>136</v>
      </c>
      <c r="D311" s="104">
        <v>1.6319999999999999</v>
      </c>
      <c r="E311" s="104">
        <v>12.566000000000001</v>
      </c>
      <c r="F311" s="105">
        <v>0.67</v>
      </c>
      <c r="G311" s="106">
        <v>0.86</v>
      </c>
      <c r="H311" s="35">
        <f>IF(C311&gt;0,C311,1)</f>
        <v>136</v>
      </c>
      <c r="I311" s="37">
        <f t="shared" si="8"/>
        <v>0.24831968619716988</v>
      </c>
      <c r="J311" s="37">
        <f t="shared" si="9"/>
        <v>0.31873870168591956</v>
      </c>
      <c r="K311" s="34">
        <f>IF(F311&gt;=K$2,1,0)</f>
        <v>0</v>
      </c>
      <c r="L311" s="34">
        <f>IF(G311&gt;=L$2,1,0)</f>
        <v>1</v>
      </c>
      <c r="M311" s="34">
        <f>K311*L311</f>
        <v>0</v>
      </c>
    </row>
    <row r="312" spans="1:13" x14ac:dyDescent="0.25">
      <c r="A312" s="104" t="s">
        <v>288</v>
      </c>
      <c r="B312" s="104"/>
      <c r="C312" s="104">
        <v>66</v>
      </c>
      <c r="D312" s="104">
        <v>264</v>
      </c>
      <c r="E312" s="104">
        <v>2.194</v>
      </c>
      <c r="F312" s="105">
        <v>0.67</v>
      </c>
      <c r="G312" s="106">
        <v>0.69</v>
      </c>
      <c r="H312" s="35">
        <f>IF(C312&gt;0,C312,1)</f>
        <v>66</v>
      </c>
      <c r="I312" s="37">
        <f t="shared" si="8"/>
        <v>0.1205080830074501</v>
      </c>
      <c r="J312" s="37">
        <f t="shared" si="9"/>
        <v>0.12410533921662771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104" t="s">
        <v>425</v>
      </c>
      <c r="B313" s="104"/>
      <c r="C313" s="104">
        <v>104</v>
      </c>
      <c r="D313" s="104">
        <v>104</v>
      </c>
      <c r="E313" s="104">
        <v>624</v>
      </c>
      <c r="F313" s="105">
        <v>0.66</v>
      </c>
      <c r="G313" s="106">
        <v>0.66</v>
      </c>
      <c r="H313" s="35">
        <f>IF(C313&gt;0,C313,1)</f>
        <v>104</v>
      </c>
      <c r="I313" s="37">
        <f t="shared" si="8"/>
        <v>0.18705732287723595</v>
      </c>
      <c r="J313" s="37">
        <f t="shared" si="9"/>
        <v>0.18705732287723595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104" t="s">
        <v>552</v>
      </c>
      <c r="B314" s="104"/>
      <c r="C314" s="104">
        <v>8</v>
      </c>
      <c r="D314" s="104">
        <v>32</v>
      </c>
      <c r="E314" s="104">
        <v>208</v>
      </c>
      <c r="F314" s="105">
        <v>0.66</v>
      </c>
      <c r="G314" s="106">
        <v>0.91</v>
      </c>
      <c r="H314" s="35">
        <f>IF(C314&gt;0,C314,1)</f>
        <v>8</v>
      </c>
      <c r="I314" s="37">
        <f t="shared" si="8"/>
        <v>1.4389024836710458E-2</v>
      </c>
      <c r="J314" s="37">
        <f t="shared" si="9"/>
        <v>1.9839413032434118E-2</v>
      </c>
      <c r="K314" s="34">
        <f>IF(F314&gt;=K$2,1,0)</f>
        <v>0</v>
      </c>
      <c r="L314" s="34">
        <f>IF(G314&gt;=L$2,1,0)</f>
        <v>1</v>
      </c>
      <c r="M314" s="34">
        <f>K314*L314</f>
        <v>0</v>
      </c>
    </row>
    <row r="315" spans="1:13" x14ac:dyDescent="0.25">
      <c r="A315" s="104" t="s">
        <v>357</v>
      </c>
      <c r="B315" s="104"/>
      <c r="C315" s="104">
        <v>44</v>
      </c>
      <c r="D315" s="104">
        <v>44</v>
      </c>
      <c r="E315" s="104">
        <v>352</v>
      </c>
      <c r="F315" s="105">
        <v>0.65</v>
      </c>
      <c r="G315" s="106">
        <v>0.65</v>
      </c>
      <c r="H315" s="35">
        <f>IF(C315&gt;0,C315,1)</f>
        <v>44</v>
      </c>
      <c r="I315" s="37">
        <f t="shared" si="8"/>
        <v>7.7940551198848323E-2</v>
      </c>
      <c r="J315" s="37">
        <f t="shared" si="9"/>
        <v>7.7940551198848323E-2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104" t="s">
        <v>305</v>
      </c>
      <c r="B316" s="104"/>
      <c r="C316" s="104">
        <v>24</v>
      </c>
      <c r="D316" s="104">
        <v>96</v>
      </c>
      <c r="E316" s="104"/>
      <c r="F316" s="105">
        <v>0.65</v>
      </c>
      <c r="G316" s="106">
        <v>0.65</v>
      </c>
      <c r="H316" s="35">
        <f>IF(C316&gt;0,C316,1)</f>
        <v>24</v>
      </c>
      <c r="I316" s="37">
        <f t="shared" si="8"/>
        <v>4.2513027926644541E-2</v>
      </c>
      <c r="J316" s="37">
        <f t="shared" si="9"/>
        <v>4.2513027926644541E-2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104" t="s">
        <v>225</v>
      </c>
      <c r="B317" s="104"/>
      <c r="C317" s="104">
        <v>18</v>
      </c>
      <c r="D317" s="104">
        <v>72</v>
      </c>
      <c r="E317" s="104">
        <v>835</v>
      </c>
      <c r="F317" s="105">
        <v>0.64</v>
      </c>
      <c r="G317" s="106">
        <v>0.64</v>
      </c>
      <c r="H317" s="35">
        <f>IF(C317&gt;0,C317,1)</f>
        <v>18</v>
      </c>
      <c r="I317" s="37">
        <f t="shared" si="8"/>
        <v>3.1394236007368272E-2</v>
      </c>
      <c r="J317" s="37">
        <f t="shared" si="9"/>
        <v>3.1394236007368272E-2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104" t="s">
        <v>556</v>
      </c>
      <c r="B318" s="104"/>
      <c r="C318" s="104">
        <v>2</v>
      </c>
      <c r="D318" s="104">
        <v>8</v>
      </c>
      <c r="E318" s="104"/>
      <c r="F318" s="105">
        <v>0.64</v>
      </c>
      <c r="G318" s="106">
        <v>0.64</v>
      </c>
      <c r="H318" s="35">
        <f>IF(C318&gt;0,C318,1)</f>
        <v>2</v>
      </c>
      <c r="I318" s="37">
        <f t="shared" si="8"/>
        <v>3.4882484452631417E-3</v>
      </c>
      <c r="J318" s="37">
        <f t="shared" si="9"/>
        <v>3.4882484452631417E-3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104" t="s">
        <v>569</v>
      </c>
      <c r="B319" s="104"/>
      <c r="C319" s="104"/>
      <c r="D319" s="104"/>
      <c r="E319" s="104"/>
      <c r="F319" s="105">
        <v>0.63</v>
      </c>
      <c r="G319" s="106">
        <v>0.63</v>
      </c>
      <c r="H319" s="35">
        <f>IF(C319&gt;0,C319,1)</f>
        <v>1</v>
      </c>
      <c r="I319" s="37">
        <f t="shared" si="8"/>
        <v>1.7168722816529522E-3</v>
      </c>
      <c r="J319" s="37">
        <f t="shared" si="9"/>
        <v>1.7168722816529522E-3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A320" s="104" t="s">
        <v>117</v>
      </c>
      <c r="B320" s="104"/>
      <c r="C320" s="104">
        <v>192</v>
      </c>
      <c r="D320" s="104">
        <v>960</v>
      </c>
      <c r="E320" s="104">
        <v>9.6769999999999996</v>
      </c>
      <c r="F320" s="105">
        <v>0.63</v>
      </c>
      <c r="G320" s="106">
        <v>0.63</v>
      </c>
      <c r="H320" s="35">
        <f>IF(C320&gt;0,C320,1)</f>
        <v>192</v>
      </c>
      <c r="I320" s="37">
        <f t="shared" si="8"/>
        <v>0.32963947807736688</v>
      </c>
      <c r="J320" s="37">
        <f t="shared" si="9"/>
        <v>0.32963947807736688</v>
      </c>
      <c r="K320" s="34">
        <f>IF(F320&gt;=K$2,1,0)</f>
        <v>0</v>
      </c>
      <c r="L320" s="34">
        <f>IF(G320&gt;=L$2,1,0)</f>
        <v>0</v>
      </c>
      <c r="M320" s="34">
        <f>K320*L320</f>
        <v>0</v>
      </c>
    </row>
    <row r="321" spans="1:13" x14ac:dyDescent="0.25">
      <c r="A321" s="104" t="s">
        <v>479</v>
      </c>
      <c r="B321" s="104"/>
      <c r="C321" s="104"/>
      <c r="D321" s="104"/>
      <c r="E321" s="104"/>
      <c r="F321" s="105">
        <v>0.62</v>
      </c>
      <c r="G321" s="106">
        <v>0.62</v>
      </c>
      <c r="H321" s="35">
        <f>IF(C321&gt;0,C321,1)</f>
        <v>1</v>
      </c>
      <c r="I321" s="37">
        <f t="shared" si="8"/>
        <v>1.6896203406743342E-3</v>
      </c>
      <c r="J321" s="37">
        <f t="shared" si="9"/>
        <v>1.6896203406743342E-3</v>
      </c>
      <c r="K321" s="34">
        <f>IF(F321&gt;=K$2,1,0)</f>
        <v>0</v>
      </c>
      <c r="L321" s="34">
        <f>IF(G321&gt;=L$2,1,0)</f>
        <v>0</v>
      </c>
      <c r="M321" s="34">
        <f>K321*L321</f>
        <v>0</v>
      </c>
    </row>
    <row r="322" spans="1:13" x14ac:dyDescent="0.25">
      <c r="A322" s="104" t="s">
        <v>374</v>
      </c>
      <c r="B322" s="104"/>
      <c r="C322" s="104">
        <v>112</v>
      </c>
      <c r="D322" s="104">
        <v>448</v>
      </c>
      <c r="E322" s="104">
        <v>11.848000000000001</v>
      </c>
      <c r="F322" s="105">
        <v>0.61</v>
      </c>
      <c r="G322" s="106">
        <v>0.68</v>
      </c>
      <c r="H322" s="35">
        <f>IF(C322&gt;0,C322,1)</f>
        <v>112</v>
      </c>
      <c r="I322" s="37">
        <f t="shared" si="8"/>
        <v>0.18618526076592015</v>
      </c>
      <c r="J322" s="37">
        <f t="shared" si="9"/>
        <v>0.20755078249315695</v>
      </c>
      <c r="K322" s="34">
        <f>IF(F322&gt;=K$2,1,0)</f>
        <v>0</v>
      </c>
      <c r="L322" s="34">
        <f>IF(G322&gt;=L$2,1,0)</f>
        <v>0</v>
      </c>
      <c r="M322" s="34">
        <f>K322*L322</f>
        <v>0</v>
      </c>
    </row>
    <row r="323" spans="1:13" x14ac:dyDescent="0.25">
      <c r="A323" s="104" t="s">
        <v>186</v>
      </c>
      <c r="B323" s="104"/>
      <c r="C323" s="104">
        <v>139</v>
      </c>
      <c r="D323" s="104">
        <v>278</v>
      </c>
      <c r="E323" s="104">
        <v>1.9850000000000001</v>
      </c>
      <c r="F323" s="105">
        <v>0.61</v>
      </c>
      <c r="G323" s="106">
        <v>0.61</v>
      </c>
      <c r="H323" s="35">
        <f>IF(C323&gt;0,C323,1)</f>
        <v>139</v>
      </c>
      <c r="I323" s="37">
        <f t="shared" si="8"/>
        <v>0.23106920755770446</v>
      </c>
      <c r="J323" s="37">
        <f t="shared" si="9"/>
        <v>0.23106920755770446</v>
      </c>
      <c r="K323" s="34">
        <f>IF(F323&gt;=K$2,1,0)</f>
        <v>0</v>
      </c>
      <c r="L323" s="34">
        <f>IF(G323&gt;=L$2,1,0)</f>
        <v>0</v>
      </c>
      <c r="M323" s="34">
        <f>K323*L323</f>
        <v>0</v>
      </c>
    </row>
    <row r="324" spans="1:13" x14ac:dyDescent="0.25">
      <c r="A324" s="104" t="s">
        <v>113</v>
      </c>
      <c r="B324" s="104"/>
      <c r="C324" s="104">
        <v>174</v>
      </c>
      <c r="D324" s="104">
        <v>1.472</v>
      </c>
      <c r="E324" s="104">
        <v>8.8450000000000006</v>
      </c>
      <c r="F324" s="105">
        <v>0.59</v>
      </c>
      <c r="G324" s="106">
        <v>0.78</v>
      </c>
      <c r="H324" s="35">
        <f>IF(C324&gt;0,C324,1)</f>
        <v>174</v>
      </c>
      <c r="I324" s="37">
        <f t="shared" ref="I324:I337" si="10">F324*$H324/$O$3*100</f>
        <v>0.27976842608649538</v>
      </c>
      <c r="J324" s="37">
        <f t="shared" ref="J324:J337" si="11">G324*$H324/$O$3*100</f>
        <v>0.36986334296180745</v>
      </c>
      <c r="K324" s="34">
        <f>IF(F324&gt;=K$2,1,0)</f>
        <v>0</v>
      </c>
      <c r="L324" s="34">
        <f>IF(G324&gt;=L$2,1,0)</f>
        <v>1</v>
      </c>
      <c r="M324" s="34">
        <f>K324*L324</f>
        <v>0</v>
      </c>
    </row>
    <row r="325" spans="1:13" x14ac:dyDescent="0.25">
      <c r="A325" s="104" t="s">
        <v>600</v>
      </c>
      <c r="B325" s="104"/>
      <c r="C325" s="104">
        <v>10</v>
      </c>
      <c r="D325" s="104">
        <v>60</v>
      </c>
      <c r="E325" s="104"/>
      <c r="F325" s="105">
        <v>0.53</v>
      </c>
      <c r="G325" s="106">
        <v>0.53</v>
      </c>
      <c r="H325" s="35">
        <f>IF(C325&gt;0,C325,1)</f>
        <v>10</v>
      </c>
      <c r="I325" s="37">
        <f t="shared" si="10"/>
        <v>1.4443528718667697E-2</v>
      </c>
      <c r="J325" s="37">
        <f t="shared" si="11"/>
        <v>1.4443528718667697E-2</v>
      </c>
      <c r="K325" s="34">
        <f>IF(F325&gt;=K$2,1,0)</f>
        <v>0</v>
      </c>
      <c r="L325" s="34">
        <f>IF(G325&gt;=L$2,1,0)</f>
        <v>0</v>
      </c>
      <c r="M325" s="34">
        <f>K325*L325</f>
        <v>0</v>
      </c>
    </row>
    <row r="326" spans="1:13" x14ac:dyDescent="0.25">
      <c r="A326" s="104" t="s">
        <v>371</v>
      </c>
      <c r="B326" s="104"/>
      <c r="C326" s="104">
        <v>4</v>
      </c>
      <c r="D326" s="104">
        <v>16</v>
      </c>
      <c r="E326" s="104"/>
      <c r="F326" s="105">
        <v>0.53</v>
      </c>
      <c r="G326" s="106">
        <v>0.53</v>
      </c>
      <c r="H326" s="35">
        <f>IF(C326&gt;0,C326,1)</f>
        <v>4</v>
      </c>
      <c r="I326" s="37">
        <f t="shared" si="10"/>
        <v>5.7774114874670785E-3</v>
      </c>
      <c r="J326" s="37">
        <f t="shared" si="11"/>
        <v>5.7774114874670785E-3</v>
      </c>
      <c r="K326" s="34">
        <f>IF(F326&gt;=K$2,1,0)</f>
        <v>0</v>
      </c>
      <c r="L326" s="34">
        <f>IF(G326&gt;=L$2,1,0)</f>
        <v>0</v>
      </c>
      <c r="M326" s="34">
        <f>K326*L326</f>
        <v>0</v>
      </c>
    </row>
    <row r="327" spans="1:13" x14ac:dyDescent="0.25">
      <c r="A327" s="104" t="s">
        <v>388</v>
      </c>
      <c r="B327" s="104"/>
      <c r="C327" s="104">
        <v>10</v>
      </c>
      <c r="D327" s="104">
        <v>10</v>
      </c>
      <c r="E327" s="104"/>
      <c r="F327" s="105">
        <v>0.47</v>
      </c>
      <c r="G327" s="106">
        <v>0.47</v>
      </c>
      <c r="H327" s="35">
        <f>IF(C327&gt;0,C327,1)</f>
        <v>10</v>
      </c>
      <c r="I327" s="37">
        <f t="shared" si="10"/>
        <v>1.2808412259950594E-2</v>
      </c>
      <c r="J327" s="37">
        <f t="shared" si="11"/>
        <v>1.2808412259950594E-2</v>
      </c>
      <c r="K327" s="34">
        <f>IF(F327&gt;=K$2,1,0)</f>
        <v>0</v>
      </c>
      <c r="L327" s="34">
        <f>IF(G327&gt;=L$2,1,0)</f>
        <v>0</v>
      </c>
      <c r="M327" s="34">
        <f>K327*L327</f>
        <v>0</v>
      </c>
    </row>
    <row r="328" spans="1:13" x14ac:dyDescent="0.25">
      <c r="A328" s="104" t="s">
        <v>150</v>
      </c>
      <c r="B328" s="104"/>
      <c r="C328" s="104"/>
      <c r="D328" s="104"/>
      <c r="E328" s="104"/>
      <c r="F328" s="105">
        <v>0.46</v>
      </c>
      <c r="G328" s="106">
        <v>0.46</v>
      </c>
      <c r="H328" s="35">
        <f>IF(C328&gt;0,C328,1)</f>
        <v>1</v>
      </c>
      <c r="I328" s="37">
        <f t="shared" si="10"/>
        <v>1.2535892850164415E-3</v>
      </c>
      <c r="J328" s="37">
        <f t="shared" si="11"/>
        <v>1.2535892850164415E-3</v>
      </c>
      <c r="K328" s="34">
        <f>IF(F328&gt;=K$2,1,0)</f>
        <v>0</v>
      </c>
      <c r="L328" s="34">
        <f>IF(G328&gt;=L$2,1,0)</f>
        <v>0</v>
      </c>
      <c r="M328" s="34">
        <f>K328*L328</f>
        <v>0</v>
      </c>
    </row>
    <row r="329" spans="1:13" x14ac:dyDescent="0.25">
      <c r="A329" s="104" t="s">
        <v>568</v>
      </c>
      <c r="B329" s="104"/>
      <c r="C329" s="104"/>
      <c r="D329" s="104"/>
      <c r="E329" s="104"/>
      <c r="F329" s="105">
        <v>0.46</v>
      </c>
      <c r="G329" s="106">
        <v>0.64</v>
      </c>
      <c r="H329" s="35">
        <f>IF(C329&gt;0,C329,1)</f>
        <v>1</v>
      </c>
      <c r="I329" s="37">
        <f t="shared" si="10"/>
        <v>1.2535892850164415E-3</v>
      </c>
      <c r="J329" s="37">
        <f t="shared" si="11"/>
        <v>1.7441242226315708E-3</v>
      </c>
      <c r="K329" s="34">
        <f>IF(F329&gt;=K$2,1,0)</f>
        <v>0</v>
      </c>
      <c r="L329" s="34">
        <f>IF(G329&gt;=L$2,1,0)</f>
        <v>0</v>
      </c>
      <c r="M329" s="34">
        <f>K329*L329</f>
        <v>0</v>
      </c>
    </row>
    <row r="330" spans="1:13" x14ac:dyDescent="0.25">
      <c r="A330" s="104" t="s">
        <v>337</v>
      </c>
      <c r="B330" s="104"/>
      <c r="C330" s="104">
        <v>54</v>
      </c>
      <c r="D330" s="104">
        <v>216</v>
      </c>
      <c r="E330" s="104">
        <v>1.944</v>
      </c>
      <c r="F330" s="105">
        <v>0.45</v>
      </c>
      <c r="G330" s="106">
        <v>0.61</v>
      </c>
      <c r="H330" s="35">
        <f>IF(C330&gt;0,C330,1)</f>
        <v>54</v>
      </c>
      <c r="I330" s="37">
        <f t="shared" si="10"/>
        <v>6.6222216578042448E-2</v>
      </c>
      <c r="J330" s="37">
        <f t="shared" si="11"/>
        <v>8.9767893583568639E-2</v>
      </c>
      <c r="K330" s="34">
        <f>IF(F330&gt;=K$2,1,0)</f>
        <v>0</v>
      </c>
      <c r="L330" s="34">
        <f>IF(G330&gt;=L$2,1,0)</f>
        <v>0</v>
      </c>
      <c r="M330" s="34">
        <f>K330*L330</f>
        <v>0</v>
      </c>
    </row>
    <row r="331" spans="1:13" x14ac:dyDescent="0.25">
      <c r="A331" s="104" t="s">
        <v>207</v>
      </c>
      <c r="B331" s="104"/>
      <c r="C331" s="104">
        <v>38</v>
      </c>
      <c r="D331" s="104">
        <v>152</v>
      </c>
      <c r="E331" s="104">
        <v>4.9400000000000004</v>
      </c>
      <c r="F331" s="105">
        <v>0.44</v>
      </c>
      <c r="G331" s="106">
        <v>0.64</v>
      </c>
      <c r="H331" s="35">
        <f>IF(C331&gt;0,C331,1)</f>
        <v>38</v>
      </c>
      <c r="I331" s="37">
        <f t="shared" si="10"/>
        <v>4.5565245316249781E-2</v>
      </c>
      <c r="J331" s="37">
        <f t="shared" si="11"/>
        <v>6.6276720459999688E-2</v>
      </c>
      <c r="K331" s="34">
        <f>IF(F331&gt;=K$2,1,0)</f>
        <v>0</v>
      </c>
      <c r="L331" s="34">
        <f>IF(G331&gt;=L$2,1,0)</f>
        <v>0</v>
      </c>
      <c r="M331" s="34">
        <f>K331*L331</f>
        <v>0</v>
      </c>
    </row>
    <row r="332" spans="1:13" x14ac:dyDescent="0.25">
      <c r="A332" s="104" t="s">
        <v>53</v>
      </c>
      <c r="B332" s="104"/>
      <c r="C332" s="104"/>
      <c r="D332" s="104"/>
      <c r="E332" s="104"/>
      <c r="F332" s="105">
        <v>0.33</v>
      </c>
      <c r="G332" s="106">
        <v>0.47</v>
      </c>
      <c r="H332" s="35">
        <f>IF(C332&gt;0,C332,1)</f>
        <v>1</v>
      </c>
      <c r="I332" s="37">
        <f t="shared" si="10"/>
        <v>8.9931405229440363E-4</v>
      </c>
      <c r="J332" s="37">
        <f t="shared" si="11"/>
        <v>1.2808412259950597E-3</v>
      </c>
      <c r="K332" s="34">
        <f>IF(F332&gt;=K$2,1,0)</f>
        <v>0</v>
      </c>
      <c r="L332" s="34">
        <f>IF(G332&gt;=L$2,1,0)</f>
        <v>0</v>
      </c>
      <c r="M332" s="34">
        <f>K332*L332</f>
        <v>0</v>
      </c>
    </row>
    <row r="333" spans="1:13" x14ac:dyDescent="0.25">
      <c r="A333" s="104" t="s">
        <v>127</v>
      </c>
      <c r="B333" s="104"/>
      <c r="C333" s="104">
        <v>8</v>
      </c>
      <c r="D333" s="104">
        <v>16</v>
      </c>
      <c r="E333" s="104">
        <v>1.6</v>
      </c>
      <c r="F333" s="105">
        <v>0.28999999999999998</v>
      </c>
      <c r="G333" s="106">
        <v>0.28999999999999998</v>
      </c>
      <c r="H333" s="35">
        <f>IF(C333&gt;0,C333,1)</f>
        <v>8</v>
      </c>
      <c r="I333" s="37">
        <f t="shared" si="10"/>
        <v>6.3224503070394428E-3</v>
      </c>
      <c r="J333" s="37">
        <f t="shared" si="11"/>
        <v>6.3224503070394428E-3</v>
      </c>
      <c r="K333" s="34">
        <f>IF(F333&gt;=K$2,1,0)</f>
        <v>0</v>
      </c>
      <c r="L333" s="34">
        <f>IF(G333&gt;=L$2,1,0)</f>
        <v>0</v>
      </c>
      <c r="M333" s="34">
        <f>K333*L333</f>
        <v>0</v>
      </c>
    </row>
    <row r="334" spans="1:13" x14ac:dyDescent="0.25">
      <c r="A334" s="104" t="s">
        <v>265</v>
      </c>
      <c r="B334" s="104"/>
      <c r="C334" s="104">
        <v>32</v>
      </c>
      <c r="D334" s="104">
        <v>64</v>
      </c>
      <c r="E334" s="104">
        <v>435</v>
      </c>
      <c r="F334" s="105">
        <v>0.17</v>
      </c>
      <c r="G334" s="106">
        <v>1</v>
      </c>
      <c r="H334" s="35">
        <f>IF(C334&gt;0,C334,1)</f>
        <v>32</v>
      </c>
      <c r="I334" s="37">
        <f t="shared" si="10"/>
        <v>1.4825055892368351E-2</v>
      </c>
      <c r="J334" s="37">
        <f t="shared" si="11"/>
        <v>8.7206211131578532E-2</v>
      </c>
      <c r="K334" s="34">
        <f>IF(F334&gt;=K$2,1,0)</f>
        <v>0</v>
      </c>
      <c r="L334" s="34">
        <f>IF(G334&gt;=L$2,1,0)</f>
        <v>1</v>
      </c>
      <c r="M334" s="34">
        <f>K334*L334</f>
        <v>0</v>
      </c>
    </row>
    <row r="335" spans="1:13" x14ac:dyDescent="0.25">
      <c r="A335" s="104" t="s">
        <v>375</v>
      </c>
      <c r="B335" s="104"/>
      <c r="C335" s="104">
        <v>40</v>
      </c>
      <c r="D335" s="104">
        <v>320</v>
      </c>
      <c r="E335" s="104">
        <v>2.5819999999999999</v>
      </c>
      <c r="F335" s="105">
        <v>0.02</v>
      </c>
      <c r="G335" s="106">
        <v>0.02</v>
      </c>
      <c r="H335" s="35">
        <f>IF(C335&gt;0,C335,1)</f>
        <v>40</v>
      </c>
      <c r="I335" s="37">
        <f t="shared" si="10"/>
        <v>2.1801552782894635E-3</v>
      </c>
      <c r="J335" s="37">
        <f t="shared" si="11"/>
        <v>2.1801552782894635E-3</v>
      </c>
      <c r="K335" s="34">
        <f>IF(F335&gt;=K$2,1,0)</f>
        <v>0</v>
      </c>
      <c r="L335" s="34">
        <f>IF(G335&gt;=L$2,1,0)</f>
        <v>0</v>
      </c>
      <c r="M335" s="34">
        <f>K335*L335</f>
        <v>0</v>
      </c>
    </row>
    <row r="336" spans="1:13" x14ac:dyDescent="0.25">
      <c r="A336" s="104" t="s">
        <v>320</v>
      </c>
      <c r="B336" s="104"/>
      <c r="C336" s="104"/>
      <c r="D336" s="104"/>
      <c r="E336" s="104"/>
      <c r="F336" s="105">
        <v>0</v>
      </c>
      <c r="G336" s="106">
        <v>0</v>
      </c>
      <c r="H336" s="35">
        <f>IF(C336&gt;0,C336,1)</f>
        <v>1</v>
      </c>
      <c r="I336" s="37">
        <f t="shared" si="10"/>
        <v>0</v>
      </c>
      <c r="J336" s="37">
        <f t="shared" si="11"/>
        <v>0</v>
      </c>
      <c r="K336" s="34">
        <f>IF(F336&gt;=K$2,1,0)</f>
        <v>0</v>
      </c>
      <c r="L336" s="34">
        <f>IF(G336&gt;=L$2,1,0)</f>
        <v>0</v>
      </c>
      <c r="M336" s="34">
        <f>K336*L336</f>
        <v>0</v>
      </c>
    </row>
    <row r="337" spans="1:13" x14ac:dyDescent="0.25">
      <c r="A337" s="104" t="s">
        <v>347</v>
      </c>
      <c r="B337" s="104"/>
      <c r="C337" s="104"/>
      <c r="D337" s="104"/>
      <c r="E337" s="104"/>
      <c r="F337" s="105">
        <v>0</v>
      </c>
      <c r="G337" s="106">
        <v>0</v>
      </c>
      <c r="H337" s="35">
        <f>IF(C337&gt;0,C337,1)</f>
        <v>1</v>
      </c>
      <c r="I337" s="37">
        <f t="shared" si="10"/>
        <v>0</v>
      </c>
      <c r="J337" s="37">
        <f t="shared" si="11"/>
        <v>0</v>
      </c>
      <c r="K337" s="34">
        <f>IF(F337&gt;=K$2,1,0)</f>
        <v>0</v>
      </c>
      <c r="L337" s="34">
        <f>IF(G337&gt;=L$2,1,0)</f>
        <v>0</v>
      </c>
      <c r="M337" s="34">
        <f>K337*L337</f>
        <v>0</v>
      </c>
    </row>
    <row r="338" spans="1:13" x14ac:dyDescent="0.25">
      <c r="H338" s="35"/>
      <c r="I338" s="37"/>
      <c r="J338" s="37"/>
      <c r="K338" s="34"/>
      <c r="L338" s="34"/>
      <c r="M338" s="34"/>
    </row>
    <row r="339" spans="1:13" x14ac:dyDescent="0.25">
      <c r="H339" s="35"/>
      <c r="I339" s="37"/>
      <c r="J339" s="37"/>
      <c r="K339" s="34"/>
      <c r="L339" s="34"/>
      <c r="M339" s="34"/>
    </row>
    <row r="340" spans="1:13" x14ac:dyDescent="0.25">
      <c r="H340" s="35"/>
      <c r="I340" s="37"/>
      <c r="J340" s="37"/>
      <c r="K340" s="34"/>
      <c r="L340" s="34"/>
      <c r="M340" s="34"/>
    </row>
    <row r="341" spans="1:13" x14ac:dyDescent="0.25">
      <c r="H341" s="35"/>
      <c r="I341" s="37"/>
      <c r="J341" s="37"/>
      <c r="K341" s="34"/>
      <c r="L341" s="34"/>
      <c r="M341" s="34"/>
    </row>
    <row r="342" spans="1:13" x14ac:dyDescent="0.25">
      <c r="H342" s="35"/>
      <c r="I342" s="37"/>
      <c r="J342" s="37"/>
      <c r="K342" s="34"/>
      <c r="L342" s="34"/>
      <c r="M342" s="34"/>
    </row>
    <row r="343" spans="1:13" x14ac:dyDescent="0.25">
      <c r="H343" s="35"/>
      <c r="I343" s="37"/>
      <c r="J343" s="37"/>
      <c r="K343" s="34"/>
      <c r="L343" s="34"/>
      <c r="M343" s="34"/>
    </row>
    <row r="344" spans="1:13" x14ac:dyDescent="0.25">
      <c r="H344" s="35"/>
      <c r="I344" s="37"/>
      <c r="J344" s="37"/>
      <c r="K344" s="34"/>
      <c r="L344" s="34"/>
      <c r="M344" s="34"/>
    </row>
    <row r="345" spans="1:13" x14ac:dyDescent="0.25">
      <c r="H345" s="35"/>
      <c r="I345" s="37"/>
      <c r="J345" s="37"/>
      <c r="K345" s="34"/>
      <c r="L345" s="34"/>
      <c r="M345" s="34"/>
    </row>
    <row r="346" spans="1:13" x14ac:dyDescent="0.25">
      <c r="H346" s="35"/>
      <c r="I346" s="37"/>
      <c r="J346" s="37"/>
      <c r="K346" s="34"/>
      <c r="L346" s="34"/>
      <c r="M346" s="34"/>
    </row>
    <row r="347" spans="1:13" x14ac:dyDescent="0.25">
      <c r="H347" s="35"/>
      <c r="I347" s="37"/>
      <c r="J347" s="37"/>
      <c r="K347" s="34"/>
      <c r="L347" s="34"/>
      <c r="M347" s="34"/>
    </row>
    <row r="348" spans="1:13" x14ac:dyDescent="0.25">
      <c r="H348" s="35"/>
      <c r="I348" s="37"/>
      <c r="J348" s="37"/>
      <c r="K348" s="34"/>
      <c r="L348" s="34"/>
      <c r="M348" s="34"/>
    </row>
    <row r="349" spans="1:13" x14ac:dyDescent="0.25">
      <c r="H349" s="35"/>
      <c r="I349" s="37"/>
      <c r="J349" s="37"/>
      <c r="K349" s="34"/>
      <c r="L349" s="34"/>
      <c r="M349" s="34"/>
    </row>
    <row r="350" spans="1:13" x14ac:dyDescent="0.25">
      <c r="H350" s="35"/>
      <c r="I350" s="37"/>
      <c r="J350" s="37"/>
      <c r="K350" s="34"/>
      <c r="L350" s="34"/>
      <c r="M350" s="34"/>
    </row>
    <row r="351" spans="1:13" x14ac:dyDescent="0.25">
      <c r="H351" s="35"/>
      <c r="I351" s="37"/>
      <c r="J351" s="37"/>
      <c r="K351" s="34"/>
      <c r="L351" s="34"/>
      <c r="M351" s="34"/>
    </row>
    <row r="352" spans="1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1:G411">
    <sortCondition descending="1" ref="F1:F411"/>
  </sortState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N24" sqref="N24"/>
    </sheetView>
  </sheetViews>
  <sheetFormatPr defaultRowHeight="15" x14ac:dyDescent="0.25"/>
  <cols>
    <col min="1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6" t="s">
        <v>612</v>
      </c>
      <c r="C2" s="86" t="s">
        <v>614</v>
      </c>
      <c r="D2" s="86" t="s">
        <v>615</v>
      </c>
      <c r="E2" s="86" t="s">
        <v>616</v>
      </c>
      <c r="F2" s="84" t="s">
        <v>617</v>
      </c>
      <c r="G2" s="87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104" t="s">
        <v>247</v>
      </c>
      <c r="B3" s="104"/>
      <c r="C3" s="104">
        <v>158</v>
      </c>
      <c r="D3" s="104">
        <v>456</v>
      </c>
      <c r="E3" s="104">
        <v>4.6689999999999996</v>
      </c>
      <c r="F3" s="108">
        <v>1</v>
      </c>
      <c r="G3" s="107">
        <v>1</v>
      </c>
      <c r="H3" s="35">
        <f>IF(C3&gt;0,C3,1)</f>
        <v>158</v>
      </c>
      <c r="I3" s="37">
        <f>F3*$H3/$O$3*100</f>
        <v>0.41799054590041484</v>
      </c>
      <c r="J3" s="37">
        <f>G3*$H3/$O$3*100</f>
        <v>0.41799054590041484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37799.898000000001</v>
      </c>
    </row>
    <row r="4" spans="1:16" x14ac:dyDescent="0.25">
      <c r="A4" s="104" t="s">
        <v>301</v>
      </c>
      <c r="B4" s="104"/>
      <c r="C4" s="104">
        <v>106</v>
      </c>
      <c r="D4" s="104">
        <v>524</v>
      </c>
      <c r="E4" s="104">
        <v>6.3650000000000002</v>
      </c>
      <c r="F4" s="108">
        <v>1</v>
      </c>
      <c r="G4" s="107">
        <v>1</v>
      </c>
      <c r="H4" s="35">
        <f>IF(C4&gt;0,C4,1)</f>
        <v>106</v>
      </c>
      <c r="I4" s="37">
        <f t="shared" ref="I4:J67" si="0">F4*$H4/$O$3*100</f>
        <v>0.28042403712306313</v>
      </c>
      <c r="J4" s="37">
        <f t="shared" si="0"/>
        <v>0.28042403712306313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335</v>
      </c>
    </row>
    <row r="5" spans="1:16" x14ac:dyDescent="0.25">
      <c r="A5" s="104" t="s">
        <v>446</v>
      </c>
      <c r="B5" s="104"/>
      <c r="C5" s="104">
        <v>2</v>
      </c>
      <c r="D5" s="104">
        <v>8</v>
      </c>
      <c r="E5" s="104">
        <v>118</v>
      </c>
      <c r="F5" s="108">
        <v>1</v>
      </c>
      <c r="G5" s="107">
        <v>1</v>
      </c>
      <c r="H5" s="35">
        <f>IF(C5&gt;0,C5,1)</f>
        <v>2</v>
      </c>
      <c r="I5" s="37">
        <f t="shared" si="0"/>
        <v>5.2910195683596815E-3</v>
      </c>
      <c r="J5" s="37">
        <f t="shared" si="0"/>
        <v>5.2910195683596815E-3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104" t="s">
        <v>237</v>
      </c>
      <c r="B6" s="104"/>
      <c r="C6" s="104">
        <v>1</v>
      </c>
      <c r="D6" s="104">
        <v>4</v>
      </c>
      <c r="E6" s="104">
        <v>52</v>
      </c>
      <c r="F6" s="108">
        <v>1</v>
      </c>
      <c r="G6" s="107">
        <v>1</v>
      </c>
      <c r="H6" s="35">
        <f>IF(C6&gt;0,C6,1)</f>
        <v>1</v>
      </c>
      <c r="I6" s="37">
        <f t="shared" si="0"/>
        <v>2.6455097841798407E-3</v>
      </c>
      <c r="J6" s="37">
        <f t="shared" si="0"/>
        <v>2.6455097841798407E-3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104" t="s">
        <v>187</v>
      </c>
      <c r="B7" s="104"/>
      <c r="C7" s="104">
        <v>928</v>
      </c>
      <c r="D7" s="104">
        <v>3.7120000000000002</v>
      </c>
      <c r="E7" s="104">
        <v>53.267000000000003</v>
      </c>
      <c r="F7" s="108">
        <v>1</v>
      </c>
      <c r="G7" s="107">
        <v>1</v>
      </c>
      <c r="H7" s="35">
        <f>IF(C7&gt;0,C7,1)</f>
        <v>928</v>
      </c>
      <c r="I7" s="37">
        <f t="shared" si="0"/>
        <v>2.4550330797188926</v>
      </c>
      <c r="J7" s="37">
        <f t="shared" si="0"/>
        <v>2.4550330797188926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94.044924883130648</v>
      </c>
    </row>
    <row r="8" spans="1:16" x14ac:dyDescent="0.25">
      <c r="A8" s="104" t="s">
        <v>323</v>
      </c>
      <c r="B8" s="104"/>
      <c r="C8" s="104">
        <v>274</v>
      </c>
      <c r="D8" s="104">
        <v>1.0960000000000001</v>
      </c>
      <c r="E8" s="104">
        <v>11.253</v>
      </c>
      <c r="F8" s="108">
        <v>1</v>
      </c>
      <c r="G8" s="107">
        <v>1</v>
      </c>
      <c r="H8" s="35">
        <f>IF(C8&gt;0,C8,1)</f>
        <v>274</v>
      </c>
      <c r="I8" s="37">
        <f t="shared" si="0"/>
        <v>0.72486968086527637</v>
      </c>
      <c r="J8" s="37">
        <f t="shared" si="0"/>
        <v>0.72486968086527637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93.038487246711583</v>
      </c>
    </row>
    <row r="9" spans="1:16" x14ac:dyDescent="0.25">
      <c r="A9" s="104" t="s">
        <v>488</v>
      </c>
      <c r="B9" s="104"/>
      <c r="C9" s="104">
        <v>42</v>
      </c>
      <c r="D9" s="104">
        <v>2.04</v>
      </c>
      <c r="E9" s="104">
        <v>62.963999999999999</v>
      </c>
      <c r="F9" s="108">
        <v>1</v>
      </c>
      <c r="G9" s="107">
        <v>1</v>
      </c>
      <c r="H9" s="35">
        <f>IF(C9&gt;0,C9,1)</f>
        <v>42</v>
      </c>
      <c r="I9" s="37">
        <f t="shared" si="0"/>
        <v>0.11111141093555332</v>
      </c>
      <c r="J9" s="37">
        <f t="shared" si="0"/>
        <v>0.11111141093555332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104" t="s">
        <v>67</v>
      </c>
      <c r="B10" s="104"/>
      <c r="C10" s="104">
        <v>5.5819999999999999</v>
      </c>
      <c r="D10" s="104">
        <v>29.63</v>
      </c>
      <c r="E10" s="104">
        <v>762.03399999999999</v>
      </c>
      <c r="F10" s="108">
        <v>1</v>
      </c>
      <c r="G10" s="107">
        <v>1</v>
      </c>
      <c r="H10" s="35">
        <f>IF(C10&gt;0,C10,1)</f>
        <v>5.5819999999999999</v>
      </c>
      <c r="I10" s="37">
        <f t="shared" si="0"/>
        <v>1.4767235615291871E-2</v>
      </c>
      <c r="J10" s="37">
        <f t="shared" si="0"/>
        <v>1.4767235615291871E-2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104" t="s">
        <v>210</v>
      </c>
      <c r="B11" s="104"/>
      <c r="C11" s="104">
        <v>176</v>
      </c>
      <c r="D11" s="104">
        <v>704</v>
      </c>
      <c r="E11" s="104">
        <v>6.758</v>
      </c>
      <c r="F11" s="108">
        <v>1</v>
      </c>
      <c r="G11" s="107">
        <v>1</v>
      </c>
      <c r="H11" s="35">
        <f>IF(C11&gt;0,C11,1)</f>
        <v>176</v>
      </c>
      <c r="I11" s="37">
        <f t="shared" si="0"/>
        <v>0.46560972201565204</v>
      </c>
      <c r="J11" s="37">
        <f t="shared" si="0"/>
        <v>0.46560972201565204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294</v>
      </c>
      <c r="P11" s="51">
        <f>$O$4-O11</f>
        <v>41</v>
      </c>
    </row>
    <row r="12" spans="1:16" x14ac:dyDescent="0.25">
      <c r="A12" s="104" t="s">
        <v>477</v>
      </c>
      <c r="B12" s="104"/>
      <c r="C12" s="104">
        <v>12</v>
      </c>
      <c r="D12" s="104">
        <v>48</v>
      </c>
      <c r="E12" s="104">
        <v>346</v>
      </c>
      <c r="F12" s="108">
        <v>1</v>
      </c>
      <c r="G12" s="107">
        <v>1</v>
      </c>
      <c r="H12" s="35">
        <f>IF(C12&gt;0,C12,1)</f>
        <v>12</v>
      </c>
      <c r="I12" s="37">
        <f t="shared" si="0"/>
        <v>3.1746117410158092E-2</v>
      </c>
      <c r="J12" s="37">
        <f t="shared" si="0"/>
        <v>3.1746117410158092E-2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87.761194029850742</v>
      </c>
      <c r="P12" s="52">
        <f>P11/$O$4*100</f>
        <v>12.238805970149254</v>
      </c>
    </row>
    <row r="13" spans="1:16" x14ac:dyDescent="0.25">
      <c r="A13" s="104" t="s">
        <v>285</v>
      </c>
      <c r="B13" s="104"/>
      <c r="C13" s="104">
        <v>14</v>
      </c>
      <c r="D13" s="104">
        <v>56</v>
      </c>
      <c r="E13" s="104">
        <v>538</v>
      </c>
      <c r="F13" s="108">
        <v>1</v>
      </c>
      <c r="G13" s="107">
        <v>1</v>
      </c>
      <c r="H13" s="35">
        <f>IF(C13&gt;0,C13,1)</f>
        <v>14</v>
      </c>
      <c r="I13" s="37">
        <f t="shared" si="0"/>
        <v>3.7037136978517772E-2</v>
      </c>
      <c r="J13" s="37">
        <f t="shared" si="0"/>
        <v>3.7037136978517772E-2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104" t="s">
        <v>216</v>
      </c>
      <c r="B14" s="104"/>
      <c r="C14" s="104">
        <v>64</v>
      </c>
      <c r="D14" s="104">
        <v>128</v>
      </c>
      <c r="E14" s="104">
        <v>481</v>
      </c>
      <c r="F14" s="108">
        <v>1</v>
      </c>
      <c r="G14" s="107">
        <v>1</v>
      </c>
      <c r="H14" s="35">
        <f>IF(C14&gt;0,C14,1)</f>
        <v>64</v>
      </c>
      <c r="I14" s="37">
        <f t="shared" si="0"/>
        <v>0.16931262618750981</v>
      </c>
      <c r="J14" s="37">
        <f t="shared" si="0"/>
        <v>0.16931262618750981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104" t="s">
        <v>456</v>
      </c>
      <c r="B15" s="104"/>
      <c r="C15" s="104">
        <v>10</v>
      </c>
      <c r="D15" s="104">
        <v>40</v>
      </c>
      <c r="E15" s="104">
        <v>252</v>
      </c>
      <c r="F15" s="108">
        <v>1</v>
      </c>
      <c r="G15" s="107">
        <v>1</v>
      </c>
      <c r="H15" s="35">
        <f>IF(C15&gt;0,C15,1)</f>
        <v>10</v>
      </c>
      <c r="I15" s="37">
        <f t="shared" si="0"/>
        <v>2.6455097841798406E-2</v>
      </c>
      <c r="J15" s="37">
        <f t="shared" si="0"/>
        <v>2.6455097841798406E-2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104" t="s">
        <v>72</v>
      </c>
      <c r="B16" s="104"/>
      <c r="C16" s="104"/>
      <c r="D16" s="104"/>
      <c r="E16" s="104"/>
      <c r="F16" s="108">
        <v>1</v>
      </c>
      <c r="G16" s="107">
        <v>1</v>
      </c>
      <c r="H16" s="35">
        <f>IF(C16&gt;0,C16,1)</f>
        <v>1</v>
      </c>
      <c r="I16" s="37">
        <f t="shared" si="0"/>
        <v>2.6455097841798407E-3</v>
      </c>
      <c r="J16" s="37">
        <f t="shared" si="0"/>
        <v>2.6455097841798407E-3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104" t="s">
        <v>516</v>
      </c>
      <c r="B17" s="104"/>
      <c r="C17" s="104">
        <v>123</v>
      </c>
      <c r="D17" s="104">
        <v>495</v>
      </c>
      <c r="E17" s="104">
        <v>3.42</v>
      </c>
      <c r="F17" s="108">
        <v>1</v>
      </c>
      <c r="G17" s="107">
        <v>1</v>
      </c>
      <c r="H17" s="35">
        <f>IF(C17&gt;0,C17,1)</f>
        <v>123</v>
      </c>
      <c r="I17" s="37">
        <f t="shared" si="0"/>
        <v>0.32539770345412045</v>
      </c>
      <c r="J17" s="37">
        <f t="shared" si="0"/>
        <v>0.32539770345412045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104" t="s">
        <v>415</v>
      </c>
      <c r="B18" s="104"/>
      <c r="C18" s="104"/>
      <c r="D18" s="104"/>
      <c r="E18" s="104"/>
      <c r="F18" s="108">
        <v>1</v>
      </c>
      <c r="G18" s="107">
        <v>1</v>
      </c>
      <c r="H18" s="35">
        <f>IF(C18&gt;0,C18,1)</f>
        <v>1</v>
      </c>
      <c r="I18" s="37">
        <f t="shared" si="0"/>
        <v>2.6455097841798407E-3</v>
      </c>
      <c r="J18" s="37">
        <f t="shared" si="0"/>
        <v>2.6455097841798407E-3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104" t="s">
        <v>274</v>
      </c>
      <c r="B19" s="104"/>
      <c r="C19" s="104">
        <v>10</v>
      </c>
      <c r="D19" s="104">
        <v>10</v>
      </c>
      <c r="E19" s="104"/>
      <c r="F19" s="108">
        <v>1</v>
      </c>
      <c r="G19" s="107">
        <v>1</v>
      </c>
      <c r="H19" s="35">
        <f>IF(C19&gt;0,C19,1)</f>
        <v>10</v>
      </c>
      <c r="I19" s="37">
        <f t="shared" si="0"/>
        <v>2.6455097841798406E-2</v>
      </c>
      <c r="J19" s="37">
        <f t="shared" si="0"/>
        <v>2.6455097841798406E-2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104" t="s">
        <v>78</v>
      </c>
      <c r="B20" s="104"/>
      <c r="C20" s="104">
        <v>1.85</v>
      </c>
      <c r="D20" s="104">
        <v>15.56</v>
      </c>
      <c r="E20" s="104">
        <v>161.267</v>
      </c>
      <c r="F20" s="108">
        <v>1</v>
      </c>
      <c r="G20" s="107">
        <v>1</v>
      </c>
      <c r="H20" s="35">
        <f>IF(C20&gt;0,C20,1)</f>
        <v>1.85</v>
      </c>
      <c r="I20" s="37">
        <f t="shared" si="0"/>
        <v>4.8941931007327058E-3</v>
      </c>
      <c r="J20" s="37">
        <f t="shared" si="0"/>
        <v>4.8941931007327058E-3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104" t="s">
        <v>111</v>
      </c>
      <c r="B21" s="104"/>
      <c r="C21" s="104">
        <v>62</v>
      </c>
      <c r="D21" s="104">
        <v>92</v>
      </c>
      <c r="E21" s="104">
        <v>656</v>
      </c>
      <c r="F21" s="108">
        <v>1</v>
      </c>
      <c r="G21" s="107">
        <v>1</v>
      </c>
      <c r="H21" s="35">
        <f>IF(C21&gt;0,C21,1)</f>
        <v>62</v>
      </c>
      <c r="I21" s="37">
        <f t="shared" si="0"/>
        <v>0.16402160661915013</v>
      </c>
      <c r="J21" s="37">
        <f t="shared" si="0"/>
        <v>0.16402160661915013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104" t="s">
        <v>221</v>
      </c>
      <c r="B22" s="104"/>
      <c r="C22" s="104">
        <v>1.0860000000000001</v>
      </c>
      <c r="D22" s="104">
        <v>4.1289999999999996</v>
      </c>
      <c r="E22" s="104">
        <v>33.031999999999996</v>
      </c>
      <c r="F22" s="108">
        <v>1</v>
      </c>
      <c r="G22" s="107">
        <v>1</v>
      </c>
      <c r="H22" s="35">
        <f>IF(C22&gt;0,C22,1)</f>
        <v>1.0860000000000001</v>
      </c>
      <c r="I22" s="37">
        <f t="shared" si="0"/>
        <v>2.8730236256193074E-3</v>
      </c>
      <c r="J22" s="37">
        <f t="shared" si="0"/>
        <v>2.8730236256193074E-3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104" t="s">
        <v>61</v>
      </c>
      <c r="B23" s="104"/>
      <c r="C23" s="104">
        <v>272</v>
      </c>
      <c r="D23" s="104">
        <v>1.1399999999999999</v>
      </c>
      <c r="E23" s="104">
        <v>10.602</v>
      </c>
      <c r="F23" s="108">
        <v>1</v>
      </c>
      <c r="G23" s="107">
        <v>1</v>
      </c>
      <c r="H23" s="35">
        <f>IF(C23&gt;0,C23,1)</f>
        <v>272</v>
      </c>
      <c r="I23" s="37">
        <f t="shared" si="0"/>
        <v>0.71957866129691672</v>
      </c>
      <c r="J23" s="37">
        <f t="shared" si="0"/>
        <v>0.71957866129691672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104" t="s">
        <v>194</v>
      </c>
      <c r="B24" s="104"/>
      <c r="C24" s="104"/>
      <c r="D24" s="104"/>
      <c r="E24" s="104"/>
      <c r="F24" s="108">
        <v>1</v>
      </c>
      <c r="G24" s="107">
        <v>1</v>
      </c>
      <c r="H24" s="35">
        <f>IF(C24&gt;0,C24,1)</f>
        <v>1</v>
      </c>
      <c r="I24" s="37">
        <f t="shared" si="0"/>
        <v>2.6455097841798407E-3</v>
      </c>
      <c r="J24" s="37">
        <f t="shared" si="0"/>
        <v>2.6455097841798407E-3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104" t="s">
        <v>239</v>
      </c>
      <c r="B25" s="104"/>
      <c r="C25" s="104">
        <v>12</v>
      </c>
      <c r="D25" s="104">
        <v>144</v>
      </c>
      <c r="E25" s="104">
        <v>1.76</v>
      </c>
      <c r="F25" s="108">
        <v>1</v>
      </c>
      <c r="G25" s="107">
        <v>1</v>
      </c>
      <c r="H25" s="35">
        <f>IF(C25&gt;0,C25,1)</f>
        <v>12</v>
      </c>
      <c r="I25" s="37">
        <f t="shared" si="0"/>
        <v>3.1746117410158092E-2</v>
      </c>
      <c r="J25" s="37">
        <f t="shared" si="0"/>
        <v>3.1746117410158092E-2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104" t="s">
        <v>592</v>
      </c>
      <c r="B26" s="104"/>
      <c r="C26" s="104"/>
      <c r="D26" s="104"/>
      <c r="E26" s="104"/>
      <c r="F26" s="108">
        <v>1</v>
      </c>
      <c r="G26" s="107">
        <v>1</v>
      </c>
      <c r="H26" s="35">
        <f>IF(C26&gt;0,C26,1)</f>
        <v>1</v>
      </c>
      <c r="I26" s="37">
        <f t="shared" si="0"/>
        <v>2.6455097841798407E-3</v>
      </c>
      <c r="J26" s="37">
        <f t="shared" si="0"/>
        <v>2.6455097841798407E-3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104" t="s">
        <v>594</v>
      </c>
      <c r="B27" s="104"/>
      <c r="C27" s="104"/>
      <c r="D27" s="104"/>
      <c r="E27" s="104"/>
      <c r="F27" s="108">
        <v>1</v>
      </c>
      <c r="G27" s="107">
        <v>1</v>
      </c>
      <c r="H27" s="35">
        <f>IF(C27&gt;0,C27,1)</f>
        <v>1</v>
      </c>
      <c r="I27" s="37">
        <f t="shared" si="0"/>
        <v>2.6455097841798407E-3</v>
      </c>
      <c r="J27" s="37">
        <f t="shared" si="0"/>
        <v>2.6455097841798407E-3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104" t="s">
        <v>598</v>
      </c>
      <c r="B28" s="104"/>
      <c r="C28" s="104"/>
      <c r="D28" s="104"/>
      <c r="E28" s="104"/>
      <c r="F28" s="108">
        <v>1</v>
      </c>
      <c r="G28" s="107">
        <v>1</v>
      </c>
      <c r="H28" s="35">
        <f>IF(C28&gt;0,C28,1)</f>
        <v>1</v>
      </c>
      <c r="I28" s="37">
        <f t="shared" si="0"/>
        <v>2.6455097841798407E-3</v>
      </c>
      <c r="J28" s="37">
        <f t="shared" si="0"/>
        <v>2.6455097841798407E-3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104" t="s">
        <v>596</v>
      </c>
      <c r="B29" s="104"/>
      <c r="C29" s="104"/>
      <c r="D29" s="104"/>
      <c r="E29" s="104"/>
      <c r="F29" s="108">
        <v>1</v>
      </c>
      <c r="G29" s="107">
        <v>1</v>
      </c>
      <c r="H29" s="35">
        <f>IF(C29&gt;0,C29,1)</f>
        <v>1</v>
      </c>
      <c r="I29" s="37">
        <f t="shared" si="0"/>
        <v>2.6455097841798407E-3</v>
      </c>
      <c r="J29" s="37">
        <f t="shared" si="0"/>
        <v>2.6455097841798407E-3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104" t="s">
        <v>595</v>
      </c>
      <c r="B30" s="104"/>
      <c r="C30" s="104"/>
      <c r="D30" s="104"/>
      <c r="E30" s="104"/>
      <c r="F30" s="108">
        <v>1</v>
      </c>
      <c r="G30" s="107">
        <v>1</v>
      </c>
      <c r="H30" s="35">
        <f>IF(C30&gt;0,C30,1)</f>
        <v>1</v>
      </c>
      <c r="I30" s="37">
        <f t="shared" si="0"/>
        <v>2.6455097841798407E-3</v>
      </c>
      <c r="J30" s="37">
        <f t="shared" si="0"/>
        <v>2.6455097841798407E-3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104" t="s">
        <v>601</v>
      </c>
      <c r="B31" s="104"/>
      <c r="C31" s="104"/>
      <c r="D31" s="104"/>
      <c r="E31" s="104"/>
      <c r="F31" s="108">
        <v>1</v>
      </c>
      <c r="G31" s="107">
        <v>1</v>
      </c>
      <c r="H31" s="35">
        <f>IF(C31&gt;0,C31,1)</f>
        <v>1</v>
      </c>
      <c r="I31" s="37">
        <f t="shared" si="0"/>
        <v>2.6455097841798407E-3</v>
      </c>
      <c r="J31" s="37">
        <f t="shared" si="0"/>
        <v>2.6455097841798407E-3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104" t="s">
        <v>593</v>
      </c>
      <c r="B32" s="104"/>
      <c r="C32" s="104"/>
      <c r="D32" s="104"/>
      <c r="E32" s="104"/>
      <c r="F32" s="108">
        <v>1</v>
      </c>
      <c r="G32" s="107">
        <v>1</v>
      </c>
      <c r="H32" s="35">
        <f>IF(C32&gt;0,C32,1)</f>
        <v>1</v>
      </c>
      <c r="I32" s="37">
        <f t="shared" si="0"/>
        <v>2.6455097841798407E-3</v>
      </c>
      <c r="J32" s="37">
        <f t="shared" si="0"/>
        <v>2.6455097841798407E-3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104" t="s">
        <v>513</v>
      </c>
      <c r="B33" s="104"/>
      <c r="C33" s="104">
        <v>2</v>
      </c>
      <c r="D33" s="104">
        <v>8</v>
      </c>
      <c r="E33" s="104">
        <v>96</v>
      </c>
      <c r="F33" s="108">
        <v>1</v>
      </c>
      <c r="G33" s="107">
        <v>1</v>
      </c>
      <c r="H33" s="35">
        <f>IF(C33&gt;0,C33,1)</f>
        <v>2</v>
      </c>
      <c r="I33" s="37">
        <f t="shared" si="0"/>
        <v>5.2910195683596815E-3</v>
      </c>
      <c r="J33" s="37">
        <f t="shared" si="0"/>
        <v>5.2910195683596815E-3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104" t="s">
        <v>109</v>
      </c>
      <c r="B34" s="104"/>
      <c r="C34" s="104">
        <v>1.6419999999999999</v>
      </c>
      <c r="D34" s="104">
        <v>8.3190000000000008</v>
      </c>
      <c r="E34" s="104">
        <v>69.070999999999998</v>
      </c>
      <c r="F34" s="108">
        <v>1</v>
      </c>
      <c r="G34" s="107">
        <v>1</v>
      </c>
      <c r="H34" s="35">
        <f>IF(C34&gt;0,C34,1)</f>
        <v>1.6419999999999999</v>
      </c>
      <c r="I34" s="37">
        <f t="shared" si="0"/>
        <v>4.3439270656232985E-3</v>
      </c>
      <c r="J34" s="37">
        <f t="shared" si="0"/>
        <v>4.3439270656232985E-3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104" t="s">
        <v>73</v>
      </c>
      <c r="B35" s="104"/>
      <c r="C35" s="104">
        <v>1.819</v>
      </c>
      <c r="D35" s="104">
        <v>12.6</v>
      </c>
      <c r="E35" s="104">
        <v>116.43600000000001</v>
      </c>
      <c r="F35" s="108">
        <v>1</v>
      </c>
      <c r="G35" s="107">
        <v>1</v>
      </c>
      <c r="H35" s="35">
        <f>IF(C35&gt;0,C35,1)</f>
        <v>1.819</v>
      </c>
      <c r="I35" s="37">
        <f t="shared" si="0"/>
        <v>4.8121822974231303E-3</v>
      </c>
      <c r="J35" s="37">
        <f t="shared" si="0"/>
        <v>4.8121822974231303E-3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104" t="s">
        <v>132</v>
      </c>
      <c r="B36" s="104"/>
      <c r="C36" s="104">
        <v>274</v>
      </c>
      <c r="D36" s="104">
        <v>1.4</v>
      </c>
      <c r="E36" s="104">
        <v>10.394</v>
      </c>
      <c r="F36" s="108">
        <v>1</v>
      </c>
      <c r="G36" s="107">
        <v>1</v>
      </c>
      <c r="H36" s="35">
        <f>IF(C36&gt;0,C36,1)</f>
        <v>274</v>
      </c>
      <c r="I36" s="37">
        <f t="shared" si="0"/>
        <v>0.72486968086527637</v>
      </c>
      <c r="J36" s="37">
        <f t="shared" si="0"/>
        <v>0.72486968086527637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104" t="s">
        <v>319</v>
      </c>
      <c r="B37" s="104"/>
      <c r="C37" s="104">
        <v>296</v>
      </c>
      <c r="D37" s="104">
        <v>1.552</v>
      </c>
      <c r="E37" s="104">
        <v>14.465</v>
      </c>
      <c r="F37" s="108">
        <v>1</v>
      </c>
      <c r="G37" s="107">
        <v>1</v>
      </c>
      <c r="H37" s="35">
        <f>IF(C37&gt;0,C37,1)</f>
        <v>296</v>
      </c>
      <c r="I37" s="37">
        <f t="shared" si="0"/>
        <v>0.78307089611723302</v>
      </c>
      <c r="J37" s="37">
        <f t="shared" si="0"/>
        <v>0.78307089611723302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104" t="s">
        <v>107</v>
      </c>
      <c r="B38" s="104"/>
      <c r="C38" s="104">
        <v>204</v>
      </c>
      <c r="D38" s="104">
        <v>928</v>
      </c>
      <c r="E38" s="104">
        <v>8.8829999999999991</v>
      </c>
      <c r="F38" s="108">
        <v>1</v>
      </c>
      <c r="G38" s="107">
        <v>1</v>
      </c>
      <c r="H38" s="35">
        <f>IF(C38&gt;0,C38,1)</f>
        <v>204</v>
      </c>
      <c r="I38" s="37">
        <f t="shared" si="0"/>
        <v>0.53968399597268757</v>
      </c>
      <c r="J38" s="37">
        <f t="shared" si="0"/>
        <v>0.53968399597268757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104" t="s">
        <v>314</v>
      </c>
      <c r="B39" s="104"/>
      <c r="C39" s="104">
        <v>278</v>
      </c>
      <c r="D39" s="104">
        <v>760</v>
      </c>
      <c r="E39" s="104">
        <v>6.2169999999999996</v>
      </c>
      <c r="F39" s="108">
        <v>1</v>
      </c>
      <c r="G39" s="107">
        <v>1</v>
      </c>
      <c r="H39" s="35">
        <f>IF(C39&gt;0,C39,1)</f>
        <v>278</v>
      </c>
      <c r="I39" s="37">
        <f t="shared" si="0"/>
        <v>0.73545172000199577</v>
      </c>
      <c r="J39" s="37">
        <f t="shared" si="0"/>
        <v>0.73545172000199577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104" t="s">
        <v>217</v>
      </c>
      <c r="B40" s="104"/>
      <c r="C40" s="104">
        <v>84</v>
      </c>
      <c r="D40" s="104">
        <v>336</v>
      </c>
      <c r="E40" s="104">
        <v>3.8580000000000001</v>
      </c>
      <c r="F40" s="108">
        <v>1</v>
      </c>
      <c r="G40" s="107">
        <v>1</v>
      </c>
      <c r="H40" s="35">
        <f>IF(C40&gt;0,C40,1)</f>
        <v>84</v>
      </c>
      <c r="I40" s="37">
        <f t="shared" si="0"/>
        <v>0.22222282187110665</v>
      </c>
      <c r="J40" s="37">
        <f t="shared" si="0"/>
        <v>0.22222282187110665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104" t="s">
        <v>548</v>
      </c>
      <c r="B41" s="104"/>
      <c r="C41" s="104">
        <v>32</v>
      </c>
      <c r="D41" s="104">
        <v>32</v>
      </c>
      <c r="E41" s="104"/>
      <c r="F41" s="108">
        <v>1</v>
      </c>
      <c r="G41" s="107">
        <v>1</v>
      </c>
      <c r="H41" s="35">
        <f>IF(C41&gt;0,C41,1)</f>
        <v>32</v>
      </c>
      <c r="I41" s="37">
        <f t="shared" si="0"/>
        <v>8.4656313093754904E-2</v>
      </c>
      <c r="J41" s="37">
        <f t="shared" si="0"/>
        <v>8.4656313093754904E-2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104" t="s">
        <v>205</v>
      </c>
      <c r="B42" s="104"/>
      <c r="C42" s="104">
        <v>128</v>
      </c>
      <c r="D42" s="104">
        <v>720</v>
      </c>
      <c r="E42" s="104">
        <v>6.048</v>
      </c>
      <c r="F42" s="108">
        <v>1</v>
      </c>
      <c r="G42" s="107">
        <v>1</v>
      </c>
      <c r="H42" s="35">
        <f>IF(C42&gt;0,C42,1)</f>
        <v>128</v>
      </c>
      <c r="I42" s="37">
        <f t="shared" si="0"/>
        <v>0.33862525237501961</v>
      </c>
      <c r="J42" s="37">
        <f t="shared" si="0"/>
        <v>0.33862525237501961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104" t="s">
        <v>469</v>
      </c>
      <c r="B43" s="104"/>
      <c r="C43" s="104">
        <v>6</v>
      </c>
      <c r="D43" s="104">
        <v>12</v>
      </c>
      <c r="E43" s="104">
        <v>120</v>
      </c>
      <c r="F43" s="108">
        <v>1</v>
      </c>
      <c r="G43" s="107">
        <v>1</v>
      </c>
      <c r="H43" s="35">
        <f>IF(C43&gt;0,C43,1)</f>
        <v>6</v>
      </c>
      <c r="I43" s="37">
        <f t="shared" si="0"/>
        <v>1.5873058705079046E-2</v>
      </c>
      <c r="J43" s="37">
        <f t="shared" si="0"/>
        <v>1.5873058705079046E-2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104" t="s">
        <v>315</v>
      </c>
      <c r="B44" s="104"/>
      <c r="C44" s="104">
        <v>39</v>
      </c>
      <c r="D44" s="104">
        <v>156</v>
      </c>
      <c r="E44" s="104">
        <v>1.8720000000000001</v>
      </c>
      <c r="F44" s="108">
        <v>1</v>
      </c>
      <c r="G44" s="107">
        <v>1</v>
      </c>
      <c r="H44" s="35">
        <f>IF(C44&gt;0,C44,1)</f>
        <v>39</v>
      </c>
      <c r="I44" s="37">
        <f t="shared" si="0"/>
        <v>0.10317488158301379</v>
      </c>
      <c r="J44" s="37">
        <f t="shared" si="0"/>
        <v>0.10317488158301379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104" t="s">
        <v>336</v>
      </c>
      <c r="B45" s="104"/>
      <c r="C45" s="104">
        <v>5</v>
      </c>
      <c r="D45" s="104">
        <v>10</v>
      </c>
      <c r="E45" s="104">
        <v>96</v>
      </c>
      <c r="F45" s="108">
        <v>1</v>
      </c>
      <c r="G45" s="107">
        <v>1</v>
      </c>
      <c r="H45" s="35">
        <f>IF(C45&gt;0,C45,1)</f>
        <v>5</v>
      </c>
      <c r="I45" s="37">
        <f t="shared" si="0"/>
        <v>1.3227548920899203E-2</v>
      </c>
      <c r="J45" s="37">
        <f t="shared" si="0"/>
        <v>1.3227548920899203E-2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104" t="s">
        <v>292</v>
      </c>
      <c r="B46" s="104"/>
      <c r="C46" s="104">
        <v>64</v>
      </c>
      <c r="D46" s="104">
        <v>64</v>
      </c>
      <c r="E46" s="104">
        <v>372</v>
      </c>
      <c r="F46" s="108">
        <v>1</v>
      </c>
      <c r="G46" s="107">
        <v>1</v>
      </c>
      <c r="H46" s="35">
        <f>IF(C46&gt;0,C46,1)</f>
        <v>64</v>
      </c>
      <c r="I46" s="37">
        <f t="shared" si="0"/>
        <v>0.16931262618750981</v>
      </c>
      <c r="J46" s="37">
        <f t="shared" si="0"/>
        <v>0.16931262618750981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104" t="s">
        <v>188</v>
      </c>
      <c r="B47" s="104"/>
      <c r="C47" s="104">
        <v>120</v>
      </c>
      <c r="D47" s="104">
        <v>120</v>
      </c>
      <c r="E47" s="104">
        <v>866</v>
      </c>
      <c r="F47" s="108">
        <v>1</v>
      </c>
      <c r="G47" s="107">
        <v>1</v>
      </c>
      <c r="H47" s="35">
        <f>IF(C47&gt;0,C47,1)</f>
        <v>120</v>
      </c>
      <c r="I47" s="37">
        <f t="shared" si="0"/>
        <v>0.31746117410158092</v>
      </c>
      <c r="J47" s="37">
        <f t="shared" si="0"/>
        <v>0.31746117410158092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104" t="s">
        <v>271</v>
      </c>
      <c r="B48" s="104"/>
      <c r="C48" s="104">
        <v>168</v>
      </c>
      <c r="D48" s="104">
        <v>168</v>
      </c>
      <c r="E48" s="104">
        <v>1.008</v>
      </c>
      <c r="F48" s="108">
        <v>1</v>
      </c>
      <c r="G48" s="107">
        <v>1</v>
      </c>
      <c r="H48" s="35">
        <f>IF(C48&gt;0,C48,1)</f>
        <v>168</v>
      </c>
      <c r="I48" s="37">
        <f t="shared" si="0"/>
        <v>0.44444564374221329</v>
      </c>
      <c r="J48" s="37">
        <f t="shared" si="0"/>
        <v>0.44444564374221329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104" t="s">
        <v>143</v>
      </c>
      <c r="B49" s="104"/>
      <c r="C49" s="104">
        <v>128</v>
      </c>
      <c r="D49" s="104">
        <v>503</v>
      </c>
      <c r="E49" s="104">
        <v>5.3760000000000003</v>
      </c>
      <c r="F49" s="108">
        <v>1</v>
      </c>
      <c r="G49" s="107">
        <v>1</v>
      </c>
      <c r="H49" s="35">
        <f>IF(C49&gt;0,C49,1)</f>
        <v>128</v>
      </c>
      <c r="I49" s="37">
        <f t="shared" si="0"/>
        <v>0.33862525237501961</v>
      </c>
      <c r="J49" s="37">
        <f t="shared" si="0"/>
        <v>0.33862525237501961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104" t="s">
        <v>80</v>
      </c>
      <c r="B50" s="104"/>
      <c r="C50" s="104">
        <v>14</v>
      </c>
      <c r="D50" s="104">
        <v>34</v>
      </c>
      <c r="E50" s="104"/>
      <c r="F50" s="108">
        <v>1</v>
      </c>
      <c r="G50" s="107">
        <v>1</v>
      </c>
      <c r="H50" s="35">
        <f>IF(C50&gt;0,C50,1)</f>
        <v>14</v>
      </c>
      <c r="I50" s="37">
        <f t="shared" si="0"/>
        <v>3.7037136978517772E-2</v>
      </c>
      <c r="J50" s="37">
        <f t="shared" si="0"/>
        <v>3.7037136978517772E-2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104" t="s">
        <v>270</v>
      </c>
      <c r="B51" s="104"/>
      <c r="C51" s="104">
        <v>286</v>
      </c>
      <c r="D51" s="104">
        <v>1.1439999999999999</v>
      </c>
      <c r="E51" s="104">
        <v>8.4710000000000001</v>
      </c>
      <c r="F51" s="108">
        <v>1</v>
      </c>
      <c r="G51" s="107">
        <v>1</v>
      </c>
      <c r="H51" s="35">
        <f>IF(C51&gt;0,C51,1)</f>
        <v>286</v>
      </c>
      <c r="I51" s="37">
        <f t="shared" si="0"/>
        <v>0.75661579827543446</v>
      </c>
      <c r="J51" s="37">
        <f t="shared" si="0"/>
        <v>0.75661579827543446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104" t="s">
        <v>134</v>
      </c>
      <c r="B52" s="104"/>
      <c r="C52" s="104">
        <v>139</v>
      </c>
      <c r="D52" s="104">
        <v>532</v>
      </c>
      <c r="E52" s="104">
        <v>5.4320000000000004</v>
      </c>
      <c r="F52" s="108">
        <v>1</v>
      </c>
      <c r="G52" s="107">
        <v>1</v>
      </c>
      <c r="H52" s="35">
        <f>IF(C52&gt;0,C52,1)</f>
        <v>139</v>
      </c>
      <c r="I52" s="37">
        <f t="shared" si="0"/>
        <v>0.36772586000099788</v>
      </c>
      <c r="J52" s="37">
        <f t="shared" si="0"/>
        <v>0.36772586000099788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104" t="s">
        <v>57</v>
      </c>
      <c r="B53" s="104"/>
      <c r="C53" s="104"/>
      <c r="D53" s="104"/>
      <c r="E53" s="104"/>
      <c r="F53" s="108">
        <v>1</v>
      </c>
      <c r="G53" s="107">
        <v>1</v>
      </c>
      <c r="H53" s="35">
        <f>IF(C53&gt;0,C53,1)</f>
        <v>1</v>
      </c>
      <c r="I53" s="37">
        <f t="shared" si="0"/>
        <v>2.6455097841798407E-3</v>
      </c>
      <c r="J53" s="37">
        <f t="shared" si="0"/>
        <v>2.6455097841798407E-3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104" t="s">
        <v>114</v>
      </c>
      <c r="B54" s="104"/>
      <c r="C54" s="104">
        <v>90</v>
      </c>
      <c r="D54" s="104">
        <v>90</v>
      </c>
      <c r="E54" s="104">
        <v>548</v>
      </c>
      <c r="F54" s="108">
        <v>1</v>
      </c>
      <c r="G54" s="107">
        <v>1</v>
      </c>
      <c r="H54" s="35">
        <f>IF(C54&gt;0,C54,1)</f>
        <v>90</v>
      </c>
      <c r="I54" s="37">
        <f t="shared" si="0"/>
        <v>0.23809588057618569</v>
      </c>
      <c r="J54" s="37">
        <f t="shared" si="0"/>
        <v>0.23809588057618569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104" t="s">
        <v>257</v>
      </c>
      <c r="B55" s="104"/>
      <c r="C55" s="104">
        <v>289</v>
      </c>
      <c r="D55" s="104">
        <v>1.2969999999999999</v>
      </c>
      <c r="E55" s="104">
        <v>10.179</v>
      </c>
      <c r="F55" s="108">
        <v>1</v>
      </c>
      <c r="G55" s="107">
        <v>1</v>
      </c>
      <c r="H55" s="35">
        <f>IF(C55&gt;0,C55,1)</f>
        <v>289</v>
      </c>
      <c r="I55" s="37">
        <f t="shared" si="0"/>
        <v>0.76455232762797398</v>
      </c>
      <c r="J55" s="37">
        <f t="shared" si="0"/>
        <v>0.76455232762797398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104" t="s">
        <v>99</v>
      </c>
      <c r="B56" s="104"/>
      <c r="C56" s="104">
        <v>2</v>
      </c>
      <c r="D56" s="104">
        <v>2</v>
      </c>
      <c r="E56" s="104">
        <v>8</v>
      </c>
      <c r="F56" s="108">
        <v>1</v>
      </c>
      <c r="G56" s="107">
        <v>1</v>
      </c>
      <c r="H56" s="35">
        <f>IF(C56&gt;0,C56,1)</f>
        <v>2</v>
      </c>
      <c r="I56" s="37">
        <f t="shared" si="0"/>
        <v>5.2910195683596815E-3</v>
      </c>
      <c r="J56" s="37">
        <f t="shared" si="0"/>
        <v>5.2910195683596815E-3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104" t="s">
        <v>157</v>
      </c>
      <c r="B57" s="104"/>
      <c r="C57" s="104">
        <v>1</v>
      </c>
      <c r="D57" s="104">
        <v>1</v>
      </c>
      <c r="E57" s="104">
        <v>4</v>
      </c>
      <c r="F57" s="108">
        <v>1</v>
      </c>
      <c r="G57" s="107">
        <v>1</v>
      </c>
      <c r="H57" s="35">
        <f>IF(C57&gt;0,C57,1)</f>
        <v>1</v>
      </c>
      <c r="I57" s="37">
        <f t="shared" si="0"/>
        <v>2.6455097841798407E-3</v>
      </c>
      <c r="J57" s="37">
        <f t="shared" si="0"/>
        <v>2.6455097841798407E-3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104" t="s">
        <v>343</v>
      </c>
      <c r="B58" s="104"/>
      <c r="C58" s="104">
        <v>160</v>
      </c>
      <c r="D58" s="104">
        <v>640</v>
      </c>
      <c r="E58" s="104">
        <v>7.52</v>
      </c>
      <c r="F58" s="108">
        <v>1</v>
      </c>
      <c r="G58" s="107">
        <v>1</v>
      </c>
      <c r="H58" s="35">
        <f>IF(C58&gt;0,C58,1)</f>
        <v>160</v>
      </c>
      <c r="I58" s="37">
        <f t="shared" si="0"/>
        <v>0.42328156546877449</v>
      </c>
      <c r="J58" s="37">
        <f t="shared" si="0"/>
        <v>0.42328156546877449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104" t="s">
        <v>256</v>
      </c>
      <c r="B59" s="104"/>
      <c r="C59" s="104">
        <v>32</v>
      </c>
      <c r="D59" s="104">
        <v>80</v>
      </c>
      <c r="E59" s="104">
        <v>720</v>
      </c>
      <c r="F59" s="108">
        <v>1</v>
      </c>
      <c r="G59" s="107">
        <v>1</v>
      </c>
      <c r="H59" s="35">
        <f>IF(C59&gt;0,C59,1)</f>
        <v>32</v>
      </c>
      <c r="I59" s="37">
        <f t="shared" si="0"/>
        <v>8.4656313093754904E-2</v>
      </c>
      <c r="J59" s="37">
        <f t="shared" si="0"/>
        <v>8.4656313093754904E-2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104" t="s">
        <v>388</v>
      </c>
      <c r="B60" s="104"/>
      <c r="C60" s="104">
        <v>10</v>
      </c>
      <c r="D60" s="104">
        <v>10</v>
      </c>
      <c r="E60" s="104"/>
      <c r="F60" s="108">
        <v>1</v>
      </c>
      <c r="G60" s="107">
        <v>1</v>
      </c>
      <c r="H60" s="35">
        <f>IF(C60&gt;0,C60,1)</f>
        <v>10</v>
      </c>
      <c r="I60" s="37">
        <f t="shared" si="0"/>
        <v>2.6455097841798406E-2</v>
      </c>
      <c r="J60" s="37">
        <f t="shared" si="0"/>
        <v>2.6455097841798406E-2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104" t="s">
        <v>110</v>
      </c>
      <c r="B61" s="104"/>
      <c r="C61" s="104">
        <v>7</v>
      </c>
      <c r="D61" s="104">
        <v>14</v>
      </c>
      <c r="E61" s="104">
        <v>58</v>
      </c>
      <c r="F61" s="108">
        <v>1</v>
      </c>
      <c r="G61" s="107">
        <v>1</v>
      </c>
      <c r="H61" s="35">
        <f>IF(C61&gt;0,C61,1)</f>
        <v>7</v>
      </c>
      <c r="I61" s="37">
        <f t="shared" si="0"/>
        <v>1.8518568489258886E-2</v>
      </c>
      <c r="J61" s="37">
        <f t="shared" si="0"/>
        <v>1.8518568489258886E-2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104" t="s">
        <v>367</v>
      </c>
      <c r="B62" s="104"/>
      <c r="C62" s="104">
        <v>274</v>
      </c>
      <c r="D62" s="104">
        <v>1</v>
      </c>
      <c r="E62" s="104">
        <v>10.44</v>
      </c>
      <c r="F62" s="108">
        <v>1</v>
      </c>
      <c r="G62" s="107">
        <v>1</v>
      </c>
      <c r="H62" s="35">
        <f>IF(C62&gt;0,C62,1)</f>
        <v>274</v>
      </c>
      <c r="I62" s="37">
        <f t="shared" si="0"/>
        <v>0.72486968086527637</v>
      </c>
      <c r="J62" s="37">
        <f t="shared" si="0"/>
        <v>0.72486968086527637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104" t="s">
        <v>189</v>
      </c>
      <c r="B63" s="104"/>
      <c r="C63" s="104">
        <v>338</v>
      </c>
      <c r="D63" s="104">
        <v>1.8759999999999999</v>
      </c>
      <c r="E63" s="104">
        <v>21.199000000000002</v>
      </c>
      <c r="F63" s="108">
        <v>1</v>
      </c>
      <c r="G63" s="107">
        <v>1</v>
      </c>
      <c r="H63" s="35">
        <f>IF(C63&gt;0,C63,1)</f>
        <v>338</v>
      </c>
      <c r="I63" s="37">
        <f t="shared" si="0"/>
        <v>0.89418230705278634</v>
      </c>
      <c r="J63" s="37">
        <f t="shared" si="0"/>
        <v>0.89418230705278634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104" t="s">
        <v>525</v>
      </c>
      <c r="B64" s="104"/>
      <c r="C64" s="104"/>
      <c r="D64" s="104"/>
      <c r="E64" s="104"/>
      <c r="F64" s="108">
        <v>1</v>
      </c>
      <c r="G64" s="107">
        <v>1</v>
      </c>
      <c r="H64" s="35">
        <f>IF(C64&gt;0,C64,1)</f>
        <v>1</v>
      </c>
      <c r="I64" s="37">
        <f t="shared" si="0"/>
        <v>2.6455097841798407E-3</v>
      </c>
      <c r="J64" s="37">
        <f t="shared" si="0"/>
        <v>2.6455097841798407E-3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104" t="s">
        <v>369</v>
      </c>
      <c r="B65" s="104"/>
      <c r="C65" s="104">
        <v>156</v>
      </c>
      <c r="D65" s="104">
        <v>1.1080000000000001</v>
      </c>
      <c r="E65" s="104">
        <v>8.9019999999999992</v>
      </c>
      <c r="F65" s="108">
        <v>1</v>
      </c>
      <c r="G65" s="107">
        <v>1</v>
      </c>
      <c r="H65" s="35">
        <f>IF(C65&gt;0,C65,1)</f>
        <v>156</v>
      </c>
      <c r="I65" s="37">
        <f t="shared" si="0"/>
        <v>0.41269952633205514</v>
      </c>
      <c r="J65" s="37">
        <f t="shared" si="0"/>
        <v>0.41269952633205514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104" t="s">
        <v>280</v>
      </c>
      <c r="B66" s="104"/>
      <c r="C66" s="104">
        <v>32</v>
      </c>
      <c r="D66" s="104">
        <v>128</v>
      </c>
      <c r="E66" s="104">
        <v>1.08</v>
      </c>
      <c r="F66" s="108">
        <v>1</v>
      </c>
      <c r="G66" s="107">
        <v>1</v>
      </c>
      <c r="H66" s="35">
        <f>IF(C66&gt;0,C66,1)</f>
        <v>32</v>
      </c>
      <c r="I66" s="37">
        <f t="shared" si="0"/>
        <v>8.4656313093754904E-2</v>
      </c>
      <c r="J66" s="37">
        <f t="shared" si="0"/>
        <v>8.4656313093754904E-2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104" t="s">
        <v>94</v>
      </c>
      <c r="B67" s="104"/>
      <c r="C67" s="104">
        <v>16</v>
      </c>
      <c r="D67" s="104">
        <v>172</v>
      </c>
      <c r="E67" s="104">
        <v>1.5549999999999999</v>
      </c>
      <c r="F67" s="108">
        <v>1</v>
      </c>
      <c r="G67" s="107">
        <v>1</v>
      </c>
      <c r="H67" s="35">
        <f>IF(C67&gt;0,C67,1)</f>
        <v>16</v>
      </c>
      <c r="I67" s="37">
        <f t="shared" si="0"/>
        <v>4.2328156546877452E-2</v>
      </c>
      <c r="J67" s="37">
        <f t="shared" si="0"/>
        <v>4.2328156546877452E-2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104" t="s">
        <v>267</v>
      </c>
      <c r="B68" s="104"/>
      <c r="C68" s="104">
        <v>2.1179999999999999</v>
      </c>
      <c r="D68" s="104">
        <v>9.2159999999999993</v>
      </c>
      <c r="E68" s="104">
        <v>96.206000000000003</v>
      </c>
      <c r="F68" s="108">
        <v>1</v>
      </c>
      <c r="G68" s="107">
        <v>1</v>
      </c>
      <c r="H68" s="35">
        <f>IF(C68&gt;0,C68,1)</f>
        <v>2.1179999999999999</v>
      </c>
      <c r="I68" s="37">
        <f t="shared" ref="I68:J131" si="1">F68*$H68/$O$3*100</f>
        <v>5.6031897228929024E-3</v>
      </c>
      <c r="J68" s="37">
        <f t="shared" si="1"/>
        <v>5.6031897228929024E-3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104" t="s">
        <v>517</v>
      </c>
      <c r="B69" s="104"/>
      <c r="C69" s="104">
        <v>192</v>
      </c>
      <c r="D69" s="104">
        <v>1.024</v>
      </c>
      <c r="E69" s="104">
        <v>10.222</v>
      </c>
      <c r="F69" s="108">
        <v>1</v>
      </c>
      <c r="G69" s="107">
        <v>1</v>
      </c>
      <c r="H69" s="35">
        <f>IF(C69&gt;0,C69,1)</f>
        <v>192</v>
      </c>
      <c r="I69" s="37">
        <f t="shared" si="1"/>
        <v>0.50793787856252948</v>
      </c>
      <c r="J69" s="37">
        <f t="shared" si="1"/>
        <v>0.50793787856252948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104" t="s">
        <v>325</v>
      </c>
      <c r="B70" s="104"/>
      <c r="C70" s="104">
        <v>1</v>
      </c>
      <c r="D70" s="104">
        <v>1</v>
      </c>
      <c r="E70" s="104">
        <v>7</v>
      </c>
      <c r="F70" s="108">
        <v>1</v>
      </c>
      <c r="G70" s="107">
        <v>1</v>
      </c>
      <c r="H70" s="35">
        <f>IF(C70&gt;0,C70,1)</f>
        <v>1</v>
      </c>
      <c r="I70" s="37">
        <f t="shared" si="1"/>
        <v>2.6455097841798407E-3</v>
      </c>
      <c r="J70" s="37">
        <f t="shared" si="1"/>
        <v>2.6455097841798407E-3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104" t="s">
        <v>429</v>
      </c>
      <c r="B71" s="104"/>
      <c r="C71" s="104">
        <v>6.8339999999999996</v>
      </c>
      <c r="D71" s="104">
        <v>6.8339999999999996</v>
      </c>
      <c r="E71" s="104">
        <v>67.135999999999996</v>
      </c>
      <c r="F71" s="108">
        <v>1</v>
      </c>
      <c r="G71" s="107">
        <v>1</v>
      </c>
      <c r="H71" s="35">
        <f>IF(C71&gt;0,C71,1)</f>
        <v>6.8339999999999996</v>
      </c>
      <c r="I71" s="37">
        <f t="shared" si="1"/>
        <v>1.807941386508503E-2</v>
      </c>
      <c r="J71" s="37">
        <f t="shared" si="1"/>
        <v>1.807941386508503E-2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104" t="s">
        <v>88</v>
      </c>
      <c r="B72" s="104"/>
      <c r="C72" s="104">
        <v>1</v>
      </c>
      <c r="D72" s="104">
        <v>1</v>
      </c>
      <c r="E72" s="104">
        <v>4.7089999999999996</v>
      </c>
      <c r="F72" s="108">
        <v>1</v>
      </c>
      <c r="G72" s="107">
        <v>1</v>
      </c>
      <c r="H72" s="35">
        <f>IF(C72&gt;0,C72,1)</f>
        <v>1</v>
      </c>
      <c r="I72" s="37">
        <f t="shared" si="1"/>
        <v>2.6455097841798407E-3</v>
      </c>
      <c r="J72" s="37">
        <f t="shared" si="1"/>
        <v>2.6455097841798407E-3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104" t="s">
        <v>170</v>
      </c>
      <c r="B73" s="104"/>
      <c r="C73" s="104">
        <v>72</v>
      </c>
      <c r="D73" s="104">
        <v>144</v>
      </c>
      <c r="E73" s="104">
        <v>864</v>
      </c>
      <c r="F73" s="108">
        <v>1</v>
      </c>
      <c r="G73" s="107">
        <v>1</v>
      </c>
      <c r="H73" s="35">
        <f>IF(C73&gt;0,C73,1)</f>
        <v>72</v>
      </c>
      <c r="I73" s="37">
        <f t="shared" si="1"/>
        <v>0.19047670446094853</v>
      </c>
      <c r="J73" s="37">
        <f t="shared" si="1"/>
        <v>0.19047670446094853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104" t="s">
        <v>545</v>
      </c>
      <c r="B74" s="104"/>
      <c r="C74" s="104">
        <v>52</v>
      </c>
      <c r="D74" s="104">
        <v>208</v>
      </c>
      <c r="E74" s="104">
        <v>2.0049999999999999</v>
      </c>
      <c r="F74" s="108">
        <v>1</v>
      </c>
      <c r="G74" s="107">
        <v>1</v>
      </c>
      <c r="H74" s="35">
        <f>IF(C74&gt;0,C74,1)</f>
        <v>52</v>
      </c>
      <c r="I74" s="37">
        <f t="shared" si="1"/>
        <v>0.13756650877735171</v>
      </c>
      <c r="J74" s="37">
        <f t="shared" si="1"/>
        <v>0.13756650877735171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104" t="s">
        <v>478</v>
      </c>
      <c r="B75" s="104"/>
      <c r="C75" s="104">
        <v>8</v>
      </c>
      <c r="D75" s="104">
        <v>32</v>
      </c>
      <c r="E75" s="104">
        <v>358</v>
      </c>
      <c r="F75" s="108">
        <v>1</v>
      </c>
      <c r="G75" s="107">
        <v>1</v>
      </c>
      <c r="H75" s="35">
        <f>IF(C75&gt;0,C75,1)</f>
        <v>8</v>
      </c>
      <c r="I75" s="37">
        <f t="shared" si="1"/>
        <v>2.1164078273438726E-2</v>
      </c>
      <c r="J75" s="37">
        <f t="shared" si="1"/>
        <v>2.1164078273438726E-2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104" t="s">
        <v>230</v>
      </c>
      <c r="B76" s="104"/>
      <c r="C76" s="104">
        <v>8</v>
      </c>
      <c r="D76" s="104">
        <v>32</v>
      </c>
      <c r="E76" s="104">
        <v>294</v>
      </c>
      <c r="F76" s="108">
        <v>1</v>
      </c>
      <c r="G76" s="107">
        <v>1</v>
      </c>
      <c r="H76" s="35">
        <f>IF(C76&gt;0,C76,1)</f>
        <v>8</v>
      </c>
      <c r="I76" s="37">
        <f t="shared" si="1"/>
        <v>2.1164078273438726E-2</v>
      </c>
      <c r="J76" s="37">
        <f t="shared" si="1"/>
        <v>2.1164078273438726E-2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104" t="s">
        <v>407</v>
      </c>
      <c r="B77" s="104"/>
      <c r="C77" s="104">
        <v>8</v>
      </c>
      <c r="D77" s="104">
        <v>32</v>
      </c>
      <c r="E77" s="104">
        <v>294</v>
      </c>
      <c r="F77" s="108">
        <v>1</v>
      </c>
      <c r="G77" s="107">
        <v>1</v>
      </c>
      <c r="H77" s="35">
        <f>IF(C77&gt;0,C77,1)</f>
        <v>8</v>
      </c>
      <c r="I77" s="37">
        <f t="shared" si="1"/>
        <v>2.1164078273438726E-2</v>
      </c>
      <c r="J77" s="37">
        <f t="shared" si="1"/>
        <v>2.1164078273438726E-2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104" t="s">
        <v>55</v>
      </c>
      <c r="B78" s="104"/>
      <c r="C78" s="104">
        <v>8</v>
      </c>
      <c r="D78" s="104">
        <v>32</v>
      </c>
      <c r="E78" s="104">
        <v>294</v>
      </c>
      <c r="F78" s="108">
        <v>1</v>
      </c>
      <c r="G78" s="107">
        <v>1</v>
      </c>
      <c r="H78" s="35">
        <f>IF(C78&gt;0,C78,1)</f>
        <v>8</v>
      </c>
      <c r="I78" s="37">
        <f t="shared" si="1"/>
        <v>2.1164078273438726E-2</v>
      </c>
      <c r="J78" s="37">
        <f t="shared" si="1"/>
        <v>2.1164078273438726E-2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104" t="s">
        <v>637</v>
      </c>
      <c r="B79" s="104"/>
      <c r="C79" s="104">
        <v>8</v>
      </c>
      <c r="D79" s="104">
        <v>128</v>
      </c>
      <c r="E79" s="104">
        <v>781</v>
      </c>
      <c r="F79" s="108">
        <v>1</v>
      </c>
      <c r="G79" s="107">
        <v>1</v>
      </c>
      <c r="H79" s="35">
        <f>IF(C79&gt;0,C79,1)</f>
        <v>8</v>
      </c>
      <c r="I79" s="37">
        <f t="shared" si="1"/>
        <v>2.1164078273438726E-2</v>
      </c>
      <c r="J79" s="37">
        <f t="shared" si="1"/>
        <v>2.1164078273438726E-2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104" t="s">
        <v>193</v>
      </c>
      <c r="B80" s="104"/>
      <c r="C80" s="104">
        <v>1.6839999999999999</v>
      </c>
      <c r="D80" s="104">
        <v>7.1120000000000001</v>
      </c>
      <c r="E80" s="104">
        <v>78.8</v>
      </c>
      <c r="F80" s="108">
        <v>1</v>
      </c>
      <c r="G80" s="107">
        <v>1</v>
      </c>
      <c r="H80" s="35">
        <f>IF(C80&gt;0,C80,1)</f>
        <v>1.6839999999999999</v>
      </c>
      <c r="I80" s="37">
        <f t="shared" si="1"/>
        <v>4.455038476558852E-3</v>
      </c>
      <c r="J80" s="37">
        <f t="shared" si="1"/>
        <v>4.455038476558852E-3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104" t="s">
        <v>39</v>
      </c>
      <c r="B81" s="104"/>
      <c r="C81" s="104">
        <v>20</v>
      </c>
      <c r="D81" s="104">
        <v>280</v>
      </c>
      <c r="E81" s="104">
        <v>2.2400000000000002</v>
      </c>
      <c r="F81" s="108">
        <v>1</v>
      </c>
      <c r="G81" s="107">
        <v>1</v>
      </c>
      <c r="H81" s="35">
        <f>IF(C81&gt;0,C81,1)</f>
        <v>20</v>
      </c>
      <c r="I81" s="37">
        <f t="shared" si="1"/>
        <v>5.2910195683596811E-2</v>
      </c>
      <c r="J81" s="37">
        <f t="shared" si="1"/>
        <v>5.2910195683596811E-2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104" t="s">
        <v>158</v>
      </c>
      <c r="B82" s="104"/>
      <c r="C82" s="104">
        <v>1.776</v>
      </c>
      <c r="D82" s="104">
        <v>10.65</v>
      </c>
      <c r="E82" s="104">
        <v>151.315</v>
      </c>
      <c r="F82" s="108">
        <v>1</v>
      </c>
      <c r="G82" s="107">
        <v>1</v>
      </c>
      <c r="H82" s="35">
        <f>IF(C82&gt;0,C82,1)</f>
        <v>1.776</v>
      </c>
      <c r="I82" s="37">
        <f t="shared" si="1"/>
        <v>4.6984253767033976E-3</v>
      </c>
      <c r="J82" s="37">
        <f t="shared" si="1"/>
        <v>4.6984253767033976E-3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104" t="s">
        <v>278</v>
      </c>
      <c r="B83" s="104"/>
      <c r="C83" s="104">
        <v>20</v>
      </c>
      <c r="D83" s="104">
        <v>64</v>
      </c>
      <c r="E83" s="104">
        <v>416</v>
      </c>
      <c r="F83" s="108">
        <v>1</v>
      </c>
      <c r="G83" s="107">
        <v>1</v>
      </c>
      <c r="H83" s="35">
        <f>IF(C83&gt;0,C83,1)</f>
        <v>20</v>
      </c>
      <c r="I83" s="37">
        <f t="shared" si="1"/>
        <v>5.2910195683596811E-2</v>
      </c>
      <c r="J83" s="37">
        <f t="shared" si="1"/>
        <v>5.2910195683596811E-2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104" t="s">
        <v>212</v>
      </c>
      <c r="B84" s="104"/>
      <c r="C84" s="104">
        <v>516</v>
      </c>
      <c r="D84" s="104">
        <v>3.1040000000000001</v>
      </c>
      <c r="E84" s="104">
        <v>27.919</v>
      </c>
      <c r="F84" s="108">
        <v>1</v>
      </c>
      <c r="G84" s="107">
        <v>1</v>
      </c>
      <c r="H84" s="35">
        <f>IF(C84&gt;0,C84,1)</f>
        <v>516</v>
      </c>
      <c r="I84" s="37">
        <f t="shared" si="1"/>
        <v>1.3650830486367977</v>
      </c>
      <c r="J84" s="37">
        <f t="shared" si="1"/>
        <v>1.3650830486367977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104" t="s">
        <v>192</v>
      </c>
      <c r="B85" s="104"/>
      <c r="C85" s="104">
        <v>808</v>
      </c>
      <c r="D85" s="104">
        <v>4.8479999999999999</v>
      </c>
      <c r="E85" s="104">
        <v>33.936</v>
      </c>
      <c r="F85" s="108">
        <v>1</v>
      </c>
      <c r="G85" s="107">
        <v>1</v>
      </c>
      <c r="H85" s="35">
        <f>IF(C85&gt;0,C85,1)</f>
        <v>808</v>
      </c>
      <c r="I85" s="37">
        <f t="shared" si="1"/>
        <v>2.1375719056173113</v>
      </c>
      <c r="J85" s="37">
        <f t="shared" si="1"/>
        <v>2.1375719056173113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104" t="s">
        <v>227</v>
      </c>
      <c r="B86" s="104"/>
      <c r="C86" s="104">
        <v>670</v>
      </c>
      <c r="D86" s="104">
        <v>2.3239999999999998</v>
      </c>
      <c r="E86" s="104">
        <v>22.776</v>
      </c>
      <c r="F86" s="108">
        <v>1</v>
      </c>
      <c r="G86" s="107">
        <v>1</v>
      </c>
      <c r="H86" s="35">
        <f>IF(C86&gt;0,C86,1)</f>
        <v>670</v>
      </c>
      <c r="I86" s="37">
        <f t="shared" si="1"/>
        <v>1.7724915554004932</v>
      </c>
      <c r="J86" s="37">
        <f t="shared" si="1"/>
        <v>1.7724915554004932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104" t="s">
        <v>118</v>
      </c>
      <c r="B87" s="104"/>
      <c r="C87" s="104">
        <v>60</v>
      </c>
      <c r="D87" s="104">
        <v>240</v>
      </c>
      <c r="E87" s="104">
        <v>2.3260000000000001</v>
      </c>
      <c r="F87" s="108">
        <v>1</v>
      </c>
      <c r="G87" s="107">
        <v>1</v>
      </c>
      <c r="H87" s="35">
        <f>IF(C87&gt;0,C87,1)</f>
        <v>60</v>
      </c>
      <c r="I87" s="37">
        <f t="shared" si="1"/>
        <v>0.15873058705079046</v>
      </c>
      <c r="J87" s="37">
        <f t="shared" si="1"/>
        <v>0.15873058705079046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104" t="s">
        <v>148</v>
      </c>
      <c r="B88" s="104"/>
      <c r="C88" s="104">
        <v>65</v>
      </c>
      <c r="D88" s="104">
        <v>260</v>
      </c>
      <c r="E88" s="104">
        <v>2.9249999999999998</v>
      </c>
      <c r="F88" s="108">
        <v>1</v>
      </c>
      <c r="G88" s="107">
        <v>1</v>
      </c>
      <c r="H88" s="35">
        <f>IF(C88&gt;0,C88,1)</f>
        <v>65</v>
      </c>
      <c r="I88" s="37">
        <f t="shared" si="1"/>
        <v>0.17195813597168963</v>
      </c>
      <c r="J88" s="37">
        <f t="shared" si="1"/>
        <v>0.17195813597168963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104" t="s">
        <v>149</v>
      </c>
      <c r="B89" s="104"/>
      <c r="C89" s="104">
        <v>48</v>
      </c>
      <c r="D89" s="104">
        <v>160</v>
      </c>
      <c r="E89" s="104">
        <v>1.883</v>
      </c>
      <c r="F89" s="108">
        <v>1</v>
      </c>
      <c r="G89" s="107">
        <v>1</v>
      </c>
      <c r="H89" s="35">
        <f>IF(C89&gt;0,C89,1)</f>
        <v>48</v>
      </c>
      <c r="I89" s="37">
        <f t="shared" si="1"/>
        <v>0.12698446964063237</v>
      </c>
      <c r="J89" s="37">
        <f t="shared" si="1"/>
        <v>0.12698446964063237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104" t="s">
        <v>197</v>
      </c>
      <c r="B90" s="104"/>
      <c r="C90" s="104">
        <v>4</v>
      </c>
      <c r="D90" s="104">
        <v>8</v>
      </c>
      <c r="E90" s="104">
        <v>49</v>
      </c>
      <c r="F90" s="108">
        <v>1</v>
      </c>
      <c r="G90" s="107">
        <v>1</v>
      </c>
      <c r="H90" s="35">
        <f>IF(C90&gt;0,C90,1)</f>
        <v>4</v>
      </c>
      <c r="I90" s="37">
        <f t="shared" si="1"/>
        <v>1.0582039136719363E-2</v>
      </c>
      <c r="J90" s="37">
        <f t="shared" si="1"/>
        <v>1.0582039136719363E-2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104" t="s">
        <v>522</v>
      </c>
      <c r="B91" s="104"/>
      <c r="C91" s="104">
        <v>28</v>
      </c>
      <c r="D91" s="104">
        <v>56</v>
      </c>
      <c r="E91" s="104"/>
      <c r="F91" s="108">
        <v>1</v>
      </c>
      <c r="G91" s="107">
        <v>1</v>
      </c>
      <c r="H91" s="35">
        <f>IF(C91&gt;0,C91,1)</f>
        <v>28</v>
      </c>
      <c r="I91" s="37">
        <f t="shared" si="1"/>
        <v>7.4074273957035544E-2</v>
      </c>
      <c r="J91" s="37">
        <f t="shared" si="1"/>
        <v>7.4074273957035544E-2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104" t="s">
        <v>331</v>
      </c>
      <c r="B92" s="104"/>
      <c r="C92" s="104">
        <v>48</v>
      </c>
      <c r="D92" s="104">
        <v>192</v>
      </c>
      <c r="E92" s="104">
        <v>1.327</v>
      </c>
      <c r="F92" s="108">
        <v>1</v>
      </c>
      <c r="G92" s="107">
        <v>1</v>
      </c>
      <c r="H92" s="35">
        <f>IF(C92&gt;0,C92,1)</f>
        <v>48</v>
      </c>
      <c r="I92" s="37">
        <f t="shared" si="1"/>
        <v>0.12698446964063237</v>
      </c>
      <c r="J92" s="37">
        <f t="shared" si="1"/>
        <v>0.12698446964063237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104" t="s">
        <v>71</v>
      </c>
      <c r="B93" s="104"/>
      <c r="C93" s="104">
        <v>1.86</v>
      </c>
      <c r="D93" s="104">
        <v>7.44</v>
      </c>
      <c r="E93" s="104">
        <v>79.162000000000006</v>
      </c>
      <c r="F93" s="108">
        <v>1</v>
      </c>
      <c r="G93" s="107">
        <v>1</v>
      </c>
      <c r="H93" s="35">
        <f>IF(C93&gt;0,C93,1)</f>
        <v>1.86</v>
      </c>
      <c r="I93" s="37">
        <f t="shared" si="1"/>
        <v>4.9206481985745038E-3</v>
      </c>
      <c r="J93" s="37">
        <f t="shared" si="1"/>
        <v>4.9206481985745038E-3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104" t="s">
        <v>133</v>
      </c>
      <c r="B94" s="104"/>
      <c r="C94" s="104">
        <v>421</v>
      </c>
      <c r="D94" s="104">
        <v>2.2130000000000001</v>
      </c>
      <c r="E94" s="104">
        <v>21.812000000000001</v>
      </c>
      <c r="F94" s="108">
        <v>1</v>
      </c>
      <c r="G94" s="107">
        <v>1</v>
      </c>
      <c r="H94" s="35">
        <f>IF(C94&gt;0,C94,1)</f>
        <v>421</v>
      </c>
      <c r="I94" s="37">
        <f t="shared" si="1"/>
        <v>1.113759619139713</v>
      </c>
      <c r="J94" s="37">
        <f t="shared" si="1"/>
        <v>1.113759619139713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104" t="s">
        <v>154</v>
      </c>
      <c r="B95" s="104"/>
      <c r="C95" s="104">
        <v>741</v>
      </c>
      <c r="D95" s="104">
        <v>2.964</v>
      </c>
      <c r="E95" s="104">
        <v>25.300999999999998</v>
      </c>
      <c r="F95" s="108">
        <v>1</v>
      </c>
      <c r="G95" s="107">
        <v>1</v>
      </c>
      <c r="H95" s="35">
        <f>IF(C95&gt;0,C95,1)</f>
        <v>741</v>
      </c>
      <c r="I95" s="37">
        <f t="shared" si="1"/>
        <v>1.9603227500772622</v>
      </c>
      <c r="J95" s="37">
        <f t="shared" si="1"/>
        <v>1.9603227500772622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104" t="s">
        <v>98</v>
      </c>
      <c r="B96" s="104"/>
      <c r="C96" s="104">
        <v>174</v>
      </c>
      <c r="D96" s="104">
        <v>952</v>
      </c>
      <c r="E96" s="104">
        <v>11.129</v>
      </c>
      <c r="F96" s="108">
        <v>1</v>
      </c>
      <c r="G96" s="107">
        <v>1</v>
      </c>
      <c r="H96" s="35">
        <f>IF(C96&gt;0,C96,1)</f>
        <v>174</v>
      </c>
      <c r="I96" s="37">
        <f t="shared" si="1"/>
        <v>0.46031870244729228</v>
      </c>
      <c r="J96" s="37">
        <f t="shared" si="1"/>
        <v>0.46031870244729228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104" t="s">
        <v>298</v>
      </c>
      <c r="B97" s="104"/>
      <c r="C97" s="104">
        <v>340</v>
      </c>
      <c r="D97" s="104">
        <v>1.36</v>
      </c>
      <c r="E97" s="104">
        <v>11.702999999999999</v>
      </c>
      <c r="F97" s="108">
        <v>1</v>
      </c>
      <c r="G97" s="107">
        <v>1</v>
      </c>
      <c r="H97" s="35">
        <f>IF(C97&gt;0,C97,1)</f>
        <v>340</v>
      </c>
      <c r="I97" s="37">
        <f t="shared" si="1"/>
        <v>0.89947332662114587</v>
      </c>
      <c r="J97" s="37">
        <f t="shared" si="1"/>
        <v>0.89947332662114587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104" t="s">
        <v>214</v>
      </c>
      <c r="B98" s="104"/>
      <c r="C98" s="104">
        <v>852</v>
      </c>
      <c r="D98" s="104">
        <v>4.8319999999999999</v>
      </c>
      <c r="E98" s="104">
        <v>70.266999999999996</v>
      </c>
      <c r="F98" s="108">
        <v>1</v>
      </c>
      <c r="G98" s="107">
        <v>1</v>
      </c>
      <c r="H98" s="35">
        <f>IF(C98&gt;0,C98,1)</f>
        <v>852</v>
      </c>
      <c r="I98" s="37">
        <f t="shared" si="1"/>
        <v>2.2539743361212246</v>
      </c>
      <c r="J98" s="37">
        <f t="shared" si="1"/>
        <v>2.2539743361212246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104" t="s">
        <v>176</v>
      </c>
      <c r="B99" s="104"/>
      <c r="C99" s="104">
        <v>130</v>
      </c>
      <c r="D99" s="104">
        <v>130</v>
      </c>
      <c r="E99" s="104">
        <v>520</v>
      </c>
      <c r="F99" s="108">
        <v>1</v>
      </c>
      <c r="G99" s="107">
        <v>1</v>
      </c>
      <c r="H99" s="35">
        <f>IF(C99&gt;0,C99,1)</f>
        <v>130</v>
      </c>
      <c r="I99" s="37">
        <f t="shared" si="1"/>
        <v>0.34391627194337926</v>
      </c>
      <c r="J99" s="37">
        <f t="shared" si="1"/>
        <v>0.34391627194337926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104" t="s">
        <v>268</v>
      </c>
      <c r="B100" s="104"/>
      <c r="C100" s="104">
        <v>1.2909999999999999</v>
      </c>
      <c r="D100" s="104">
        <v>2.5819999999999999</v>
      </c>
      <c r="E100" s="104">
        <v>25.888999999999999</v>
      </c>
      <c r="F100" s="108">
        <v>1</v>
      </c>
      <c r="G100" s="107">
        <v>1</v>
      </c>
      <c r="H100" s="35">
        <f>IF(C100&gt;0,C100,1)</f>
        <v>1.2909999999999999</v>
      </c>
      <c r="I100" s="37">
        <f t="shared" si="1"/>
        <v>3.4153531313761741E-3</v>
      </c>
      <c r="J100" s="37">
        <f t="shared" si="1"/>
        <v>3.4153531313761741E-3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104" t="s">
        <v>461</v>
      </c>
      <c r="B101" s="104"/>
      <c r="C101" s="104">
        <v>4</v>
      </c>
      <c r="D101" s="104">
        <v>16</v>
      </c>
      <c r="E101" s="104"/>
      <c r="F101" s="108">
        <v>1</v>
      </c>
      <c r="G101" s="107">
        <v>1</v>
      </c>
      <c r="H101" s="35">
        <f>IF(C101&gt;0,C101,1)</f>
        <v>4</v>
      </c>
      <c r="I101" s="37">
        <f t="shared" si="1"/>
        <v>1.0582039136719363E-2</v>
      </c>
      <c r="J101" s="37">
        <f t="shared" si="1"/>
        <v>1.0582039136719363E-2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104" t="s">
        <v>346</v>
      </c>
      <c r="B102" s="104"/>
      <c r="C102" s="104">
        <v>125</v>
      </c>
      <c r="D102" s="104">
        <v>1</v>
      </c>
      <c r="E102" s="104">
        <v>8.8000000000000007</v>
      </c>
      <c r="F102" s="108">
        <v>1</v>
      </c>
      <c r="G102" s="107">
        <v>1</v>
      </c>
      <c r="H102" s="35">
        <f>IF(C102&gt;0,C102,1)</f>
        <v>125</v>
      </c>
      <c r="I102" s="37">
        <f t="shared" si="1"/>
        <v>0.33068872302248009</v>
      </c>
      <c r="J102" s="37">
        <f t="shared" si="1"/>
        <v>0.33068872302248009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104" t="s">
        <v>121</v>
      </c>
      <c r="B103" s="104"/>
      <c r="C103" s="104">
        <v>50</v>
      </c>
      <c r="D103" s="104">
        <v>100</v>
      </c>
      <c r="E103" s="104">
        <v>800</v>
      </c>
      <c r="F103" s="108">
        <v>1</v>
      </c>
      <c r="G103" s="107">
        <v>1</v>
      </c>
      <c r="H103" s="35">
        <f>IF(C103&gt;0,C103,1)</f>
        <v>50</v>
      </c>
      <c r="I103" s="37">
        <f t="shared" si="1"/>
        <v>0.13227548920899204</v>
      </c>
      <c r="J103" s="37">
        <f t="shared" si="1"/>
        <v>0.13227548920899204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104" t="s">
        <v>283</v>
      </c>
      <c r="B104" s="104"/>
      <c r="C104" s="104">
        <v>61</v>
      </c>
      <c r="D104" s="104">
        <v>484</v>
      </c>
      <c r="E104" s="104">
        <v>4.109</v>
      </c>
      <c r="F104" s="108">
        <v>0.99</v>
      </c>
      <c r="G104" s="107">
        <v>0.99</v>
      </c>
      <c r="H104" s="35">
        <f>IF(C104&gt;0,C104,1)</f>
        <v>61</v>
      </c>
      <c r="I104" s="37">
        <f t="shared" si="1"/>
        <v>0.15976233586662059</v>
      </c>
      <c r="J104" s="37">
        <f t="shared" si="1"/>
        <v>0.15976233586662059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104" t="s">
        <v>403</v>
      </c>
      <c r="B105" s="104"/>
      <c r="C105" s="104">
        <v>28</v>
      </c>
      <c r="D105" s="104">
        <v>112</v>
      </c>
      <c r="E105" s="104">
        <v>5.8780000000000001</v>
      </c>
      <c r="F105" s="108">
        <v>0.99</v>
      </c>
      <c r="G105" s="107">
        <v>0.99</v>
      </c>
      <c r="H105" s="35">
        <f>IF(C105&gt;0,C105,1)</f>
        <v>28</v>
      </c>
      <c r="I105" s="37">
        <f t="shared" si="1"/>
        <v>7.3333531217465192E-2</v>
      </c>
      <c r="J105" s="37">
        <f t="shared" si="1"/>
        <v>7.3333531217465192E-2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104" t="s">
        <v>441</v>
      </c>
      <c r="B106" s="104"/>
      <c r="C106" s="104">
        <v>112</v>
      </c>
      <c r="D106" s="104">
        <v>448</v>
      </c>
      <c r="E106" s="104">
        <v>3.5179999999999998</v>
      </c>
      <c r="F106" s="108">
        <v>0.99</v>
      </c>
      <c r="G106" s="107">
        <v>0.99</v>
      </c>
      <c r="H106" s="35">
        <f>IF(C106&gt;0,C106,1)</f>
        <v>112</v>
      </c>
      <c r="I106" s="37">
        <f t="shared" si="1"/>
        <v>0.29333412486986077</v>
      </c>
      <c r="J106" s="37">
        <f t="shared" si="1"/>
        <v>0.29333412486986077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104" t="s">
        <v>171</v>
      </c>
      <c r="B107" s="104"/>
      <c r="C107" s="104">
        <v>152</v>
      </c>
      <c r="D107" s="104">
        <v>922</v>
      </c>
      <c r="E107" s="104">
        <v>7.8550000000000004</v>
      </c>
      <c r="F107" s="108">
        <v>0.99</v>
      </c>
      <c r="G107" s="107">
        <v>1</v>
      </c>
      <c r="H107" s="35">
        <f>IF(C107&gt;0,C107,1)</f>
        <v>152</v>
      </c>
      <c r="I107" s="37">
        <f t="shared" si="1"/>
        <v>0.39809631232338238</v>
      </c>
      <c r="J107" s="37">
        <f t="shared" si="1"/>
        <v>0.4021174871953358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104" t="s">
        <v>452</v>
      </c>
      <c r="B108" s="104"/>
      <c r="C108" s="104"/>
      <c r="D108" s="104"/>
      <c r="E108" s="104"/>
      <c r="F108" s="108">
        <v>0.99</v>
      </c>
      <c r="G108" s="107">
        <v>0.99</v>
      </c>
      <c r="H108" s="35">
        <f>IF(C108&gt;0,C108,1)</f>
        <v>1</v>
      </c>
      <c r="I108" s="37">
        <f t="shared" si="1"/>
        <v>2.6190546863380424E-3</v>
      </c>
      <c r="J108" s="37">
        <f t="shared" si="1"/>
        <v>2.6190546863380424E-3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104" t="s">
        <v>508</v>
      </c>
      <c r="B109" s="104"/>
      <c r="C109" s="104">
        <v>240</v>
      </c>
      <c r="D109" s="104">
        <v>662</v>
      </c>
      <c r="E109" s="104">
        <v>7.944</v>
      </c>
      <c r="F109" s="108">
        <v>0.99</v>
      </c>
      <c r="G109" s="107">
        <v>0.99</v>
      </c>
      <c r="H109" s="35">
        <f>IF(C109&gt;0,C109,1)</f>
        <v>240</v>
      </c>
      <c r="I109" s="37">
        <f t="shared" si="1"/>
        <v>0.62857312472113014</v>
      </c>
      <c r="J109" s="37">
        <f t="shared" si="1"/>
        <v>0.62857312472113014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104" t="s">
        <v>183</v>
      </c>
      <c r="B110" s="104"/>
      <c r="C110" s="104">
        <v>45</v>
      </c>
      <c r="D110" s="104">
        <v>260</v>
      </c>
      <c r="E110" s="104">
        <v>2.1890000000000001</v>
      </c>
      <c r="F110" s="108">
        <v>0.99</v>
      </c>
      <c r="G110" s="107">
        <v>0.99</v>
      </c>
      <c r="H110" s="35">
        <f>IF(C110&gt;0,C110,1)</f>
        <v>45</v>
      </c>
      <c r="I110" s="37">
        <f t="shared" si="1"/>
        <v>0.1178574608852119</v>
      </c>
      <c r="J110" s="37">
        <f t="shared" si="1"/>
        <v>0.1178574608852119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104" t="s">
        <v>332</v>
      </c>
      <c r="B111" s="104"/>
      <c r="C111" s="104">
        <v>12</v>
      </c>
      <c r="D111" s="104">
        <v>12</v>
      </c>
      <c r="E111" s="104">
        <v>41</v>
      </c>
      <c r="F111" s="108">
        <v>0.99</v>
      </c>
      <c r="G111" s="107">
        <v>0.99</v>
      </c>
      <c r="H111" s="35">
        <f>IF(C111&gt;0,C111,1)</f>
        <v>12</v>
      </c>
      <c r="I111" s="37">
        <f t="shared" si="1"/>
        <v>3.1428656236056507E-2</v>
      </c>
      <c r="J111" s="37">
        <f t="shared" si="1"/>
        <v>3.1428656236056507E-2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104" t="s">
        <v>258</v>
      </c>
      <c r="B112" s="104"/>
      <c r="C112" s="104">
        <v>120</v>
      </c>
      <c r="D112" s="104">
        <v>120</v>
      </c>
      <c r="E112" s="104">
        <v>866</v>
      </c>
      <c r="F112" s="108">
        <v>0.99</v>
      </c>
      <c r="G112" s="107">
        <v>0.99</v>
      </c>
      <c r="H112" s="35">
        <f>IF(C112&gt;0,C112,1)</f>
        <v>120</v>
      </c>
      <c r="I112" s="37">
        <f t="shared" si="1"/>
        <v>0.31428656236056507</v>
      </c>
      <c r="J112" s="37">
        <f t="shared" si="1"/>
        <v>0.31428656236056507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104" t="s">
        <v>394</v>
      </c>
      <c r="B113" s="104"/>
      <c r="C113" s="104">
        <v>120</v>
      </c>
      <c r="D113" s="104">
        <v>120</v>
      </c>
      <c r="E113" s="104">
        <v>866</v>
      </c>
      <c r="F113" s="108">
        <v>0.99</v>
      </c>
      <c r="G113" s="107">
        <v>0.99</v>
      </c>
      <c r="H113" s="35">
        <f>IF(C113&gt;0,C113,1)</f>
        <v>120</v>
      </c>
      <c r="I113" s="37">
        <f t="shared" si="1"/>
        <v>0.31428656236056507</v>
      </c>
      <c r="J113" s="37">
        <f t="shared" si="1"/>
        <v>0.31428656236056507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104" t="s">
        <v>138</v>
      </c>
      <c r="B114" s="104"/>
      <c r="C114" s="104">
        <v>54</v>
      </c>
      <c r="D114" s="104">
        <v>216</v>
      </c>
      <c r="E114" s="104">
        <v>2.2050000000000001</v>
      </c>
      <c r="F114" s="108">
        <v>0.99</v>
      </c>
      <c r="G114" s="107">
        <v>0.99</v>
      </c>
      <c r="H114" s="35">
        <f>IF(C114&gt;0,C114,1)</f>
        <v>54</v>
      </c>
      <c r="I114" s="37">
        <f t="shared" si="1"/>
        <v>0.14142895306225428</v>
      </c>
      <c r="J114" s="37">
        <f t="shared" si="1"/>
        <v>0.14142895306225428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104" t="s">
        <v>453</v>
      </c>
      <c r="B115" s="104"/>
      <c r="C115" s="104">
        <v>37</v>
      </c>
      <c r="D115" s="104">
        <v>57</v>
      </c>
      <c r="E115" s="104">
        <v>458</v>
      </c>
      <c r="F115" s="108">
        <v>0.99</v>
      </c>
      <c r="G115" s="107">
        <v>0.99</v>
      </c>
      <c r="H115" s="35">
        <f>IF(C115&gt;0,C115,1)</f>
        <v>37</v>
      </c>
      <c r="I115" s="37">
        <f t="shared" si="1"/>
        <v>9.6905023394507572E-2</v>
      </c>
      <c r="J115" s="37">
        <f t="shared" si="1"/>
        <v>9.6905023394507572E-2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104" t="s">
        <v>633</v>
      </c>
      <c r="B116" s="104"/>
      <c r="C116" s="104">
        <v>16</v>
      </c>
      <c r="D116" s="104">
        <v>24</v>
      </c>
      <c r="E116" s="104">
        <v>99</v>
      </c>
      <c r="F116" s="108">
        <v>0.99</v>
      </c>
      <c r="G116" s="107">
        <v>0.99</v>
      </c>
      <c r="H116" s="35">
        <f>IF(C116&gt;0,C116,1)</f>
        <v>16</v>
      </c>
      <c r="I116" s="37">
        <f t="shared" si="1"/>
        <v>4.1904874981408678E-2</v>
      </c>
      <c r="J116" s="37">
        <f t="shared" si="1"/>
        <v>4.1904874981408678E-2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104" t="s">
        <v>521</v>
      </c>
      <c r="B117" s="104"/>
      <c r="C117" s="104">
        <v>80</v>
      </c>
      <c r="D117" s="104">
        <v>320</v>
      </c>
      <c r="E117" s="104">
        <v>3.8610000000000002</v>
      </c>
      <c r="F117" s="108">
        <v>0.99</v>
      </c>
      <c r="G117" s="107">
        <v>0.99</v>
      </c>
      <c r="H117" s="35">
        <f>IF(C117&gt;0,C117,1)</f>
        <v>80</v>
      </c>
      <c r="I117" s="37">
        <f t="shared" si="1"/>
        <v>0.20952437490704337</v>
      </c>
      <c r="J117" s="37">
        <f t="shared" si="1"/>
        <v>0.20952437490704337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104" t="s">
        <v>383</v>
      </c>
      <c r="B118" s="104"/>
      <c r="C118" s="104">
        <v>72</v>
      </c>
      <c r="D118" s="104">
        <v>764</v>
      </c>
      <c r="E118" s="104">
        <v>4.9660000000000002</v>
      </c>
      <c r="F118" s="108">
        <v>0.99</v>
      </c>
      <c r="G118" s="107">
        <v>0.99</v>
      </c>
      <c r="H118" s="35">
        <f>IF(C118&gt;0,C118,1)</f>
        <v>72</v>
      </c>
      <c r="I118" s="37">
        <f t="shared" si="1"/>
        <v>0.18857193741633904</v>
      </c>
      <c r="J118" s="37">
        <f t="shared" si="1"/>
        <v>0.18857193741633904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104" t="s">
        <v>203</v>
      </c>
      <c r="B119" s="104"/>
      <c r="C119" s="104">
        <v>50</v>
      </c>
      <c r="D119" s="104">
        <v>200</v>
      </c>
      <c r="E119" s="104"/>
      <c r="F119" s="108">
        <v>0.99</v>
      </c>
      <c r="G119" s="107">
        <v>0.99</v>
      </c>
      <c r="H119" s="35">
        <f>IF(C119&gt;0,C119,1)</f>
        <v>50</v>
      </c>
      <c r="I119" s="37">
        <f t="shared" si="1"/>
        <v>0.13095273431690213</v>
      </c>
      <c r="J119" s="37">
        <f t="shared" si="1"/>
        <v>0.13095273431690213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104" t="s">
        <v>140</v>
      </c>
      <c r="B120" s="104"/>
      <c r="C120" s="104">
        <v>13.24</v>
      </c>
      <c r="D120" s="104">
        <v>13.24</v>
      </c>
      <c r="E120" s="104">
        <v>123.447</v>
      </c>
      <c r="F120" s="108">
        <v>0.99</v>
      </c>
      <c r="G120" s="107">
        <v>1</v>
      </c>
      <c r="H120" s="35">
        <f>IF(C120&gt;0,C120,1)</f>
        <v>13.24</v>
      </c>
      <c r="I120" s="37">
        <f t="shared" si="1"/>
        <v>3.4676284047115681E-2</v>
      </c>
      <c r="J120" s="37">
        <f t="shared" si="1"/>
        <v>3.5026549542541092E-2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104" t="s">
        <v>79</v>
      </c>
      <c r="B121" s="104"/>
      <c r="C121" s="104">
        <v>8</v>
      </c>
      <c r="D121" s="104">
        <v>32</v>
      </c>
      <c r="E121" s="104">
        <v>294</v>
      </c>
      <c r="F121" s="108">
        <v>0.99</v>
      </c>
      <c r="G121" s="107">
        <v>0.99</v>
      </c>
      <c r="H121" s="35">
        <f>IF(C121&gt;0,C121,1)</f>
        <v>8</v>
      </c>
      <c r="I121" s="37">
        <f t="shared" si="1"/>
        <v>2.0952437490704339E-2</v>
      </c>
      <c r="J121" s="37">
        <f t="shared" si="1"/>
        <v>2.0952437490704339E-2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104" t="s">
        <v>56</v>
      </c>
      <c r="B122" s="104"/>
      <c r="C122" s="104">
        <v>8</v>
      </c>
      <c r="D122" s="104">
        <v>128</v>
      </c>
      <c r="E122" s="104">
        <v>781</v>
      </c>
      <c r="F122" s="108">
        <v>0.99</v>
      </c>
      <c r="G122" s="107">
        <v>0.99</v>
      </c>
      <c r="H122" s="35">
        <f>IF(C122&gt;0,C122,1)</f>
        <v>8</v>
      </c>
      <c r="I122" s="37">
        <f t="shared" si="1"/>
        <v>2.0952437490704339E-2</v>
      </c>
      <c r="J122" s="37">
        <f t="shared" si="1"/>
        <v>2.0952437490704339E-2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104" t="s">
        <v>431</v>
      </c>
      <c r="B123" s="104"/>
      <c r="C123" s="104">
        <v>118</v>
      </c>
      <c r="D123" s="104">
        <v>416</v>
      </c>
      <c r="E123" s="104">
        <v>3.6269999999999998</v>
      </c>
      <c r="F123" s="108">
        <v>0.99</v>
      </c>
      <c r="G123" s="107">
        <v>0.99</v>
      </c>
      <c r="H123" s="35">
        <f>IF(C123&gt;0,C123,1)</f>
        <v>118</v>
      </c>
      <c r="I123" s="37">
        <f t="shared" si="1"/>
        <v>0.30904845298788902</v>
      </c>
      <c r="J123" s="37">
        <f t="shared" si="1"/>
        <v>0.30904845298788902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104" t="s">
        <v>368</v>
      </c>
      <c r="B124" s="104"/>
      <c r="C124" s="104">
        <v>136</v>
      </c>
      <c r="D124" s="104">
        <v>1.0880000000000001</v>
      </c>
      <c r="E124" s="104">
        <v>9.4879999999999995</v>
      </c>
      <c r="F124" s="108">
        <v>0.99</v>
      </c>
      <c r="G124" s="107">
        <v>0.99</v>
      </c>
      <c r="H124" s="35">
        <f>IF(C124&gt;0,C124,1)</f>
        <v>136</v>
      </c>
      <c r="I124" s="37">
        <f t="shared" si="1"/>
        <v>0.35619143734197373</v>
      </c>
      <c r="J124" s="37">
        <f t="shared" si="1"/>
        <v>0.35619143734197373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104" t="s">
        <v>349</v>
      </c>
      <c r="B125" s="104"/>
      <c r="C125" s="104">
        <v>156</v>
      </c>
      <c r="D125" s="104">
        <v>312</v>
      </c>
      <c r="E125" s="104">
        <v>2.1219999999999999</v>
      </c>
      <c r="F125" s="108">
        <v>0.99</v>
      </c>
      <c r="G125" s="107">
        <v>0.99</v>
      </c>
      <c r="H125" s="35">
        <f>IF(C125&gt;0,C125,1)</f>
        <v>156</v>
      </c>
      <c r="I125" s="37">
        <f t="shared" si="1"/>
        <v>0.40857253106873459</v>
      </c>
      <c r="J125" s="37">
        <f t="shared" si="1"/>
        <v>0.40857253106873459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104" t="s">
        <v>215</v>
      </c>
      <c r="B126" s="104"/>
      <c r="C126" s="104">
        <v>118</v>
      </c>
      <c r="D126" s="104">
        <v>472</v>
      </c>
      <c r="E126" s="104">
        <v>5.4749999999999996</v>
      </c>
      <c r="F126" s="108">
        <v>0.99</v>
      </c>
      <c r="G126" s="107">
        <v>0.99</v>
      </c>
      <c r="H126" s="35">
        <f>IF(C126&gt;0,C126,1)</f>
        <v>118</v>
      </c>
      <c r="I126" s="37">
        <f t="shared" si="1"/>
        <v>0.30904845298788902</v>
      </c>
      <c r="J126" s="37">
        <f t="shared" si="1"/>
        <v>0.30904845298788902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104" t="s">
        <v>178</v>
      </c>
      <c r="B127" s="104"/>
      <c r="C127" s="104">
        <v>61</v>
      </c>
      <c r="D127" s="104">
        <v>244</v>
      </c>
      <c r="E127" s="104">
        <v>2.4449999999999998</v>
      </c>
      <c r="F127" s="108">
        <v>0.99</v>
      </c>
      <c r="G127" s="107">
        <v>0.99</v>
      </c>
      <c r="H127" s="35">
        <f>IF(C127&gt;0,C127,1)</f>
        <v>61</v>
      </c>
      <c r="I127" s="37">
        <f t="shared" si="1"/>
        <v>0.15976233586662059</v>
      </c>
      <c r="J127" s="37">
        <f t="shared" si="1"/>
        <v>0.15976233586662059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104" t="s">
        <v>539</v>
      </c>
      <c r="B128" s="104"/>
      <c r="C128" s="104">
        <v>160</v>
      </c>
      <c r="D128" s="104">
        <v>960</v>
      </c>
      <c r="E128" s="104">
        <v>13.92</v>
      </c>
      <c r="F128" s="108">
        <v>0.99</v>
      </c>
      <c r="G128" s="107">
        <v>0.99</v>
      </c>
      <c r="H128" s="35">
        <f>IF(C128&gt;0,C128,1)</f>
        <v>160</v>
      </c>
      <c r="I128" s="37">
        <f t="shared" si="1"/>
        <v>0.41904874981408674</v>
      </c>
      <c r="J128" s="37">
        <f t="shared" si="1"/>
        <v>0.41904874981408674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104" t="s">
        <v>428</v>
      </c>
      <c r="B129" s="104"/>
      <c r="C129" s="104">
        <v>124</v>
      </c>
      <c r="D129" s="104">
        <v>496</v>
      </c>
      <c r="E129" s="104">
        <v>6.6959999999999997</v>
      </c>
      <c r="F129" s="108">
        <v>0.99</v>
      </c>
      <c r="G129" s="107">
        <v>1</v>
      </c>
      <c r="H129" s="35">
        <f>IF(C129&gt;0,C129,1)</f>
        <v>124</v>
      </c>
      <c r="I129" s="37">
        <f t="shared" si="1"/>
        <v>0.32476278110591728</v>
      </c>
      <c r="J129" s="37">
        <f t="shared" si="1"/>
        <v>0.32804321323830027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104" t="s">
        <v>386</v>
      </c>
      <c r="B130" s="104"/>
      <c r="C130" s="104">
        <v>128</v>
      </c>
      <c r="D130" s="104">
        <v>272</v>
      </c>
      <c r="E130" s="104">
        <v>3.6459999999999999</v>
      </c>
      <c r="F130" s="108">
        <v>0.99</v>
      </c>
      <c r="G130" s="107">
        <v>0.99</v>
      </c>
      <c r="H130" s="35">
        <f>IF(C130&gt;0,C130,1)</f>
        <v>128</v>
      </c>
      <c r="I130" s="37">
        <f t="shared" si="1"/>
        <v>0.33523899985126943</v>
      </c>
      <c r="J130" s="37">
        <f t="shared" si="1"/>
        <v>0.33523899985126943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104" t="s">
        <v>374</v>
      </c>
      <c r="B131" s="104"/>
      <c r="C131" s="104">
        <v>112</v>
      </c>
      <c r="D131" s="104">
        <v>448</v>
      </c>
      <c r="E131" s="104">
        <v>11.848000000000001</v>
      </c>
      <c r="F131" s="108">
        <v>0.98</v>
      </c>
      <c r="G131" s="107">
        <v>0.98</v>
      </c>
      <c r="H131" s="35">
        <f>IF(C131&gt;0,C131,1)</f>
        <v>112</v>
      </c>
      <c r="I131" s="37">
        <f t="shared" si="1"/>
        <v>0.2903711539115793</v>
      </c>
      <c r="J131" s="37">
        <f t="shared" si="1"/>
        <v>0.2903711539115793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104" t="s">
        <v>65</v>
      </c>
      <c r="B132" s="104"/>
      <c r="C132" s="104">
        <v>92</v>
      </c>
      <c r="D132" s="104">
        <v>1.472</v>
      </c>
      <c r="E132" s="104">
        <v>14.72</v>
      </c>
      <c r="F132" s="108">
        <v>0.98</v>
      </c>
      <c r="G132" s="107">
        <v>1</v>
      </c>
      <c r="H132" s="35">
        <f>IF(C132&gt;0,C132,1)</f>
        <v>92</v>
      </c>
      <c r="I132" s="37">
        <f t="shared" ref="I132:J195" si="2">F132*$H132/$O$3*100</f>
        <v>0.23851916214165444</v>
      </c>
      <c r="J132" s="37">
        <f t="shared" si="2"/>
        <v>0.24338690014454537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104" t="s">
        <v>163</v>
      </c>
      <c r="B133" s="104"/>
      <c r="C133" s="104">
        <v>944</v>
      </c>
      <c r="D133" s="104">
        <v>6.952</v>
      </c>
      <c r="E133" s="104">
        <v>53.738999999999997</v>
      </c>
      <c r="F133" s="108">
        <v>0.98</v>
      </c>
      <c r="G133" s="107">
        <v>0.98</v>
      </c>
      <c r="H133" s="35">
        <f>IF(C133&gt;0,C133,1)</f>
        <v>944</v>
      </c>
      <c r="I133" s="37">
        <f t="shared" si="2"/>
        <v>2.4474140115404541</v>
      </c>
      <c r="J133" s="37">
        <f t="shared" si="2"/>
        <v>2.4474140115404541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104" t="s">
        <v>353</v>
      </c>
      <c r="B134" s="104"/>
      <c r="C134" s="104">
        <v>469</v>
      </c>
      <c r="D134" s="104">
        <v>3.2440000000000002</v>
      </c>
      <c r="E134" s="104">
        <v>29.968</v>
      </c>
      <c r="F134" s="108">
        <v>0.98</v>
      </c>
      <c r="G134" s="107">
        <v>0.98</v>
      </c>
      <c r="H134" s="35">
        <f>IF(C134&gt;0,C134,1)</f>
        <v>469</v>
      </c>
      <c r="I134" s="37">
        <f t="shared" si="2"/>
        <v>1.2159292070047385</v>
      </c>
      <c r="J134" s="37">
        <f t="shared" si="2"/>
        <v>1.2159292070047385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104" t="s">
        <v>281</v>
      </c>
      <c r="B135" s="104"/>
      <c r="C135" s="104">
        <v>120</v>
      </c>
      <c r="D135" s="104">
        <v>120</v>
      </c>
      <c r="E135" s="104">
        <v>926</v>
      </c>
      <c r="F135" s="108">
        <v>0.98</v>
      </c>
      <c r="G135" s="107">
        <v>0.98</v>
      </c>
      <c r="H135" s="35">
        <f>IF(C135&gt;0,C135,1)</f>
        <v>120</v>
      </c>
      <c r="I135" s="37">
        <f t="shared" si="2"/>
        <v>0.31111195061954927</v>
      </c>
      <c r="J135" s="37">
        <f t="shared" si="2"/>
        <v>0.31111195061954927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104" t="s">
        <v>231</v>
      </c>
      <c r="B136" s="104"/>
      <c r="C136" s="104">
        <v>328</v>
      </c>
      <c r="D136" s="104">
        <v>628</v>
      </c>
      <c r="E136" s="104">
        <v>4.55</v>
      </c>
      <c r="F136" s="108">
        <v>0.98</v>
      </c>
      <c r="G136" s="107">
        <v>0.98</v>
      </c>
      <c r="H136" s="35">
        <f>IF(C136&gt;0,C136,1)</f>
        <v>328</v>
      </c>
      <c r="I136" s="37">
        <f t="shared" si="2"/>
        <v>0.850372665026768</v>
      </c>
      <c r="J136" s="37">
        <f t="shared" si="2"/>
        <v>0.850372665026768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104" t="s">
        <v>462</v>
      </c>
      <c r="B137" s="104"/>
      <c r="C137" s="104">
        <v>64</v>
      </c>
      <c r="D137" s="104">
        <v>384</v>
      </c>
      <c r="E137" s="104">
        <v>6.5869999999999997</v>
      </c>
      <c r="F137" s="108">
        <v>0.98</v>
      </c>
      <c r="G137" s="107">
        <v>0.98</v>
      </c>
      <c r="H137" s="35">
        <f>IF(C137&gt;0,C137,1)</f>
        <v>64</v>
      </c>
      <c r="I137" s="37">
        <f t="shared" si="2"/>
        <v>0.16592637366375962</v>
      </c>
      <c r="J137" s="37">
        <f t="shared" si="2"/>
        <v>0.16592637366375962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104" t="s">
        <v>91</v>
      </c>
      <c r="B138" s="104"/>
      <c r="C138" s="104">
        <v>364</v>
      </c>
      <c r="D138" s="104">
        <v>1.24</v>
      </c>
      <c r="E138" s="104">
        <v>14.595000000000001</v>
      </c>
      <c r="F138" s="108">
        <v>0.98</v>
      </c>
      <c r="G138" s="107">
        <v>0.98</v>
      </c>
      <c r="H138" s="35">
        <f>IF(C138&gt;0,C138,1)</f>
        <v>364</v>
      </c>
      <c r="I138" s="37">
        <f t="shared" si="2"/>
        <v>0.94370625021263277</v>
      </c>
      <c r="J138" s="37">
        <f t="shared" si="2"/>
        <v>0.94370625021263277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104" t="s">
        <v>289</v>
      </c>
      <c r="B139" s="104"/>
      <c r="C139" s="104">
        <v>1</v>
      </c>
      <c r="D139" s="104">
        <v>1</v>
      </c>
      <c r="E139" s="104">
        <v>4</v>
      </c>
      <c r="F139" s="108">
        <v>0.98</v>
      </c>
      <c r="G139" s="107">
        <v>0.98</v>
      </c>
      <c r="H139" s="35">
        <f>IF(C139&gt;0,C139,1)</f>
        <v>1</v>
      </c>
      <c r="I139" s="37">
        <f t="shared" si="2"/>
        <v>2.592599588496244E-3</v>
      </c>
      <c r="J139" s="37">
        <f t="shared" si="2"/>
        <v>2.592599588496244E-3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104" t="s">
        <v>254</v>
      </c>
      <c r="B140" s="104"/>
      <c r="C140" s="104">
        <v>50</v>
      </c>
      <c r="D140" s="104">
        <v>464</v>
      </c>
      <c r="E140" s="104">
        <v>5.452</v>
      </c>
      <c r="F140" s="108">
        <v>0.98</v>
      </c>
      <c r="G140" s="107">
        <v>0.98</v>
      </c>
      <c r="H140" s="35">
        <f>IF(C140&gt;0,C140,1)</f>
        <v>50</v>
      </c>
      <c r="I140" s="37">
        <f t="shared" si="2"/>
        <v>0.12962997942481219</v>
      </c>
      <c r="J140" s="37">
        <f t="shared" si="2"/>
        <v>0.12962997942481219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104" t="s">
        <v>590</v>
      </c>
      <c r="B141" s="104"/>
      <c r="C141" s="104">
        <v>6</v>
      </c>
      <c r="D141" s="104">
        <v>12</v>
      </c>
      <c r="E141" s="104">
        <v>95</v>
      </c>
      <c r="F141" s="108">
        <v>0.98</v>
      </c>
      <c r="G141" s="107">
        <v>0.98</v>
      </c>
      <c r="H141" s="35">
        <f>IF(C141&gt;0,C141,1)</f>
        <v>6</v>
      </c>
      <c r="I141" s="37">
        <f t="shared" si="2"/>
        <v>1.5555597530977463E-2</v>
      </c>
      <c r="J141" s="37">
        <f t="shared" si="2"/>
        <v>1.5555597530977463E-2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104" t="s">
        <v>534</v>
      </c>
      <c r="B142" s="104"/>
      <c r="C142" s="104">
        <v>8</v>
      </c>
      <c r="D142" s="104">
        <v>72</v>
      </c>
      <c r="E142" s="104">
        <v>900</v>
      </c>
      <c r="F142" s="108">
        <v>0.98</v>
      </c>
      <c r="G142" s="107">
        <v>0.98</v>
      </c>
      <c r="H142" s="35">
        <f>IF(C142&gt;0,C142,1)</f>
        <v>8</v>
      </c>
      <c r="I142" s="37">
        <f t="shared" si="2"/>
        <v>2.0740796707969952E-2</v>
      </c>
      <c r="J142" s="37">
        <f t="shared" si="2"/>
        <v>2.0740796707969952E-2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104" t="s">
        <v>259</v>
      </c>
      <c r="B143" s="104"/>
      <c r="C143" s="104">
        <v>37</v>
      </c>
      <c r="D143" s="104">
        <v>260</v>
      </c>
      <c r="E143" s="104">
        <v>2.1989999999999998</v>
      </c>
      <c r="F143" s="108">
        <v>0.98</v>
      </c>
      <c r="G143" s="107">
        <v>0.98</v>
      </c>
      <c r="H143" s="35">
        <f>IF(C143&gt;0,C143,1)</f>
        <v>37</v>
      </c>
      <c r="I143" s="37">
        <f t="shared" si="2"/>
        <v>9.5926184774361017E-2</v>
      </c>
      <c r="J143" s="37">
        <f t="shared" si="2"/>
        <v>9.5926184774361017E-2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104" t="s">
        <v>153</v>
      </c>
      <c r="B144" s="104"/>
      <c r="C144" s="104">
        <v>26</v>
      </c>
      <c r="D144" s="104">
        <v>92</v>
      </c>
      <c r="E144" s="104">
        <v>765</v>
      </c>
      <c r="F144" s="108">
        <v>0.98</v>
      </c>
      <c r="G144" s="107">
        <v>0.98</v>
      </c>
      <c r="H144" s="35">
        <f>IF(C144&gt;0,C144,1)</f>
        <v>26</v>
      </c>
      <c r="I144" s="37">
        <f t="shared" si="2"/>
        <v>6.7407589300902349E-2</v>
      </c>
      <c r="J144" s="37">
        <f t="shared" si="2"/>
        <v>6.7407589300902349E-2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104" t="s">
        <v>116</v>
      </c>
      <c r="B145" s="104"/>
      <c r="C145" s="104">
        <v>172</v>
      </c>
      <c r="D145" s="104">
        <v>1.76</v>
      </c>
      <c r="E145" s="104">
        <v>13.276</v>
      </c>
      <c r="F145" s="108">
        <v>0.98</v>
      </c>
      <c r="G145" s="107">
        <v>0.98</v>
      </c>
      <c r="H145" s="35">
        <f>IF(C145&gt;0,C145,1)</f>
        <v>172</v>
      </c>
      <c r="I145" s="37">
        <f t="shared" si="2"/>
        <v>0.44592712922135397</v>
      </c>
      <c r="J145" s="37">
        <f t="shared" si="2"/>
        <v>0.44592712922135397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104" t="s">
        <v>236</v>
      </c>
      <c r="B146" s="104"/>
      <c r="C146" s="104">
        <v>96</v>
      </c>
      <c r="D146" s="104">
        <v>884</v>
      </c>
      <c r="E146" s="104">
        <v>7.6289999999999996</v>
      </c>
      <c r="F146" s="108">
        <v>0.98</v>
      </c>
      <c r="G146" s="107">
        <v>0.98</v>
      </c>
      <c r="H146" s="35">
        <f>IF(C146&gt;0,C146,1)</f>
        <v>96</v>
      </c>
      <c r="I146" s="37">
        <f t="shared" si="2"/>
        <v>0.2488895604956394</v>
      </c>
      <c r="J146" s="37">
        <f t="shared" si="2"/>
        <v>0.2488895604956394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104" t="s">
        <v>249</v>
      </c>
      <c r="B147" s="104"/>
      <c r="C147" s="104">
        <v>56</v>
      </c>
      <c r="D147" s="104">
        <v>176</v>
      </c>
      <c r="E147" s="104">
        <v>1.5489999999999999</v>
      </c>
      <c r="F147" s="108">
        <v>0.98</v>
      </c>
      <c r="G147" s="107">
        <v>0.98</v>
      </c>
      <c r="H147" s="35">
        <f>IF(C147&gt;0,C147,1)</f>
        <v>56</v>
      </c>
      <c r="I147" s="37">
        <f t="shared" si="2"/>
        <v>0.14518557695578965</v>
      </c>
      <c r="J147" s="37">
        <f t="shared" si="2"/>
        <v>0.14518557695578965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104" t="s">
        <v>603</v>
      </c>
      <c r="B148" s="104"/>
      <c r="C148" s="104">
        <v>2</v>
      </c>
      <c r="D148" s="104">
        <v>4</v>
      </c>
      <c r="E148" s="104">
        <v>16</v>
      </c>
      <c r="F148" s="108">
        <v>0.98</v>
      </c>
      <c r="G148" s="107">
        <v>0.98</v>
      </c>
      <c r="H148" s="35">
        <f>IF(C148&gt;0,C148,1)</f>
        <v>2</v>
      </c>
      <c r="I148" s="37">
        <f t="shared" si="2"/>
        <v>5.1851991769924881E-3</v>
      </c>
      <c r="J148" s="37">
        <f t="shared" si="2"/>
        <v>5.1851991769924881E-3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104" t="s">
        <v>159</v>
      </c>
      <c r="B149" s="104"/>
      <c r="C149" s="104">
        <v>8</v>
      </c>
      <c r="D149" s="104">
        <v>128</v>
      </c>
      <c r="E149" s="104">
        <v>781</v>
      </c>
      <c r="F149" s="108">
        <v>0.98</v>
      </c>
      <c r="G149" s="107">
        <v>0.98</v>
      </c>
      <c r="H149" s="35">
        <f>IF(C149&gt;0,C149,1)</f>
        <v>8</v>
      </c>
      <c r="I149" s="37">
        <f t="shared" si="2"/>
        <v>2.0740796707969952E-2</v>
      </c>
      <c r="J149" s="37">
        <f t="shared" si="2"/>
        <v>2.0740796707969952E-2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104" t="s">
        <v>586</v>
      </c>
      <c r="B150" s="104"/>
      <c r="C150" s="104">
        <v>1.1160000000000001</v>
      </c>
      <c r="D150" s="104">
        <v>4.3920000000000003</v>
      </c>
      <c r="E150" s="104">
        <v>72.028000000000006</v>
      </c>
      <c r="F150" s="108">
        <v>0.98</v>
      </c>
      <c r="G150" s="107">
        <v>0.98</v>
      </c>
      <c r="H150" s="35">
        <f>IF(C150&gt;0,C150,1)</f>
        <v>1.1160000000000001</v>
      </c>
      <c r="I150" s="37">
        <f t="shared" si="2"/>
        <v>2.8933411407618083E-3</v>
      </c>
      <c r="J150" s="37">
        <f t="shared" si="2"/>
        <v>2.8933411407618083E-3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104" t="s">
        <v>195</v>
      </c>
      <c r="B151" s="104"/>
      <c r="C151" s="104">
        <v>136</v>
      </c>
      <c r="D151" s="104">
        <v>1.6319999999999999</v>
      </c>
      <c r="E151" s="104">
        <v>12.566000000000001</v>
      </c>
      <c r="F151" s="108">
        <v>0.98</v>
      </c>
      <c r="G151" s="107">
        <v>0.98</v>
      </c>
      <c r="H151" s="35">
        <f>IF(C151&gt;0,C151,1)</f>
        <v>136</v>
      </c>
      <c r="I151" s="37">
        <f t="shared" si="2"/>
        <v>0.3525935440354892</v>
      </c>
      <c r="J151" s="37">
        <f t="shared" si="2"/>
        <v>0.3525935440354892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104" t="s">
        <v>391</v>
      </c>
      <c r="B152" s="104"/>
      <c r="C152" s="104">
        <v>214</v>
      </c>
      <c r="D152" s="104">
        <v>1.752</v>
      </c>
      <c r="E152" s="104">
        <v>14.875</v>
      </c>
      <c r="F152" s="108">
        <v>0.98</v>
      </c>
      <c r="G152" s="107">
        <v>0.98</v>
      </c>
      <c r="H152" s="35">
        <f>IF(C152&gt;0,C152,1)</f>
        <v>214</v>
      </c>
      <c r="I152" s="37">
        <f t="shared" si="2"/>
        <v>0.55481631193819614</v>
      </c>
      <c r="J152" s="37">
        <f t="shared" si="2"/>
        <v>0.55481631193819614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104" t="s">
        <v>77</v>
      </c>
      <c r="B153" s="104"/>
      <c r="C153" s="104">
        <v>44</v>
      </c>
      <c r="D153" s="104">
        <v>288</v>
      </c>
      <c r="E153" s="104">
        <v>2.407</v>
      </c>
      <c r="F153" s="108">
        <v>0.98</v>
      </c>
      <c r="G153" s="107">
        <v>0.98</v>
      </c>
      <c r="H153" s="35">
        <f>IF(C153&gt;0,C153,1)</f>
        <v>44</v>
      </c>
      <c r="I153" s="37">
        <f t="shared" si="2"/>
        <v>0.11407438189383473</v>
      </c>
      <c r="J153" s="37">
        <f t="shared" si="2"/>
        <v>0.11407438189383473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104" t="s">
        <v>260</v>
      </c>
      <c r="B154" s="104"/>
      <c r="C154" s="104">
        <v>264</v>
      </c>
      <c r="D154" s="104">
        <v>2.1120000000000001</v>
      </c>
      <c r="E154" s="104">
        <v>25.587</v>
      </c>
      <c r="F154" s="108">
        <v>0.98</v>
      </c>
      <c r="G154" s="107">
        <v>0.98</v>
      </c>
      <c r="H154" s="35">
        <f>IF(C154&gt;0,C154,1)</f>
        <v>264</v>
      </c>
      <c r="I154" s="37">
        <f t="shared" si="2"/>
        <v>0.68444629136300839</v>
      </c>
      <c r="J154" s="37">
        <f t="shared" si="2"/>
        <v>0.68444629136300839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104" t="s">
        <v>244</v>
      </c>
      <c r="B155" s="104"/>
      <c r="C155" s="104">
        <v>92</v>
      </c>
      <c r="D155" s="104">
        <v>540</v>
      </c>
      <c r="E155" s="104">
        <v>8.3629999999999995</v>
      </c>
      <c r="F155" s="108">
        <v>0.98</v>
      </c>
      <c r="G155" s="107">
        <v>0.98</v>
      </c>
      <c r="H155" s="35">
        <f>IF(C155&gt;0,C155,1)</f>
        <v>92</v>
      </c>
      <c r="I155" s="37">
        <f t="shared" si="2"/>
        <v>0.23851916214165444</v>
      </c>
      <c r="J155" s="37">
        <f t="shared" si="2"/>
        <v>0.23851916214165444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104" t="s">
        <v>199</v>
      </c>
      <c r="B156" s="104"/>
      <c r="C156" s="104">
        <v>32</v>
      </c>
      <c r="D156" s="104">
        <v>64</v>
      </c>
      <c r="E156" s="104">
        <v>563</v>
      </c>
      <c r="F156" s="108">
        <v>0.97</v>
      </c>
      <c r="G156" s="107">
        <v>0.97</v>
      </c>
      <c r="H156" s="35">
        <f>IF(C156&gt;0,C156,1)</f>
        <v>32</v>
      </c>
      <c r="I156" s="37">
        <f t="shared" si="2"/>
        <v>8.2116623700942248E-2</v>
      </c>
      <c r="J156" s="37">
        <f t="shared" si="2"/>
        <v>8.2116623700942248E-2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104" t="s">
        <v>198</v>
      </c>
      <c r="B157" s="104"/>
      <c r="C157" s="104">
        <v>240</v>
      </c>
      <c r="D157" s="104">
        <v>960</v>
      </c>
      <c r="E157" s="104">
        <v>13.69</v>
      </c>
      <c r="F157" s="108">
        <v>0.97</v>
      </c>
      <c r="G157" s="107">
        <v>0.97</v>
      </c>
      <c r="H157" s="35">
        <f>IF(C157&gt;0,C157,1)</f>
        <v>240</v>
      </c>
      <c r="I157" s="37">
        <f t="shared" si="2"/>
        <v>0.61587467775706695</v>
      </c>
      <c r="J157" s="37">
        <f t="shared" si="2"/>
        <v>0.61587467775706695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104" t="s">
        <v>486</v>
      </c>
      <c r="B158" s="104"/>
      <c r="C158" s="104"/>
      <c r="D158" s="104"/>
      <c r="E158" s="104"/>
      <c r="F158" s="108">
        <v>0.97</v>
      </c>
      <c r="G158" s="107">
        <v>0.98</v>
      </c>
      <c r="H158" s="35">
        <f>IF(C158&gt;0,C158,1)</f>
        <v>1</v>
      </c>
      <c r="I158" s="37">
        <f t="shared" si="2"/>
        <v>2.5661444906544453E-3</v>
      </c>
      <c r="J158" s="37">
        <f t="shared" si="2"/>
        <v>2.592599588496244E-3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104" t="s">
        <v>76</v>
      </c>
      <c r="B159" s="104"/>
      <c r="C159" s="104">
        <v>60</v>
      </c>
      <c r="D159" s="104">
        <v>132</v>
      </c>
      <c r="E159" s="104">
        <v>1.391</v>
      </c>
      <c r="F159" s="108">
        <v>0.97</v>
      </c>
      <c r="G159" s="107">
        <v>1</v>
      </c>
      <c r="H159" s="35">
        <f>IF(C159&gt;0,C159,1)</f>
        <v>60</v>
      </c>
      <c r="I159" s="37">
        <f t="shared" si="2"/>
        <v>0.15396866943926674</v>
      </c>
      <c r="J159" s="37">
        <f t="shared" si="2"/>
        <v>0.15873058705079046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104" t="s">
        <v>191</v>
      </c>
      <c r="B160" s="104"/>
      <c r="C160" s="104">
        <v>46</v>
      </c>
      <c r="D160" s="104">
        <v>200</v>
      </c>
      <c r="E160" s="104">
        <v>1.58</v>
      </c>
      <c r="F160" s="108">
        <v>0.97</v>
      </c>
      <c r="G160" s="107">
        <v>1</v>
      </c>
      <c r="H160" s="35">
        <f>IF(C160&gt;0,C160,1)</f>
        <v>46</v>
      </c>
      <c r="I160" s="37">
        <f t="shared" si="2"/>
        <v>0.11804264657010448</v>
      </c>
      <c r="J160" s="37">
        <f t="shared" si="2"/>
        <v>0.12169345007227268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104" t="s">
        <v>218</v>
      </c>
      <c r="B161" s="104"/>
      <c r="C161" s="104">
        <v>16</v>
      </c>
      <c r="D161" s="104">
        <v>16</v>
      </c>
      <c r="E161" s="104">
        <v>171</v>
      </c>
      <c r="F161" s="108">
        <v>0.97</v>
      </c>
      <c r="G161" s="107">
        <v>0.97</v>
      </c>
      <c r="H161" s="35">
        <f>IF(C161&gt;0,C161,1)</f>
        <v>16</v>
      </c>
      <c r="I161" s="37">
        <f t="shared" si="2"/>
        <v>4.1058311850471124E-2</v>
      </c>
      <c r="J161" s="37">
        <f t="shared" si="2"/>
        <v>4.1058311850471124E-2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104" t="s">
        <v>550</v>
      </c>
      <c r="B162" s="104"/>
      <c r="C162" s="104">
        <v>72</v>
      </c>
      <c r="D162" s="104">
        <v>432</v>
      </c>
      <c r="E162" s="104">
        <v>7.4109999999999996</v>
      </c>
      <c r="F162" s="108">
        <v>0.97</v>
      </c>
      <c r="G162" s="107">
        <v>0.97</v>
      </c>
      <c r="H162" s="35">
        <f>IF(C162&gt;0,C162,1)</f>
        <v>72</v>
      </c>
      <c r="I162" s="37">
        <f t="shared" si="2"/>
        <v>0.18476240332712007</v>
      </c>
      <c r="J162" s="37">
        <f t="shared" si="2"/>
        <v>0.18476240332712007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104" t="s">
        <v>398</v>
      </c>
      <c r="B163" s="104"/>
      <c r="C163" s="104">
        <v>64</v>
      </c>
      <c r="D163" s="104">
        <v>384</v>
      </c>
      <c r="E163" s="104">
        <v>6.5869999999999997</v>
      </c>
      <c r="F163" s="108">
        <v>0.97</v>
      </c>
      <c r="G163" s="107">
        <v>0.97</v>
      </c>
      <c r="H163" s="35">
        <f>IF(C163&gt;0,C163,1)</f>
        <v>64</v>
      </c>
      <c r="I163" s="37">
        <f t="shared" si="2"/>
        <v>0.1642332474018845</v>
      </c>
      <c r="J163" s="37">
        <f t="shared" si="2"/>
        <v>0.1642332474018845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104" t="s">
        <v>536</v>
      </c>
      <c r="B164" s="104"/>
      <c r="C164" s="104">
        <v>60</v>
      </c>
      <c r="D164" s="104">
        <v>240</v>
      </c>
      <c r="E164" s="104">
        <v>3.1080000000000001</v>
      </c>
      <c r="F164" s="108">
        <v>0.97</v>
      </c>
      <c r="G164" s="107">
        <v>0.99</v>
      </c>
      <c r="H164" s="35">
        <f>IF(C164&gt;0,C164,1)</f>
        <v>60</v>
      </c>
      <c r="I164" s="37">
        <f t="shared" si="2"/>
        <v>0.15396866943926674</v>
      </c>
      <c r="J164" s="37">
        <f t="shared" si="2"/>
        <v>0.15714328118028253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104" t="s">
        <v>463</v>
      </c>
      <c r="B165" s="104"/>
      <c r="C165" s="104">
        <v>10</v>
      </c>
      <c r="D165" s="104">
        <v>40</v>
      </c>
      <c r="E165" s="104">
        <v>450</v>
      </c>
      <c r="F165" s="108">
        <v>0.97</v>
      </c>
      <c r="G165" s="107">
        <v>0.97</v>
      </c>
      <c r="H165" s="35">
        <f>IF(C165&gt;0,C165,1)</f>
        <v>10</v>
      </c>
      <c r="I165" s="37">
        <f t="shared" si="2"/>
        <v>2.5661444906544456E-2</v>
      </c>
      <c r="J165" s="37">
        <f t="shared" si="2"/>
        <v>2.5661444906544456E-2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104" t="s">
        <v>235</v>
      </c>
      <c r="B166" s="104"/>
      <c r="C166" s="104">
        <v>161</v>
      </c>
      <c r="D166" s="104">
        <v>161</v>
      </c>
      <c r="E166" s="104">
        <v>470</v>
      </c>
      <c r="F166" s="108">
        <v>0.97</v>
      </c>
      <c r="G166" s="107">
        <v>0.97</v>
      </c>
      <c r="H166" s="35">
        <f>IF(C166&gt;0,C166,1)</f>
        <v>161</v>
      </c>
      <c r="I166" s="37">
        <f t="shared" si="2"/>
        <v>0.41314926299536575</v>
      </c>
      <c r="J166" s="37">
        <f t="shared" si="2"/>
        <v>0.41314926299536575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104" t="s">
        <v>599</v>
      </c>
      <c r="B167" s="104"/>
      <c r="C167" s="104">
        <v>168</v>
      </c>
      <c r="D167" s="104">
        <v>2.016</v>
      </c>
      <c r="E167" s="104">
        <v>28.062999999999999</v>
      </c>
      <c r="F167" s="108">
        <v>0.97</v>
      </c>
      <c r="G167" s="107">
        <v>0.97</v>
      </c>
      <c r="H167" s="35">
        <f>IF(C167&gt;0,C167,1)</f>
        <v>168</v>
      </c>
      <c r="I167" s="37">
        <f t="shared" si="2"/>
        <v>0.43111227442994687</v>
      </c>
      <c r="J167" s="37">
        <f t="shared" si="2"/>
        <v>0.43111227442994687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104" t="s">
        <v>378</v>
      </c>
      <c r="B168" s="104"/>
      <c r="C168" s="104">
        <v>18</v>
      </c>
      <c r="D168" s="104">
        <v>18</v>
      </c>
      <c r="E168" s="104">
        <v>1.8</v>
      </c>
      <c r="F168" s="108">
        <v>0.97</v>
      </c>
      <c r="G168" s="107">
        <v>0.97</v>
      </c>
      <c r="H168" s="35">
        <f>IF(C168&gt;0,C168,1)</f>
        <v>18</v>
      </c>
      <c r="I168" s="37">
        <f t="shared" si="2"/>
        <v>4.6190600831780018E-2</v>
      </c>
      <c r="J168" s="37">
        <f t="shared" si="2"/>
        <v>4.6190600831780018E-2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104" t="s">
        <v>393</v>
      </c>
      <c r="B169" s="104"/>
      <c r="C169" s="104">
        <v>2</v>
      </c>
      <c r="D169" s="104">
        <v>4</v>
      </c>
      <c r="E169" s="104">
        <v>16</v>
      </c>
      <c r="F169" s="108">
        <v>0.97</v>
      </c>
      <c r="G169" s="107">
        <v>0.98</v>
      </c>
      <c r="H169" s="35">
        <f>IF(C169&gt;0,C169,1)</f>
        <v>2</v>
      </c>
      <c r="I169" s="37">
        <f t="shared" si="2"/>
        <v>5.1322889813088905E-3</v>
      </c>
      <c r="J169" s="37">
        <f t="shared" si="2"/>
        <v>5.1851991769924881E-3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104" t="s">
        <v>376</v>
      </c>
      <c r="B170" s="104"/>
      <c r="C170" s="104">
        <v>64</v>
      </c>
      <c r="D170" s="104">
        <v>256</v>
      </c>
      <c r="E170" s="104">
        <v>2.246</v>
      </c>
      <c r="F170" s="108">
        <v>0.97</v>
      </c>
      <c r="G170" s="107">
        <v>0.97</v>
      </c>
      <c r="H170" s="35">
        <f>IF(C170&gt;0,C170,1)</f>
        <v>64</v>
      </c>
      <c r="I170" s="37">
        <f t="shared" si="2"/>
        <v>0.1642332474018845</v>
      </c>
      <c r="J170" s="37">
        <f t="shared" si="2"/>
        <v>0.1642332474018845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104" t="s">
        <v>324</v>
      </c>
      <c r="B171" s="104"/>
      <c r="C171" s="104">
        <v>268</v>
      </c>
      <c r="D171" s="104">
        <v>1.0720000000000001</v>
      </c>
      <c r="E171" s="104">
        <v>13.4</v>
      </c>
      <c r="F171" s="108">
        <v>0.97</v>
      </c>
      <c r="G171" s="107">
        <v>0.97</v>
      </c>
      <c r="H171" s="35">
        <f>IF(C171&gt;0,C171,1)</f>
        <v>268</v>
      </c>
      <c r="I171" s="37">
        <f t="shared" si="2"/>
        <v>0.68772672349539132</v>
      </c>
      <c r="J171" s="37">
        <f t="shared" si="2"/>
        <v>0.68772672349539132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104" t="s">
        <v>549</v>
      </c>
      <c r="B172" s="104"/>
      <c r="C172" s="104">
        <v>10</v>
      </c>
      <c r="D172" s="104">
        <v>40</v>
      </c>
      <c r="E172" s="104">
        <v>280</v>
      </c>
      <c r="F172" s="108">
        <v>0.96</v>
      </c>
      <c r="G172" s="107">
        <v>0.96</v>
      </c>
      <c r="H172" s="35">
        <f>IF(C172&gt;0,C172,1)</f>
        <v>10</v>
      </c>
      <c r="I172" s="37">
        <f t="shared" si="2"/>
        <v>2.5396893928126472E-2</v>
      </c>
      <c r="J172" s="37">
        <f t="shared" si="2"/>
        <v>2.5396893928126472E-2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104" t="s">
        <v>424</v>
      </c>
      <c r="B173" s="104"/>
      <c r="C173" s="104">
        <v>86</v>
      </c>
      <c r="D173" s="104">
        <v>344</v>
      </c>
      <c r="E173" s="104">
        <v>19.405999999999999</v>
      </c>
      <c r="F173" s="108">
        <v>0.96</v>
      </c>
      <c r="G173" s="107">
        <v>0.96</v>
      </c>
      <c r="H173" s="35">
        <f>IF(C173&gt;0,C173,1)</f>
        <v>86</v>
      </c>
      <c r="I173" s="37">
        <f t="shared" si="2"/>
        <v>0.21841328778188768</v>
      </c>
      <c r="J173" s="37">
        <f t="shared" si="2"/>
        <v>0.21841328778188768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104" t="s">
        <v>624</v>
      </c>
      <c r="B174" s="104"/>
      <c r="C174" s="104"/>
      <c r="D174" s="104"/>
      <c r="E174" s="104"/>
      <c r="F174" s="108">
        <v>0.96</v>
      </c>
      <c r="G174" s="107">
        <v>0.96</v>
      </c>
      <c r="H174" s="35">
        <f>IF(C174&gt;0,C174,1)</f>
        <v>1</v>
      </c>
      <c r="I174" s="37">
        <f t="shared" si="2"/>
        <v>2.5396893928126469E-3</v>
      </c>
      <c r="J174" s="37">
        <f t="shared" si="2"/>
        <v>2.5396893928126469E-3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104" t="s">
        <v>555</v>
      </c>
      <c r="B175" s="104"/>
      <c r="C175" s="104">
        <v>1</v>
      </c>
      <c r="D175" s="104">
        <v>4</v>
      </c>
      <c r="E175" s="104">
        <v>33</v>
      </c>
      <c r="F175" s="108">
        <v>0.96</v>
      </c>
      <c r="G175" s="107">
        <v>0.96</v>
      </c>
      <c r="H175" s="35">
        <f>IF(C175&gt;0,C175,1)</f>
        <v>1</v>
      </c>
      <c r="I175" s="37">
        <f t="shared" si="2"/>
        <v>2.5396893928126469E-3</v>
      </c>
      <c r="J175" s="37">
        <f t="shared" si="2"/>
        <v>2.5396893928126469E-3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104" t="s">
        <v>589</v>
      </c>
      <c r="B176" s="104"/>
      <c r="C176" s="104">
        <v>30</v>
      </c>
      <c r="D176" s="104">
        <v>720</v>
      </c>
      <c r="E176" s="104">
        <v>6.8979999999999997</v>
      </c>
      <c r="F176" s="108">
        <v>0.96</v>
      </c>
      <c r="G176" s="107">
        <v>0.96</v>
      </c>
      <c r="H176" s="35">
        <f>IF(C176&gt;0,C176,1)</f>
        <v>30</v>
      </c>
      <c r="I176" s="37">
        <f t="shared" si="2"/>
        <v>7.6190681784379405E-2</v>
      </c>
      <c r="J176" s="37">
        <f t="shared" si="2"/>
        <v>7.6190681784379405E-2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104" t="s">
        <v>392</v>
      </c>
      <c r="B177" s="104"/>
      <c r="C177" s="104">
        <v>26</v>
      </c>
      <c r="D177" s="104">
        <v>208</v>
      </c>
      <c r="E177" s="104">
        <v>2.5790000000000002</v>
      </c>
      <c r="F177" s="108">
        <v>0.96</v>
      </c>
      <c r="G177" s="107">
        <v>0.96</v>
      </c>
      <c r="H177" s="35">
        <f>IF(C177&gt;0,C177,1)</f>
        <v>26</v>
      </c>
      <c r="I177" s="37">
        <f t="shared" si="2"/>
        <v>6.6031924213128826E-2</v>
      </c>
      <c r="J177" s="37">
        <f t="shared" si="2"/>
        <v>6.6031924213128826E-2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104" t="s">
        <v>484</v>
      </c>
      <c r="B178" s="104"/>
      <c r="C178" s="104"/>
      <c r="D178" s="104"/>
      <c r="E178" s="104"/>
      <c r="F178" s="108">
        <v>0.96</v>
      </c>
      <c r="G178" s="107">
        <v>0.96</v>
      </c>
      <c r="H178" s="35">
        <f>IF(C178&gt;0,C178,1)</f>
        <v>1</v>
      </c>
      <c r="I178" s="37">
        <f t="shared" si="2"/>
        <v>2.5396893928126469E-3</v>
      </c>
      <c r="J178" s="37">
        <f t="shared" si="2"/>
        <v>2.5396893928126469E-3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104" t="s">
        <v>365</v>
      </c>
      <c r="B179" s="104"/>
      <c r="C179" s="104">
        <v>116</v>
      </c>
      <c r="D179" s="104">
        <v>928</v>
      </c>
      <c r="E179" s="104">
        <v>8.9879999999999995</v>
      </c>
      <c r="F179" s="108">
        <v>0.96</v>
      </c>
      <c r="G179" s="107">
        <v>0.96</v>
      </c>
      <c r="H179" s="35">
        <f>IF(C179&gt;0,C179,1)</f>
        <v>116</v>
      </c>
      <c r="I179" s="37">
        <f t="shared" si="2"/>
        <v>0.29460396956626711</v>
      </c>
      <c r="J179" s="37">
        <f t="shared" si="2"/>
        <v>0.29460396956626711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104" t="s">
        <v>93</v>
      </c>
      <c r="B180" s="104"/>
      <c r="C180" s="104">
        <v>568</v>
      </c>
      <c r="D180" s="104">
        <v>2.8959999999999999</v>
      </c>
      <c r="E180" s="104">
        <v>36.113</v>
      </c>
      <c r="F180" s="108">
        <v>0.96</v>
      </c>
      <c r="G180" s="107">
        <v>0.97</v>
      </c>
      <c r="H180" s="35">
        <f>IF(C180&gt;0,C180,1)</f>
        <v>568</v>
      </c>
      <c r="I180" s="37">
        <f t="shared" si="2"/>
        <v>1.4425435751175835</v>
      </c>
      <c r="J180" s="37">
        <f t="shared" si="2"/>
        <v>1.4575700706917252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104" t="s">
        <v>364</v>
      </c>
      <c r="B181" s="104"/>
      <c r="C181" s="104">
        <v>88</v>
      </c>
      <c r="D181" s="104">
        <v>352</v>
      </c>
      <c r="E181" s="104">
        <v>2.851</v>
      </c>
      <c r="F181" s="108">
        <v>0.96</v>
      </c>
      <c r="G181" s="107">
        <v>0.97</v>
      </c>
      <c r="H181" s="35">
        <f>IF(C181&gt;0,C181,1)</f>
        <v>88</v>
      </c>
      <c r="I181" s="37">
        <f t="shared" si="2"/>
        <v>0.2234926665675129</v>
      </c>
      <c r="J181" s="37">
        <f t="shared" si="2"/>
        <v>0.2258207151775912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104" t="s">
        <v>395</v>
      </c>
      <c r="B182" s="104"/>
      <c r="C182" s="104">
        <v>12</v>
      </c>
      <c r="D182" s="104">
        <v>48</v>
      </c>
      <c r="E182" s="104">
        <v>440</v>
      </c>
      <c r="F182" s="108">
        <v>0.95</v>
      </c>
      <c r="G182" s="107">
        <v>0.95</v>
      </c>
      <c r="H182" s="35">
        <f>IF(C182&gt;0,C182,1)</f>
        <v>12</v>
      </c>
      <c r="I182" s="37">
        <f t="shared" si="2"/>
        <v>3.0158811539650179E-2</v>
      </c>
      <c r="J182" s="37">
        <f t="shared" si="2"/>
        <v>3.0158811539650179E-2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104" t="s">
        <v>354</v>
      </c>
      <c r="B183" s="104"/>
      <c r="C183" s="104">
        <v>57</v>
      </c>
      <c r="D183" s="104">
        <v>456</v>
      </c>
      <c r="E183" s="104">
        <v>5.3579999999999997</v>
      </c>
      <c r="F183" s="108">
        <v>0.95</v>
      </c>
      <c r="G183" s="107">
        <v>0.95</v>
      </c>
      <c r="H183" s="35">
        <f>IF(C183&gt;0,C183,1)</f>
        <v>57</v>
      </c>
      <c r="I183" s="37">
        <f t="shared" si="2"/>
        <v>0.14325435481333837</v>
      </c>
      <c r="J183" s="37">
        <f t="shared" si="2"/>
        <v>0.14325435481333837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104" t="s">
        <v>296</v>
      </c>
      <c r="B184" s="104"/>
      <c r="C184" s="104">
        <v>11</v>
      </c>
      <c r="D184" s="104">
        <v>28</v>
      </c>
      <c r="E184" s="104">
        <v>152</v>
      </c>
      <c r="F184" s="108">
        <v>0.95</v>
      </c>
      <c r="G184" s="107">
        <v>0.95</v>
      </c>
      <c r="H184" s="35">
        <f>IF(C184&gt;0,C184,1)</f>
        <v>11</v>
      </c>
      <c r="I184" s="37">
        <f t="shared" si="2"/>
        <v>2.7645577244679337E-2</v>
      </c>
      <c r="J184" s="37">
        <f t="shared" si="2"/>
        <v>2.7645577244679337E-2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104" t="s">
        <v>568</v>
      </c>
      <c r="B185" s="104"/>
      <c r="C185" s="104">
        <v>12</v>
      </c>
      <c r="D185" s="104">
        <v>12</v>
      </c>
      <c r="E185" s="104">
        <v>75</v>
      </c>
      <c r="F185" s="108">
        <v>0.95</v>
      </c>
      <c r="G185" s="107">
        <v>0.95</v>
      </c>
      <c r="H185" s="35">
        <f>IF(C185&gt;0,C185,1)</f>
        <v>12</v>
      </c>
      <c r="I185" s="37">
        <f t="shared" si="2"/>
        <v>3.0158811539650179E-2</v>
      </c>
      <c r="J185" s="37">
        <f t="shared" si="2"/>
        <v>3.0158811539650179E-2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104" t="s">
        <v>330</v>
      </c>
      <c r="B186" s="104"/>
      <c r="C186" s="104">
        <v>28</v>
      </c>
      <c r="D186" s="104">
        <v>120</v>
      </c>
      <c r="E186" s="104"/>
      <c r="F186" s="108">
        <v>0.95</v>
      </c>
      <c r="G186" s="107">
        <v>0.98</v>
      </c>
      <c r="H186" s="35">
        <f>IF(C186&gt;0,C186,1)</f>
        <v>28</v>
      </c>
      <c r="I186" s="37">
        <f t="shared" si="2"/>
        <v>7.037056025918377E-2</v>
      </c>
      <c r="J186" s="37">
        <f t="shared" si="2"/>
        <v>7.2592788477894826E-2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104" t="s">
        <v>509</v>
      </c>
      <c r="B187" s="104"/>
      <c r="C187" s="104">
        <v>96</v>
      </c>
      <c r="D187" s="104">
        <v>296</v>
      </c>
      <c r="E187" s="104">
        <v>2.4260000000000002</v>
      </c>
      <c r="F187" s="108">
        <v>0.95</v>
      </c>
      <c r="G187" s="107">
        <v>0.95</v>
      </c>
      <c r="H187" s="35">
        <f>IF(C187&gt;0,C187,1)</f>
        <v>96</v>
      </c>
      <c r="I187" s="37">
        <f t="shared" si="2"/>
        <v>0.24127049231720143</v>
      </c>
      <c r="J187" s="37">
        <f t="shared" si="2"/>
        <v>0.24127049231720143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104" t="s">
        <v>182</v>
      </c>
      <c r="B188" s="104"/>
      <c r="C188" s="104">
        <v>216</v>
      </c>
      <c r="D188" s="104">
        <v>2.5920000000000001</v>
      </c>
      <c r="E188" s="104">
        <v>22.861000000000001</v>
      </c>
      <c r="F188" s="108">
        <v>0.95</v>
      </c>
      <c r="G188" s="107">
        <v>0.95</v>
      </c>
      <c r="H188" s="35">
        <f>IF(C188&gt;0,C188,1)</f>
        <v>216</v>
      </c>
      <c r="I188" s="37">
        <f t="shared" si="2"/>
        <v>0.54285860771370331</v>
      </c>
      <c r="J188" s="37">
        <f t="shared" si="2"/>
        <v>0.54285860771370331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104" t="s">
        <v>402</v>
      </c>
      <c r="B189" s="104"/>
      <c r="C189" s="104">
        <v>79</v>
      </c>
      <c r="D189" s="104">
        <v>764</v>
      </c>
      <c r="E189" s="104">
        <v>6.2880000000000003</v>
      </c>
      <c r="F189" s="108">
        <v>0.95</v>
      </c>
      <c r="G189" s="107">
        <v>0.95</v>
      </c>
      <c r="H189" s="35">
        <f>IF(C189&gt;0,C189,1)</f>
        <v>79</v>
      </c>
      <c r="I189" s="37">
        <f t="shared" si="2"/>
        <v>0.19854550930269704</v>
      </c>
      <c r="J189" s="37">
        <f t="shared" si="2"/>
        <v>0.19854550930269704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104" t="s">
        <v>345</v>
      </c>
      <c r="B190" s="104"/>
      <c r="C190" s="104">
        <v>331</v>
      </c>
      <c r="D190" s="104">
        <v>1.028</v>
      </c>
      <c r="E190" s="104">
        <v>11.420999999999999</v>
      </c>
      <c r="F190" s="108">
        <v>0.95</v>
      </c>
      <c r="G190" s="107">
        <v>0.95</v>
      </c>
      <c r="H190" s="35">
        <f>IF(C190&gt;0,C190,1)</f>
        <v>331</v>
      </c>
      <c r="I190" s="37">
        <f t="shared" si="2"/>
        <v>0.83188055163535091</v>
      </c>
      <c r="J190" s="37">
        <f t="shared" si="2"/>
        <v>0.83188055163535091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104" t="s">
        <v>523</v>
      </c>
      <c r="B191" s="104"/>
      <c r="C191" s="104">
        <v>24</v>
      </c>
      <c r="D191" s="104">
        <v>144</v>
      </c>
      <c r="E191" s="104">
        <v>1.032</v>
      </c>
      <c r="F191" s="108">
        <v>0.94</v>
      </c>
      <c r="G191" s="107">
        <v>0.94</v>
      </c>
      <c r="H191" s="35">
        <f>IF(C191&gt;0,C191,1)</f>
        <v>24</v>
      </c>
      <c r="I191" s="37">
        <f t="shared" si="2"/>
        <v>5.9682700731097209E-2</v>
      </c>
      <c r="J191" s="37">
        <f t="shared" si="2"/>
        <v>5.9682700731097209E-2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104" t="s">
        <v>585</v>
      </c>
      <c r="B192" s="104"/>
      <c r="C192" s="104">
        <v>10</v>
      </c>
      <c r="D192" s="104">
        <v>20</v>
      </c>
      <c r="E192" s="104">
        <v>137</v>
      </c>
      <c r="F192" s="108">
        <v>0.94</v>
      </c>
      <c r="G192" s="107">
        <v>0.94</v>
      </c>
      <c r="H192" s="35">
        <f>IF(C192&gt;0,C192,1)</f>
        <v>10</v>
      </c>
      <c r="I192" s="37">
        <f t="shared" si="2"/>
        <v>2.48677919712905E-2</v>
      </c>
      <c r="J192" s="37">
        <f t="shared" si="2"/>
        <v>2.48677919712905E-2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104" t="s">
        <v>252</v>
      </c>
      <c r="B193" s="104"/>
      <c r="C193" s="104">
        <v>748</v>
      </c>
      <c r="D193" s="104">
        <v>2.992</v>
      </c>
      <c r="E193" s="104">
        <v>30.338999999999999</v>
      </c>
      <c r="F193" s="108">
        <v>0.94</v>
      </c>
      <c r="G193" s="107">
        <v>0.94</v>
      </c>
      <c r="H193" s="35">
        <f>IF(C193&gt;0,C193,1)</f>
        <v>748</v>
      </c>
      <c r="I193" s="37">
        <f t="shared" si="2"/>
        <v>1.8601108394525296</v>
      </c>
      <c r="J193" s="37">
        <f t="shared" si="2"/>
        <v>1.8601108394525296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104" t="s">
        <v>269</v>
      </c>
      <c r="B194" s="104"/>
      <c r="C194" s="104">
        <v>80</v>
      </c>
      <c r="D194" s="104">
        <v>80</v>
      </c>
      <c r="E194" s="104">
        <v>384</v>
      </c>
      <c r="F194" s="108">
        <v>0.94</v>
      </c>
      <c r="G194" s="107">
        <v>0.94</v>
      </c>
      <c r="H194" s="35">
        <f>IF(C194&gt;0,C194,1)</f>
        <v>80</v>
      </c>
      <c r="I194" s="37">
        <f t="shared" si="2"/>
        <v>0.198942335770324</v>
      </c>
      <c r="J194" s="37">
        <f t="shared" si="2"/>
        <v>0.198942335770324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104" t="s">
        <v>144</v>
      </c>
      <c r="B195" s="104"/>
      <c r="C195" s="104">
        <v>312</v>
      </c>
      <c r="D195" s="104">
        <v>1.248</v>
      </c>
      <c r="E195" s="104">
        <v>8.5239999999999991</v>
      </c>
      <c r="F195" s="108">
        <v>0.94</v>
      </c>
      <c r="G195" s="107">
        <v>0.94</v>
      </c>
      <c r="H195" s="35">
        <f>IF(C195&gt;0,C195,1)</f>
        <v>312</v>
      </c>
      <c r="I195" s="37">
        <f t="shared" si="2"/>
        <v>0.77587510950426364</v>
      </c>
      <c r="J195" s="37">
        <f t="shared" si="2"/>
        <v>0.77587510950426364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104" t="s">
        <v>341</v>
      </c>
      <c r="B196" s="104"/>
      <c r="C196" s="104"/>
      <c r="D196" s="104"/>
      <c r="E196" s="104"/>
      <c r="F196" s="108">
        <v>0.94</v>
      </c>
      <c r="G196" s="107">
        <v>0.94</v>
      </c>
      <c r="H196" s="35">
        <f>IF(C196&gt;0,C196,1)</f>
        <v>1</v>
      </c>
      <c r="I196" s="37">
        <f t="shared" ref="I196:J259" si="3">F196*$H196/$O$3*100</f>
        <v>2.4867791971290502E-3</v>
      </c>
      <c r="J196" s="37">
        <f t="shared" si="3"/>
        <v>2.4867791971290502E-3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104" t="s">
        <v>279</v>
      </c>
      <c r="B197" s="104"/>
      <c r="C197" s="104">
        <v>192</v>
      </c>
      <c r="D197" s="104">
        <v>1.694</v>
      </c>
      <c r="E197" s="104">
        <v>12.874000000000001</v>
      </c>
      <c r="F197" s="108">
        <v>0.94</v>
      </c>
      <c r="G197" s="107">
        <v>0.99</v>
      </c>
      <c r="H197" s="35">
        <f>IF(C197&gt;0,C197,1)</f>
        <v>192</v>
      </c>
      <c r="I197" s="37">
        <f t="shared" si="3"/>
        <v>0.47746160584877767</v>
      </c>
      <c r="J197" s="37">
        <f t="shared" si="3"/>
        <v>0.50285849977690411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104" t="s">
        <v>96</v>
      </c>
      <c r="B198" s="104"/>
      <c r="C198" s="104"/>
      <c r="D198" s="104"/>
      <c r="E198" s="104"/>
      <c r="F198" s="108">
        <v>0.94</v>
      </c>
      <c r="G198" s="107">
        <v>0.94</v>
      </c>
      <c r="H198" s="35">
        <f>IF(C198&gt;0,C198,1)</f>
        <v>1</v>
      </c>
      <c r="I198" s="37">
        <f t="shared" si="3"/>
        <v>2.4867791971290502E-3</v>
      </c>
      <c r="J198" s="37">
        <f t="shared" si="3"/>
        <v>2.4867791971290502E-3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104" t="s">
        <v>318</v>
      </c>
      <c r="B199" s="104"/>
      <c r="C199" s="104">
        <v>234</v>
      </c>
      <c r="D199" s="104">
        <v>1.994</v>
      </c>
      <c r="E199" s="104">
        <v>17.946000000000002</v>
      </c>
      <c r="F199" s="108">
        <v>0.94</v>
      </c>
      <c r="G199" s="107">
        <v>0.94</v>
      </c>
      <c r="H199" s="35">
        <f>IF(C199&gt;0,C199,1)</f>
        <v>234</v>
      </c>
      <c r="I199" s="37">
        <f t="shared" si="3"/>
        <v>0.58190633212819776</v>
      </c>
      <c r="J199" s="37">
        <f t="shared" si="3"/>
        <v>0.58190633212819776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104" t="s">
        <v>276</v>
      </c>
      <c r="B200" s="104"/>
      <c r="C200" s="104">
        <v>120</v>
      </c>
      <c r="D200" s="104">
        <v>420</v>
      </c>
      <c r="E200" s="104">
        <v>3.6120000000000001</v>
      </c>
      <c r="F200" s="108">
        <v>0.94</v>
      </c>
      <c r="G200" s="107">
        <v>0.94</v>
      </c>
      <c r="H200" s="35">
        <f>IF(C200&gt;0,C200,1)</f>
        <v>120</v>
      </c>
      <c r="I200" s="37">
        <f t="shared" si="3"/>
        <v>0.29841350365548602</v>
      </c>
      <c r="J200" s="37">
        <f t="shared" si="3"/>
        <v>0.29841350365548602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104" t="s">
        <v>50</v>
      </c>
      <c r="B201" s="104"/>
      <c r="C201" s="104">
        <v>8</v>
      </c>
      <c r="D201" s="104">
        <v>32</v>
      </c>
      <c r="E201" s="104">
        <v>294</v>
      </c>
      <c r="F201" s="108">
        <v>0.94</v>
      </c>
      <c r="G201" s="107">
        <v>0.99</v>
      </c>
      <c r="H201" s="35">
        <f>IF(C201&gt;0,C201,1)</f>
        <v>8</v>
      </c>
      <c r="I201" s="37">
        <f t="shared" si="3"/>
        <v>1.9894233577032402E-2</v>
      </c>
      <c r="J201" s="37">
        <f t="shared" si="3"/>
        <v>2.0952437490704339E-2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104" t="s">
        <v>360</v>
      </c>
      <c r="B202" s="104"/>
      <c r="C202" s="104">
        <v>678</v>
      </c>
      <c r="D202" s="104">
        <v>3.032</v>
      </c>
      <c r="E202" s="104">
        <v>33.716000000000001</v>
      </c>
      <c r="F202" s="108">
        <v>0.94</v>
      </c>
      <c r="G202" s="107">
        <v>0.94</v>
      </c>
      <c r="H202" s="35">
        <f>IF(C202&gt;0,C202,1)</f>
        <v>678</v>
      </c>
      <c r="I202" s="37">
        <f t="shared" si="3"/>
        <v>1.686036295653496</v>
      </c>
      <c r="J202" s="37">
        <f t="shared" si="3"/>
        <v>1.686036295653496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104" t="s">
        <v>87</v>
      </c>
      <c r="B203" s="104"/>
      <c r="C203" s="104">
        <v>502</v>
      </c>
      <c r="D203" s="104">
        <v>3.88</v>
      </c>
      <c r="E203" s="104">
        <v>29.677</v>
      </c>
      <c r="F203" s="108">
        <v>0.94</v>
      </c>
      <c r="G203" s="107">
        <v>0.94</v>
      </c>
      <c r="H203" s="35">
        <f>IF(C203&gt;0,C203,1)</f>
        <v>502</v>
      </c>
      <c r="I203" s="37">
        <f t="shared" si="3"/>
        <v>1.2483631569587832</v>
      </c>
      <c r="J203" s="37">
        <f t="shared" si="3"/>
        <v>1.2483631569587832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104" t="s">
        <v>243</v>
      </c>
      <c r="B204" s="104"/>
      <c r="C204" s="104">
        <v>256</v>
      </c>
      <c r="D204" s="104">
        <v>1.0740000000000001</v>
      </c>
      <c r="E204" s="104">
        <v>11.737</v>
      </c>
      <c r="F204" s="108">
        <v>0.94</v>
      </c>
      <c r="G204" s="107">
        <v>0.94</v>
      </c>
      <c r="H204" s="35">
        <f>IF(C204&gt;0,C204,1)</f>
        <v>256</v>
      </c>
      <c r="I204" s="37">
        <f t="shared" si="3"/>
        <v>0.63661547446503686</v>
      </c>
      <c r="J204" s="37">
        <f t="shared" si="3"/>
        <v>0.63661547446503686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104" t="s">
        <v>335</v>
      </c>
      <c r="B205" s="104"/>
      <c r="C205" s="104">
        <v>499</v>
      </c>
      <c r="D205" s="104">
        <v>2.988</v>
      </c>
      <c r="E205" s="104">
        <v>43.982999999999997</v>
      </c>
      <c r="F205" s="108">
        <v>0.93</v>
      </c>
      <c r="G205" s="107">
        <v>0.93</v>
      </c>
      <c r="H205" s="35">
        <f>IF(C205&gt;0,C205,1)</f>
        <v>499</v>
      </c>
      <c r="I205" s="37">
        <f t="shared" si="3"/>
        <v>1.2277017255443388</v>
      </c>
      <c r="J205" s="37">
        <f t="shared" si="3"/>
        <v>1.2277017255443388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104" t="s">
        <v>421</v>
      </c>
      <c r="B206" s="104"/>
      <c r="C206" s="104">
        <v>578</v>
      </c>
      <c r="D206" s="104">
        <v>2.484</v>
      </c>
      <c r="E206" s="104">
        <v>25.501000000000001</v>
      </c>
      <c r="F206" s="108">
        <v>0.93</v>
      </c>
      <c r="G206" s="107">
        <v>0.93</v>
      </c>
      <c r="H206" s="35">
        <f>IF(C206&gt;0,C206,1)</f>
        <v>578</v>
      </c>
      <c r="I206" s="37">
        <f t="shared" si="3"/>
        <v>1.4220673293880319</v>
      </c>
      <c r="J206" s="37">
        <f t="shared" si="3"/>
        <v>1.4220673293880319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104" t="s">
        <v>101</v>
      </c>
      <c r="B207" s="104"/>
      <c r="C207" s="104">
        <v>68</v>
      </c>
      <c r="D207" s="104">
        <v>136</v>
      </c>
      <c r="E207" s="104">
        <v>1.474</v>
      </c>
      <c r="F207" s="108">
        <v>0.93</v>
      </c>
      <c r="G207" s="107">
        <v>0.93</v>
      </c>
      <c r="H207" s="35">
        <f>IF(C207&gt;0,C207,1)</f>
        <v>68</v>
      </c>
      <c r="I207" s="37">
        <f t="shared" si="3"/>
        <v>0.16730203875153313</v>
      </c>
      <c r="J207" s="37">
        <f t="shared" si="3"/>
        <v>0.16730203875153313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104" t="s">
        <v>448</v>
      </c>
      <c r="B208" s="104"/>
      <c r="C208" s="104">
        <v>152</v>
      </c>
      <c r="D208" s="104">
        <v>344</v>
      </c>
      <c r="E208" s="104">
        <v>4.1500000000000004</v>
      </c>
      <c r="F208" s="108">
        <v>0.93</v>
      </c>
      <c r="G208" s="107">
        <v>0.93</v>
      </c>
      <c r="H208" s="35">
        <f>IF(C208&gt;0,C208,1)</f>
        <v>152</v>
      </c>
      <c r="I208" s="37">
        <f t="shared" si="3"/>
        <v>0.37396926309166234</v>
      </c>
      <c r="J208" s="37">
        <f t="shared" si="3"/>
        <v>0.37396926309166234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104" t="s">
        <v>287</v>
      </c>
      <c r="B209" s="104"/>
      <c r="C209" s="104">
        <v>92</v>
      </c>
      <c r="D209" s="104">
        <v>370</v>
      </c>
      <c r="E209" s="104">
        <v>3.78</v>
      </c>
      <c r="F209" s="108">
        <v>0.93</v>
      </c>
      <c r="G209" s="107">
        <v>0.93</v>
      </c>
      <c r="H209" s="35">
        <f>IF(C209&gt;0,C209,1)</f>
        <v>92</v>
      </c>
      <c r="I209" s="37">
        <f t="shared" si="3"/>
        <v>0.22634981713442717</v>
      </c>
      <c r="J209" s="37">
        <f t="shared" si="3"/>
        <v>0.22634981713442717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104" t="s">
        <v>405</v>
      </c>
      <c r="B210" s="104"/>
      <c r="C210" s="104">
        <v>12</v>
      </c>
      <c r="D210" s="104">
        <v>24</v>
      </c>
      <c r="E210" s="104">
        <v>96</v>
      </c>
      <c r="F210" s="108">
        <v>0.93</v>
      </c>
      <c r="G210" s="107">
        <v>0.93</v>
      </c>
      <c r="H210" s="35">
        <f>IF(C210&gt;0,C210,1)</f>
        <v>12</v>
      </c>
      <c r="I210" s="37">
        <f t="shared" si="3"/>
        <v>2.9523889191447026E-2</v>
      </c>
      <c r="J210" s="37">
        <f t="shared" si="3"/>
        <v>2.9523889191447026E-2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104" t="s">
        <v>636</v>
      </c>
      <c r="B211" s="104"/>
      <c r="C211" s="104">
        <v>8</v>
      </c>
      <c r="D211" s="104">
        <v>128</v>
      </c>
      <c r="E211" s="104">
        <v>781</v>
      </c>
      <c r="F211" s="108">
        <v>0.93</v>
      </c>
      <c r="G211" s="107">
        <v>0.93</v>
      </c>
      <c r="H211" s="35">
        <f>IF(C211&gt;0,C211,1)</f>
        <v>8</v>
      </c>
      <c r="I211" s="37">
        <f t="shared" si="3"/>
        <v>1.9682592794298015E-2</v>
      </c>
      <c r="J211" s="37">
        <f t="shared" si="3"/>
        <v>1.9682592794298015E-2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104" t="s">
        <v>179</v>
      </c>
      <c r="B212" s="104"/>
      <c r="C212" s="104">
        <v>54</v>
      </c>
      <c r="D212" s="104">
        <v>108</v>
      </c>
      <c r="E212" s="104">
        <v>10.8</v>
      </c>
      <c r="F212" s="108">
        <v>0.93</v>
      </c>
      <c r="G212" s="107">
        <v>0.93</v>
      </c>
      <c r="H212" s="35">
        <f>IF(C212&gt;0,C212,1)</f>
        <v>54</v>
      </c>
      <c r="I212" s="37">
        <f t="shared" si="3"/>
        <v>0.13285750136151162</v>
      </c>
      <c r="J212" s="37">
        <f t="shared" si="3"/>
        <v>0.13285750136151162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104" t="s">
        <v>334</v>
      </c>
      <c r="B213" s="104"/>
      <c r="C213" s="104">
        <v>408</v>
      </c>
      <c r="D213" s="104">
        <v>3.2959999999999998</v>
      </c>
      <c r="E213" s="104">
        <v>27.68</v>
      </c>
      <c r="F213" s="108">
        <v>0.93</v>
      </c>
      <c r="G213" s="107">
        <v>0.93</v>
      </c>
      <c r="H213" s="35">
        <f>IF(C213&gt;0,C213,1)</f>
        <v>408</v>
      </c>
      <c r="I213" s="37">
        <f t="shared" si="3"/>
        <v>1.0038122325091987</v>
      </c>
      <c r="J213" s="37">
        <f t="shared" si="3"/>
        <v>1.0038122325091987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104" t="s">
        <v>117</v>
      </c>
      <c r="B214" s="104"/>
      <c r="C214" s="104"/>
      <c r="D214" s="104"/>
      <c r="E214" s="104"/>
      <c r="F214" s="108">
        <v>0.93</v>
      </c>
      <c r="G214" s="107">
        <v>0.96</v>
      </c>
      <c r="H214" s="35">
        <f>IF(C214&gt;0,C214,1)</f>
        <v>1</v>
      </c>
      <c r="I214" s="37">
        <f t="shared" si="3"/>
        <v>2.4603240992872519E-3</v>
      </c>
      <c r="J214" s="37">
        <f t="shared" si="3"/>
        <v>2.5396893928126469E-3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104" t="s">
        <v>206</v>
      </c>
      <c r="B215" s="104"/>
      <c r="C215" s="104">
        <v>126</v>
      </c>
      <c r="D215" s="104">
        <v>252</v>
      </c>
      <c r="E215" s="104">
        <v>2.2719999999999998</v>
      </c>
      <c r="F215" s="108">
        <v>0.93</v>
      </c>
      <c r="G215" s="107">
        <v>0.93</v>
      </c>
      <c r="H215" s="35">
        <f>IF(C215&gt;0,C215,1)</f>
        <v>126</v>
      </c>
      <c r="I215" s="37">
        <f t="shared" si="3"/>
        <v>0.31000083651019378</v>
      </c>
      <c r="J215" s="37">
        <f t="shared" si="3"/>
        <v>0.31000083651019378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104" t="s">
        <v>308</v>
      </c>
      <c r="B216" s="104"/>
      <c r="C216" s="104">
        <v>16</v>
      </c>
      <c r="D216" s="104">
        <v>64</v>
      </c>
      <c r="E216" s="104">
        <v>614</v>
      </c>
      <c r="F216" s="108">
        <v>0.92</v>
      </c>
      <c r="G216" s="107">
        <v>0.92</v>
      </c>
      <c r="H216" s="35">
        <f>IF(C216&gt;0,C216,1)</f>
        <v>16</v>
      </c>
      <c r="I216" s="37">
        <f t="shared" si="3"/>
        <v>3.8941904023127256E-2</v>
      </c>
      <c r="J216" s="37">
        <f t="shared" si="3"/>
        <v>3.8941904023127256E-2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104" t="s">
        <v>181</v>
      </c>
      <c r="B217" s="104"/>
      <c r="C217" s="104">
        <v>588</v>
      </c>
      <c r="D217" s="104">
        <v>2.3519999999999999</v>
      </c>
      <c r="E217" s="104">
        <v>26.577999999999999</v>
      </c>
      <c r="F217" s="108">
        <v>0.92</v>
      </c>
      <c r="G217" s="107">
        <v>0.92</v>
      </c>
      <c r="H217" s="35">
        <f>IF(C217&gt;0,C217,1)</f>
        <v>588</v>
      </c>
      <c r="I217" s="37">
        <f t="shared" si="3"/>
        <v>1.4311149728499268</v>
      </c>
      <c r="J217" s="37">
        <f t="shared" si="3"/>
        <v>1.4311149728499268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104" t="s">
        <v>261</v>
      </c>
      <c r="B218" s="104"/>
      <c r="C218" s="104">
        <v>120</v>
      </c>
      <c r="D218" s="104">
        <v>120</v>
      </c>
      <c r="E218" s="104">
        <v>866</v>
      </c>
      <c r="F218" s="108">
        <v>0.92</v>
      </c>
      <c r="G218" s="107">
        <v>0.99</v>
      </c>
      <c r="H218" s="35">
        <f>IF(C218&gt;0,C218,1)</f>
        <v>120</v>
      </c>
      <c r="I218" s="37">
        <f t="shared" si="3"/>
        <v>0.29206428017345443</v>
      </c>
      <c r="J218" s="37">
        <f t="shared" si="3"/>
        <v>0.31428656236056507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104" t="s">
        <v>196</v>
      </c>
      <c r="B219" s="104"/>
      <c r="C219" s="104">
        <v>116</v>
      </c>
      <c r="D219" s="104">
        <v>116</v>
      </c>
      <c r="E219" s="104">
        <v>838</v>
      </c>
      <c r="F219" s="108">
        <v>0.92</v>
      </c>
      <c r="G219" s="107">
        <v>0.92</v>
      </c>
      <c r="H219" s="35">
        <f>IF(C219&gt;0,C219,1)</f>
        <v>116</v>
      </c>
      <c r="I219" s="37">
        <f t="shared" si="3"/>
        <v>0.28232880416767259</v>
      </c>
      <c r="J219" s="37">
        <f t="shared" si="3"/>
        <v>0.28232880416767259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104" t="s">
        <v>583</v>
      </c>
      <c r="B220" s="104"/>
      <c r="C220" s="104">
        <v>80</v>
      </c>
      <c r="D220" s="104">
        <v>160</v>
      </c>
      <c r="E220" s="104">
        <v>590</v>
      </c>
      <c r="F220" s="108">
        <v>0.92</v>
      </c>
      <c r="G220" s="107">
        <v>0.92</v>
      </c>
      <c r="H220" s="35">
        <f>IF(C220&gt;0,C220,1)</f>
        <v>80</v>
      </c>
      <c r="I220" s="37">
        <f t="shared" si="3"/>
        <v>0.1947095201156363</v>
      </c>
      <c r="J220" s="37">
        <f t="shared" si="3"/>
        <v>0.1947095201156363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104" t="s">
        <v>361</v>
      </c>
      <c r="B221" s="104"/>
      <c r="C221" s="104">
        <v>436</v>
      </c>
      <c r="D221" s="104">
        <v>2.3199999999999998</v>
      </c>
      <c r="E221" s="104">
        <v>19.533999999999999</v>
      </c>
      <c r="F221" s="108">
        <v>0.92</v>
      </c>
      <c r="G221" s="107">
        <v>0.92</v>
      </c>
      <c r="H221" s="35">
        <f>IF(C221&gt;0,C221,1)</f>
        <v>436</v>
      </c>
      <c r="I221" s="37">
        <f t="shared" si="3"/>
        <v>1.0611668846302178</v>
      </c>
      <c r="J221" s="37">
        <f t="shared" si="3"/>
        <v>1.0611668846302178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104" t="s">
        <v>145</v>
      </c>
      <c r="B222" s="104"/>
      <c r="C222" s="104">
        <v>9</v>
      </c>
      <c r="D222" s="104">
        <v>9</v>
      </c>
      <c r="E222" s="104">
        <v>53</v>
      </c>
      <c r="F222" s="108">
        <v>0.92</v>
      </c>
      <c r="G222" s="107">
        <v>0.92</v>
      </c>
      <c r="H222" s="35">
        <f>IF(C222&gt;0,C222,1)</f>
        <v>9</v>
      </c>
      <c r="I222" s="37">
        <f t="shared" si="3"/>
        <v>2.1904821013009085E-2</v>
      </c>
      <c r="J222" s="37">
        <f t="shared" si="3"/>
        <v>2.1904821013009085E-2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104" t="s">
        <v>306</v>
      </c>
      <c r="B223" s="104"/>
      <c r="C223" s="104">
        <v>146</v>
      </c>
      <c r="D223" s="104">
        <v>586</v>
      </c>
      <c r="E223" s="104">
        <v>5.7190000000000003</v>
      </c>
      <c r="F223" s="108">
        <v>0.92</v>
      </c>
      <c r="G223" s="107">
        <v>0.96</v>
      </c>
      <c r="H223" s="35">
        <f>IF(C223&gt;0,C223,1)</f>
        <v>146</v>
      </c>
      <c r="I223" s="37">
        <f t="shared" si="3"/>
        <v>0.35534487421103622</v>
      </c>
      <c r="J223" s="37">
        <f t="shared" si="3"/>
        <v>0.37079465135064649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104" t="s">
        <v>161</v>
      </c>
      <c r="B224" s="104"/>
      <c r="C224" s="104">
        <v>2</v>
      </c>
      <c r="D224" s="104">
        <v>2</v>
      </c>
      <c r="E224" s="104">
        <v>20</v>
      </c>
      <c r="F224" s="108">
        <v>0.91</v>
      </c>
      <c r="G224" s="107">
        <v>0.91</v>
      </c>
      <c r="H224" s="35">
        <f>IF(C224&gt;0,C224,1)</f>
        <v>2</v>
      </c>
      <c r="I224" s="37">
        <f t="shared" si="3"/>
        <v>4.8148278072073104E-3</v>
      </c>
      <c r="J224" s="37">
        <f t="shared" si="3"/>
        <v>4.8148278072073104E-3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104" t="s">
        <v>294</v>
      </c>
      <c r="B225" s="104"/>
      <c r="C225" s="104">
        <v>8</v>
      </c>
      <c r="D225" s="104">
        <v>48</v>
      </c>
      <c r="E225" s="104">
        <v>4.8</v>
      </c>
      <c r="F225" s="108">
        <v>0.91</v>
      </c>
      <c r="G225" s="107">
        <v>0.91</v>
      </c>
      <c r="H225" s="35">
        <f>IF(C225&gt;0,C225,1)</f>
        <v>8</v>
      </c>
      <c r="I225" s="37">
        <f t="shared" si="3"/>
        <v>1.9259311228829241E-2</v>
      </c>
      <c r="J225" s="37">
        <f t="shared" si="3"/>
        <v>1.9259311228829241E-2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104" t="s">
        <v>344</v>
      </c>
      <c r="B226" s="104"/>
      <c r="C226" s="104">
        <v>2</v>
      </c>
      <c r="D226" s="104">
        <v>8</v>
      </c>
      <c r="E226" s="104">
        <v>83</v>
      </c>
      <c r="F226" s="108">
        <v>0.91</v>
      </c>
      <c r="G226" s="107">
        <v>0.91</v>
      </c>
      <c r="H226" s="35">
        <f>IF(C226&gt;0,C226,1)</f>
        <v>2</v>
      </c>
      <c r="I226" s="37">
        <f t="shared" si="3"/>
        <v>4.8148278072073104E-3</v>
      </c>
      <c r="J226" s="37">
        <f t="shared" si="3"/>
        <v>4.8148278072073104E-3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104" t="s">
        <v>106</v>
      </c>
      <c r="B227" s="104"/>
      <c r="C227" s="104">
        <v>405</v>
      </c>
      <c r="D227" s="104">
        <v>1.62</v>
      </c>
      <c r="E227" s="104">
        <v>14.58</v>
      </c>
      <c r="F227" s="108">
        <v>0.91</v>
      </c>
      <c r="G227" s="107">
        <v>0.98</v>
      </c>
      <c r="H227" s="35">
        <f>IF(C227&gt;0,C227,1)</f>
        <v>405</v>
      </c>
      <c r="I227" s="37">
        <f t="shared" si="3"/>
        <v>0.97500263095948037</v>
      </c>
      <c r="J227" s="37">
        <f t="shared" si="3"/>
        <v>1.0500028333409788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104" t="s">
        <v>70</v>
      </c>
      <c r="B228" s="104"/>
      <c r="C228" s="104">
        <v>296</v>
      </c>
      <c r="D228" s="104">
        <v>1.3120000000000001</v>
      </c>
      <c r="E228" s="104">
        <v>11.904</v>
      </c>
      <c r="F228" s="108">
        <v>0.91</v>
      </c>
      <c r="G228" s="107">
        <v>0.99</v>
      </c>
      <c r="H228" s="35">
        <f>IF(C228&gt;0,C228,1)</f>
        <v>296</v>
      </c>
      <c r="I228" s="37">
        <f t="shared" si="3"/>
        <v>0.71259451546668195</v>
      </c>
      <c r="J228" s="37">
        <f t="shared" si="3"/>
        <v>0.77524018715606058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104" t="s">
        <v>300</v>
      </c>
      <c r="B229" s="104"/>
      <c r="C229" s="104">
        <v>96</v>
      </c>
      <c r="D229" s="104">
        <v>96</v>
      </c>
      <c r="E229" s="104">
        <v>576</v>
      </c>
      <c r="F229" s="108">
        <v>0.91</v>
      </c>
      <c r="G229" s="107">
        <v>0.91</v>
      </c>
      <c r="H229" s="35">
        <f>IF(C229&gt;0,C229,1)</f>
        <v>96</v>
      </c>
      <c r="I229" s="37">
        <f t="shared" si="3"/>
        <v>0.23111173474595087</v>
      </c>
      <c r="J229" s="37">
        <f t="shared" si="3"/>
        <v>0.23111173474595087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104" t="s">
        <v>459</v>
      </c>
      <c r="B230" s="104"/>
      <c r="C230" s="104">
        <v>120</v>
      </c>
      <c r="D230" s="104">
        <v>480</v>
      </c>
      <c r="E230" s="104">
        <v>4.0460000000000003</v>
      </c>
      <c r="F230" s="108">
        <v>0.91</v>
      </c>
      <c r="G230" s="107">
        <v>0.91</v>
      </c>
      <c r="H230" s="35">
        <f>IF(C230&gt;0,C230,1)</f>
        <v>120</v>
      </c>
      <c r="I230" s="37">
        <f t="shared" si="3"/>
        <v>0.28888966843243863</v>
      </c>
      <c r="J230" s="37">
        <f t="shared" si="3"/>
        <v>0.28888966843243863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104" t="s">
        <v>423</v>
      </c>
      <c r="B231" s="104"/>
      <c r="C231" s="104">
        <v>14</v>
      </c>
      <c r="D231" s="104">
        <v>14</v>
      </c>
      <c r="E231" s="104"/>
      <c r="F231" s="108">
        <v>0.91</v>
      </c>
      <c r="G231" s="107">
        <v>0.91</v>
      </c>
      <c r="H231" s="35">
        <f>IF(C231&gt;0,C231,1)</f>
        <v>14</v>
      </c>
      <c r="I231" s="37">
        <f t="shared" si="3"/>
        <v>3.3703794650451174E-2</v>
      </c>
      <c r="J231" s="37">
        <f t="shared" si="3"/>
        <v>3.3703794650451174E-2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104" t="s">
        <v>112</v>
      </c>
      <c r="B232" s="104"/>
      <c r="C232" s="104">
        <v>2</v>
      </c>
      <c r="D232" s="104">
        <v>4</v>
      </c>
      <c r="E232" s="104">
        <v>24</v>
      </c>
      <c r="F232" s="108">
        <v>0.91</v>
      </c>
      <c r="G232" s="107">
        <v>0.91</v>
      </c>
      <c r="H232" s="35">
        <f>IF(C232&gt;0,C232,1)</f>
        <v>2</v>
      </c>
      <c r="I232" s="37">
        <f t="shared" si="3"/>
        <v>4.8148278072073104E-3</v>
      </c>
      <c r="J232" s="37">
        <f t="shared" si="3"/>
        <v>4.8148278072073104E-3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104" t="s">
        <v>160</v>
      </c>
      <c r="B233" s="104"/>
      <c r="C233" s="104">
        <v>24</v>
      </c>
      <c r="D233" s="104">
        <v>48</v>
      </c>
      <c r="E233" s="104">
        <v>235</v>
      </c>
      <c r="F233" s="108">
        <v>0.91</v>
      </c>
      <c r="G233" s="107">
        <v>0.91</v>
      </c>
      <c r="H233" s="35">
        <f>IF(C233&gt;0,C233,1)</f>
        <v>24</v>
      </c>
      <c r="I233" s="37">
        <f t="shared" si="3"/>
        <v>5.7777933686487717E-2</v>
      </c>
      <c r="J233" s="37">
        <f t="shared" si="3"/>
        <v>5.7777933686487717E-2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104" t="s">
        <v>552</v>
      </c>
      <c r="B234" s="104"/>
      <c r="C234" s="104">
        <v>8</v>
      </c>
      <c r="D234" s="104">
        <v>32</v>
      </c>
      <c r="E234" s="104">
        <v>208</v>
      </c>
      <c r="F234" s="108">
        <v>0.91</v>
      </c>
      <c r="G234" s="107">
        <v>0.91</v>
      </c>
      <c r="H234" s="35">
        <f>IF(C234&gt;0,C234,1)</f>
        <v>8</v>
      </c>
      <c r="I234" s="37">
        <f t="shared" si="3"/>
        <v>1.9259311228829241E-2</v>
      </c>
      <c r="J234" s="37">
        <f t="shared" si="3"/>
        <v>1.9259311228829241E-2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104" t="s">
        <v>380</v>
      </c>
      <c r="B235" s="104"/>
      <c r="C235" s="104">
        <v>128</v>
      </c>
      <c r="D235" s="104">
        <v>1.024</v>
      </c>
      <c r="E235" s="104">
        <v>8.7240000000000002</v>
      </c>
      <c r="F235" s="108">
        <v>0.91</v>
      </c>
      <c r="G235" s="107">
        <v>0.91</v>
      </c>
      <c r="H235" s="35">
        <f>IF(C235&gt;0,C235,1)</f>
        <v>128</v>
      </c>
      <c r="I235" s="37">
        <f t="shared" si="3"/>
        <v>0.30814897966126786</v>
      </c>
      <c r="J235" s="37">
        <f t="shared" si="3"/>
        <v>0.30814897966126786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104" t="s">
        <v>242</v>
      </c>
      <c r="B236" s="104"/>
      <c r="C236" s="104">
        <v>568</v>
      </c>
      <c r="D236" s="104">
        <v>2.8719999999999999</v>
      </c>
      <c r="E236" s="104">
        <v>26.422000000000001</v>
      </c>
      <c r="F236" s="108">
        <v>0.91</v>
      </c>
      <c r="G236" s="107">
        <v>0.91</v>
      </c>
      <c r="H236" s="35">
        <f>IF(C236&gt;0,C236,1)</f>
        <v>568</v>
      </c>
      <c r="I236" s="37">
        <f t="shared" si="3"/>
        <v>1.367411097246876</v>
      </c>
      <c r="J236" s="37">
        <f t="shared" si="3"/>
        <v>1.367411097246876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104" t="s">
        <v>357</v>
      </c>
      <c r="B237" s="104"/>
      <c r="C237" s="104">
        <v>44</v>
      </c>
      <c r="D237" s="104">
        <v>44</v>
      </c>
      <c r="E237" s="104">
        <v>352</v>
      </c>
      <c r="F237" s="108">
        <v>0.9</v>
      </c>
      <c r="G237" s="107">
        <v>0.9</v>
      </c>
      <c r="H237" s="35">
        <f>IF(C237&gt;0,C237,1)</f>
        <v>44</v>
      </c>
      <c r="I237" s="37">
        <f t="shared" si="3"/>
        <v>0.10476218745352169</v>
      </c>
      <c r="J237" s="37">
        <f t="shared" si="3"/>
        <v>0.10476218745352169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104" t="s">
        <v>291</v>
      </c>
      <c r="B238" s="104"/>
      <c r="C238" s="104">
        <v>2</v>
      </c>
      <c r="D238" s="104">
        <v>16</v>
      </c>
      <c r="E238" s="104">
        <v>156</v>
      </c>
      <c r="F238" s="108">
        <v>0.9</v>
      </c>
      <c r="G238" s="107">
        <v>0.9</v>
      </c>
      <c r="H238" s="35">
        <f>IF(C238&gt;0,C238,1)</f>
        <v>2</v>
      </c>
      <c r="I238" s="37">
        <f t="shared" si="3"/>
        <v>4.7619176115237137E-3</v>
      </c>
      <c r="J238" s="37">
        <f t="shared" si="3"/>
        <v>4.7619176115237137E-3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104" t="s">
        <v>150</v>
      </c>
      <c r="B239" s="104"/>
      <c r="C239" s="104">
        <v>16</v>
      </c>
      <c r="D239" s="104">
        <v>80</v>
      </c>
      <c r="E239" s="104">
        <v>888</v>
      </c>
      <c r="F239" s="108">
        <v>0.9</v>
      </c>
      <c r="G239" s="107">
        <v>0.92</v>
      </c>
      <c r="H239" s="35">
        <f>IF(C239&gt;0,C239,1)</f>
        <v>16</v>
      </c>
      <c r="I239" s="37">
        <f t="shared" si="3"/>
        <v>3.8095340892189709E-2</v>
      </c>
      <c r="J239" s="37">
        <f t="shared" si="3"/>
        <v>3.8941904023127256E-2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104" t="s">
        <v>297</v>
      </c>
      <c r="B240" s="104"/>
      <c r="C240" s="104"/>
      <c r="D240" s="104"/>
      <c r="E240" s="104"/>
      <c r="F240" s="108">
        <v>0.9</v>
      </c>
      <c r="G240" s="107">
        <v>0.9</v>
      </c>
      <c r="H240" s="35">
        <f>IF(C240&gt;0,C240,1)</f>
        <v>1</v>
      </c>
      <c r="I240" s="37">
        <f t="shared" si="3"/>
        <v>2.3809588057618568E-3</v>
      </c>
      <c r="J240" s="37">
        <f t="shared" si="3"/>
        <v>2.3809588057618568E-3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104" t="s">
        <v>553</v>
      </c>
      <c r="B241" s="104"/>
      <c r="C241" s="104">
        <v>16</v>
      </c>
      <c r="D241" s="104">
        <v>64</v>
      </c>
      <c r="E241" s="104">
        <v>448</v>
      </c>
      <c r="F241" s="108">
        <v>0.9</v>
      </c>
      <c r="G241" s="107">
        <v>0.9</v>
      </c>
      <c r="H241" s="35">
        <f>IF(C241&gt;0,C241,1)</f>
        <v>16</v>
      </c>
      <c r="I241" s="37">
        <f t="shared" si="3"/>
        <v>3.8095340892189709E-2</v>
      </c>
      <c r="J241" s="37">
        <f t="shared" si="3"/>
        <v>3.8095340892189709E-2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104" t="s">
        <v>481</v>
      </c>
      <c r="B242" s="104"/>
      <c r="C242" s="104">
        <v>130</v>
      </c>
      <c r="D242" s="104">
        <v>1.68</v>
      </c>
      <c r="E242" s="104">
        <v>16.463999999999999</v>
      </c>
      <c r="F242" s="108">
        <v>0.9</v>
      </c>
      <c r="G242" s="107">
        <v>0.91</v>
      </c>
      <c r="H242" s="35">
        <f>IF(C242&gt;0,C242,1)</f>
        <v>130</v>
      </c>
      <c r="I242" s="37">
        <f t="shared" si="3"/>
        <v>0.3095246447490414</v>
      </c>
      <c r="J242" s="37">
        <f t="shared" si="3"/>
        <v>0.31296380746847513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104" t="s">
        <v>125</v>
      </c>
      <c r="B243" s="104"/>
      <c r="C243" s="104">
        <v>412</v>
      </c>
      <c r="D243" s="104">
        <v>1.6479999999999999</v>
      </c>
      <c r="E243" s="104">
        <v>12.795</v>
      </c>
      <c r="F243" s="108">
        <v>0.89</v>
      </c>
      <c r="G243" s="107">
        <v>0.89</v>
      </c>
      <c r="H243" s="35">
        <f>IF(C243&gt;0,C243,1)</f>
        <v>412</v>
      </c>
      <c r="I243" s="37">
        <f t="shared" si="3"/>
        <v>0.97005552766306402</v>
      </c>
      <c r="J243" s="37">
        <f t="shared" si="3"/>
        <v>0.97005552766306402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104" t="s">
        <v>113</v>
      </c>
      <c r="B244" s="104"/>
      <c r="C244" s="104">
        <v>174</v>
      </c>
      <c r="D244" s="104">
        <v>1.472</v>
      </c>
      <c r="E244" s="104">
        <v>8.8450000000000006</v>
      </c>
      <c r="F244" s="108">
        <v>0.88</v>
      </c>
      <c r="G244" s="107">
        <v>0.88</v>
      </c>
      <c r="H244" s="35">
        <f>IF(C244&gt;0,C244,1)</f>
        <v>174</v>
      </c>
      <c r="I244" s="37">
        <f t="shared" si="3"/>
        <v>0.40508045815361726</v>
      </c>
      <c r="J244" s="37">
        <f t="shared" si="3"/>
        <v>0.40508045815361726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104" t="s">
        <v>290</v>
      </c>
      <c r="B245" s="104"/>
      <c r="C245" s="104">
        <v>600</v>
      </c>
      <c r="D245" s="104">
        <v>3.86</v>
      </c>
      <c r="E245" s="104">
        <v>30.494</v>
      </c>
      <c r="F245" s="108">
        <v>0.88</v>
      </c>
      <c r="G245" s="107">
        <v>0.88</v>
      </c>
      <c r="H245" s="35">
        <f>IF(C245&gt;0,C245,1)</f>
        <v>600</v>
      </c>
      <c r="I245" s="37">
        <f t="shared" si="3"/>
        <v>1.3968291660469561</v>
      </c>
      <c r="J245" s="37">
        <f t="shared" si="3"/>
        <v>1.3968291660469561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104" t="s">
        <v>177</v>
      </c>
      <c r="B246" s="104"/>
      <c r="C246" s="104">
        <v>156</v>
      </c>
      <c r="D246" s="104">
        <v>826</v>
      </c>
      <c r="E246" s="104">
        <v>6.1660000000000004</v>
      </c>
      <c r="F246" s="108">
        <v>0.88</v>
      </c>
      <c r="G246" s="107">
        <v>0.88</v>
      </c>
      <c r="H246" s="35">
        <f>IF(C246&gt;0,C246,1)</f>
        <v>156</v>
      </c>
      <c r="I246" s="37">
        <f t="shared" si="3"/>
        <v>0.36317558317220855</v>
      </c>
      <c r="J246" s="37">
        <f t="shared" si="3"/>
        <v>0.36317558317220855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104" t="s">
        <v>316</v>
      </c>
      <c r="B247" s="104"/>
      <c r="C247" s="104">
        <v>54</v>
      </c>
      <c r="D247" s="104">
        <v>108</v>
      </c>
      <c r="E247" s="104">
        <v>771</v>
      </c>
      <c r="F247" s="108">
        <v>0.88</v>
      </c>
      <c r="G247" s="107">
        <v>0.92</v>
      </c>
      <c r="H247" s="35">
        <f>IF(C247&gt;0,C247,1)</f>
        <v>54</v>
      </c>
      <c r="I247" s="37">
        <f t="shared" si="3"/>
        <v>0.12571462494422606</v>
      </c>
      <c r="J247" s="37">
        <f t="shared" si="3"/>
        <v>0.13142892607805448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104" t="s">
        <v>309</v>
      </c>
      <c r="B248" s="104"/>
      <c r="C248" s="104">
        <v>200</v>
      </c>
      <c r="D248" s="104">
        <v>896</v>
      </c>
      <c r="E248" s="104">
        <v>8.0640000000000001</v>
      </c>
      <c r="F248" s="108">
        <v>0.88</v>
      </c>
      <c r="G248" s="107">
        <v>0.88</v>
      </c>
      <c r="H248" s="35">
        <f>IF(C248&gt;0,C248,1)</f>
        <v>200</v>
      </c>
      <c r="I248" s="37">
        <f t="shared" si="3"/>
        <v>0.46560972201565204</v>
      </c>
      <c r="J248" s="37">
        <f t="shared" si="3"/>
        <v>0.46560972201565204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104" t="s">
        <v>435</v>
      </c>
      <c r="B249" s="104"/>
      <c r="C249" s="104">
        <v>66</v>
      </c>
      <c r="D249" s="104">
        <v>296</v>
      </c>
      <c r="E249" s="104">
        <v>2.5779999999999998</v>
      </c>
      <c r="F249" s="108">
        <v>0.88</v>
      </c>
      <c r="G249" s="107">
        <v>0.88</v>
      </c>
      <c r="H249" s="35">
        <f>IF(C249&gt;0,C249,1)</f>
        <v>66</v>
      </c>
      <c r="I249" s="37">
        <f t="shared" si="3"/>
        <v>0.15365120826516515</v>
      </c>
      <c r="J249" s="37">
        <f t="shared" si="3"/>
        <v>0.15365120826516515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104" t="s">
        <v>123</v>
      </c>
      <c r="B250" s="104"/>
      <c r="C250" s="104">
        <v>16</v>
      </c>
      <c r="D250" s="104">
        <v>64</v>
      </c>
      <c r="E250" s="104">
        <v>728</v>
      </c>
      <c r="F250" s="108">
        <v>0.88</v>
      </c>
      <c r="G250" s="107">
        <v>0.88</v>
      </c>
      <c r="H250" s="35">
        <f>IF(C250&gt;0,C250,1)</f>
        <v>16</v>
      </c>
      <c r="I250" s="37">
        <f t="shared" si="3"/>
        <v>3.7248777761252155E-2</v>
      </c>
      <c r="J250" s="37">
        <f t="shared" si="3"/>
        <v>3.7248777761252155E-2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104" t="s">
        <v>126</v>
      </c>
      <c r="B251" s="104"/>
      <c r="C251" s="104">
        <v>104</v>
      </c>
      <c r="D251" s="104">
        <v>416</v>
      </c>
      <c r="E251" s="104">
        <v>3.2570000000000001</v>
      </c>
      <c r="F251" s="108">
        <v>0.88</v>
      </c>
      <c r="G251" s="107">
        <v>0.88</v>
      </c>
      <c r="H251" s="35">
        <f>IF(C251&gt;0,C251,1)</f>
        <v>104</v>
      </c>
      <c r="I251" s="37">
        <f t="shared" si="3"/>
        <v>0.24211705544813902</v>
      </c>
      <c r="J251" s="37">
        <f t="shared" si="3"/>
        <v>0.24211705544813902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104" t="s">
        <v>313</v>
      </c>
      <c r="B252" s="104"/>
      <c r="C252" s="104">
        <v>8</v>
      </c>
      <c r="D252" s="104">
        <v>32</v>
      </c>
      <c r="E252" s="104">
        <v>226</v>
      </c>
      <c r="F252" s="108">
        <v>0.88</v>
      </c>
      <c r="G252" s="107">
        <v>0.88</v>
      </c>
      <c r="H252" s="35">
        <f>IF(C252&gt;0,C252,1)</f>
        <v>8</v>
      </c>
      <c r="I252" s="37">
        <f t="shared" si="3"/>
        <v>1.8624388880626078E-2</v>
      </c>
      <c r="J252" s="37">
        <f t="shared" si="3"/>
        <v>1.8624388880626078E-2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104" t="s">
        <v>310</v>
      </c>
      <c r="B253" s="104"/>
      <c r="C253" s="104">
        <v>158</v>
      </c>
      <c r="D253" s="104">
        <v>476</v>
      </c>
      <c r="E253" s="104">
        <v>18.312000000000001</v>
      </c>
      <c r="F253" s="108">
        <v>0.87</v>
      </c>
      <c r="G253" s="107">
        <v>0.88</v>
      </c>
      <c r="H253" s="35">
        <f>IF(C253&gt;0,C253,1)</f>
        <v>158</v>
      </c>
      <c r="I253" s="37">
        <f t="shared" si="3"/>
        <v>0.36365177493336098</v>
      </c>
      <c r="J253" s="37">
        <f t="shared" si="3"/>
        <v>0.36783168039236502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104" t="s">
        <v>511</v>
      </c>
      <c r="B254" s="104"/>
      <c r="C254" s="104">
        <v>16</v>
      </c>
      <c r="D254" s="104">
        <v>32</v>
      </c>
      <c r="E254" s="104">
        <v>426</v>
      </c>
      <c r="F254" s="108">
        <v>0.87</v>
      </c>
      <c r="G254" s="107">
        <v>0.87</v>
      </c>
      <c r="H254" s="35">
        <f>IF(C254&gt;0,C254,1)</f>
        <v>16</v>
      </c>
      <c r="I254" s="37">
        <f t="shared" si="3"/>
        <v>3.6825496195783389E-2</v>
      </c>
      <c r="J254" s="37">
        <f t="shared" si="3"/>
        <v>3.6825496195783389E-2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104" t="s">
        <v>262</v>
      </c>
      <c r="B255" s="104"/>
      <c r="C255" s="104">
        <v>722</v>
      </c>
      <c r="D255" s="104">
        <v>3.218</v>
      </c>
      <c r="E255" s="104">
        <v>38.173999999999999</v>
      </c>
      <c r="F255" s="108">
        <v>0.87</v>
      </c>
      <c r="G255" s="107">
        <v>0.98</v>
      </c>
      <c r="H255" s="35">
        <f>IF(C255&gt;0,C255,1)</f>
        <v>722</v>
      </c>
      <c r="I255" s="37">
        <f t="shared" si="3"/>
        <v>1.6617505158347252</v>
      </c>
      <c r="J255" s="37">
        <f t="shared" si="3"/>
        <v>1.871856902894288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104" t="s">
        <v>282</v>
      </c>
      <c r="B256" s="104"/>
      <c r="C256" s="104">
        <v>824</v>
      </c>
      <c r="D256" s="104">
        <v>4.1040000000000001</v>
      </c>
      <c r="E256" s="104">
        <v>48.683999999999997</v>
      </c>
      <c r="F256" s="108">
        <v>0.87</v>
      </c>
      <c r="G256" s="107">
        <v>0.98</v>
      </c>
      <c r="H256" s="35">
        <f>IF(C256&gt;0,C256,1)</f>
        <v>824</v>
      </c>
      <c r="I256" s="37">
        <f t="shared" si="3"/>
        <v>1.8965130540828441</v>
      </c>
      <c r="J256" s="37">
        <f t="shared" si="3"/>
        <v>2.1363020609209049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104" t="s">
        <v>245</v>
      </c>
      <c r="B257" s="104"/>
      <c r="C257" s="104">
        <v>44</v>
      </c>
      <c r="D257" s="104">
        <v>264</v>
      </c>
      <c r="E257" s="104">
        <v>3.1680000000000001</v>
      </c>
      <c r="F257" s="108">
        <v>0.87</v>
      </c>
      <c r="G257" s="107">
        <v>0.87</v>
      </c>
      <c r="H257" s="35">
        <f>IF(C257&gt;0,C257,1)</f>
        <v>44</v>
      </c>
      <c r="I257" s="37">
        <f t="shared" si="3"/>
        <v>0.10127011453840432</v>
      </c>
      <c r="J257" s="37">
        <f t="shared" si="3"/>
        <v>0.10127011453840432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104" t="s">
        <v>312</v>
      </c>
      <c r="B258" s="104"/>
      <c r="C258" s="104">
        <v>55</v>
      </c>
      <c r="D258" s="104">
        <v>220</v>
      </c>
      <c r="E258" s="104">
        <v>3.41</v>
      </c>
      <c r="F258" s="108">
        <v>0.87</v>
      </c>
      <c r="G258" s="107">
        <v>1</v>
      </c>
      <c r="H258" s="35">
        <f>IF(C258&gt;0,C258,1)</f>
        <v>55</v>
      </c>
      <c r="I258" s="37">
        <f t="shared" si="3"/>
        <v>0.12658764317300539</v>
      </c>
      <c r="J258" s="37">
        <f t="shared" si="3"/>
        <v>0.14550303812989127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104" t="s">
        <v>647</v>
      </c>
      <c r="B259" s="104"/>
      <c r="C259" s="104"/>
      <c r="D259" s="104"/>
      <c r="E259" s="104"/>
      <c r="F259" s="108">
        <v>0.87</v>
      </c>
      <c r="G259" s="107">
        <v>0.87</v>
      </c>
      <c r="H259" s="35">
        <f>IF(C259&gt;0,C259,1)</f>
        <v>1</v>
      </c>
      <c r="I259" s="37">
        <f t="shared" si="3"/>
        <v>2.3015935122364618E-3</v>
      </c>
      <c r="J259" s="37">
        <f t="shared" si="3"/>
        <v>2.3015935122364618E-3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104" t="s">
        <v>356</v>
      </c>
      <c r="B260" s="104"/>
      <c r="C260" s="104">
        <v>6</v>
      </c>
      <c r="D260" s="104">
        <v>24</v>
      </c>
      <c r="E260" s="104">
        <v>1.3540000000000001</v>
      </c>
      <c r="F260" s="108">
        <v>0.86</v>
      </c>
      <c r="G260" s="107">
        <v>0.86</v>
      </c>
      <c r="H260" s="35">
        <f>IF(C260&gt;0,C260,1)</f>
        <v>6</v>
      </c>
      <c r="I260" s="37">
        <f t="shared" ref="I260:J323" si="4">F260*$H260/$O$3*100</f>
        <v>1.365083048636798E-2</v>
      </c>
      <c r="J260" s="37">
        <f t="shared" si="4"/>
        <v>1.365083048636798E-2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104" t="s">
        <v>425</v>
      </c>
      <c r="B261" s="104"/>
      <c r="C261" s="104">
        <v>104</v>
      </c>
      <c r="D261" s="104">
        <v>104</v>
      </c>
      <c r="E261" s="104">
        <v>624</v>
      </c>
      <c r="F261" s="108">
        <v>0.86</v>
      </c>
      <c r="G261" s="107">
        <v>0.86</v>
      </c>
      <c r="H261" s="35">
        <f>IF(C261&gt;0,C261,1)</f>
        <v>104</v>
      </c>
      <c r="I261" s="37">
        <f t="shared" si="4"/>
        <v>0.23661439509704499</v>
      </c>
      <c r="J261" s="37">
        <f t="shared" si="4"/>
        <v>0.23661439509704499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104" t="s">
        <v>358</v>
      </c>
      <c r="B262" s="104"/>
      <c r="C262" s="104"/>
      <c r="D262" s="104"/>
      <c r="E262" s="104"/>
      <c r="F262" s="108">
        <v>0.86</v>
      </c>
      <c r="G262" s="107">
        <v>0.91</v>
      </c>
      <c r="H262" s="35">
        <f>IF(C262&gt;0,C262,1)</f>
        <v>1</v>
      </c>
      <c r="I262" s="37">
        <f t="shared" si="4"/>
        <v>2.275138414394663E-3</v>
      </c>
      <c r="J262" s="37">
        <f t="shared" si="4"/>
        <v>2.4074139036036552E-3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104" t="s">
        <v>401</v>
      </c>
      <c r="B263" s="104"/>
      <c r="C263" s="104">
        <v>100</v>
      </c>
      <c r="D263" s="104">
        <v>300</v>
      </c>
      <c r="E263" s="104">
        <v>2.883</v>
      </c>
      <c r="F263" s="108">
        <v>0.86</v>
      </c>
      <c r="G263" s="107">
        <v>0.86</v>
      </c>
      <c r="H263" s="35">
        <f>IF(C263&gt;0,C263,1)</f>
        <v>100</v>
      </c>
      <c r="I263" s="37">
        <f t="shared" si="4"/>
        <v>0.22751384143946629</v>
      </c>
      <c r="J263" s="37">
        <f t="shared" si="4"/>
        <v>0.22751384143946629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104" t="s">
        <v>355</v>
      </c>
      <c r="B264" s="104"/>
      <c r="C264" s="104">
        <v>6</v>
      </c>
      <c r="D264" s="104">
        <v>24</v>
      </c>
      <c r="E264" s="104">
        <v>146</v>
      </c>
      <c r="F264" s="108">
        <v>0.85</v>
      </c>
      <c r="G264" s="107">
        <v>0.85</v>
      </c>
      <c r="H264" s="35">
        <f>IF(C264&gt;0,C264,1)</f>
        <v>6</v>
      </c>
      <c r="I264" s="37">
        <f t="shared" si="4"/>
        <v>1.3492099899317187E-2</v>
      </c>
      <c r="J264" s="37">
        <f t="shared" si="4"/>
        <v>1.3492099899317187E-2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104" t="s">
        <v>266</v>
      </c>
      <c r="B265" s="104"/>
      <c r="C265" s="104">
        <v>80</v>
      </c>
      <c r="D265" s="104">
        <v>388</v>
      </c>
      <c r="E265" s="104">
        <v>3.1949999999999998</v>
      </c>
      <c r="F265" s="108">
        <v>0.85</v>
      </c>
      <c r="G265" s="107">
        <v>1</v>
      </c>
      <c r="H265" s="35">
        <f>IF(C265&gt;0,C265,1)</f>
        <v>80</v>
      </c>
      <c r="I265" s="37">
        <f t="shared" si="4"/>
        <v>0.17989466532422918</v>
      </c>
      <c r="J265" s="37">
        <f t="shared" si="4"/>
        <v>0.21164078273438724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104" t="s">
        <v>432</v>
      </c>
      <c r="B266" s="104"/>
      <c r="C266" s="104">
        <v>12</v>
      </c>
      <c r="D266" s="104">
        <v>48</v>
      </c>
      <c r="E266" s="104"/>
      <c r="F266" s="108">
        <v>0.85</v>
      </c>
      <c r="G266" s="107">
        <v>0.85</v>
      </c>
      <c r="H266" s="35">
        <f>IF(C266&gt;0,C266,1)</f>
        <v>12</v>
      </c>
      <c r="I266" s="37">
        <f t="shared" si="4"/>
        <v>2.6984199798634374E-2</v>
      </c>
      <c r="J266" s="37">
        <f t="shared" si="4"/>
        <v>2.6984199798634374E-2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104" t="s">
        <v>288</v>
      </c>
      <c r="B267" s="104"/>
      <c r="C267" s="104">
        <v>54</v>
      </c>
      <c r="D267" s="104">
        <v>216</v>
      </c>
      <c r="E267" s="104">
        <v>1.853</v>
      </c>
      <c r="F267" s="108">
        <v>0.85</v>
      </c>
      <c r="G267" s="107">
        <v>0.86</v>
      </c>
      <c r="H267" s="35">
        <f>IF(C267&gt;0,C267,1)</f>
        <v>54</v>
      </c>
      <c r="I267" s="37">
        <f t="shared" si="4"/>
        <v>0.12142889909385469</v>
      </c>
      <c r="J267" s="37">
        <f t="shared" si="4"/>
        <v>0.1228574743773118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104" t="s">
        <v>382</v>
      </c>
      <c r="B268" s="104"/>
      <c r="C268" s="104">
        <v>48</v>
      </c>
      <c r="D268" s="104">
        <v>192</v>
      </c>
      <c r="E268" s="104">
        <v>2.3039999999999998</v>
      </c>
      <c r="F268" s="108">
        <v>0.85</v>
      </c>
      <c r="G268" s="107">
        <v>0.85</v>
      </c>
      <c r="H268" s="35">
        <f>IF(C268&gt;0,C268,1)</f>
        <v>48</v>
      </c>
      <c r="I268" s="37">
        <f t="shared" si="4"/>
        <v>0.1079367991945375</v>
      </c>
      <c r="J268" s="37">
        <f t="shared" si="4"/>
        <v>0.1079367991945375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104" t="s">
        <v>602</v>
      </c>
      <c r="B269" s="104"/>
      <c r="C269" s="104">
        <v>40</v>
      </c>
      <c r="D269" s="104">
        <v>240</v>
      </c>
      <c r="E269" s="104">
        <v>49.68</v>
      </c>
      <c r="F269" s="108">
        <v>0.84</v>
      </c>
      <c r="G269" s="107">
        <v>0.84</v>
      </c>
      <c r="H269" s="35">
        <f>IF(C269&gt;0,C269,1)</f>
        <v>40</v>
      </c>
      <c r="I269" s="37">
        <f t="shared" si="4"/>
        <v>8.8889128748442653E-2</v>
      </c>
      <c r="J269" s="37">
        <f t="shared" si="4"/>
        <v>8.8889128748442653E-2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104" t="s">
        <v>384</v>
      </c>
      <c r="B270" s="104"/>
      <c r="C270" s="104">
        <v>5</v>
      </c>
      <c r="D270" s="104">
        <v>10</v>
      </c>
      <c r="E270" s="104">
        <v>89</v>
      </c>
      <c r="F270" s="108">
        <v>0.84</v>
      </c>
      <c r="G270" s="107">
        <v>0.84</v>
      </c>
      <c r="H270" s="35">
        <f>IF(C270&gt;0,C270,1)</f>
        <v>5</v>
      </c>
      <c r="I270" s="37">
        <f t="shared" si="4"/>
        <v>1.1111141093555332E-2</v>
      </c>
      <c r="J270" s="37">
        <f t="shared" si="4"/>
        <v>1.1111141093555332E-2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104" t="s">
        <v>226</v>
      </c>
      <c r="B271" s="104"/>
      <c r="C271" s="104">
        <v>270</v>
      </c>
      <c r="D271" s="104">
        <v>1.6060000000000001</v>
      </c>
      <c r="E271" s="104">
        <v>13.090999999999999</v>
      </c>
      <c r="F271" s="108">
        <v>0.84</v>
      </c>
      <c r="G271" s="107">
        <v>0.85</v>
      </c>
      <c r="H271" s="35">
        <f>IF(C271&gt;0,C271,1)</f>
        <v>270</v>
      </c>
      <c r="I271" s="37">
        <f t="shared" si="4"/>
        <v>0.6000016190519879</v>
      </c>
      <c r="J271" s="37">
        <f t="shared" si="4"/>
        <v>0.60714449546927352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104" t="s">
        <v>370</v>
      </c>
      <c r="B272" s="104"/>
      <c r="C272" s="104"/>
      <c r="D272" s="104"/>
      <c r="E272" s="104"/>
      <c r="F272" s="108">
        <v>0.84</v>
      </c>
      <c r="G272" s="107">
        <v>0.98</v>
      </c>
      <c r="H272" s="35">
        <f>IF(C272&gt;0,C272,1)</f>
        <v>1</v>
      </c>
      <c r="I272" s="37">
        <f t="shared" si="4"/>
        <v>2.2222282187110663E-3</v>
      </c>
      <c r="J272" s="37">
        <f t="shared" si="4"/>
        <v>2.592599588496244E-3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104" t="s">
        <v>543</v>
      </c>
      <c r="B273" s="104"/>
      <c r="C273" s="104">
        <v>74</v>
      </c>
      <c r="D273" s="104">
        <v>148</v>
      </c>
      <c r="E273" s="104"/>
      <c r="F273" s="108">
        <v>0.84</v>
      </c>
      <c r="G273" s="107">
        <v>0.84</v>
      </c>
      <c r="H273" s="35">
        <f>IF(C273&gt;0,C273,1)</f>
        <v>74</v>
      </c>
      <c r="I273" s="37">
        <f t="shared" si="4"/>
        <v>0.16444488818461889</v>
      </c>
      <c r="J273" s="37">
        <f t="shared" si="4"/>
        <v>0.16444488818461889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104" t="s">
        <v>202</v>
      </c>
      <c r="B274" s="104"/>
      <c r="C274" s="104">
        <v>20</v>
      </c>
      <c r="D274" s="104">
        <v>20</v>
      </c>
      <c r="E274" s="104">
        <v>83</v>
      </c>
      <c r="F274" s="108">
        <v>0.83</v>
      </c>
      <c r="G274" s="107">
        <v>0.83</v>
      </c>
      <c r="H274" s="35">
        <f>IF(C274&gt;0,C274,1)</f>
        <v>20</v>
      </c>
      <c r="I274" s="37">
        <f t="shared" si="4"/>
        <v>4.3915462417385351E-2</v>
      </c>
      <c r="J274" s="37">
        <f t="shared" si="4"/>
        <v>4.3915462417385351E-2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104" t="s">
        <v>102</v>
      </c>
      <c r="B275" s="104"/>
      <c r="C275" s="104">
        <v>3</v>
      </c>
      <c r="D275" s="104">
        <v>12</v>
      </c>
      <c r="E275" s="104">
        <v>64</v>
      </c>
      <c r="F275" s="108">
        <v>0.83</v>
      </c>
      <c r="G275" s="107">
        <v>0.83</v>
      </c>
      <c r="H275" s="35">
        <f>IF(C275&gt;0,C275,1)</f>
        <v>3</v>
      </c>
      <c r="I275" s="37">
        <f t="shared" si="4"/>
        <v>6.5873193626078035E-3</v>
      </c>
      <c r="J275" s="37">
        <f t="shared" si="4"/>
        <v>6.5873193626078035E-3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104" t="s">
        <v>449</v>
      </c>
      <c r="B276" s="104"/>
      <c r="C276" s="104">
        <v>5</v>
      </c>
      <c r="D276" s="104">
        <v>10</v>
      </c>
      <c r="E276" s="104">
        <v>123</v>
      </c>
      <c r="F276" s="108">
        <v>0.83</v>
      </c>
      <c r="G276" s="107">
        <v>0.83</v>
      </c>
      <c r="H276" s="35">
        <f>IF(C276&gt;0,C276,1)</f>
        <v>5</v>
      </c>
      <c r="I276" s="37">
        <f t="shared" si="4"/>
        <v>1.0978865604346338E-2</v>
      </c>
      <c r="J276" s="37">
        <f t="shared" si="4"/>
        <v>1.0978865604346338E-2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104" t="s">
        <v>377</v>
      </c>
      <c r="B277" s="104"/>
      <c r="C277" s="104">
        <v>542</v>
      </c>
      <c r="D277" s="104">
        <v>2.968</v>
      </c>
      <c r="E277" s="104">
        <v>24.088000000000001</v>
      </c>
      <c r="F277" s="108">
        <v>0.82</v>
      </c>
      <c r="G277" s="107">
        <v>0.82</v>
      </c>
      <c r="H277" s="35">
        <f>IF(C277&gt;0,C277,1)</f>
        <v>542</v>
      </c>
      <c r="I277" s="37">
        <f t="shared" si="4"/>
        <v>1.1757703684808885</v>
      </c>
      <c r="J277" s="37">
        <f t="shared" si="4"/>
        <v>1.1757703684808885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104" t="s">
        <v>224</v>
      </c>
      <c r="B278" s="104"/>
      <c r="C278" s="104">
        <v>8</v>
      </c>
      <c r="D278" s="104">
        <v>8</v>
      </c>
      <c r="E278" s="104">
        <v>24</v>
      </c>
      <c r="F278" s="108">
        <v>0.82</v>
      </c>
      <c r="G278" s="107">
        <v>0.82</v>
      </c>
      <c r="H278" s="35">
        <f>IF(C278&gt;0,C278,1)</f>
        <v>8</v>
      </c>
      <c r="I278" s="37">
        <f t="shared" si="4"/>
        <v>1.7354544184219757E-2</v>
      </c>
      <c r="J278" s="37">
        <f t="shared" si="4"/>
        <v>1.7354544184219757E-2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104" t="s">
        <v>86</v>
      </c>
      <c r="B279" s="104"/>
      <c r="C279" s="104">
        <v>132</v>
      </c>
      <c r="D279" s="104">
        <v>1.0289999999999999</v>
      </c>
      <c r="E279" s="104">
        <v>9.5289999999999999</v>
      </c>
      <c r="F279" s="108">
        <v>0.82</v>
      </c>
      <c r="G279" s="107">
        <v>0.82</v>
      </c>
      <c r="H279" s="35">
        <f>IF(C279&gt;0,C279,1)</f>
        <v>132</v>
      </c>
      <c r="I279" s="37">
        <f t="shared" si="4"/>
        <v>0.28634997903962595</v>
      </c>
      <c r="J279" s="37">
        <f t="shared" si="4"/>
        <v>0.28634997903962595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104" t="s">
        <v>286</v>
      </c>
      <c r="B280" s="104"/>
      <c r="C280" s="104">
        <v>100</v>
      </c>
      <c r="D280" s="104">
        <v>400</v>
      </c>
      <c r="E280" s="104">
        <v>3.6</v>
      </c>
      <c r="F280" s="108">
        <v>0.82</v>
      </c>
      <c r="G280" s="107">
        <v>0.82</v>
      </c>
      <c r="H280" s="35">
        <f>IF(C280&gt;0,C280,1)</f>
        <v>100</v>
      </c>
      <c r="I280" s="37">
        <f t="shared" si="4"/>
        <v>0.21693180230274697</v>
      </c>
      <c r="J280" s="37">
        <f t="shared" si="4"/>
        <v>0.21693180230274697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104" t="s">
        <v>246</v>
      </c>
      <c r="B281" s="104"/>
      <c r="C281" s="104">
        <v>72</v>
      </c>
      <c r="D281" s="104">
        <v>336</v>
      </c>
      <c r="E281" s="104">
        <v>4.5979999999999999</v>
      </c>
      <c r="F281" s="108">
        <v>0.82</v>
      </c>
      <c r="G281" s="107">
        <v>0.82</v>
      </c>
      <c r="H281" s="35">
        <f>IF(C281&gt;0,C281,1)</f>
        <v>72</v>
      </c>
      <c r="I281" s="37">
        <f t="shared" si="4"/>
        <v>0.15619089765797781</v>
      </c>
      <c r="J281" s="37">
        <f t="shared" si="4"/>
        <v>0.15619089765797781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104" t="s">
        <v>317</v>
      </c>
      <c r="B282" s="104"/>
      <c r="C282" s="104">
        <v>652</v>
      </c>
      <c r="D282" s="104">
        <v>4.6260000000000003</v>
      </c>
      <c r="E282" s="104">
        <v>36.700000000000003</v>
      </c>
      <c r="F282" s="108">
        <v>0.81</v>
      </c>
      <c r="G282" s="107">
        <v>0.81</v>
      </c>
      <c r="H282" s="35">
        <f>IF(C282&gt;0,C282,1)</f>
        <v>652</v>
      </c>
      <c r="I282" s="37">
        <f t="shared" si="4"/>
        <v>1.3971466272210575</v>
      </c>
      <c r="J282" s="37">
        <f t="shared" si="4"/>
        <v>1.3971466272210575</v>
      </c>
      <c r="K282" s="34">
        <f>IF(F282&gt;=K$2,1,0)</f>
        <v>1</v>
      </c>
      <c r="L282" s="34">
        <f>IF(G282&gt;=L$2,1,0)</f>
        <v>1</v>
      </c>
      <c r="M282" s="34">
        <f>K282*L282</f>
        <v>1</v>
      </c>
    </row>
    <row r="283" spans="1:13" x14ac:dyDescent="0.25">
      <c r="A283" s="104" t="s">
        <v>64</v>
      </c>
      <c r="B283" s="104"/>
      <c r="C283" s="104">
        <v>64</v>
      </c>
      <c r="D283" s="104">
        <v>256</v>
      </c>
      <c r="E283" s="104">
        <v>1.92</v>
      </c>
      <c r="F283" s="108">
        <v>0.81</v>
      </c>
      <c r="G283" s="107">
        <v>0.86</v>
      </c>
      <c r="H283" s="35">
        <f>IF(C283&gt;0,C283,1)</f>
        <v>64</v>
      </c>
      <c r="I283" s="37">
        <f t="shared" si="4"/>
        <v>0.13714322721188296</v>
      </c>
      <c r="J283" s="37">
        <f t="shared" si="4"/>
        <v>0.14560885852125843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104" t="s">
        <v>436</v>
      </c>
      <c r="B284" s="104"/>
      <c r="C284" s="104">
        <v>12</v>
      </c>
      <c r="D284" s="104">
        <v>48</v>
      </c>
      <c r="E284" s="104">
        <v>561</v>
      </c>
      <c r="F284" s="108">
        <v>0.81</v>
      </c>
      <c r="G284" s="107">
        <v>0.81</v>
      </c>
      <c r="H284" s="35">
        <f>IF(C284&gt;0,C284,1)</f>
        <v>12</v>
      </c>
      <c r="I284" s="37">
        <f t="shared" si="4"/>
        <v>2.5714355102228054E-2</v>
      </c>
      <c r="J284" s="37">
        <f t="shared" si="4"/>
        <v>2.5714355102228054E-2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104" t="s">
        <v>362</v>
      </c>
      <c r="B285" s="104"/>
      <c r="C285" s="104">
        <v>82</v>
      </c>
      <c r="D285" s="104">
        <v>82</v>
      </c>
      <c r="E285" s="104"/>
      <c r="F285" s="108">
        <v>0.8</v>
      </c>
      <c r="G285" s="107">
        <v>0.8</v>
      </c>
      <c r="H285" s="35">
        <f>IF(C285&gt;0,C285,1)</f>
        <v>82</v>
      </c>
      <c r="I285" s="37">
        <f t="shared" si="4"/>
        <v>0.17354544184219758</v>
      </c>
      <c r="J285" s="37">
        <f t="shared" si="4"/>
        <v>0.17354544184219758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104" t="s">
        <v>342</v>
      </c>
      <c r="B286" s="104"/>
      <c r="C286" s="104">
        <v>448</v>
      </c>
      <c r="D286" s="104">
        <v>5.3760000000000003</v>
      </c>
      <c r="E286" s="104">
        <v>45.32</v>
      </c>
      <c r="F286" s="108">
        <v>0.8</v>
      </c>
      <c r="G286" s="107">
        <v>0.8</v>
      </c>
      <c r="H286" s="35">
        <f>IF(C286&gt;0,C286,1)</f>
        <v>448</v>
      </c>
      <c r="I286" s="37">
        <f t="shared" si="4"/>
        <v>0.94815070665005496</v>
      </c>
      <c r="J286" s="37">
        <f t="shared" si="4"/>
        <v>0.94815070665005496</v>
      </c>
      <c r="K286" s="34">
        <f>IF(F286&gt;=K$2,1,0)</f>
        <v>1</v>
      </c>
      <c r="L286" s="34">
        <f>IF(G286&gt;=L$2,1,0)</f>
        <v>1</v>
      </c>
      <c r="M286" s="34">
        <f>K286*L286</f>
        <v>1</v>
      </c>
    </row>
    <row r="287" spans="1:13" x14ac:dyDescent="0.25">
      <c r="A287" s="104" t="s">
        <v>305</v>
      </c>
      <c r="B287" s="104"/>
      <c r="C287" s="104"/>
      <c r="D287" s="104"/>
      <c r="E287" s="104"/>
      <c r="F287" s="108">
        <v>0.8</v>
      </c>
      <c r="G287" s="107">
        <v>0.8</v>
      </c>
      <c r="H287" s="35">
        <f>IF(C287&gt;0,C287,1)</f>
        <v>1</v>
      </c>
      <c r="I287" s="37">
        <f t="shared" si="4"/>
        <v>2.1164078273438729E-3</v>
      </c>
      <c r="J287" s="37">
        <f t="shared" si="4"/>
        <v>2.1164078273438729E-3</v>
      </c>
      <c r="K287" s="34">
        <f>IF(F287&gt;=K$2,1,0)</f>
        <v>1</v>
      </c>
      <c r="L287" s="34">
        <f>IF(G287&gt;=L$2,1,0)</f>
        <v>1</v>
      </c>
      <c r="M287" s="34">
        <f>K287*L287</f>
        <v>1</v>
      </c>
    </row>
    <row r="288" spans="1:13" x14ac:dyDescent="0.25">
      <c r="A288" s="104" t="s">
        <v>328</v>
      </c>
      <c r="B288" s="104"/>
      <c r="C288" s="104">
        <v>154</v>
      </c>
      <c r="D288" s="104">
        <v>308</v>
      </c>
      <c r="E288" s="104">
        <v>3.3879999999999999</v>
      </c>
      <c r="F288" s="108">
        <v>0.8</v>
      </c>
      <c r="G288" s="107">
        <v>0.8</v>
      </c>
      <c r="H288" s="35">
        <f>IF(C288&gt;0,C288,1)</f>
        <v>154</v>
      </c>
      <c r="I288" s="37">
        <f t="shared" si="4"/>
        <v>0.32592680541095642</v>
      </c>
      <c r="J288" s="37">
        <f t="shared" si="4"/>
        <v>0.32592680541095642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104" t="s">
        <v>299</v>
      </c>
      <c r="B289" s="104"/>
      <c r="C289" s="104">
        <v>24</v>
      </c>
      <c r="D289" s="104">
        <v>24</v>
      </c>
      <c r="E289" s="104">
        <v>312</v>
      </c>
      <c r="F289" s="108">
        <v>0.79</v>
      </c>
      <c r="G289" s="107">
        <v>0.79</v>
      </c>
      <c r="H289" s="35">
        <f>IF(C289&gt;0,C289,1)</f>
        <v>24</v>
      </c>
      <c r="I289" s="37">
        <f t="shared" si="4"/>
        <v>5.0158865508049787E-2</v>
      </c>
      <c r="J289" s="37">
        <f t="shared" si="4"/>
        <v>5.0158865508049787E-2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104" t="s">
        <v>155</v>
      </c>
      <c r="B290" s="104"/>
      <c r="C290" s="104">
        <v>48</v>
      </c>
      <c r="D290" s="104">
        <v>192</v>
      </c>
      <c r="E290" s="104">
        <v>1.536</v>
      </c>
      <c r="F290" s="108">
        <v>0.79</v>
      </c>
      <c r="G290" s="107">
        <v>0.79</v>
      </c>
      <c r="H290" s="35">
        <f>IF(C290&gt;0,C290,1)</f>
        <v>48</v>
      </c>
      <c r="I290" s="37">
        <f t="shared" si="4"/>
        <v>0.10031773101609957</v>
      </c>
      <c r="J290" s="37">
        <f t="shared" si="4"/>
        <v>0.10031773101609957</v>
      </c>
      <c r="K290" s="34">
        <f>IF(F290&gt;=K$2,1,0)</f>
        <v>1</v>
      </c>
      <c r="L290" s="34">
        <f>IF(G290&gt;=L$2,1,0)</f>
        <v>1</v>
      </c>
      <c r="M290" s="34">
        <f>K290*L290</f>
        <v>1</v>
      </c>
    </row>
    <row r="291" spans="1:13" x14ac:dyDescent="0.25">
      <c r="A291" s="104" t="s">
        <v>263</v>
      </c>
      <c r="B291" s="104"/>
      <c r="C291" s="104">
        <v>20</v>
      </c>
      <c r="D291" s="104">
        <v>120</v>
      </c>
      <c r="E291" s="104">
        <v>1.3440000000000001</v>
      </c>
      <c r="F291" s="108">
        <v>0.79</v>
      </c>
      <c r="G291" s="107">
        <v>0.79</v>
      </c>
      <c r="H291" s="35">
        <f>IF(C291&gt;0,C291,1)</f>
        <v>20</v>
      </c>
      <c r="I291" s="37">
        <f t="shared" si="4"/>
        <v>4.1799054590041483E-2</v>
      </c>
      <c r="J291" s="37">
        <f t="shared" si="4"/>
        <v>4.1799054590041483E-2</v>
      </c>
      <c r="K291" s="34">
        <f>IF(F291&gt;=K$2,1,0)</f>
        <v>1</v>
      </c>
      <c r="L291" s="34">
        <f>IF(G291&gt;=L$2,1,0)</f>
        <v>1</v>
      </c>
      <c r="M291" s="34">
        <f>K291*L291</f>
        <v>1</v>
      </c>
    </row>
    <row r="292" spans="1:13" x14ac:dyDescent="0.25">
      <c r="A292" s="104" t="s">
        <v>333</v>
      </c>
      <c r="B292" s="104"/>
      <c r="C292" s="104">
        <v>344</v>
      </c>
      <c r="D292" s="104">
        <v>964</v>
      </c>
      <c r="E292" s="104">
        <v>9.0269999999999992</v>
      </c>
      <c r="F292" s="108">
        <v>0.78</v>
      </c>
      <c r="G292" s="107">
        <v>0.91</v>
      </c>
      <c r="H292" s="35">
        <f>IF(C292&gt;0,C292,1)</f>
        <v>344</v>
      </c>
      <c r="I292" s="37">
        <f t="shared" si="4"/>
        <v>0.70984318529113488</v>
      </c>
      <c r="J292" s="37">
        <f t="shared" si="4"/>
        <v>0.82815038283965747</v>
      </c>
      <c r="K292" s="34">
        <f>IF(F292&gt;=K$2,1,0)</f>
        <v>1</v>
      </c>
      <c r="L292" s="34">
        <f>IF(G292&gt;=L$2,1,0)</f>
        <v>1</v>
      </c>
      <c r="M292" s="34">
        <f>K292*L292</f>
        <v>1</v>
      </c>
    </row>
    <row r="293" spans="1:13" x14ac:dyDescent="0.25">
      <c r="A293" s="104" t="s">
        <v>458</v>
      </c>
      <c r="B293" s="104"/>
      <c r="C293" s="104">
        <v>128</v>
      </c>
      <c r="D293" s="104">
        <v>512</v>
      </c>
      <c r="E293" s="104">
        <v>4.5570000000000004</v>
      </c>
      <c r="F293" s="108">
        <v>0.78</v>
      </c>
      <c r="G293" s="107">
        <v>0.78</v>
      </c>
      <c r="H293" s="35">
        <f>IF(C293&gt;0,C293,1)</f>
        <v>128</v>
      </c>
      <c r="I293" s="37">
        <f t="shared" si="4"/>
        <v>0.2641276968525153</v>
      </c>
      <c r="J293" s="37">
        <f t="shared" si="4"/>
        <v>0.2641276968525153</v>
      </c>
      <c r="K293" s="34">
        <f>IF(F293&gt;=K$2,1,0)</f>
        <v>1</v>
      </c>
      <c r="L293" s="34">
        <f>IF(G293&gt;=L$2,1,0)</f>
        <v>1</v>
      </c>
      <c r="M293" s="34">
        <f>K293*L293</f>
        <v>1</v>
      </c>
    </row>
    <row r="294" spans="1:13" x14ac:dyDescent="0.25">
      <c r="A294" s="104" t="s">
        <v>416</v>
      </c>
      <c r="B294" s="104"/>
      <c r="C294" s="104">
        <v>12</v>
      </c>
      <c r="D294" s="104">
        <v>48</v>
      </c>
      <c r="E294" s="104">
        <v>440</v>
      </c>
      <c r="F294" s="108">
        <v>0.77</v>
      </c>
      <c r="G294" s="107">
        <v>0.77</v>
      </c>
      <c r="H294" s="35">
        <f>IF(C294&gt;0,C294,1)</f>
        <v>12</v>
      </c>
      <c r="I294" s="37">
        <f t="shared" si="4"/>
        <v>2.4444510405821733E-2</v>
      </c>
      <c r="J294" s="37">
        <f t="shared" si="4"/>
        <v>2.4444510405821733E-2</v>
      </c>
      <c r="K294" s="34">
        <f>IF(F294&gt;=K$2,1,0)</f>
        <v>1</v>
      </c>
      <c r="L294" s="34">
        <f>IF(G294&gt;=L$2,1,0)</f>
        <v>1</v>
      </c>
      <c r="M294" s="34">
        <f>K294*L294</f>
        <v>1</v>
      </c>
    </row>
    <row r="295" spans="1:13" x14ac:dyDescent="0.25">
      <c r="A295" s="104" t="s">
        <v>381</v>
      </c>
      <c r="B295" s="104"/>
      <c r="C295" s="104">
        <v>32</v>
      </c>
      <c r="D295" s="104">
        <v>32</v>
      </c>
      <c r="E295" s="104">
        <v>372</v>
      </c>
      <c r="F295" s="108">
        <v>0.77</v>
      </c>
      <c r="G295" s="107">
        <v>0.77</v>
      </c>
      <c r="H295" s="35">
        <f>IF(C295&gt;0,C295,1)</f>
        <v>32</v>
      </c>
      <c r="I295" s="37">
        <f t="shared" si="4"/>
        <v>6.5185361082191279E-2</v>
      </c>
      <c r="J295" s="37">
        <f t="shared" si="4"/>
        <v>6.5185361082191279E-2</v>
      </c>
      <c r="K295" s="34">
        <f>IF(F295&gt;=K$2,1,0)</f>
        <v>1</v>
      </c>
      <c r="L295" s="34">
        <f>IF(G295&gt;=L$2,1,0)</f>
        <v>1</v>
      </c>
      <c r="M295" s="34">
        <f>K295*L295</f>
        <v>1</v>
      </c>
    </row>
    <row r="296" spans="1:13" x14ac:dyDescent="0.25">
      <c r="A296" s="104" t="s">
        <v>350</v>
      </c>
      <c r="B296" s="104"/>
      <c r="C296" s="104">
        <v>72</v>
      </c>
      <c r="D296" s="104">
        <v>576</v>
      </c>
      <c r="E296" s="104">
        <v>8.7780000000000005</v>
      </c>
      <c r="F296" s="108">
        <v>0.76</v>
      </c>
      <c r="G296" s="107">
        <v>0.76</v>
      </c>
      <c r="H296" s="35">
        <f>IF(C296&gt;0,C296,1)</f>
        <v>72</v>
      </c>
      <c r="I296" s="37">
        <f t="shared" si="4"/>
        <v>0.14476229539032087</v>
      </c>
      <c r="J296" s="37">
        <f t="shared" si="4"/>
        <v>0.14476229539032087</v>
      </c>
      <c r="K296" s="34">
        <f>IF(F296&gt;=K$2,1,0)</f>
        <v>1</v>
      </c>
      <c r="L296" s="34">
        <f>IF(G296&gt;=L$2,1,0)</f>
        <v>1</v>
      </c>
      <c r="M296" s="34">
        <f>K296*L296</f>
        <v>1</v>
      </c>
    </row>
    <row r="297" spans="1:13" x14ac:dyDescent="0.25">
      <c r="A297" s="104" t="s">
        <v>556</v>
      </c>
      <c r="B297" s="104"/>
      <c r="C297" s="104">
        <v>2</v>
      </c>
      <c r="D297" s="104">
        <v>8</v>
      </c>
      <c r="E297" s="104"/>
      <c r="F297" s="108">
        <v>0.74</v>
      </c>
      <c r="G297" s="107">
        <v>0.8</v>
      </c>
      <c r="H297" s="35">
        <f>IF(C297&gt;0,C297,1)</f>
        <v>2</v>
      </c>
      <c r="I297" s="37">
        <f t="shared" si="4"/>
        <v>3.915354480586164E-3</v>
      </c>
      <c r="J297" s="37">
        <f t="shared" si="4"/>
        <v>4.2328156546877459E-3</v>
      </c>
      <c r="K297" s="34">
        <f>IF(F297&gt;=K$2,1,0)</f>
        <v>0</v>
      </c>
      <c r="L297" s="34">
        <f>IF(G297&gt;=L$2,1,0)</f>
        <v>1</v>
      </c>
      <c r="M297" s="34">
        <f>K297*L297</f>
        <v>0</v>
      </c>
    </row>
    <row r="298" spans="1:13" x14ac:dyDescent="0.25">
      <c r="A298" s="104" t="s">
        <v>104</v>
      </c>
      <c r="B298" s="104"/>
      <c r="C298" s="104">
        <v>128</v>
      </c>
      <c r="D298" s="104">
        <v>512</v>
      </c>
      <c r="E298" s="104"/>
      <c r="F298" s="108">
        <v>0.72</v>
      </c>
      <c r="G298" s="107">
        <v>0.79</v>
      </c>
      <c r="H298" s="35">
        <f>IF(C298&gt;0,C298,1)</f>
        <v>128</v>
      </c>
      <c r="I298" s="37">
        <f t="shared" si="4"/>
        <v>0.24381018171001412</v>
      </c>
      <c r="J298" s="37">
        <f t="shared" si="4"/>
        <v>0.26751394937626555</v>
      </c>
      <c r="K298" s="34">
        <f>IF(F298&gt;=K$2,1,0)</f>
        <v>0</v>
      </c>
      <c r="L298" s="34">
        <f>IF(G298&gt;=L$2,1,0)</f>
        <v>1</v>
      </c>
      <c r="M298" s="34">
        <f>K298*L298</f>
        <v>0</v>
      </c>
    </row>
    <row r="299" spans="1:13" x14ac:dyDescent="0.25">
      <c r="A299" s="104" t="s">
        <v>92</v>
      </c>
      <c r="B299" s="104"/>
      <c r="C299" s="104">
        <v>8</v>
      </c>
      <c r="D299" s="104">
        <v>128</v>
      </c>
      <c r="E299" s="104">
        <v>781</v>
      </c>
      <c r="F299" s="108">
        <v>0.72</v>
      </c>
      <c r="G299" s="107">
        <v>0.93</v>
      </c>
      <c r="H299" s="35">
        <f>IF(C299&gt;0,C299,1)</f>
        <v>8</v>
      </c>
      <c r="I299" s="37">
        <f t="shared" si="4"/>
        <v>1.5238136356875882E-2</v>
      </c>
      <c r="J299" s="37">
        <f t="shared" si="4"/>
        <v>1.9682592794298015E-2</v>
      </c>
      <c r="K299" s="34">
        <f>IF(F299&gt;=K$2,1,0)</f>
        <v>0</v>
      </c>
      <c r="L299" s="34">
        <f>IF(G299&gt;=L$2,1,0)</f>
        <v>1</v>
      </c>
      <c r="M299" s="34">
        <f>K299*L299</f>
        <v>0</v>
      </c>
    </row>
    <row r="300" spans="1:13" x14ac:dyDescent="0.25">
      <c r="A300" s="104" t="s">
        <v>389</v>
      </c>
      <c r="B300" s="104"/>
      <c r="C300" s="104">
        <v>160</v>
      </c>
      <c r="D300" s="104">
        <v>320</v>
      </c>
      <c r="E300" s="104">
        <v>2.1760000000000002</v>
      </c>
      <c r="F300" s="108">
        <v>0.72</v>
      </c>
      <c r="G300" s="107">
        <v>0.72</v>
      </c>
      <c r="H300" s="35">
        <f>IF(C300&gt;0,C300,1)</f>
        <v>160</v>
      </c>
      <c r="I300" s="37">
        <f t="shared" si="4"/>
        <v>0.30476272713751762</v>
      </c>
      <c r="J300" s="37">
        <f t="shared" si="4"/>
        <v>0.30476272713751762</v>
      </c>
      <c r="K300" s="34">
        <f>IF(F300&gt;=K$2,1,0)</f>
        <v>0</v>
      </c>
      <c r="L300" s="34">
        <f>IF(G300&gt;=L$2,1,0)</f>
        <v>1</v>
      </c>
      <c r="M300" s="34">
        <f>K300*L300</f>
        <v>0</v>
      </c>
    </row>
    <row r="301" spans="1:13" x14ac:dyDescent="0.25">
      <c r="A301" s="104" t="s">
        <v>339</v>
      </c>
      <c r="B301" s="104"/>
      <c r="C301" s="104">
        <v>128</v>
      </c>
      <c r="D301" s="104">
        <v>512</v>
      </c>
      <c r="E301" s="104">
        <v>4.992</v>
      </c>
      <c r="F301" s="108">
        <v>0.71</v>
      </c>
      <c r="G301" s="107">
        <v>0.73</v>
      </c>
      <c r="H301" s="35">
        <f>IF(C301&gt;0,C301,1)</f>
        <v>128</v>
      </c>
      <c r="I301" s="37">
        <f t="shared" si="4"/>
        <v>0.24042392918626393</v>
      </c>
      <c r="J301" s="37">
        <f t="shared" si="4"/>
        <v>0.24719643423376431</v>
      </c>
      <c r="K301" s="34">
        <f>IF(F301&gt;=K$2,1,0)</f>
        <v>0</v>
      </c>
      <c r="L301" s="34">
        <f>IF(G301&gt;=L$2,1,0)</f>
        <v>1</v>
      </c>
      <c r="M301" s="34">
        <f>K301*L301</f>
        <v>0</v>
      </c>
    </row>
    <row r="302" spans="1:13" x14ac:dyDescent="0.25">
      <c r="A302" s="104" t="s">
        <v>105</v>
      </c>
      <c r="B302" s="104"/>
      <c r="C302" s="104">
        <v>124</v>
      </c>
      <c r="D302" s="104">
        <v>248</v>
      </c>
      <c r="E302" s="104">
        <v>1.7709999999999999</v>
      </c>
      <c r="F302" s="108">
        <v>0.7</v>
      </c>
      <c r="G302" s="107">
        <v>0.7</v>
      </c>
      <c r="H302" s="35">
        <f>IF(C302&gt;0,C302,1)</f>
        <v>124</v>
      </c>
      <c r="I302" s="37">
        <f t="shared" si="4"/>
        <v>0.22963024926681017</v>
      </c>
      <c r="J302" s="37">
        <f t="shared" si="4"/>
        <v>0.22963024926681017</v>
      </c>
      <c r="K302" s="34">
        <f>IF(F302&gt;=K$2,1,0)</f>
        <v>0</v>
      </c>
      <c r="L302" s="34">
        <f>IF(G302&gt;=L$2,1,0)</f>
        <v>1</v>
      </c>
      <c r="M302" s="34">
        <f>K302*L302</f>
        <v>0</v>
      </c>
    </row>
    <row r="303" spans="1:13" x14ac:dyDescent="0.25">
      <c r="A303" s="104" t="s">
        <v>581</v>
      </c>
      <c r="B303" s="104"/>
      <c r="C303" s="104">
        <v>10</v>
      </c>
      <c r="D303" s="104">
        <v>80</v>
      </c>
      <c r="E303" s="104">
        <v>800</v>
      </c>
      <c r="F303" s="108">
        <v>0.69</v>
      </c>
      <c r="G303" s="107">
        <v>0.69</v>
      </c>
      <c r="H303" s="35">
        <f>IF(C303&gt;0,C303,1)</f>
        <v>10</v>
      </c>
      <c r="I303" s="37">
        <f t="shared" si="4"/>
        <v>1.8254017510840898E-2</v>
      </c>
      <c r="J303" s="37">
        <f t="shared" si="4"/>
        <v>1.8254017510840898E-2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104" t="s">
        <v>265</v>
      </c>
      <c r="B304" s="104"/>
      <c r="C304" s="104">
        <v>32</v>
      </c>
      <c r="D304" s="104">
        <v>64</v>
      </c>
      <c r="E304" s="104">
        <v>435</v>
      </c>
      <c r="F304" s="108">
        <v>0.69</v>
      </c>
      <c r="G304" s="107">
        <v>0.84</v>
      </c>
      <c r="H304" s="35">
        <f>IF(C304&gt;0,C304,1)</f>
        <v>32</v>
      </c>
      <c r="I304" s="37">
        <f t="shared" si="4"/>
        <v>5.8412856034690881E-2</v>
      </c>
      <c r="J304" s="37">
        <f t="shared" si="4"/>
        <v>7.1111302998754122E-2</v>
      </c>
      <c r="K304" s="34">
        <f>IF(F304&gt;=K$2,1,0)</f>
        <v>0</v>
      </c>
      <c r="L304" s="34">
        <f>IF(G304&gt;=L$2,1,0)</f>
        <v>1</v>
      </c>
      <c r="M304" s="34">
        <f>K304*L304</f>
        <v>0</v>
      </c>
    </row>
    <row r="305" spans="1:13" x14ac:dyDescent="0.25">
      <c r="A305" s="104" t="s">
        <v>479</v>
      </c>
      <c r="B305" s="104"/>
      <c r="C305" s="104">
        <v>12</v>
      </c>
      <c r="D305" s="104">
        <v>12</v>
      </c>
      <c r="E305" s="104">
        <v>1.2</v>
      </c>
      <c r="F305" s="108">
        <v>0.68</v>
      </c>
      <c r="G305" s="107">
        <v>0.75</v>
      </c>
      <c r="H305" s="35">
        <f>IF(C305&gt;0,C305,1)</f>
        <v>12</v>
      </c>
      <c r="I305" s="37">
        <f t="shared" si="4"/>
        <v>2.1587359838907503E-2</v>
      </c>
      <c r="J305" s="37">
        <f t="shared" si="4"/>
        <v>2.3809588057618566E-2</v>
      </c>
      <c r="K305" s="34">
        <f>IF(F305&gt;=K$2,1,0)</f>
        <v>0</v>
      </c>
      <c r="L305" s="34">
        <f>IF(G305&gt;=L$2,1,0)</f>
        <v>1</v>
      </c>
      <c r="M305" s="34">
        <f>K305*L305</f>
        <v>0</v>
      </c>
    </row>
    <row r="306" spans="1:13" x14ac:dyDescent="0.25">
      <c r="A306" s="104" t="s">
        <v>69</v>
      </c>
      <c r="B306" s="104"/>
      <c r="C306" s="104"/>
      <c r="D306" s="104"/>
      <c r="E306" s="104"/>
      <c r="F306" s="108">
        <v>0.68</v>
      </c>
      <c r="G306" s="107">
        <v>0.91</v>
      </c>
      <c r="H306" s="35">
        <f>IF(C306&gt;0,C306,1)</f>
        <v>1</v>
      </c>
      <c r="I306" s="37">
        <f t="shared" si="4"/>
        <v>1.7989466532422919E-3</v>
      </c>
      <c r="J306" s="37">
        <f t="shared" si="4"/>
        <v>2.4074139036036552E-3</v>
      </c>
      <c r="K306" s="34">
        <f>IF(F306&gt;=K$2,1,0)</f>
        <v>0</v>
      </c>
      <c r="L306" s="34">
        <f>IF(G306&gt;=L$2,1,0)</f>
        <v>1</v>
      </c>
      <c r="M306" s="34">
        <f>K306*L306</f>
        <v>0</v>
      </c>
    </row>
    <row r="307" spans="1:13" x14ac:dyDescent="0.25">
      <c r="A307" s="104" t="s">
        <v>411</v>
      </c>
      <c r="B307" s="104"/>
      <c r="C307" s="104">
        <v>60</v>
      </c>
      <c r="D307" s="104">
        <v>240</v>
      </c>
      <c r="E307" s="104">
        <v>2.16</v>
      </c>
      <c r="F307" s="108">
        <v>0.68</v>
      </c>
      <c r="G307" s="107">
        <v>0.68</v>
      </c>
      <c r="H307" s="35">
        <f>IF(C307&gt;0,C307,1)</f>
        <v>60</v>
      </c>
      <c r="I307" s="37">
        <f t="shared" si="4"/>
        <v>0.10793679919453751</v>
      </c>
      <c r="J307" s="37">
        <f t="shared" si="4"/>
        <v>0.10793679919453751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104" t="s">
        <v>232</v>
      </c>
      <c r="B308" s="104"/>
      <c r="C308" s="104">
        <v>18</v>
      </c>
      <c r="D308" s="104">
        <v>140</v>
      </c>
      <c r="E308" s="104">
        <v>894</v>
      </c>
      <c r="F308" s="108">
        <v>0.67</v>
      </c>
      <c r="G308" s="107">
        <v>0.88</v>
      </c>
      <c r="H308" s="35">
        <f>IF(C308&gt;0,C308,1)</f>
        <v>18</v>
      </c>
      <c r="I308" s="37">
        <f t="shared" si="4"/>
        <v>3.1904847997208885E-2</v>
      </c>
      <c r="J308" s="37">
        <f t="shared" si="4"/>
        <v>4.1904874981408678E-2</v>
      </c>
      <c r="K308" s="34">
        <f>IF(F308&gt;=K$2,1,0)</f>
        <v>0</v>
      </c>
      <c r="L308" s="34">
        <f>IF(G308&gt;=L$2,1,0)</f>
        <v>1</v>
      </c>
      <c r="M308" s="34">
        <f>K308*L308</f>
        <v>0</v>
      </c>
    </row>
    <row r="309" spans="1:13" x14ac:dyDescent="0.25">
      <c r="A309" s="104" t="s">
        <v>464</v>
      </c>
      <c r="B309" s="104"/>
      <c r="C309" s="104">
        <v>20</v>
      </c>
      <c r="D309" s="104">
        <v>40</v>
      </c>
      <c r="E309" s="104">
        <v>4</v>
      </c>
      <c r="F309" s="108">
        <v>0.66</v>
      </c>
      <c r="G309" s="107">
        <v>0.66</v>
      </c>
      <c r="H309" s="35">
        <f>IF(C309&gt;0,C309,1)</f>
        <v>20</v>
      </c>
      <c r="I309" s="37">
        <f t="shared" si="4"/>
        <v>3.4920729151173904E-2</v>
      </c>
      <c r="J309" s="37">
        <f t="shared" si="4"/>
        <v>3.4920729151173904E-2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104" t="s">
        <v>207</v>
      </c>
      <c r="B310" s="104"/>
      <c r="C310" s="104">
        <v>38</v>
      </c>
      <c r="D310" s="104">
        <v>152</v>
      </c>
      <c r="E310" s="104">
        <v>4.9400000000000004</v>
      </c>
      <c r="F310" s="108">
        <v>0.64</v>
      </c>
      <c r="G310" s="107">
        <v>0.64</v>
      </c>
      <c r="H310" s="35">
        <f>IF(C310&gt;0,C310,1)</f>
        <v>38</v>
      </c>
      <c r="I310" s="37">
        <f t="shared" si="4"/>
        <v>6.4338797951253732E-2</v>
      </c>
      <c r="J310" s="37">
        <f t="shared" si="4"/>
        <v>6.4338797951253732E-2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104" t="s">
        <v>253</v>
      </c>
      <c r="B311" s="104"/>
      <c r="C311" s="104">
        <v>14</v>
      </c>
      <c r="D311" s="104">
        <v>84</v>
      </c>
      <c r="E311" s="104">
        <v>840</v>
      </c>
      <c r="F311" s="108">
        <v>0.6</v>
      </c>
      <c r="G311" s="107">
        <v>0.6</v>
      </c>
      <c r="H311" s="35">
        <f>IF(C311&gt;0,C311,1)</f>
        <v>14</v>
      </c>
      <c r="I311" s="37">
        <f t="shared" si="4"/>
        <v>2.2222282187110663E-2</v>
      </c>
      <c r="J311" s="37">
        <f t="shared" si="4"/>
        <v>2.2222282187110663E-2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104" t="s">
        <v>544</v>
      </c>
      <c r="B312" s="104"/>
      <c r="C312" s="104">
        <v>8</v>
      </c>
      <c r="D312" s="104">
        <v>1</v>
      </c>
      <c r="E312" s="104"/>
      <c r="F312" s="108">
        <v>0.6</v>
      </c>
      <c r="G312" s="107">
        <v>0.6</v>
      </c>
      <c r="H312" s="35">
        <f>IF(C312&gt;0,C312,1)</f>
        <v>8</v>
      </c>
      <c r="I312" s="37">
        <f t="shared" si="4"/>
        <v>1.2698446964063236E-2</v>
      </c>
      <c r="J312" s="37">
        <f t="shared" si="4"/>
        <v>1.2698446964063236E-2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104" t="s">
        <v>337</v>
      </c>
      <c r="B313" s="104"/>
      <c r="C313" s="104">
        <v>54</v>
      </c>
      <c r="D313" s="104">
        <v>216</v>
      </c>
      <c r="E313" s="104">
        <v>1.944</v>
      </c>
      <c r="F313" s="108">
        <v>0.59</v>
      </c>
      <c r="G313" s="107">
        <v>0.59</v>
      </c>
      <c r="H313" s="35">
        <f>IF(C313&gt;0,C313,1)</f>
        <v>54</v>
      </c>
      <c r="I313" s="37">
        <f t="shared" si="4"/>
        <v>8.4285941723969721E-2</v>
      </c>
      <c r="J313" s="37">
        <f t="shared" si="4"/>
        <v>8.4285941723969721E-2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104" t="s">
        <v>164</v>
      </c>
      <c r="B314" s="104"/>
      <c r="C314" s="104">
        <v>20</v>
      </c>
      <c r="D314" s="104">
        <v>80</v>
      </c>
      <c r="E314" s="104">
        <v>657</v>
      </c>
      <c r="F314" s="108">
        <v>0.53</v>
      </c>
      <c r="G314" s="107">
        <v>0.53</v>
      </c>
      <c r="H314" s="35">
        <f>IF(C314&gt;0,C314,1)</f>
        <v>20</v>
      </c>
      <c r="I314" s="37">
        <f t="shared" si="4"/>
        <v>2.8042403712306319E-2</v>
      </c>
      <c r="J314" s="37">
        <f t="shared" si="4"/>
        <v>2.8042403712306319E-2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104" t="s">
        <v>454</v>
      </c>
      <c r="B315" s="104"/>
      <c r="C315" s="104"/>
      <c r="D315" s="104"/>
      <c r="E315" s="104"/>
      <c r="F315" s="108">
        <v>0.53</v>
      </c>
      <c r="G315" s="107">
        <v>0.53</v>
      </c>
      <c r="H315" s="35">
        <f>IF(C315&gt;0,C315,1)</f>
        <v>1</v>
      </c>
      <c r="I315" s="37">
        <f t="shared" si="4"/>
        <v>1.4021201856153158E-3</v>
      </c>
      <c r="J315" s="37">
        <f t="shared" si="4"/>
        <v>1.4021201856153158E-3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104" t="s">
        <v>167</v>
      </c>
      <c r="B316" s="104"/>
      <c r="C316" s="104">
        <v>50</v>
      </c>
      <c r="D316" s="104">
        <v>200</v>
      </c>
      <c r="E316" s="104">
        <v>2.08</v>
      </c>
      <c r="F316" s="108">
        <v>0.51</v>
      </c>
      <c r="G316" s="107">
        <v>0.51</v>
      </c>
      <c r="H316" s="35">
        <f>IF(C316&gt;0,C316,1)</f>
        <v>50</v>
      </c>
      <c r="I316" s="37">
        <f t="shared" si="4"/>
        <v>6.7460499496585946E-2</v>
      </c>
      <c r="J316" s="37">
        <f t="shared" si="4"/>
        <v>6.7460499496585946E-2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104" t="s">
        <v>250</v>
      </c>
      <c r="B317" s="104"/>
      <c r="C317" s="104">
        <v>1</v>
      </c>
      <c r="D317" s="104">
        <v>8</v>
      </c>
      <c r="E317" s="104">
        <v>111</v>
      </c>
      <c r="F317" s="108">
        <v>0.51</v>
      </c>
      <c r="G317" s="107">
        <v>0.51</v>
      </c>
      <c r="H317" s="35">
        <f>IF(C317&gt;0,C317,1)</f>
        <v>1</v>
      </c>
      <c r="I317" s="37">
        <f t="shared" si="4"/>
        <v>1.3492099899317189E-3</v>
      </c>
      <c r="J317" s="37">
        <f t="shared" si="4"/>
        <v>1.3492099899317189E-3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104" t="s">
        <v>507</v>
      </c>
      <c r="B318" s="104"/>
      <c r="C318" s="104">
        <v>9</v>
      </c>
      <c r="D318" s="104">
        <v>18</v>
      </c>
      <c r="E318" s="104">
        <v>139</v>
      </c>
      <c r="F318" s="108">
        <v>0.48</v>
      </c>
      <c r="G318" s="107">
        <v>0.48</v>
      </c>
      <c r="H318" s="35">
        <f>IF(C318&gt;0,C318,1)</f>
        <v>9</v>
      </c>
      <c r="I318" s="37">
        <f t="shared" si="4"/>
        <v>1.1428602267656914E-2</v>
      </c>
      <c r="J318" s="37">
        <f t="shared" si="4"/>
        <v>1.1428602267656914E-2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104" t="s">
        <v>127</v>
      </c>
      <c r="B319" s="104"/>
      <c r="C319" s="104">
        <v>8</v>
      </c>
      <c r="D319" s="104">
        <v>16</v>
      </c>
      <c r="E319" s="104">
        <v>1.6</v>
      </c>
      <c r="F319" s="108">
        <v>0.47</v>
      </c>
      <c r="G319" s="107">
        <v>0.47</v>
      </c>
      <c r="H319" s="35">
        <f>IF(C319&gt;0,C319,1)</f>
        <v>8</v>
      </c>
      <c r="I319" s="37">
        <f t="shared" si="4"/>
        <v>9.9471167885162009E-3</v>
      </c>
      <c r="J319" s="37">
        <f t="shared" si="4"/>
        <v>9.9471167885162009E-3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A320" s="104" t="s">
        <v>108</v>
      </c>
      <c r="B320" s="104"/>
      <c r="C320" s="104"/>
      <c r="D320" s="104"/>
      <c r="E320" s="104"/>
      <c r="F320" s="108">
        <v>0.47</v>
      </c>
      <c r="G320" s="107">
        <v>0.47</v>
      </c>
      <c r="H320" s="35">
        <f>IF(C320&gt;0,C320,1)</f>
        <v>1</v>
      </c>
      <c r="I320" s="37">
        <f t="shared" si="4"/>
        <v>1.2433895985645251E-3</v>
      </c>
      <c r="J320" s="37">
        <f t="shared" si="4"/>
        <v>1.2433895985645251E-3</v>
      </c>
      <c r="K320" s="34">
        <f>IF(F320&gt;=K$2,1,0)</f>
        <v>0</v>
      </c>
      <c r="L320" s="34">
        <f>IF(G320&gt;=L$2,1,0)</f>
        <v>0</v>
      </c>
      <c r="M320" s="34">
        <f>K320*L320</f>
        <v>0</v>
      </c>
    </row>
    <row r="321" spans="1:13" x14ac:dyDescent="0.25">
      <c r="A321" s="104" t="s">
        <v>241</v>
      </c>
      <c r="B321" s="104"/>
      <c r="C321" s="104"/>
      <c r="D321" s="104"/>
      <c r="E321" s="104"/>
      <c r="F321" s="108">
        <v>0.47</v>
      </c>
      <c r="G321" s="107">
        <v>0.52</v>
      </c>
      <c r="H321" s="35">
        <f>IF(C321&gt;0,C321,1)</f>
        <v>1</v>
      </c>
      <c r="I321" s="37">
        <f t="shared" si="4"/>
        <v>1.2433895985645251E-3</v>
      </c>
      <c r="J321" s="37">
        <f t="shared" si="4"/>
        <v>1.3756650877735173E-3</v>
      </c>
      <c r="K321" s="34">
        <f>IF(F321&gt;=K$2,1,0)</f>
        <v>0</v>
      </c>
      <c r="L321" s="34">
        <f>IF(G321&gt;=L$2,1,0)</f>
        <v>0</v>
      </c>
      <c r="M321" s="34">
        <f>K321*L321</f>
        <v>0</v>
      </c>
    </row>
    <row r="322" spans="1:13" x14ac:dyDescent="0.25">
      <c r="A322" s="104" t="s">
        <v>146</v>
      </c>
      <c r="B322" s="104"/>
      <c r="C322" s="104">
        <v>7</v>
      </c>
      <c r="D322" s="104">
        <v>42</v>
      </c>
      <c r="E322" s="104">
        <v>420</v>
      </c>
      <c r="F322" s="108">
        <v>0.46</v>
      </c>
      <c r="G322" s="107">
        <v>0.46</v>
      </c>
      <c r="H322" s="35">
        <f>IF(C322&gt;0,C322,1)</f>
        <v>7</v>
      </c>
      <c r="I322" s="37">
        <f t="shared" si="4"/>
        <v>8.5185415050590876E-3</v>
      </c>
      <c r="J322" s="37">
        <f t="shared" si="4"/>
        <v>8.5185415050590876E-3</v>
      </c>
      <c r="K322" s="34">
        <f>IF(F322&gt;=K$2,1,0)</f>
        <v>0</v>
      </c>
      <c r="L322" s="34">
        <f>IF(G322&gt;=L$2,1,0)</f>
        <v>0</v>
      </c>
      <c r="M322" s="34">
        <f>K322*L322</f>
        <v>0</v>
      </c>
    </row>
    <row r="323" spans="1:13" x14ac:dyDescent="0.25">
      <c r="A323" s="104" t="s">
        <v>541</v>
      </c>
      <c r="B323" s="104"/>
      <c r="C323" s="104"/>
      <c r="D323" s="104"/>
      <c r="E323" s="104"/>
      <c r="F323" s="108">
        <v>0.45</v>
      </c>
      <c r="G323" s="107">
        <v>0.45</v>
      </c>
      <c r="H323" s="35">
        <f>IF(C323&gt;0,C323,1)</f>
        <v>1</v>
      </c>
      <c r="I323" s="37">
        <f t="shared" si="4"/>
        <v>1.1904794028809284E-3</v>
      </c>
      <c r="J323" s="37">
        <f t="shared" si="4"/>
        <v>1.1904794028809284E-3</v>
      </c>
      <c r="K323" s="34">
        <f>IF(F323&gt;=K$2,1,0)</f>
        <v>0</v>
      </c>
      <c r="L323" s="34">
        <f>IF(G323&gt;=L$2,1,0)</f>
        <v>0</v>
      </c>
      <c r="M323" s="34">
        <f>K323*L323</f>
        <v>0</v>
      </c>
    </row>
    <row r="324" spans="1:13" x14ac:dyDescent="0.25">
      <c r="A324" s="104" t="s">
        <v>387</v>
      </c>
      <c r="B324" s="104"/>
      <c r="C324" s="104">
        <v>32</v>
      </c>
      <c r="D324" s="104">
        <v>32</v>
      </c>
      <c r="E324" s="104">
        <v>320</v>
      </c>
      <c r="F324" s="108">
        <v>0.44</v>
      </c>
      <c r="G324" s="107">
        <v>0.44</v>
      </c>
      <c r="H324" s="35">
        <f>IF(C324&gt;0,C324,1)</f>
        <v>32</v>
      </c>
      <c r="I324" s="37">
        <f t="shared" ref="I324:J337" si="5">F324*$H324/$O$3*100</f>
        <v>3.7248777761252155E-2</v>
      </c>
      <c r="J324" s="37">
        <f t="shared" si="5"/>
        <v>3.7248777761252155E-2</v>
      </c>
      <c r="K324" s="34">
        <f>IF(F324&gt;=K$2,1,0)</f>
        <v>0</v>
      </c>
      <c r="L324" s="34">
        <f>IF(G324&gt;=L$2,1,0)</f>
        <v>0</v>
      </c>
      <c r="M324" s="34">
        <f>K324*L324</f>
        <v>0</v>
      </c>
    </row>
    <row r="325" spans="1:13" x14ac:dyDescent="0.25">
      <c r="A325" s="104" t="s">
        <v>320</v>
      </c>
      <c r="B325" s="104"/>
      <c r="C325" s="104">
        <v>9</v>
      </c>
      <c r="D325" s="104">
        <v>54</v>
      </c>
      <c r="E325" s="104">
        <v>1.0189999999999999</v>
      </c>
      <c r="F325" s="108">
        <v>0.42</v>
      </c>
      <c r="G325" s="107">
        <v>0.42</v>
      </c>
      <c r="H325" s="35">
        <f>IF(C325&gt;0,C325,1)</f>
        <v>9</v>
      </c>
      <c r="I325" s="37">
        <f t="shared" si="5"/>
        <v>1.0000026984199798E-2</v>
      </c>
      <c r="J325" s="37">
        <f t="shared" si="5"/>
        <v>1.0000026984199798E-2</v>
      </c>
      <c r="K325" s="34">
        <f>IF(F325&gt;=K$2,1,0)</f>
        <v>0</v>
      </c>
      <c r="L325" s="34">
        <f>IF(G325&gt;=L$2,1,0)</f>
        <v>0</v>
      </c>
      <c r="M325" s="34">
        <f>K325*L325</f>
        <v>0</v>
      </c>
    </row>
    <row r="326" spans="1:13" x14ac:dyDescent="0.25">
      <c r="A326" s="104" t="s">
        <v>410</v>
      </c>
      <c r="B326" s="104"/>
      <c r="C326" s="104">
        <v>62</v>
      </c>
      <c r="D326" s="104">
        <v>124</v>
      </c>
      <c r="E326" s="104">
        <v>982</v>
      </c>
      <c r="F326" s="108">
        <v>0.34</v>
      </c>
      <c r="G326" s="107">
        <v>0.34</v>
      </c>
      <c r="H326" s="35">
        <f>IF(C326&gt;0,C326,1)</f>
        <v>62</v>
      </c>
      <c r="I326" s="37">
        <f t="shared" si="5"/>
        <v>5.5767346250511045E-2</v>
      </c>
      <c r="J326" s="37">
        <f t="shared" si="5"/>
        <v>5.5767346250511045E-2</v>
      </c>
      <c r="K326" s="34">
        <f>IF(F326&gt;=K$2,1,0)</f>
        <v>0</v>
      </c>
      <c r="L326" s="34">
        <f>IF(G326&gt;=L$2,1,0)</f>
        <v>0</v>
      </c>
      <c r="M326" s="34">
        <f>K326*L326</f>
        <v>0</v>
      </c>
    </row>
    <row r="327" spans="1:13" x14ac:dyDescent="0.25">
      <c r="A327" s="104" t="s">
        <v>375</v>
      </c>
      <c r="B327" s="104"/>
      <c r="C327" s="104">
        <v>40</v>
      </c>
      <c r="D327" s="104">
        <v>320</v>
      </c>
      <c r="E327" s="104">
        <v>2.5819999999999999</v>
      </c>
      <c r="F327" s="108">
        <v>0.31</v>
      </c>
      <c r="G327" s="107">
        <v>0.74</v>
      </c>
      <c r="H327" s="35">
        <f>IF(C327&gt;0,C327,1)</f>
        <v>40</v>
      </c>
      <c r="I327" s="37">
        <f t="shared" si="5"/>
        <v>3.2804321323830023E-2</v>
      </c>
      <c r="J327" s="37">
        <f t="shared" si="5"/>
        <v>7.8307089611723293E-2</v>
      </c>
      <c r="K327" s="34">
        <f>IF(F327&gt;=K$2,1,0)</f>
        <v>0</v>
      </c>
      <c r="L327" s="34">
        <f>IF(G327&gt;=L$2,1,0)</f>
        <v>1</v>
      </c>
      <c r="M327" s="34">
        <f>K327*L327</f>
        <v>0</v>
      </c>
    </row>
    <row r="328" spans="1:13" x14ac:dyDescent="0.25">
      <c r="A328" s="104" t="s">
        <v>646</v>
      </c>
      <c r="B328" s="104"/>
      <c r="C328" s="104">
        <v>290</v>
      </c>
      <c r="D328" s="104">
        <v>290</v>
      </c>
      <c r="E328" s="104"/>
      <c r="F328" s="108">
        <v>0.31</v>
      </c>
      <c r="G328" s="107">
        <v>0.31</v>
      </c>
      <c r="H328" s="35">
        <f>IF(C328&gt;0,C328,1)</f>
        <v>290</v>
      </c>
      <c r="I328" s="37">
        <f t="shared" si="5"/>
        <v>0.23783132959776773</v>
      </c>
      <c r="J328" s="37">
        <f t="shared" si="5"/>
        <v>0.23783132959776773</v>
      </c>
      <c r="K328" s="34">
        <f>IF(F328&gt;=K$2,1,0)</f>
        <v>0</v>
      </c>
      <c r="L328" s="34">
        <f>IF(G328&gt;=L$2,1,0)</f>
        <v>0</v>
      </c>
      <c r="M328" s="34">
        <f>K328*L328</f>
        <v>0</v>
      </c>
    </row>
    <row r="329" spans="1:13" x14ac:dyDescent="0.25">
      <c r="A329" s="104" t="s">
        <v>186</v>
      </c>
      <c r="B329" s="104"/>
      <c r="C329" s="104"/>
      <c r="D329" s="104"/>
      <c r="E329" s="104"/>
      <c r="F329" s="108">
        <v>0.28999999999999998</v>
      </c>
      <c r="G329" s="107">
        <v>0.28999999999999998</v>
      </c>
      <c r="H329" s="35">
        <f>IF(C329&gt;0,C329,1)</f>
        <v>1</v>
      </c>
      <c r="I329" s="37">
        <f t="shared" si="5"/>
        <v>7.6719783741215379E-4</v>
      </c>
      <c r="J329" s="37">
        <f t="shared" si="5"/>
        <v>7.6719783741215379E-4</v>
      </c>
      <c r="K329" s="34">
        <f>IF(F329&gt;=K$2,1,0)</f>
        <v>0</v>
      </c>
      <c r="L329" s="34">
        <f>IF(G329&gt;=L$2,1,0)</f>
        <v>0</v>
      </c>
      <c r="M329" s="34">
        <f>K329*L329</f>
        <v>0</v>
      </c>
    </row>
    <row r="330" spans="1:13" x14ac:dyDescent="0.25">
      <c r="A330" s="104" t="s">
        <v>600</v>
      </c>
      <c r="B330" s="104"/>
      <c r="C330" s="104">
        <v>10</v>
      </c>
      <c r="D330" s="104">
        <v>60</v>
      </c>
      <c r="E330" s="104"/>
      <c r="F330" s="108">
        <v>0.28000000000000003</v>
      </c>
      <c r="G330" s="107">
        <v>0.28000000000000003</v>
      </c>
      <c r="H330" s="35">
        <f>IF(C330&gt;0,C330,1)</f>
        <v>10</v>
      </c>
      <c r="I330" s="37">
        <f t="shared" si="5"/>
        <v>7.4074273957035544E-3</v>
      </c>
      <c r="J330" s="37">
        <f t="shared" si="5"/>
        <v>7.4074273957035544E-3</v>
      </c>
      <c r="K330" s="34">
        <f>IF(F330&gt;=K$2,1,0)</f>
        <v>0</v>
      </c>
      <c r="L330" s="34">
        <f>IF(G330&gt;=L$2,1,0)</f>
        <v>0</v>
      </c>
      <c r="M330" s="34">
        <f>K330*L330</f>
        <v>0</v>
      </c>
    </row>
    <row r="331" spans="1:13" x14ac:dyDescent="0.25">
      <c r="A331" s="104" t="s">
        <v>54</v>
      </c>
      <c r="B331" s="104"/>
      <c r="C331" s="104">
        <v>8</v>
      </c>
      <c r="D331" s="104">
        <v>128</v>
      </c>
      <c r="E331" s="104">
        <v>781</v>
      </c>
      <c r="F331" s="108">
        <v>0.27</v>
      </c>
      <c r="G331" s="107">
        <v>0.33</v>
      </c>
      <c r="H331" s="35">
        <f>IF(C331&gt;0,C331,1)</f>
        <v>8</v>
      </c>
      <c r="I331" s="37">
        <f t="shared" si="5"/>
        <v>5.7143011338284568E-3</v>
      </c>
      <c r="J331" s="37">
        <f t="shared" si="5"/>
        <v>6.98414583023478E-3</v>
      </c>
      <c r="K331" s="34">
        <f>IF(F331&gt;=K$2,1,0)</f>
        <v>0</v>
      </c>
      <c r="L331" s="34">
        <f>IF(G331&gt;=L$2,1,0)</f>
        <v>0</v>
      </c>
      <c r="M331" s="34">
        <f>K331*L331</f>
        <v>0</v>
      </c>
    </row>
    <row r="332" spans="1:13" x14ac:dyDescent="0.25">
      <c r="A332" s="104" t="s">
        <v>225</v>
      </c>
      <c r="B332" s="104"/>
      <c r="C332" s="104">
        <v>18</v>
      </c>
      <c r="D332" s="104">
        <v>72</v>
      </c>
      <c r="E332" s="104">
        <v>835</v>
      </c>
      <c r="F332" s="108">
        <v>0.18</v>
      </c>
      <c r="G332" s="107">
        <v>0.18</v>
      </c>
      <c r="H332" s="35">
        <f>IF(C332&gt;0,C332,1)</f>
        <v>18</v>
      </c>
      <c r="I332" s="37">
        <f t="shared" si="5"/>
        <v>8.5714517007426834E-3</v>
      </c>
      <c r="J332" s="37">
        <f t="shared" si="5"/>
        <v>8.5714517007426834E-3</v>
      </c>
      <c r="K332" s="34">
        <f>IF(F332&gt;=K$2,1,0)</f>
        <v>0</v>
      </c>
      <c r="L332" s="34">
        <f>IF(G332&gt;=L$2,1,0)</f>
        <v>0</v>
      </c>
      <c r="M332" s="34">
        <f>K332*L332</f>
        <v>0</v>
      </c>
    </row>
    <row r="333" spans="1:13" x14ac:dyDescent="0.25">
      <c r="A333" s="104" t="s">
        <v>371</v>
      </c>
      <c r="B333" s="104"/>
      <c r="C333" s="104">
        <v>4</v>
      </c>
      <c r="D333" s="104">
        <v>16</v>
      </c>
      <c r="E333" s="104"/>
      <c r="F333" s="108">
        <v>0.11</v>
      </c>
      <c r="G333" s="107">
        <v>0.11</v>
      </c>
      <c r="H333" s="35">
        <f>IF(C333&gt;0,C333,1)</f>
        <v>4</v>
      </c>
      <c r="I333" s="37">
        <f t="shared" si="5"/>
        <v>1.1640243050391299E-3</v>
      </c>
      <c r="J333" s="37">
        <f t="shared" si="5"/>
        <v>1.1640243050391299E-3</v>
      </c>
      <c r="K333" s="34">
        <f>IF(F333&gt;=K$2,1,0)</f>
        <v>0</v>
      </c>
      <c r="L333" s="34">
        <f>IF(G333&gt;=L$2,1,0)</f>
        <v>0</v>
      </c>
      <c r="M333" s="34">
        <f>K333*L333</f>
        <v>0</v>
      </c>
    </row>
    <row r="334" spans="1:13" x14ac:dyDescent="0.25">
      <c r="A334" s="104" t="s">
        <v>366</v>
      </c>
      <c r="B334" s="104"/>
      <c r="C334" s="104"/>
      <c r="D334" s="104"/>
      <c r="E334" s="104"/>
      <c r="F334" s="108">
        <v>0.11</v>
      </c>
      <c r="G334" s="107">
        <v>1</v>
      </c>
      <c r="H334" s="35">
        <f>IF(C334&gt;0,C334,1)</f>
        <v>1</v>
      </c>
      <c r="I334" s="37">
        <f t="shared" si="5"/>
        <v>2.9100607625978246E-4</v>
      </c>
      <c r="J334" s="37">
        <f t="shared" si="5"/>
        <v>2.6455097841798407E-3</v>
      </c>
      <c r="K334" s="34">
        <f>IF(F334&gt;=K$2,1,0)</f>
        <v>0</v>
      </c>
      <c r="L334" s="34">
        <f>IF(G334&gt;=L$2,1,0)</f>
        <v>1</v>
      </c>
      <c r="M334" s="34">
        <f>K334*L334</f>
        <v>0</v>
      </c>
    </row>
    <row r="335" spans="1:13" x14ac:dyDescent="0.25">
      <c r="A335" s="104" t="s">
        <v>53</v>
      </c>
      <c r="B335" s="104"/>
      <c r="C335" s="104">
        <v>8</v>
      </c>
      <c r="D335" s="104">
        <v>128</v>
      </c>
      <c r="E335" s="104">
        <v>781</v>
      </c>
      <c r="F335" s="108">
        <v>0.05</v>
      </c>
      <c r="G335" s="107">
        <v>0.06</v>
      </c>
      <c r="H335" s="35">
        <f>IF(C335&gt;0,C335,1)</f>
        <v>8</v>
      </c>
      <c r="I335" s="37">
        <f t="shared" si="5"/>
        <v>1.0582039136719365E-3</v>
      </c>
      <c r="J335" s="37">
        <f t="shared" si="5"/>
        <v>1.2698446964063235E-3</v>
      </c>
      <c r="K335" s="34">
        <f>IF(F335&gt;=K$2,1,0)</f>
        <v>0</v>
      </c>
      <c r="L335" s="34">
        <f>IF(G335&gt;=L$2,1,0)</f>
        <v>0</v>
      </c>
      <c r="M335" s="34">
        <f>K335*L335</f>
        <v>0</v>
      </c>
    </row>
    <row r="336" spans="1:13" x14ac:dyDescent="0.25">
      <c r="A336" s="104" t="s">
        <v>139</v>
      </c>
      <c r="B336" s="104"/>
      <c r="C336" s="104">
        <v>8</v>
      </c>
      <c r="D336" s="104">
        <v>32</v>
      </c>
      <c r="E336" s="104">
        <v>294</v>
      </c>
      <c r="F336" s="108">
        <v>0.04</v>
      </c>
      <c r="G336" s="107">
        <v>0.04</v>
      </c>
      <c r="H336" s="35">
        <f>IF(C336&gt;0,C336,1)</f>
        <v>8</v>
      </c>
      <c r="I336" s="37">
        <f t="shared" si="5"/>
        <v>8.4656313093754915E-4</v>
      </c>
      <c r="J336" s="37">
        <f t="shared" si="5"/>
        <v>8.4656313093754915E-4</v>
      </c>
      <c r="K336" s="34">
        <f>IF(F336&gt;=K$2,1,0)</f>
        <v>0</v>
      </c>
      <c r="L336" s="34">
        <f>IF(G336&gt;=L$2,1,0)</f>
        <v>0</v>
      </c>
      <c r="M336" s="34">
        <f>K336*L336</f>
        <v>0</v>
      </c>
    </row>
    <row r="337" spans="1:13" x14ac:dyDescent="0.25">
      <c r="A337" s="104" t="s">
        <v>175</v>
      </c>
      <c r="B337" s="104"/>
      <c r="C337" s="104"/>
      <c r="D337" s="104"/>
      <c r="E337" s="104"/>
      <c r="F337" s="108">
        <v>0</v>
      </c>
      <c r="G337" s="107">
        <v>0</v>
      </c>
      <c r="H337" s="35">
        <f>IF(C337&gt;0,C337,1)</f>
        <v>1</v>
      </c>
      <c r="I337" s="37">
        <f t="shared" si="5"/>
        <v>0</v>
      </c>
      <c r="J337" s="37">
        <f t="shared" si="5"/>
        <v>0</v>
      </c>
      <c r="K337" s="34">
        <f>IF(F337&gt;=K$2,1,0)</f>
        <v>0</v>
      </c>
      <c r="L337" s="34">
        <f>IF(G337&gt;=L$2,1,0)</f>
        <v>0</v>
      </c>
      <c r="M337" s="34">
        <f>K337*L337</f>
        <v>0</v>
      </c>
    </row>
    <row r="338" spans="1:13" x14ac:dyDescent="0.25">
      <c r="H338" s="35"/>
      <c r="I338" s="37"/>
      <c r="J338" s="37"/>
      <c r="K338" s="34"/>
      <c r="L338" s="34"/>
      <c r="M338" s="34"/>
    </row>
    <row r="339" spans="1:13" x14ac:dyDescent="0.25">
      <c r="H339" s="35"/>
      <c r="I339" s="37"/>
      <c r="J339" s="37"/>
      <c r="K339" s="34"/>
      <c r="L339" s="34"/>
      <c r="M339" s="34"/>
    </row>
    <row r="340" spans="1:13" x14ac:dyDescent="0.25">
      <c r="H340" s="35"/>
      <c r="I340" s="37"/>
      <c r="J340" s="37"/>
      <c r="K340" s="34"/>
      <c r="L340" s="34"/>
      <c r="M340" s="34"/>
    </row>
    <row r="341" spans="1:13" x14ac:dyDescent="0.25">
      <c r="H341" s="35"/>
      <c r="I341" s="37"/>
      <c r="J341" s="37"/>
      <c r="K341" s="34"/>
      <c r="L341" s="34"/>
      <c r="M341" s="34"/>
    </row>
    <row r="342" spans="1:13" x14ac:dyDescent="0.25">
      <c r="H342" s="35"/>
      <c r="I342" s="37"/>
      <c r="J342" s="37"/>
      <c r="K342" s="34"/>
      <c r="L342" s="34"/>
      <c r="M342" s="34"/>
    </row>
    <row r="343" spans="1:13" x14ac:dyDescent="0.25">
      <c r="H343" s="35"/>
      <c r="I343" s="37"/>
      <c r="J343" s="37"/>
      <c r="K343" s="34"/>
      <c r="L343" s="34"/>
      <c r="M343" s="34"/>
    </row>
    <row r="344" spans="1:13" x14ac:dyDescent="0.25">
      <c r="H344" s="35"/>
      <c r="I344" s="37"/>
      <c r="J344" s="37"/>
      <c r="K344" s="34"/>
      <c r="L344" s="34"/>
      <c r="M344" s="34"/>
    </row>
    <row r="345" spans="1:13" x14ac:dyDescent="0.25">
      <c r="H345" s="35"/>
      <c r="I345" s="37"/>
      <c r="J345" s="37"/>
      <c r="K345" s="34"/>
      <c r="L345" s="34"/>
      <c r="M345" s="34"/>
    </row>
    <row r="346" spans="1:13" x14ac:dyDescent="0.25">
      <c r="H346" s="35"/>
      <c r="I346" s="37"/>
      <c r="J346" s="37"/>
      <c r="K346" s="34"/>
      <c r="L346" s="34"/>
      <c r="M346" s="34"/>
    </row>
    <row r="347" spans="1:13" x14ac:dyDescent="0.25">
      <c r="H347" s="35"/>
      <c r="I347" s="37"/>
      <c r="J347" s="37"/>
      <c r="K347" s="34"/>
      <c r="L347" s="34"/>
      <c r="M347" s="34"/>
    </row>
    <row r="348" spans="1:13" x14ac:dyDescent="0.25">
      <c r="H348" s="35"/>
      <c r="I348" s="37"/>
      <c r="J348" s="37"/>
      <c r="K348" s="34"/>
      <c r="L348" s="34"/>
      <c r="M348" s="34"/>
    </row>
    <row r="349" spans="1:13" x14ac:dyDescent="0.25">
      <c r="H349" s="35"/>
      <c r="I349" s="37"/>
      <c r="J349" s="37"/>
      <c r="K349" s="34"/>
      <c r="L349" s="34"/>
      <c r="M349" s="34"/>
    </row>
    <row r="350" spans="1:13" x14ac:dyDescent="0.25">
      <c r="H350" s="35"/>
      <c r="I350" s="37"/>
      <c r="J350" s="37"/>
      <c r="K350" s="34"/>
      <c r="L350" s="34"/>
      <c r="M350" s="34"/>
    </row>
    <row r="351" spans="1:13" x14ac:dyDescent="0.25">
      <c r="H351" s="35"/>
      <c r="I351" s="37"/>
      <c r="J351" s="37"/>
      <c r="K351" s="34"/>
      <c r="L351" s="34"/>
      <c r="M351" s="34"/>
    </row>
    <row r="352" spans="1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1:G338">
    <sortCondition descending="1" ref="F1:F338"/>
  </sortState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1"/>
  <sheetViews>
    <sheetView workbookViewId="0">
      <selection activeCell="J3" sqref="J3"/>
    </sheetView>
  </sheetViews>
  <sheetFormatPr defaultRowHeight="15" x14ac:dyDescent="0.25"/>
  <cols>
    <col min="1" max="1" width="20.140625" style="83" customWidth="1"/>
    <col min="2" max="2" width="20" style="83" customWidth="1"/>
    <col min="3" max="3" width="13.28515625" style="83" customWidth="1"/>
    <col min="4" max="4" width="11.85546875" style="83" customWidth="1"/>
    <col min="5" max="5" width="13.140625" style="83" customWidth="1"/>
    <col min="6" max="6" width="13.140625" style="84" customWidth="1"/>
    <col min="7" max="7" width="11.7109375" style="87" customWidth="1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3" t="s">
        <v>612</v>
      </c>
      <c r="B2" s="83" t="s">
        <v>613</v>
      </c>
      <c r="C2" s="83" t="s">
        <v>614</v>
      </c>
      <c r="D2" s="83" t="s">
        <v>615</v>
      </c>
      <c r="E2" s="83" t="s">
        <v>616</v>
      </c>
      <c r="F2" s="84" t="s">
        <v>617</v>
      </c>
      <c r="G2" s="87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3" t="s">
        <v>478</v>
      </c>
      <c r="B3" s="83" t="s">
        <v>277</v>
      </c>
      <c r="C3" s="83">
        <v>8</v>
      </c>
      <c r="D3" s="83">
        <v>32</v>
      </c>
      <c r="E3" s="83">
        <v>358</v>
      </c>
      <c r="F3" s="85">
        <v>1</v>
      </c>
      <c r="G3" s="88">
        <v>1</v>
      </c>
      <c r="H3" s="35">
        <f>IF(C3&gt;0,C3,1)</f>
        <v>8</v>
      </c>
      <c r="I3" s="37">
        <f>F3*$H3/$O$3*100</f>
        <v>1.0384215991692628E-2</v>
      </c>
      <c r="J3" s="37">
        <f>G3*$H3/$O$3*100</f>
        <v>1.0384215991692628E-2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77040</v>
      </c>
    </row>
    <row r="4" spans="1:16" x14ac:dyDescent="0.25">
      <c r="A4" s="83" t="s">
        <v>456</v>
      </c>
      <c r="B4" s="83" t="s">
        <v>457</v>
      </c>
      <c r="C4" s="83">
        <v>10</v>
      </c>
      <c r="D4" s="83">
        <v>40</v>
      </c>
      <c r="E4" s="83">
        <v>252</v>
      </c>
      <c r="F4" s="85">
        <v>1</v>
      </c>
      <c r="G4" s="88">
        <v>1</v>
      </c>
      <c r="H4" s="35">
        <f>IF(C4&gt;0,C4,1)</f>
        <v>10</v>
      </c>
      <c r="I4" s="37">
        <f>F4*$H4/$O$3*100</f>
        <v>1.2980269989615784E-2</v>
      </c>
      <c r="J4" s="37">
        <f>G4*$H4/$O$3*100</f>
        <v>1.2980269989615784E-2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348</v>
      </c>
    </row>
    <row r="5" spans="1:16" x14ac:dyDescent="0.25">
      <c r="A5" s="83" t="s">
        <v>596</v>
      </c>
      <c r="B5" s="83" t="s">
        <v>240</v>
      </c>
      <c r="F5" s="85">
        <v>1</v>
      </c>
      <c r="G5" s="88">
        <v>1</v>
      </c>
      <c r="H5" s="35">
        <f>IF(C5&gt;0,C5,1)</f>
        <v>1</v>
      </c>
      <c r="I5" s="37">
        <f>F5*$H5/$O$3*100</f>
        <v>1.2980269989615785E-3</v>
      </c>
      <c r="J5" s="37">
        <f>G5*$H5/$O$3*100</f>
        <v>1.2980269989615785E-3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83" t="s">
        <v>593</v>
      </c>
      <c r="B6" s="83" t="s">
        <v>240</v>
      </c>
      <c r="F6" s="85">
        <v>1</v>
      </c>
      <c r="G6" s="88">
        <v>0.93402327878646796</v>
      </c>
      <c r="H6" s="35">
        <f>IF(C6&gt;0,C6,1)</f>
        <v>1</v>
      </c>
      <c r="I6" s="37">
        <f>F6*$H6/$O$3*100</f>
        <v>1.2980269989615785E-3</v>
      </c>
      <c r="J6" s="37">
        <f>G6*$H6/$O$3*100</f>
        <v>1.2123874335234527E-3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3" t="s">
        <v>266</v>
      </c>
      <c r="B7" s="83" t="s">
        <v>74</v>
      </c>
      <c r="C7" s="83">
        <v>92</v>
      </c>
      <c r="D7" s="83">
        <v>268</v>
      </c>
      <c r="E7" s="83">
        <v>2088</v>
      </c>
      <c r="F7" s="85">
        <v>1</v>
      </c>
      <c r="G7" s="88">
        <v>0.88431802981899399</v>
      </c>
      <c r="H7" s="35">
        <f>IF(C7&gt;0,C7,1)</f>
        <v>92</v>
      </c>
      <c r="I7" s="37">
        <f>F7*$H7/$O$3*100</f>
        <v>0.11941848390446522</v>
      </c>
      <c r="J7" s="37">
        <f>G7*$H7/$O$3*100</f>
        <v>0.10560391841036793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93.714834417410728</v>
      </c>
    </row>
    <row r="8" spans="1:16" x14ac:dyDescent="0.25">
      <c r="A8" s="83" t="s">
        <v>513</v>
      </c>
      <c r="B8" s="83" t="s">
        <v>74</v>
      </c>
      <c r="C8" s="83">
        <v>2</v>
      </c>
      <c r="D8" s="83">
        <v>8</v>
      </c>
      <c r="E8" s="83">
        <v>96</v>
      </c>
      <c r="F8" s="85">
        <v>1</v>
      </c>
      <c r="G8" s="88">
        <v>0.99034196263097396</v>
      </c>
      <c r="H8" s="35">
        <f>IF(C8&gt;0,C8,1)</f>
        <v>2</v>
      </c>
      <c r="I8" s="37">
        <f>F8*$H8/$O$3*100</f>
        <v>2.5960539979231569E-3</v>
      </c>
      <c r="J8" s="37">
        <f>G8*$H8/$O$3*100</f>
        <v>2.5709812113992054E-3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94.193486959994772</v>
      </c>
    </row>
    <row r="9" spans="1:16" x14ac:dyDescent="0.25">
      <c r="A9" s="83" t="s">
        <v>76</v>
      </c>
      <c r="B9" s="83" t="s">
        <v>74</v>
      </c>
      <c r="C9" s="83">
        <v>60</v>
      </c>
      <c r="D9" s="83">
        <v>132</v>
      </c>
      <c r="E9" s="83">
        <v>1391</v>
      </c>
      <c r="F9" s="85">
        <v>1</v>
      </c>
      <c r="G9" s="88">
        <v>0.967339793250375</v>
      </c>
      <c r="H9" s="35">
        <f>IF(C9&gt;0,C9,1)</f>
        <v>60</v>
      </c>
      <c r="I9" s="37">
        <f>F9*$H9/$O$3*100</f>
        <v>7.7881619937694699E-2</v>
      </c>
      <c r="J9" s="37">
        <f>G9*$H9/$O$3*100</f>
        <v>7.5337990128533872E-2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3" t="s">
        <v>73</v>
      </c>
      <c r="B10" s="83" t="s">
        <v>74</v>
      </c>
      <c r="C10" s="83">
        <v>1819</v>
      </c>
      <c r="D10" s="83">
        <v>12604</v>
      </c>
      <c r="E10" s="83">
        <v>116436</v>
      </c>
      <c r="F10" s="85">
        <v>1</v>
      </c>
      <c r="G10" s="88">
        <v>1</v>
      </c>
      <c r="H10" s="35">
        <f>IF(C10&gt;0,C10,1)</f>
        <v>1819</v>
      </c>
      <c r="I10" s="37">
        <f>F10*$H10/$O$3*100</f>
        <v>2.3611111111111112</v>
      </c>
      <c r="J10" s="37">
        <f>G10*$H10/$O$3*100</f>
        <v>2.3611111111111112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3" t="s">
        <v>353</v>
      </c>
      <c r="B11" s="83" t="s">
        <v>74</v>
      </c>
      <c r="C11" s="83">
        <v>469</v>
      </c>
      <c r="D11" s="83">
        <v>3244</v>
      </c>
      <c r="E11" s="83">
        <v>29968</v>
      </c>
      <c r="F11" s="85">
        <v>1</v>
      </c>
      <c r="G11" s="88">
        <v>1</v>
      </c>
      <c r="H11" s="35">
        <f>IF(C11&gt;0,C11,1)</f>
        <v>469</v>
      </c>
      <c r="I11" s="37">
        <f>F11*$H11/$O$3*100</f>
        <v>0.60877466251298029</v>
      </c>
      <c r="J11" s="37">
        <f>G11*$H11/$O$3*100</f>
        <v>0.60877466251298029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284</v>
      </c>
      <c r="P11" s="51">
        <f>$O$4-O11</f>
        <v>64</v>
      </c>
    </row>
    <row r="12" spans="1:16" x14ac:dyDescent="0.25">
      <c r="A12" s="83" t="s">
        <v>171</v>
      </c>
      <c r="B12" s="83" t="s">
        <v>74</v>
      </c>
      <c r="C12" s="83">
        <v>152</v>
      </c>
      <c r="D12" s="83">
        <v>922</v>
      </c>
      <c r="E12" s="83">
        <v>7855</v>
      </c>
      <c r="F12" s="85">
        <v>1</v>
      </c>
      <c r="G12" s="88">
        <v>0.99617451636691701</v>
      </c>
      <c r="H12" s="35">
        <f>IF(C12&gt;0,C12,1)</f>
        <v>152</v>
      </c>
      <c r="I12" s="37">
        <f>F12*$H12/$O$3*100</f>
        <v>0.1973001038421599</v>
      </c>
      <c r="J12" s="37">
        <f>G12*$H12/$O$3*100</f>
        <v>0.19654533552410616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81.609195402298852</v>
      </c>
      <c r="P12" s="52">
        <f>P11/$O$4*100</f>
        <v>18.390804597701148</v>
      </c>
    </row>
    <row r="13" spans="1:16" x14ac:dyDescent="0.25">
      <c r="A13" s="83" t="s">
        <v>132</v>
      </c>
      <c r="B13" s="83" t="s">
        <v>74</v>
      </c>
      <c r="C13" s="83">
        <v>274</v>
      </c>
      <c r="D13" s="83">
        <v>1400</v>
      </c>
      <c r="E13" s="83">
        <v>10394</v>
      </c>
      <c r="F13" s="85">
        <v>1</v>
      </c>
      <c r="G13" s="88">
        <v>1</v>
      </c>
      <c r="H13" s="35">
        <f>IF(C13&gt;0,C13,1)</f>
        <v>274</v>
      </c>
      <c r="I13" s="37">
        <f>F13*$H13/$O$3*100</f>
        <v>0.3556593977154725</v>
      </c>
      <c r="J13" s="37">
        <f>G13*$H13/$O$3*100</f>
        <v>0.3556593977154725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3" t="s">
        <v>198</v>
      </c>
      <c r="B14" s="83" t="s">
        <v>62</v>
      </c>
      <c r="C14" s="83">
        <v>240</v>
      </c>
      <c r="D14" s="83">
        <v>960</v>
      </c>
      <c r="E14" s="83">
        <v>13690</v>
      </c>
      <c r="F14" s="85">
        <v>1</v>
      </c>
      <c r="G14" s="88">
        <v>1</v>
      </c>
      <c r="H14" s="35">
        <f>IF(C14&gt;0,C14,1)</f>
        <v>240</v>
      </c>
      <c r="I14" s="37">
        <f>F14*$H14/$O$3*100</f>
        <v>0.3115264797507788</v>
      </c>
      <c r="J14" s="37">
        <f>G14*$H14/$O$3*100</f>
        <v>0.3115264797507788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3" t="s">
        <v>78</v>
      </c>
      <c r="B15" s="83" t="s">
        <v>62</v>
      </c>
      <c r="C15" s="83">
        <v>-1</v>
      </c>
      <c r="D15" s="83">
        <v>-1</v>
      </c>
      <c r="E15" s="83">
        <v>-1</v>
      </c>
      <c r="F15" s="85">
        <v>1</v>
      </c>
      <c r="G15" s="88">
        <v>1</v>
      </c>
      <c r="H15" s="35">
        <f>IF(C15&gt;0,C15,1)</f>
        <v>1</v>
      </c>
      <c r="I15" s="37">
        <f>F15*$H15/$O$3*100</f>
        <v>1.2980269989615785E-3</v>
      </c>
      <c r="J15" s="37">
        <f>G15*$H15/$O$3*100</f>
        <v>1.2980269989615785E-3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3" t="s">
        <v>181</v>
      </c>
      <c r="B16" s="83" t="s">
        <v>62</v>
      </c>
      <c r="C16" s="83">
        <v>588</v>
      </c>
      <c r="D16" s="83">
        <v>2352</v>
      </c>
      <c r="E16" s="83">
        <v>26578</v>
      </c>
      <c r="F16" s="85">
        <v>1</v>
      </c>
      <c r="G16" s="88">
        <v>1</v>
      </c>
      <c r="H16" s="35">
        <f>IF(C16&gt;0,C16,1)</f>
        <v>588</v>
      </c>
      <c r="I16" s="37">
        <f>F16*$H16/$O$3*100</f>
        <v>0.76323987538940807</v>
      </c>
      <c r="J16" s="37">
        <f>G16*$H16/$O$3*100</f>
        <v>0.76323987538940807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3" t="s">
        <v>194</v>
      </c>
      <c r="B17" s="83" t="s">
        <v>62</v>
      </c>
      <c r="C17" s="83">
        <v>-1</v>
      </c>
      <c r="D17" s="83">
        <v>-1</v>
      </c>
      <c r="E17" s="83">
        <v>-1</v>
      </c>
      <c r="F17" s="85">
        <v>1</v>
      </c>
      <c r="G17" s="88">
        <v>1</v>
      </c>
      <c r="H17" s="35">
        <f>IF(C17&gt;0,C17,1)</f>
        <v>1</v>
      </c>
      <c r="I17" s="37">
        <f>F17*$H17/$O$3*100</f>
        <v>1.2980269989615785E-3</v>
      </c>
      <c r="J17" s="37">
        <f>G17*$H17/$O$3*100</f>
        <v>1.2980269989615785E-3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83" t="s">
        <v>218</v>
      </c>
      <c r="B18" s="83" t="s">
        <v>81</v>
      </c>
      <c r="C18" s="83">
        <v>16</v>
      </c>
      <c r="D18" s="83">
        <v>16</v>
      </c>
      <c r="E18" s="83">
        <v>171</v>
      </c>
      <c r="F18" s="85">
        <v>1</v>
      </c>
      <c r="G18" s="88">
        <v>0.60995429151853697</v>
      </c>
      <c r="H18" s="35">
        <f>IF(C18&gt;0,C18,1)</f>
        <v>16</v>
      </c>
      <c r="I18" s="37">
        <f>F18*$H18/$O$3*100</f>
        <v>2.0768431983385256E-2</v>
      </c>
      <c r="J18" s="37">
        <f>G18*$H18/$O$3*100</f>
        <v>1.2667794216376677E-2</v>
      </c>
      <c r="K18" s="34">
        <f>IF(F18&gt;=K$2,1,0)</f>
        <v>1</v>
      </c>
      <c r="L18" s="34">
        <f>IF(G18&gt;=L$2,1,0)</f>
        <v>0</v>
      </c>
      <c r="M18" s="34">
        <f>K18*L18</f>
        <v>0</v>
      </c>
    </row>
    <row r="19" spans="1:13" x14ac:dyDescent="0.25">
      <c r="A19" s="83" t="s">
        <v>143</v>
      </c>
      <c r="B19" s="83" t="s">
        <v>81</v>
      </c>
      <c r="C19" s="83">
        <v>134</v>
      </c>
      <c r="D19" s="83">
        <v>509</v>
      </c>
      <c r="E19" s="83">
        <v>5428</v>
      </c>
      <c r="F19" s="85">
        <v>1</v>
      </c>
      <c r="G19" s="88">
        <v>1</v>
      </c>
      <c r="H19" s="35">
        <f>IF(C19&gt;0,C19,1)</f>
        <v>134</v>
      </c>
      <c r="I19" s="37">
        <f>F19*$H19/$O$3*100</f>
        <v>0.17393561786085149</v>
      </c>
      <c r="J19" s="37">
        <f>G19*$H19/$O$3*100</f>
        <v>0.17393561786085149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3" t="s">
        <v>80</v>
      </c>
      <c r="B20" s="83" t="s">
        <v>81</v>
      </c>
      <c r="C20" s="83">
        <v>2061</v>
      </c>
      <c r="D20" s="83">
        <v>2081</v>
      </c>
      <c r="E20" s="83">
        <v>-1</v>
      </c>
      <c r="F20" s="85">
        <v>1</v>
      </c>
      <c r="G20" s="88">
        <v>1</v>
      </c>
      <c r="H20" s="35">
        <f>IF(C20&gt;0,C20,1)</f>
        <v>2061</v>
      </c>
      <c r="I20" s="37">
        <f>F20*$H20/$O$3*100</f>
        <v>2.6752336448598131</v>
      </c>
      <c r="J20" s="37">
        <f>G20*$H20/$O$3*100</f>
        <v>2.6752336448598131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83" t="s">
        <v>102</v>
      </c>
      <c r="B21" s="83" t="s">
        <v>46</v>
      </c>
      <c r="C21" s="83">
        <v>3</v>
      </c>
      <c r="D21" s="83">
        <v>12</v>
      </c>
      <c r="E21" s="83">
        <v>64</v>
      </c>
      <c r="F21" s="85">
        <v>1</v>
      </c>
      <c r="G21" s="88">
        <v>1</v>
      </c>
      <c r="H21" s="35">
        <f>IF(C21&gt;0,C21,1)</f>
        <v>3</v>
      </c>
      <c r="I21" s="37">
        <f>F21*$H21/$O$3*100</f>
        <v>3.8940809968847352E-3</v>
      </c>
      <c r="J21" s="37">
        <f>G21*$H21/$O$3*100</f>
        <v>3.8940809968847352E-3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3" t="s">
        <v>150</v>
      </c>
      <c r="B22" s="83" t="s">
        <v>46</v>
      </c>
      <c r="C22" s="83">
        <v>16</v>
      </c>
      <c r="D22" s="83">
        <v>80</v>
      </c>
      <c r="E22" s="83">
        <v>888</v>
      </c>
      <c r="F22" s="85">
        <v>1</v>
      </c>
      <c r="G22" s="88">
        <v>1</v>
      </c>
      <c r="H22" s="35">
        <f>IF(C22&gt;0,C22,1)</f>
        <v>16</v>
      </c>
      <c r="I22" s="37">
        <f>F22*$H22/$O$3*100</f>
        <v>2.0768431983385256E-2</v>
      </c>
      <c r="J22" s="37">
        <f>G22*$H22/$O$3*100</f>
        <v>2.0768431983385256E-2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3" t="s">
        <v>189</v>
      </c>
      <c r="B23" s="83" t="s">
        <v>46</v>
      </c>
      <c r="C23" s="83">
        <v>360</v>
      </c>
      <c r="D23" s="83">
        <v>2416</v>
      </c>
      <c r="E23" s="83">
        <v>25851</v>
      </c>
      <c r="F23" s="85">
        <v>1</v>
      </c>
      <c r="G23" s="88">
        <v>1</v>
      </c>
      <c r="H23" s="35">
        <f>IF(C23&gt;0,C23,1)</f>
        <v>360</v>
      </c>
      <c r="I23" s="37">
        <f>F23*$H23/$O$3*100</f>
        <v>0.46728971962616817</v>
      </c>
      <c r="J23" s="37">
        <f>G23*$H23/$O$3*100</f>
        <v>0.46728971962616817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3" t="s">
        <v>401</v>
      </c>
      <c r="B24" s="83" t="s">
        <v>46</v>
      </c>
      <c r="C24" s="83">
        <v>100</v>
      </c>
      <c r="D24" s="83">
        <v>300</v>
      </c>
      <c r="E24" s="83">
        <v>2883</v>
      </c>
      <c r="F24" s="85">
        <v>1</v>
      </c>
      <c r="G24" s="88">
        <v>1</v>
      </c>
      <c r="H24" s="35">
        <f>IF(C24&gt;0,C24,1)</f>
        <v>100</v>
      </c>
      <c r="I24" s="37">
        <f>F24*$H24/$O$3*100</f>
        <v>0.12980269989615784</v>
      </c>
      <c r="J24" s="37">
        <f>G24*$H24/$O$3*100</f>
        <v>0.12980269989615784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3" t="s">
        <v>267</v>
      </c>
      <c r="B25" s="83" t="s">
        <v>46</v>
      </c>
      <c r="C25" s="83">
        <v>2118</v>
      </c>
      <c r="D25" s="83">
        <v>9216</v>
      </c>
      <c r="E25" s="83">
        <v>96206</v>
      </c>
      <c r="F25" s="85">
        <v>1</v>
      </c>
      <c r="G25" s="88">
        <v>1</v>
      </c>
      <c r="H25" s="35">
        <f>IF(C25&gt;0,C25,1)</f>
        <v>2118</v>
      </c>
      <c r="I25" s="37">
        <f>F25*$H25/$O$3*100</f>
        <v>2.7492211838006231</v>
      </c>
      <c r="J25" s="37">
        <f>G25*$H25/$O$3*100</f>
        <v>2.7492211838006231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3" t="s">
        <v>64</v>
      </c>
      <c r="B26" s="83" t="s">
        <v>46</v>
      </c>
      <c r="C26" s="83">
        <v>64</v>
      </c>
      <c r="D26" s="83">
        <v>256</v>
      </c>
      <c r="E26" s="83">
        <v>1920</v>
      </c>
      <c r="F26" s="85">
        <v>1</v>
      </c>
      <c r="G26" s="88">
        <v>1</v>
      </c>
      <c r="H26" s="35">
        <f>IF(C26&gt;0,C26,1)</f>
        <v>64</v>
      </c>
      <c r="I26" s="37">
        <f>F26*$H26/$O$3*100</f>
        <v>8.3073727933541022E-2</v>
      </c>
      <c r="J26" s="37">
        <f>G26*$H26/$O$3*100</f>
        <v>8.3073727933541022E-2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3" t="s">
        <v>432</v>
      </c>
      <c r="B27" s="83" t="s">
        <v>322</v>
      </c>
      <c r="C27" s="83">
        <v>12</v>
      </c>
      <c r="D27" s="83">
        <v>48</v>
      </c>
      <c r="E27" s="83">
        <v>-1</v>
      </c>
      <c r="F27" s="85">
        <v>1</v>
      </c>
      <c r="G27" s="88">
        <v>1</v>
      </c>
      <c r="H27" s="35">
        <f>IF(C27&gt;0,C27,1)</f>
        <v>12</v>
      </c>
      <c r="I27" s="37">
        <f>F27*$H27/$O$3*100</f>
        <v>1.5576323987538941E-2</v>
      </c>
      <c r="J27" s="37">
        <f>G27*$H27/$O$3*100</f>
        <v>1.5576323987538941E-2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3" t="s">
        <v>170</v>
      </c>
      <c r="B28" s="83" t="s">
        <v>137</v>
      </c>
      <c r="C28" s="83">
        <v>72</v>
      </c>
      <c r="D28" s="83">
        <v>144</v>
      </c>
      <c r="E28" s="83">
        <v>864</v>
      </c>
      <c r="F28" s="85">
        <v>1</v>
      </c>
      <c r="G28" s="88">
        <v>1</v>
      </c>
      <c r="H28" s="35">
        <f>IF(C28&gt;0,C28,1)</f>
        <v>72</v>
      </c>
      <c r="I28" s="37">
        <f>F28*$H28/$O$3*100</f>
        <v>9.3457943925233655E-2</v>
      </c>
      <c r="J28" s="37">
        <f>G28*$H28/$O$3*100</f>
        <v>9.3457943925233655E-2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3" t="s">
        <v>56</v>
      </c>
      <c r="B29" s="83" t="s">
        <v>51</v>
      </c>
      <c r="C29" s="83">
        <v>8</v>
      </c>
      <c r="D29" s="83">
        <v>128</v>
      </c>
      <c r="E29" s="83">
        <v>781</v>
      </c>
      <c r="F29" s="85">
        <v>1</v>
      </c>
      <c r="G29" s="88">
        <v>1</v>
      </c>
      <c r="H29" s="35">
        <f>IF(C29&gt;0,C29,1)</f>
        <v>8</v>
      </c>
      <c r="I29" s="37">
        <f>F29*$H29/$O$3*100</f>
        <v>1.0384215991692628E-2</v>
      </c>
      <c r="J29" s="37">
        <f>G29*$H29/$O$3*100</f>
        <v>1.0384215991692628E-2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3" t="s">
        <v>429</v>
      </c>
      <c r="B30" s="83" t="s">
        <v>430</v>
      </c>
      <c r="C30" s="83">
        <v>6834</v>
      </c>
      <c r="D30" s="83">
        <v>6834</v>
      </c>
      <c r="E30" s="83">
        <v>67136</v>
      </c>
      <c r="F30" s="85">
        <v>1</v>
      </c>
      <c r="G30" s="88">
        <v>1</v>
      </c>
      <c r="H30" s="35">
        <f>IF(C30&gt;0,C30,1)</f>
        <v>6834</v>
      </c>
      <c r="I30" s="37">
        <f>F30*$H30/$O$3*100</f>
        <v>8.8707165109034278</v>
      </c>
      <c r="J30" s="37">
        <f>G30*$H30/$O$3*100</f>
        <v>8.8707165109034278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3" t="s">
        <v>39</v>
      </c>
      <c r="B31" s="83" t="s">
        <v>40</v>
      </c>
      <c r="C31" s="83">
        <v>20</v>
      </c>
      <c r="D31" s="83">
        <v>280</v>
      </c>
      <c r="E31" s="83">
        <v>2240</v>
      </c>
      <c r="F31" s="85">
        <v>1</v>
      </c>
      <c r="G31" s="88">
        <v>0.85819912893750605</v>
      </c>
      <c r="H31" s="35">
        <f>IF(C31&gt;0,C31,1)</f>
        <v>20</v>
      </c>
      <c r="I31" s="37">
        <f>F31*$H31/$O$3*100</f>
        <v>2.5960539979231569E-2</v>
      </c>
      <c r="J31" s="37">
        <f>G31*$H31/$O$3*100</f>
        <v>2.2279312796923835E-2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3" t="s">
        <v>114</v>
      </c>
      <c r="B32" s="83" t="s">
        <v>115</v>
      </c>
      <c r="C32" s="83">
        <v>44</v>
      </c>
      <c r="D32" s="83">
        <v>44</v>
      </c>
      <c r="E32" s="83">
        <v>268</v>
      </c>
      <c r="F32" s="85">
        <v>1</v>
      </c>
      <c r="G32" s="88">
        <v>1</v>
      </c>
      <c r="H32" s="35">
        <f>IF(C32&gt;0,C32,1)</f>
        <v>44</v>
      </c>
      <c r="I32" s="37">
        <f>F32*$H32/$O$3*100</f>
        <v>5.7113187954309447E-2</v>
      </c>
      <c r="J32" s="37">
        <f>G32*$H32/$O$3*100</f>
        <v>5.7113187954309447E-2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3" t="s">
        <v>386</v>
      </c>
      <c r="B33" s="83" t="s">
        <v>527</v>
      </c>
      <c r="C33" s="83">
        <v>-1</v>
      </c>
      <c r="D33" s="83">
        <v>-1</v>
      </c>
      <c r="E33" s="83">
        <v>-1</v>
      </c>
      <c r="F33" s="85">
        <v>1</v>
      </c>
      <c r="G33" s="88">
        <v>1</v>
      </c>
      <c r="H33" s="35">
        <f>IF(C33&gt;0,C33,1)</f>
        <v>1</v>
      </c>
      <c r="I33" s="37">
        <f>F33*$H33/$O$3*100</f>
        <v>1.2980269989615785E-3</v>
      </c>
      <c r="J33" s="37">
        <f>G33*$H33/$O$3*100</f>
        <v>1.2980269989615785E-3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3" t="s">
        <v>461</v>
      </c>
      <c r="B34" s="83" t="s">
        <v>527</v>
      </c>
      <c r="C34" s="83">
        <v>4</v>
      </c>
      <c r="D34" s="83">
        <v>16</v>
      </c>
      <c r="E34" s="83">
        <v>-1</v>
      </c>
      <c r="F34" s="85">
        <v>1</v>
      </c>
      <c r="G34" s="88">
        <v>1</v>
      </c>
      <c r="H34" s="35">
        <f>IF(C34&gt;0,C34,1)</f>
        <v>4</v>
      </c>
      <c r="I34" s="37">
        <f>F34*$H34/$O$3*100</f>
        <v>5.1921079958463139E-3</v>
      </c>
      <c r="J34" s="37">
        <f>G34*$H34/$O$3*100</f>
        <v>5.1921079958463139E-3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3" t="s">
        <v>346</v>
      </c>
      <c r="B35" s="83" t="s">
        <v>527</v>
      </c>
      <c r="C35" s="83">
        <v>125</v>
      </c>
      <c r="D35" s="83">
        <v>1000</v>
      </c>
      <c r="E35" s="83">
        <v>8800</v>
      </c>
      <c r="F35" s="85">
        <v>1</v>
      </c>
      <c r="G35" s="88">
        <v>1</v>
      </c>
      <c r="H35" s="35">
        <f>IF(C35&gt;0,C35,1)</f>
        <v>125</v>
      </c>
      <c r="I35" s="37">
        <f>F35*$H35/$O$3*100</f>
        <v>0.16225337487019731</v>
      </c>
      <c r="J35" s="37">
        <f>G35*$H35/$O$3*100</f>
        <v>0.16225337487019731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3" t="s">
        <v>246</v>
      </c>
      <c r="B36" s="83" t="s">
        <v>527</v>
      </c>
      <c r="C36" s="83">
        <v>72</v>
      </c>
      <c r="D36" s="83">
        <v>336</v>
      </c>
      <c r="E36" s="83">
        <v>4598</v>
      </c>
      <c r="F36" s="85">
        <v>1</v>
      </c>
      <c r="G36" s="88">
        <v>1</v>
      </c>
      <c r="H36" s="35">
        <f>IF(C36&gt;0,C36,1)</f>
        <v>72</v>
      </c>
      <c r="I36" s="37">
        <f>F36*$H36/$O$3*100</f>
        <v>9.3457943925233655E-2</v>
      </c>
      <c r="J36" s="37">
        <f>G36*$H36/$O$3*100</f>
        <v>9.3457943925233655E-2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3" t="s">
        <v>121</v>
      </c>
      <c r="B37" s="83" t="s">
        <v>527</v>
      </c>
      <c r="C37" s="83">
        <v>50</v>
      </c>
      <c r="D37" s="83">
        <v>100</v>
      </c>
      <c r="E37" s="83">
        <v>800</v>
      </c>
      <c r="F37" s="85">
        <v>1</v>
      </c>
      <c r="G37" s="88">
        <v>0.93055152070564695</v>
      </c>
      <c r="H37" s="35">
        <f>IF(C37&gt;0,C37,1)</f>
        <v>50</v>
      </c>
      <c r="I37" s="37">
        <f>F37*$H37/$O$3*100</f>
        <v>6.4901349948078918E-2</v>
      </c>
      <c r="J37" s="37">
        <f>G37*$H37/$O$3*100</f>
        <v>6.0394049890034204E-2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3" t="s">
        <v>206</v>
      </c>
      <c r="B38" s="83" t="s">
        <v>527</v>
      </c>
      <c r="C38" s="83">
        <v>190</v>
      </c>
      <c r="D38" s="83">
        <v>380</v>
      </c>
      <c r="E38" s="83">
        <v>2272</v>
      </c>
      <c r="F38" s="85">
        <v>1</v>
      </c>
      <c r="G38" s="88">
        <v>0.99623318767379798</v>
      </c>
      <c r="H38" s="35">
        <f>IF(C38&gt;0,C38,1)</f>
        <v>190</v>
      </c>
      <c r="I38" s="37">
        <f>F38*$H38/$O$3*100</f>
        <v>0.24662512980269991</v>
      </c>
      <c r="J38" s="37">
        <f>G38*$H38/$O$3*100</f>
        <v>0.24569613922380795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83" t="s">
        <v>118</v>
      </c>
      <c r="B39" s="83" t="s">
        <v>119</v>
      </c>
      <c r="C39" s="83">
        <v>60</v>
      </c>
      <c r="D39" s="83">
        <v>240</v>
      </c>
      <c r="E39" s="83">
        <v>2326</v>
      </c>
      <c r="F39" s="85">
        <v>1</v>
      </c>
      <c r="G39" s="88">
        <v>1</v>
      </c>
      <c r="H39" s="35">
        <f>IF(C39&gt;0,C39,1)</f>
        <v>60</v>
      </c>
      <c r="I39" s="37">
        <f>F39*$H39/$O$3*100</f>
        <v>7.7881619937694699E-2</v>
      </c>
      <c r="J39" s="37">
        <f>G39*$H39/$O$3*100</f>
        <v>7.7881619937694699E-2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3" t="s">
        <v>149</v>
      </c>
      <c r="B40" s="83" t="s">
        <v>119</v>
      </c>
      <c r="C40" s="83">
        <v>48</v>
      </c>
      <c r="D40" s="83">
        <v>160</v>
      </c>
      <c r="E40" s="83">
        <v>1883</v>
      </c>
      <c r="F40" s="85">
        <v>1</v>
      </c>
      <c r="G40" s="88">
        <v>1</v>
      </c>
      <c r="H40" s="35">
        <f>IF(C40&gt;0,C40,1)</f>
        <v>48</v>
      </c>
      <c r="I40" s="37">
        <f>F40*$H40/$O$3*100</f>
        <v>6.2305295950155763E-2</v>
      </c>
      <c r="J40" s="37">
        <f>G40*$H40/$O$3*100</f>
        <v>6.2305295950155763E-2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3" t="s">
        <v>459</v>
      </c>
      <c r="B41" s="83" t="s">
        <v>43</v>
      </c>
      <c r="C41" s="83">
        <v>120</v>
      </c>
      <c r="D41" s="83">
        <v>480</v>
      </c>
      <c r="E41" s="83">
        <v>4046</v>
      </c>
      <c r="F41" s="85">
        <v>1</v>
      </c>
      <c r="G41" s="88">
        <v>1</v>
      </c>
      <c r="H41" s="35">
        <f>IF(C41&gt;0,C41,1)</f>
        <v>120</v>
      </c>
      <c r="I41" s="37">
        <f>F41*$H41/$O$3*100</f>
        <v>0.1557632398753894</v>
      </c>
      <c r="J41" s="37">
        <f>G41*$H41/$O$3*100</f>
        <v>0.1557632398753894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3" t="s">
        <v>57</v>
      </c>
      <c r="B42" s="83" t="s">
        <v>43</v>
      </c>
      <c r="C42" s="83">
        <v>-1</v>
      </c>
      <c r="D42" s="83">
        <v>-1</v>
      </c>
      <c r="E42" s="83">
        <v>-1</v>
      </c>
      <c r="F42" s="85">
        <v>1</v>
      </c>
      <c r="G42" s="88">
        <v>1</v>
      </c>
      <c r="H42" s="35">
        <f>IF(C42&gt;0,C42,1)</f>
        <v>1</v>
      </c>
      <c r="I42" s="37">
        <f>F42*$H42/$O$3*100</f>
        <v>1.2980269989615785E-3</v>
      </c>
      <c r="J42" s="37">
        <f>G42*$H42/$O$3*100</f>
        <v>1.2980269989615785E-3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3" t="s">
        <v>262</v>
      </c>
      <c r="B43" s="83" t="s">
        <v>43</v>
      </c>
      <c r="C43" s="83">
        <v>640</v>
      </c>
      <c r="D43" s="83">
        <v>3564</v>
      </c>
      <c r="E43" s="83">
        <v>45992</v>
      </c>
      <c r="F43" s="85">
        <v>1</v>
      </c>
      <c r="G43" s="88">
        <v>1</v>
      </c>
      <c r="H43" s="35">
        <f>IF(C43&gt;0,C43,1)</f>
        <v>640</v>
      </c>
      <c r="I43" s="37">
        <f>F43*$H43/$O$3*100</f>
        <v>0.83073727933541019</v>
      </c>
      <c r="J43" s="37">
        <f>G43*$H43/$O$3*100</f>
        <v>0.83073727933541019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3" t="s">
        <v>516</v>
      </c>
      <c r="B44" s="83" t="s">
        <v>66</v>
      </c>
      <c r="C44" s="83">
        <v>123</v>
      </c>
      <c r="D44" s="83">
        <v>495</v>
      </c>
      <c r="E44" s="83">
        <v>3420</v>
      </c>
      <c r="F44" s="85">
        <v>1</v>
      </c>
      <c r="G44" s="88">
        <v>1</v>
      </c>
      <c r="H44" s="35">
        <f>IF(C44&gt;0,C44,1)</f>
        <v>123</v>
      </c>
      <c r="I44" s="37">
        <f>F44*$H44/$O$3*100</f>
        <v>0.15965732087227413</v>
      </c>
      <c r="J44" s="37">
        <f>G44*$H44/$O$3*100</f>
        <v>0.15965732087227413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3" t="s">
        <v>415</v>
      </c>
      <c r="B45" s="83" t="s">
        <v>66</v>
      </c>
      <c r="C45" s="83">
        <v>-1</v>
      </c>
      <c r="D45" s="83">
        <v>-1</v>
      </c>
      <c r="E45" s="83">
        <v>-1</v>
      </c>
      <c r="F45" s="85">
        <v>1</v>
      </c>
      <c r="G45" s="88">
        <v>1</v>
      </c>
      <c r="H45" s="35">
        <f>IF(C45&gt;0,C45,1)</f>
        <v>1</v>
      </c>
      <c r="I45" s="37">
        <f>F45*$H45/$O$3*100</f>
        <v>1.2980269989615785E-3</v>
      </c>
      <c r="J45" s="37">
        <f>G45*$H45/$O$3*100</f>
        <v>1.2980269989615785E-3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3" t="s">
        <v>71</v>
      </c>
      <c r="B46" s="83" t="s">
        <v>59</v>
      </c>
      <c r="C46" s="83">
        <v>1860</v>
      </c>
      <c r="D46" s="83">
        <v>7440</v>
      </c>
      <c r="E46" s="83">
        <v>79162</v>
      </c>
      <c r="F46" s="85">
        <v>1</v>
      </c>
      <c r="G46" s="88">
        <v>1</v>
      </c>
      <c r="H46" s="35">
        <f>IF(C46&gt;0,C46,1)</f>
        <v>1860</v>
      </c>
      <c r="I46" s="37">
        <f>F46*$H46/$O$3*100</f>
        <v>2.4143302180685358</v>
      </c>
      <c r="J46" s="37">
        <f>G46*$H46/$O$3*100</f>
        <v>2.4143302180685358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3" t="s">
        <v>133</v>
      </c>
      <c r="B47" s="83" t="s">
        <v>59</v>
      </c>
      <c r="C47" s="83">
        <v>298</v>
      </c>
      <c r="D47" s="83">
        <v>1496</v>
      </c>
      <c r="E47" s="83">
        <v>14866</v>
      </c>
      <c r="F47" s="85">
        <v>1</v>
      </c>
      <c r="G47" s="88">
        <v>1</v>
      </c>
      <c r="H47" s="35">
        <f>IF(C47&gt;0,C47,1)</f>
        <v>298</v>
      </c>
      <c r="I47" s="37">
        <f>F47*$H47/$O$3*100</f>
        <v>0.38681204569055033</v>
      </c>
      <c r="J47" s="37">
        <f>G47*$H47/$O$3*100</f>
        <v>0.38681204569055033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3" t="s">
        <v>215</v>
      </c>
      <c r="B48" s="83" t="s">
        <v>59</v>
      </c>
      <c r="C48" s="83">
        <v>118</v>
      </c>
      <c r="D48" s="83">
        <v>472</v>
      </c>
      <c r="E48" s="83">
        <v>5475</v>
      </c>
      <c r="F48" s="85">
        <v>1</v>
      </c>
      <c r="G48" s="88">
        <v>1</v>
      </c>
      <c r="H48" s="35">
        <f>IF(C48&gt;0,C48,1)</f>
        <v>118</v>
      </c>
      <c r="I48" s="37">
        <f>F48*$H48/$O$3*100</f>
        <v>0.15316718587746625</v>
      </c>
      <c r="J48" s="37">
        <f>G48*$H48/$O$3*100</f>
        <v>0.15316718587746625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3" t="s">
        <v>242</v>
      </c>
      <c r="B49" s="83" t="s">
        <v>59</v>
      </c>
      <c r="C49" s="83">
        <v>568</v>
      </c>
      <c r="D49" s="83">
        <v>2872</v>
      </c>
      <c r="E49" s="83">
        <v>26422</v>
      </c>
      <c r="F49" s="85">
        <v>1</v>
      </c>
      <c r="G49" s="88">
        <v>1</v>
      </c>
      <c r="H49" s="35">
        <f>IF(C49&gt;0,C49,1)</f>
        <v>568</v>
      </c>
      <c r="I49" s="37">
        <f>F49*$H49/$O$3*100</f>
        <v>0.73727933541017654</v>
      </c>
      <c r="J49" s="37">
        <f>G49*$H49/$O$3*100</f>
        <v>0.73727933541017654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3" t="s">
        <v>486</v>
      </c>
      <c r="B50" s="83" t="s">
        <v>62</v>
      </c>
      <c r="C50" s="83">
        <v>-1</v>
      </c>
      <c r="D50" s="83">
        <v>-1</v>
      </c>
      <c r="E50" s="83">
        <v>-1</v>
      </c>
      <c r="F50" s="85">
        <v>0.99964852064499399</v>
      </c>
      <c r="G50" s="88">
        <v>0.95508933730554701</v>
      </c>
      <c r="H50" s="35">
        <f>IF(C50&gt;0,C50,1)</f>
        <v>1</v>
      </c>
      <c r="I50" s="37">
        <f>F50*$H50/$O$3*100</f>
        <v>1.2975707692692031E-3</v>
      </c>
      <c r="J50" s="37">
        <f>G50*$H50/$O$3*100</f>
        <v>1.2397317462429218E-3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3" t="s">
        <v>109</v>
      </c>
      <c r="B51" s="83" t="s">
        <v>74</v>
      </c>
      <c r="C51" s="83">
        <v>1656</v>
      </c>
      <c r="D51" s="83">
        <v>8255</v>
      </c>
      <c r="E51" s="83">
        <v>68650</v>
      </c>
      <c r="F51" s="85">
        <v>0.99955928429262997</v>
      </c>
      <c r="G51" s="88">
        <v>0.99955928429262997</v>
      </c>
      <c r="H51" s="35">
        <f>IF(C51&gt;0,C51,1)</f>
        <v>1656</v>
      </c>
      <c r="I51" s="37">
        <f>F51*$H51/$O$3*100</f>
        <v>2.1485853774514476</v>
      </c>
      <c r="J51" s="37">
        <f>G51*$H51/$O$3*100</f>
        <v>2.1485853774514476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3" t="s">
        <v>214</v>
      </c>
      <c r="B52" s="83" t="s">
        <v>130</v>
      </c>
      <c r="C52" s="83">
        <v>852</v>
      </c>
      <c r="D52" s="83">
        <v>4832</v>
      </c>
      <c r="E52" s="83">
        <v>70267</v>
      </c>
      <c r="F52" s="85">
        <v>0.99939301611521703</v>
      </c>
      <c r="G52" s="88">
        <v>0.99871527242793101</v>
      </c>
      <c r="H52" s="35">
        <f>IF(C52&gt;0,C52,1)</f>
        <v>852</v>
      </c>
      <c r="I52" s="37">
        <f>F52*$H52/$O$3*100</f>
        <v>1.1052477281024986</v>
      </c>
      <c r="J52" s="37">
        <f>G52*$H52/$O$3*100</f>
        <v>1.1044981984794877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3" t="s">
        <v>268</v>
      </c>
      <c r="B53" s="83" t="s">
        <v>527</v>
      </c>
      <c r="C53" s="83">
        <v>1291</v>
      </c>
      <c r="D53" s="83">
        <v>2582</v>
      </c>
      <c r="E53" s="83">
        <v>25889</v>
      </c>
      <c r="F53" s="85">
        <v>0.99932680851575895</v>
      </c>
      <c r="G53" s="88">
        <v>0.99932680851575895</v>
      </c>
      <c r="H53" s="35">
        <f>IF(C53&gt;0,C53,1)</f>
        <v>1291</v>
      </c>
      <c r="I53" s="37">
        <f>F53*$H53/$O$3*100</f>
        <v>1.6746247531072751</v>
      </c>
      <c r="J53" s="37">
        <f>G53*$H53/$O$3*100</f>
        <v>1.6746247531072751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3" t="s">
        <v>590</v>
      </c>
      <c r="B54" s="83" t="s">
        <v>46</v>
      </c>
      <c r="C54" s="83">
        <v>6</v>
      </c>
      <c r="D54" s="83">
        <v>12</v>
      </c>
      <c r="E54" s="83">
        <v>95</v>
      </c>
      <c r="F54" s="85">
        <v>0.99931978739226601</v>
      </c>
      <c r="G54" s="88">
        <v>0.99931978739226601</v>
      </c>
      <c r="H54" s="35">
        <f>IF(C54&gt;0,C54,1)</f>
        <v>6</v>
      </c>
      <c r="I54" s="37">
        <f>F54*$H54/$O$3*100</f>
        <v>7.7828643877902344E-3</v>
      </c>
      <c r="J54" s="37">
        <f>G54*$H54/$O$3*100</f>
        <v>7.7828643877902344E-3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3" t="s">
        <v>552</v>
      </c>
      <c r="B55" s="83" t="s">
        <v>46</v>
      </c>
      <c r="C55" s="83">
        <v>8</v>
      </c>
      <c r="D55" s="83">
        <v>32</v>
      </c>
      <c r="E55" s="83">
        <v>208</v>
      </c>
      <c r="F55" s="85">
        <v>0.99917918020013097</v>
      </c>
      <c r="G55" s="88">
        <v>0.99917918020013097</v>
      </c>
      <c r="H55" s="35">
        <f>IF(C55&gt;0,C55,1)</f>
        <v>8</v>
      </c>
      <c r="I55" s="37">
        <f>F55*$H55/$O$3*100</f>
        <v>1.0375692421600529E-2</v>
      </c>
      <c r="J55" s="37">
        <f>G55*$H55/$O$3*100</f>
        <v>1.0375692421600529E-2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3" t="s">
        <v>324</v>
      </c>
      <c r="B56" s="83" t="s">
        <v>130</v>
      </c>
      <c r="C56" s="83">
        <v>268</v>
      </c>
      <c r="D56" s="83">
        <v>1072</v>
      </c>
      <c r="E56" s="83">
        <v>13400</v>
      </c>
      <c r="F56" s="85">
        <v>0.99908773122903305</v>
      </c>
      <c r="G56" s="88">
        <v>0.99908773122903305</v>
      </c>
      <c r="H56" s="35">
        <f>IF(C56&gt;0,C56,1)</f>
        <v>268</v>
      </c>
      <c r="I56" s="37">
        <f>F56*$H56/$O$3*100</f>
        <v>0.34755388365703638</v>
      </c>
      <c r="J56" s="37">
        <f>G56*$H56/$O$3*100</f>
        <v>0.34755388365703638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3" t="s">
        <v>145</v>
      </c>
      <c r="B57" s="83" t="s">
        <v>46</v>
      </c>
      <c r="C57" s="83">
        <v>9</v>
      </c>
      <c r="D57" s="83">
        <v>9</v>
      </c>
      <c r="E57" s="83">
        <v>53</v>
      </c>
      <c r="F57" s="85">
        <v>0.99899850242654697</v>
      </c>
      <c r="G57" s="88">
        <v>0.99899850242654697</v>
      </c>
      <c r="H57" s="35">
        <f>IF(C57&gt;0,C57,1)</f>
        <v>9</v>
      </c>
      <c r="I57" s="37">
        <f>F57*$H57/$O$3*100</f>
        <v>1.1670543252646578E-2</v>
      </c>
      <c r="J57" s="37">
        <f>G57*$H57/$O$3*100</f>
        <v>1.1670543252646578E-2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3" t="s">
        <v>86</v>
      </c>
      <c r="B58" s="83" t="s">
        <v>46</v>
      </c>
      <c r="C58" s="83">
        <v>132</v>
      </c>
      <c r="D58" s="83">
        <v>1029</v>
      </c>
      <c r="E58" s="83">
        <v>9529</v>
      </c>
      <c r="F58" s="85">
        <v>0.99897922562901098</v>
      </c>
      <c r="G58" s="88">
        <v>0.99897922562901098</v>
      </c>
      <c r="H58" s="35">
        <f>IF(C58&gt;0,C58,1)</f>
        <v>132</v>
      </c>
      <c r="I58" s="37">
        <f>F58*$H58/$O$3*100</f>
        <v>0.17116466482740064</v>
      </c>
      <c r="J58" s="37">
        <f>G58*$H58/$O$3*100</f>
        <v>0.17116466482740064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3" t="s">
        <v>236</v>
      </c>
      <c r="B59" s="83" t="s">
        <v>46</v>
      </c>
      <c r="C59" s="83">
        <v>96</v>
      </c>
      <c r="D59" s="83">
        <v>884</v>
      </c>
      <c r="E59" s="83">
        <v>7629</v>
      </c>
      <c r="F59" s="85">
        <v>0.99887903397323197</v>
      </c>
      <c r="G59" s="88">
        <v>0.99887903397323197</v>
      </c>
      <c r="H59" s="35">
        <f>IF(C59&gt;0,C59,1)</f>
        <v>96</v>
      </c>
      <c r="I59" s="37">
        <f>F59*$H59/$O$3*100</f>
        <v>0.12447090766021583</v>
      </c>
      <c r="J59" s="37">
        <f>G59*$H59/$O$3*100</f>
        <v>0.12447090766021583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3" t="s">
        <v>323</v>
      </c>
      <c r="B60" s="83" t="s">
        <v>538</v>
      </c>
      <c r="C60" s="83">
        <v>274</v>
      </c>
      <c r="D60" s="83">
        <v>1096</v>
      </c>
      <c r="E60" s="83">
        <v>11253</v>
      </c>
      <c r="F60" s="85">
        <v>0.99887881980678905</v>
      </c>
      <c r="G60" s="88">
        <v>0.98548105793874197</v>
      </c>
      <c r="H60" s="35">
        <f>IF(C60&gt;0,C60,1)</f>
        <v>274</v>
      </c>
      <c r="I60" s="37">
        <f>F60*$H60/$O$3*100</f>
        <v>0.35526063944322456</v>
      </c>
      <c r="J60" s="37">
        <f>G60*$H60/$O$3*100</f>
        <v>0.35049559952649961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3" t="s">
        <v>332</v>
      </c>
      <c r="B61" s="83" t="s">
        <v>184</v>
      </c>
      <c r="C61" s="83">
        <v>12</v>
      </c>
      <c r="D61" s="83">
        <v>12</v>
      </c>
      <c r="E61" s="83">
        <v>41</v>
      </c>
      <c r="F61" s="85">
        <v>0.99886203248627203</v>
      </c>
      <c r="G61" s="88">
        <v>0.99886203248627203</v>
      </c>
      <c r="H61" s="35">
        <f>IF(C61&gt;0,C61,1)</f>
        <v>12</v>
      </c>
      <c r="I61" s="37">
        <f>F61*$H61/$O$3*100</f>
        <v>1.5558598636857818E-2</v>
      </c>
      <c r="J61" s="37">
        <f>G61*$H61/$O$3*100</f>
        <v>1.5558598636857818E-2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3" t="s">
        <v>299</v>
      </c>
      <c r="B62" s="83" t="s">
        <v>168</v>
      </c>
      <c r="C62" s="83">
        <v>24</v>
      </c>
      <c r="D62" s="83">
        <v>24</v>
      </c>
      <c r="E62" s="83">
        <v>312</v>
      </c>
      <c r="F62" s="85">
        <v>0.998861314814532</v>
      </c>
      <c r="G62" s="88">
        <v>0.998861314814532</v>
      </c>
      <c r="H62" s="35">
        <f>IF(C62&gt;0,C62,1)</f>
        <v>24</v>
      </c>
      <c r="I62" s="37">
        <f>F62*$H62/$O$3*100</f>
        <v>3.1117174916340563E-2</v>
      </c>
      <c r="J62" s="37">
        <f>G62*$H62/$O$3*100</f>
        <v>3.1117174916340563E-2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3" t="s">
        <v>258</v>
      </c>
      <c r="B63" s="83" t="s">
        <v>184</v>
      </c>
      <c r="C63" s="83">
        <v>120</v>
      </c>
      <c r="D63" s="83">
        <v>120</v>
      </c>
      <c r="E63" s="83">
        <v>866</v>
      </c>
      <c r="F63" s="85">
        <v>0.99876777201498201</v>
      </c>
      <c r="G63" s="88">
        <v>0.99876777201498201</v>
      </c>
      <c r="H63" s="35">
        <f>IF(C63&gt;0,C63,1)</f>
        <v>120</v>
      </c>
      <c r="I63" s="37">
        <f>F63*$H63/$O$3*100</f>
        <v>0.15557130405217789</v>
      </c>
      <c r="J63" s="37">
        <f>G63*$H63/$O$3*100</f>
        <v>0.15557130405217789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3" t="s">
        <v>345</v>
      </c>
      <c r="B64" s="83" t="s">
        <v>527</v>
      </c>
      <c r="C64" s="83">
        <v>331</v>
      </c>
      <c r="D64" s="83">
        <v>1028</v>
      </c>
      <c r="E64" s="83">
        <v>11421</v>
      </c>
      <c r="F64" s="85">
        <v>0.99864912477978895</v>
      </c>
      <c r="G64" s="88">
        <v>0.99864912477978895</v>
      </c>
      <c r="H64" s="35">
        <f>IF(C64&gt;0,C64,1)</f>
        <v>331</v>
      </c>
      <c r="I64" s="37">
        <f>F64*$H64/$O$3*100</f>
        <v>0.42906653725611388</v>
      </c>
      <c r="J64" s="37">
        <f>G64*$H64/$O$3*100</f>
        <v>0.42906653725611388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3" t="s">
        <v>123</v>
      </c>
      <c r="B65" s="83" t="s">
        <v>46</v>
      </c>
      <c r="C65" s="83">
        <v>16</v>
      </c>
      <c r="D65" s="83">
        <v>64</v>
      </c>
      <c r="E65" s="83">
        <v>728</v>
      </c>
      <c r="F65" s="85">
        <v>0.99864804083988601</v>
      </c>
      <c r="G65" s="88">
        <v>0.99864804083988601</v>
      </c>
      <c r="H65" s="35">
        <f>IF(C65&gt;0,C65,1)</f>
        <v>16</v>
      </c>
      <c r="I65" s="37">
        <f>F65*$H65/$O$3*100</f>
        <v>2.0740353911524113E-2</v>
      </c>
      <c r="J65" s="37">
        <f>G65*$H65/$O$3*100</f>
        <v>2.0740353911524113E-2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3" t="s">
        <v>279</v>
      </c>
      <c r="B66" s="83" t="s">
        <v>46</v>
      </c>
      <c r="C66" s="83">
        <v>194</v>
      </c>
      <c r="D66" s="83">
        <v>1718</v>
      </c>
      <c r="E66" s="83">
        <v>13056</v>
      </c>
      <c r="F66" s="85">
        <v>0.99861404544134802</v>
      </c>
      <c r="G66" s="88">
        <v>0.99861404544134802</v>
      </c>
      <c r="H66" s="35">
        <f>IF(C66&gt;0,C66,1)</f>
        <v>194</v>
      </c>
      <c r="I66" s="37">
        <f>F66*$H66/$O$3*100</f>
        <v>0.25146823054987216</v>
      </c>
      <c r="J66" s="37">
        <f>G66*$H66/$O$3*100</f>
        <v>0.25146823054987216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3" t="s">
        <v>462</v>
      </c>
      <c r="B67" s="83" t="s">
        <v>43</v>
      </c>
      <c r="C67" s="83">
        <v>64</v>
      </c>
      <c r="D67" s="83">
        <v>384</v>
      </c>
      <c r="E67" s="83">
        <v>6587</v>
      </c>
      <c r="F67" s="85">
        <v>0.99851658989095804</v>
      </c>
      <c r="G67" s="88">
        <v>0.96085613248935298</v>
      </c>
      <c r="H67" s="35">
        <f>IF(C67&gt;0,C67,1)</f>
        <v>64</v>
      </c>
      <c r="I67" s="37">
        <f>F67*$H67/$O$3*100</f>
        <v>8.2950495525728599E-2</v>
      </c>
      <c r="J67" s="37">
        <f>G67*$H67/$O$3*100</f>
        <v>7.9821900933694942E-2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3" t="s">
        <v>398</v>
      </c>
      <c r="B68" s="83" t="s">
        <v>43</v>
      </c>
      <c r="C68" s="83">
        <v>64</v>
      </c>
      <c r="D68" s="83">
        <v>384</v>
      </c>
      <c r="E68" s="83">
        <v>6587</v>
      </c>
      <c r="F68" s="85">
        <v>0.99850529495538998</v>
      </c>
      <c r="G68" s="88">
        <v>0.952800857418306</v>
      </c>
      <c r="H68" s="35">
        <f>IF(C68&gt;0,C68,1)</f>
        <v>64</v>
      </c>
      <c r="I68" s="37">
        <f>F68*$H68/$O$3*100</f>
        <v>8.2949557213324185E-2</v>
      </c>
      <c r="J68" s="37">
        <f>G68*$H68/$O$3*100</f>
        <v>7.9152719204012956E-2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3" t="s">
        <v>217</v>
      </c>
      <c r="B69" s="83" t="s">
        <v>74</v>
      </c>
      <c r="C69" s="83">
        <v>108</v>
      </c>
      <c r="D69" s="83">
        <v>432</v>
      </c>
      <c r="E69" s="83">
        <v>4960</v>
      </c>
      <c r="F69" s="85">
        <v>0.99774250082717897</v>
      </c>
      <c r="G69" s="88">
        <v>0.90511324524905901</v>
      </c>
      <c r="H69" s="35">
        <f>IF(C69&gt;0,C69,1)</f>
        <v>108</v>
      </c>
      <c r="I69" s="37">
        <f>F69*$H69/$O$3*100</f>
        <v>0.13987044404119331</v>
      </c>
      <c r="J69" s="37">
        <f>G69*$H69/$O$3*100</f>
        <v>0.12688503438070919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3" t="s">
        <v>325</v>
      </c>
      <c r="B70" s="83" t="s">
        <v>322</v>
      </c>
      <c r="C70" s="83">
        <v>1</v>
      </c>
      <c r="D70" s="83">
        <v>1</v>
      </c>
      <c r="E70" s="83">
        <v>7</v>
      </c>
      <c r="F70" s="85">
        <v>0.99716198730427597</v>
      </c>
      <c r="G70" s="88">
        <v>0.99716198730427597</v>
      </c>
      <c r="H70" s="35">
        <f>IF(C70&gt;0,C70,1)</f>
        <v>1</v>
      </c>
      <c r="I70" s="37">
        <f>F70*$H70/$O$3*100</f>
        <v>1.2943431818591329E-3</v>
      </c>
      <c r="J70" s="37">
        <f>G70*$H70/$O$3*100</f>
        <v>1.2943431818591329E-3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3" t="s">
        <v>107</v>
      </c>
      <c r="B71" s="83" t="s">
        <v>74</v>
      </c>
      <c r="C71" s="83">
        <v>220</v>
      </c>
      <c r="D71" s="83">
        <v>1040</v>
      </c>
      <c r="E71" s="83">
        <v>9955</v>
      </c>
      <c r="F71" s="85">
        <v>0.99704598355097196</v>
      </c>
      <c r="G71" s="88">
        <v>0.96102370088456901</v>
      </c>
      <c r="H71" s="35">
        <f>IF(C71&gt;0,C71,1)</f>
        <v>220</v>
      </c>
      <c r="I71" s="37">
        <f>F71*$H71/$O$3*100</f>
        <v>0.28472237328817995</v>
      </c>
      <c r="J71" s="37">
        <f>G71*$H71/$O$3*100</f>
        <v>0.27443563628583229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3" t="s">
        <v>550</v>
      </c>
      <c r="B72" s="83" t="s">
        <v>43</v>
      </c>
      <c r="C72" s="83">
        <v>72</v>
      </c>
      <c r="D72" s="83">
        <v>432</v>
      </c>
      <c r="E72" s="83">
        <v>7411</v>
      </c>
      <c r="F72" s="85">
        <v>0.996987737825066</v>
      </c>
      <c r="G72" s="88">
        <v>0.95924492106020198</v>
      </c>
      <c r="H72" s="35">
        <f>IF(C72&gt;0,C72,1)</f>
        <v>72</v>
      </c>
      <c r="I72" s="37">
        <f>F72*$H72/$O$3*100</f>
        <v>9.3176424095800556E-2</v>
      </c>
      <c r="J72" s="37">
        <f>G72*$H72/$O$3*100</f>
        <v>8.964905804300953E-2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3" t="s">
        <v>431</v>
      </c>
      <c r="B73" s="83" t="s">
        <v>180</v>
      </c>
      <c r="C73" s="83">
        <v>118</v>
      </c>
      <c r="D73" s="83">
        <v>416</v>
      </c>
      <c r="E73" s="83">
        <v>3627</v>
      </c>
      <c r="F73" s="85">
        <v>0.99694247579136097</v>
      </c>
      <c r="G73" s="88">
        <v>0.99694247579136097</v>
      </c>
      <c r="H73" s="35">
        <f>IF(C73&gt;0,C73,1)</f>
        <v>118</v>
      </c>
      <c r="I73" s="37">
        <f>F73*$H73/$O$3*100</f>
        <v>0.15269887349867678</v>
      </c>
      <c r="J73" s="37">
        <f>G73*$H73/$O$3*100</f>
        <v>0.15269887349867678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3" t="s">
        <v>360</v>
      </c>
      <c r="B74" s="83" t="s">
        <v>51</v>
      </c>
      <c r="C74" s="83">
        <v>678</v>
      </c>
      <c r="D74" s="83">
        <v>3032</v>
      </c>
      <c r="E74" s="83">
        <v>33716</v>
      </c>
      <c r="F74" s="85">
        <v>0.99674163013404904</v>
      </c>
      <c r="G74" s="88">
        <v>0.99136494209488202</v>
      </c>
      <c r="H74" s="35">
        <f>IF(C74&gt;0,C74,1)</f>
        <v>678</v>
      </c>
      <c r="I74" s="37">
        <f>F74*$H74/$O$3*100</f>
        <v>0.87719473680021443</v>
      </c>
      <c r="J74" s="37">
        <f>G74*$H74/$O$3*100</f>
        <v>0.87246291632960793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3" t="s">
        <v>354</v>
      </c>
      <c r="B75" s="83" t="s">
        <v>255</v>
      </c>
      <c r="C75" s="83">
        <v>57</v>
      </c>
      <c r="D75" s="83">
        <v>456</v>
      </c>
      <c r="E75" s="83">
        <v>5358</v>
      </c>
      <c r="F75" s="85">
        <v>0.99645325273037799</v>
      </c>
      <c r="G75" s="88">
        <v>0.99645325273037799</v>
      </c>
      <c r="H75" s="35">
        <f>IF(C75&gt;0,C75,1)</f>
        <v>57</v>
      </c>
      <c r="I75" s="37">
        <f>F75*$H75/$O$3*100</f>
        <v>7.3725123839085596E-2</v>
      </c>
      <c r="J75" s="37">
        <f>G75*$H75/$O$3*100</f>
        <v>7.3725123839085596E-2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3" t="s">
        <v>319</v>
      </c>
      <c r="B76" s="83" t="s">
        <v>74</v>
      </c>
      <c r="C76" s="83">
        <v>296</v>
      </c>
      <c r="D76" s="83">
        <v>1552</v>
      </c>
      <c r="E76" s="83">
        <v>14775</v>
      </c>
      <c r="F76" s="85">
        <v>0.99625660777392799</v>
      </c>
      <c r="G76" s="88">
        <v>0.99348471752332401</v>
      </c>
      <c r="H76" s="35">
        <f>IF(C76&gt;0,C76,1)</f>
        <v>296</v>
      </c>
      <c r="I76" s="37">
        <f>F76*$H76/$O$3*100</f>
        <v>0.38277772053619247</v>
      </c>
      <c r="J76" s="37">
        <f>G76*$H76/$O$3*100</f>
        <v>0.38171271597469353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3" t="s">
        <v>65</v>
      </c>
      <c r="B77" s="83" t="s">
        <v>66</v>
      </c>
      <c r="C77" s="83">
        <v>114</v>
      </c>
      <c r="D77" s="83">
        <v>1824</v>
      </c>
      <c r="E77" s="83">
        <v>18240</v>
      </c>
      <c r="F77" s="85">
        <v>0.99618045781279996</v>
      </c>
      <c r="G77" s="88">
        <v>0.99618045781279996</v>
      </c>
      <c r="H77" s="35">
        <f>IF(C77&gt;0,C77,1)</f>
        <v>114</v>
      </c>
      <c r="I77" s="37">
        <f>F77*$H77/$O$3*100</f>
        <v>0.14740988082899686</v>
      </c>
      <c r="J77" s="37">
        <f>G77*$H77/$O$3*100</f>
        <v>0.14740988082899686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3" t="s">
        <v>244</v>
      </c>
      <c r="B78" s="83" t="s">
        <v>130</v>
      </c>
      <c r="C78" s="83">
        <v>92</v>
      </c>
      <c r="D78" s="83">
        <v>540</v>
      </c>
      <c r="E78" s="83">
        <v>8363</v>
      </c>
      <c r="F78" s="85">
        <v>0.99605796979824901</v>
      </c>
      <c r="G78" s="88">
        <v>0.99605796979824901</v>
      </c>
      <c r="H78" s="35">
        <f>IF(C78&gt;0,C78,1)</f>
        <v>92</v>
      </c>
      <c r="I78" s="37">
        <f>F78*$H78/$O$3*100</f>
        <v>0.11894773263426649</v>
      </c>
      <c r="J78" s="37">
        <f>G78*$H78/$O$3*100</f>
        <v>0.11894773263426649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3" t="s">
        <v>140</v>
      </c>
      <c r="B79" s="83" t="s">
        <v>538</v>
      </c>
      <c r="C79" s="83">
        <v>7035</v>
      </c>
      <c r="D79" s="83">
        <v>7035</v>
      </c>
      <c r="E79" s="83">
        <v>72388</v>
      </c>
      <c r="F79" s="85">
        <v>0.99554143433998399</v>
      </c>
      <c r="G79" s="88">
        <v>0.993523182815786</v>
      </c>
      <c r="H79" s="35">
        <f>IF(C79&gt;0,C79,1)</f>
        <v>7035</v>
      </c>
      <c r="I79" s="37">
        <f>F79*$H79/$O$3*100</f>
        <v>9.0909060106201807</v>
      </c>
      <c r="J79" s="37">
        <f>G79*$H79/$O$3*100</f>
        <v>9.0724761047625329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3" t="s">
        <v>163</v>
      </c>
      <c r="B80" s="83" t="s">
        <v>62</v>
      </c>
      <c r="C80" s="83">
        <v>834</v>
      </c>
      <c r="D80" s="83">
        <v>6355</v>
      </c>
      <c r="E80" s="83">
        <v>49124</v>
      </c>
      <c r="F80" s="85">
        <v>0.99538546276906603</v>
      </c>
      <c r="G80" s="88">
        <v>0.99538546276906603</v>
      </c>
      <c r="H80" s="35">
        <f>IF(C80&gt;0,C80,1)</f>
        <v>834</v>
      </c>
      <c r="I80" s="37">
        <f>F80*$H80/$O$3*100</f>
        <v>1.077559029010126</v>
      </c>
      <c r="J80" s="37">
        <f>G80*$H80/$O$3*100</f>
        <v>1.077559029010126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3" t="s">
        <v>203</v>
      </c>
      <c r="B81" s="83" t="s">
        <v>204</v>
      </c>
      <c r="C81" s="83">
        <v>50</v>
      </c>
      <c r="D81" s="83">
        <v>200</v>
      </c>
      <c r="E81" s="83">
        <v>-1</v>
      </c>
      <c r="F81" s="85">
        <v>0.99538454243422503</v>
      </c>
      <c r="G81" s="88">
        <v>0.99538454243422503</v>
      </c>
      <c r="H81" s="35">
        <f>IF(C81&gt;0,C81,1)</f>
        <v>50</v>
      </c>
      <c r="I81" s="37">
        <f>F81*$H81/$O$3*100</f>
        <v>6.4601800521432051E-2</v>
      </c>
      <c r="J81" s="37">
        <f>G81*$H81/$O$3*100</f>
        <v>6.4601800521432051E-2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3" t="s">
        <v>312</v>
      </c>
      <c r="B82" s="83" t="s">
        <v>510</v>
      </c>
      <c r="C82" s="83">
        <v>55</v>
      </c>
      <c r="D82" s="83">
        <v>220</v>
      </c>
      <c r="E82" s="83">
        <v>3410</v>
      </c>
      <c r="F82" s="85">
        <v>0.995356579075524</v>
      </c>
      <c r="G82" s="88">
        <v>0.91626237801884203</v>
      </c>
      <c r="H82" s="35">
        <f>IF(C82&gt;0,C82,1)</f>
        <v>55</v>
      </c>
      <c r="I82" s="37">
        <f>F82*$H82/$O$3*100</f>
        <v>7.1059984227873602E-2</v>
      </c>
      <c r="J82" s="37">
        <f>G82*$H82/$O$3*100</f>
        <v>6.541333176406583E-2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3" t="s">
        <v>282</v>
      </c>
      <c r="B83" s="83" t="s">
        <v>43</v>
      </c>
      <c r="C83" s="83">
        <v>640</v>
      </c>
      <c r="D83" s="83">
        <v>3564</v>
      </c>
      <c r="E83" s="83">
        <v>45992</v>
      </c>
      <c r="F83" s="85">
        <v>0.99504908718595098</v>
      </c>
      <c r="G83" s="88">
        <v>0.99504908718595098</v>
      </c>
      <c r="H83" s="35">
        <f>IF(C83&gt;0,C83,1)</f>
        <v>640</v>
      </c>
      <c r="I83" s="37">
        <f>F83*$H83/$O$3*100</f>
        <v>0.82662437149404011</v>
      </c>
      <c r="J83" s="37">
        <f>G83*$H83/$O$3*100</f>
        <v>0.82662437149404011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3" t="s">
        <v>585</v>
      </c>
      <c r="B84" s="83" t="s">
        <v>526</v>
      </c>
      <c r="C84" s="83">
        <v>10</v>
      </c>
      <c r="D84" s="83">
        <v>20</v>
      </c>
      <c r="E84" s="83">
        <v>137</v>
      </c>
      <c r="F84" s="85">
        <v>0.99497059084970296</v>
      </c>
      <c r="G84" s="88">
        <v>0.99497059084970296</v>
      </c>
      <c r="H84" s="35">
        <f>IF(C84&gt;0,C84,1)</f>
        <v>10</v>
      </c>
      <c r="I84" s="37">
        <f>F84*$H84/$O$3*100</f>
        <v>1.2914986900956684E-2</v>
      </c>
      <c r="J84" s="37">
        <f>G84*$H84/$O$3*100</f>
        <v>1.2914986900956684E-2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3" t="s">
        <v>334</v>
      </c>
      <c r="B85" s="83" t="s">
        <v>59</v>
      </c>
      <c r="C85" s="83">
        <v>378</v>
      </c>
      <c r="D85" s="83">
        <v>3496</v>
      </c>
      <c r="E85" s="83">
        <v>29830</v>
      </c>
      <c r="F85" s="85">
        <v>0.99479662267855495</v>
      </c>
      <c r="G85" s="88">
        <v>0.99272304492628005</v>
      </c>
      <c r="H85" s="35">
        <f>IF(C85&gt;0,C85,1)</f>
        <v>378</v>
      </c>
      <c r="I85" s="37">
        <f>F85*$H85/$O$3*100</f>
        <v>0.48810114664134707</v>
      </c>
      <c r="J85" s="37">
        <f>G85*$H85/$O$3*100</f>
        <v>0.48708373699653928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3" t="s">
        <v>55</v>
      </c>
      <c r="B86" s="83" t="s">
        <v>51</v>
      </c>
      <c r="C86" s="83">
        <v>8</v>
      </c>
      <c r="D86" s="83">
        <v>32</v>
      </c>
      <c r="E86" s="83">
        <v>294</v>
      </c>
      <c r="F86" s="85">
        <v>0.99460637116081996</v>
      </c>
      <c r="G86" s="88">
        <v>0.99460637116081996</v>
      </c>
      <c r="H86" s="35">
        <f>IF(C86&gt;0,C86,1)</f>
        <v>8</v>
      </c>
      <c r="I86" s="37">
        <f>F86*$H86/$O$3*100</f>
        <v>1.0328207384847559E-2</v>
      </c>
      <c r="J86" s="37">
        <f>G86*$H86/$O$3*100</f>
        <v>1.0328207384847559E-2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3" t="s">
        <v>94</v>
      </c>
      <c r="B87" s="83" t="s">
        <v>46</v>
      </c>
      <c r="C87" s="83">
        <v>32</v>
      </c>
      <c r="D87" s="83">
        <v>344</v>
      </c>
      <c r="E87" s="83">
        <v>3110</v>
      </c>
      <c r="F87" s="85">
        <v>0.99451080271800696</v>
      </c>
      <c r="G87" s="88">
        <v>0.73599210136531201</v>
      </c>
      <c r="H87" s="35">
        <f>IF(C87&gt;0,C87,1)</f>
        <v>32</v>
      </c>
      <c r="I87" s="37">
        <f>F87*$H87/$O$3*100</f>
        <v>4.1308859925981593E-2</v>
      </c>
      <c r="J87" s="37">
        <f>G87*$H87/$O$3*100</f>
        <v>3.0570803795028537E-2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3" t="s">
        <v>79</v>
      </c>
      <c r="B88" s="83" t="s">
        <v>51</v>
      </c>
      <c r="C88" s="83">
        <v>8</v>
      </c>
      <c r="D88" s="83">
        <v>32</v>
      </c>
      <c r="E88" s="83">
        <v>294</v>
      </c>
      <c r="F88" s="85">
        <v>0.99415412107346901</v>
      </c>
      <c r="G88" s="88">
        <v>0.99415412107346901</v>
      </c>
      <c r="H88" s="35">
        <f>IF(C88&gt;0,C88,1)</f>
        <v>8</v>
      </c>
      <c r="I88" s="37">
        <f>F88*$H88/$O$3*100</f>
        <v>1.0323511122258246E-2</v>
      </c>
      <c r="J88" s="37">
        <f>G88*$H88/$O$3*100</f>
        <v>1.0323511122258246E-2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3" t="s">
        <v>230</v>
      </c>
      <c r="B89" s="83" t="s">
        <v>51</v>
      </c>
      <c r="C89" s="83">
        <v>8</v>
      </c>
      <c r="D89" s="83">
        <v>32</v>
      </c>
      <c r="E89" s="83">
        <v>294</v>
      </c>
      <c r="F89" s="85">
        <v>0.99401629752367104</v>
      </c>
      <c r="G89" s="88">
        <v>0.99401629752367104</v>
      </c>
      <c r="H89" s="35">
        <f>IF(C89&gt;0,C89,1)</f>
        <v>8</v>
      </c>
      <c r="I89" s="37">
        <f>F89*$H89/$O$3*100</f>
        <v>1.0322079932748401E-2</v>
      </c>
      <c r="J89" s="37">
        <f>G89*$H89/$O$3*100</f>
        <v>1.0322079932748401E-2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83" t="s">
        <v>330</v>
      </c>
      <c r="B90" s="83" t="s">
        <v>180</v>
      </c>
      <c r="C90" s="83">
        <v>28</v>
      </c>
      <c r="D90" s="83">
        <v>120</v>
      </c>
      <c r="E90" s="83">
        <v>-1</v>
      </c>
      <c r="F90" s="85">
        <v>0.99399281174915499</v>
      </c>
      <c r="G90" s="88">
        <v>0.99399281174915499</v>
      </c>
      <c r="H90" s="35">
        <f>IF(C90&gt;0,C90,1)</f>
        <v>28</v>
      </c>
      <c r="I90" s="37">
        <f>F90*$H90/$O$3*100</f>
        <v>3.6126426179875826E-2</v>
      </c>
      <c r="J90" s="37">
        <f>G90*$H90/$O$3*100</f>
        <v>3.6126426179875826E-2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83" t="s">
        <v>197</v>
      </c>
      <c r="B91" s="83" t="s">
        <v>119</v>
      </c>
      <c r="C91" s="83">
        <v>4</v>
      </c>
      <c r="D91" s="83">
        <v>8</v>
      </c>
      <c r="E91" s="83">
        <v>49</v>
      </c>
      <c r="F91" s="85">
        <v>0.99388033242925</v>
      </c>
      <c r="G91" s="88">
        <v>0.96369968677539797</v>
      </c>
      <c r="H91" s="35">
        <f>IF(C91&gt;0,C91,1)</f>
        <v>4</v>
      </c>
      <c r="I91" s="37">
        <f>F91*$H91/$O$3*100</f>
        <v>5.160334020920301E-3</v>
      </c>
      <c r="J91" s="37">
        <f>G91*$H91/$O$3*100</f>
        <v>5.0036328493011312E-3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3" t="s">
        <v>595</v>
      </c>
      <c r="B92" s="83" t="s">
        <v>240</v>
      </c>
      <c r="F92" s="85">
        <v>0.99255677127057995</v>
      </c>
      <c r="G92" s="88">
        <v>0.99255677127057995</v>
      </c>
      <c r="H92" s="35">
        <f>IF(C92&gt;0,C92,1)</f>
        <v>1</v>
      </c>
      <c r="I92" s="37">
        <f>F92*$H92/$O$3*100</f>
        <v>1.2883654871113448E-3</v>
      </c>
      <c r="J92" s="37">
        <f>G92*$H92/$O$3*100</f>
        <v>1.2883654871113448E-3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83" t="s">
        <v>601</v>
      </c>
      <c r="B93" s="83" t="s">
        <v>240</v>
      </c>
      <c r="F93" s="85">
        <v>0.992548455851335</v>
      </c>
      <c r="G93" s="88">
        <v>0.992548455851335</v>
      </c>
      <c r="H93" s="35">
        <f>IF(C93&gt;0,C93,1)</f>
        <v>1</v>
      </c>
      <c r="I93" s="37">
        <f>F93*$H93/$O$3*100</f>
        <v>1.2883546934726569E-3</v>
      </c>
      <c r="J93" s="37">
        <f>G93*$H93/$O$3*100</f>
        <v>1.2883546934726569E-3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3" t="s">
        <v>624</v>
      </c>
      <c r="B94" s="83" t="s">
        <v>240</v>
      </c>
      <c r="F94" s="85">
        <v>0.99254844034138401</v>
      </c>
      <c r="G94" s="88">
        <v>0.99254844034138401</v>
      </c>
      <c r="H94" s="35">
        <f>IF(C94&gt;0,C94,1)</f>
        <v>1</v>
      </c>
      <c r="I94" s="37">
        <f>F94*$H94/$O$3*100</f>
        <v>1.2883546733403219E-3</v>
      </c>
      <c r="J94" s="37">
        <f>G94*$H94/$O$3*100</f>
        <v>1.2883546733403219E-3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3" t="s">
        <v>598</v>
      </c>
      <c r="B95" s="83" t="s">
        <v>240</v>
      </c>
      <c r="F95" s="85">
        <v>0.99254843000138004</v>
      </c>
      <c r="G95" s="88">
        <v>0.99254843000138004</v>
      </c>
      <c r="H95" s="35">
        <f>IF(C95&gt;0,C95,1)</f>
        <v>1</v>
      </c>
      <c r="I95" s="37">
        <f>F95*$H95/$O$3*100</f>
        <v>1.2883546599187176E-3</v>
      </c>
      <c r="J95" s="37">
        <f>G95*$H95/$O$3*100</f>
        <v>1.2883546599187176E-3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3" t="s">
        <v>594</v>
      </c>
      <c r="B96" s="83" t="s">
        <v>240</v>
      </c>
      <c r="F96" s="85">
        <v>0.992544349878549</v>
      </c>
      <c r="G96" s="88">
        <v>0.992544349878549</v>
      </c>
      <c r="H96" s="35">
        <f>IF(C96&gt;0,C96,1)</f>
        <v>1</v>
      </c>
      <c r="I96" s="37">
        <f>F96*$H96/$O$3*100</f>
        <v>1.2883493638091237E-3</v>
      </c>
      <c r="J96" s="37">
        <f>G96*$H96/$O$3*100</f>
        <v>1.2883493638091237E-3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3" t="s">
        <v>138</v>
      </c>
      <c r="B97" s="83" t="s">
        <v>115</v>
      </c>
      <c r="C97" s="83">
        <v>54</v>
      </c>
      <c r="D97" s="83">
        <v>216</v>
      </c>
      <c r="E97" s="83">
        <v>2205</v>
      </c>
      <c r="F97" s="85">
        <v>0.99250161096730705</v>
      </c>
      <c r="G97" s="88">
        <v>0.99250161096730705</v>
      </c>
      <c r="H97" s="35">
        <f>IF(C97&gt;0,C97,1)</f>
        <v>54</v>
      </c>
      <c r="I97" s="37">
        <f>F97*$H97/$O$3*100</f>
        <v>6.9567869927614975E-2</v>
      </c>
      <c r="J97" s="37">
        <f>G97*$H97/$O$3*100</f>
        <v>6.9567869927614975E-2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83" t="s">
        <v>243</v>
      </c>
      <c r="B98" s="83" t="s">
        <v>162</v>
      </c>
      <c r="C98" s="83">
        <v>256</v>
      </c>
      <c r="D98" s="83">
        <v>1074</v>
      </c>
      <c r="E98" s="83">
        <v>11737</v>
      </c>
      <c r="F98" s="85">
        <v>0.99237632077308602</v>
      </c>
      <c r="G98" s="88">
        <v>0.99237632077308602</v>
      </c>
      <c r="H98" s="35">
        <f>IF(C98&gt;0,C98,1)</f>
        <v>256</v>
      </c>
      <c r="I98" s="37">
        <f>F98*$H98/$O$3*100</f>
        <v>0.32976160191836706</v>
      </c>
      <c r="J98" s="37">
        <f>G98*$H98/$O$3*100</f>
        <v>0.32976160191836706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3" t="s">
        <v>111</v>
      </c>
      <c r="B99" s="83" t="s">
        <v>62</v>
      </c>
      <c r="C99" s="83">
        <v>62</v>
      </c>
      <c r="D99" s="83">
        <v>92</v>
      </c>
      <c r="E99" s="83">
        <v>656</v>
      </c>
      <c r="F99" s="85">
        <v>0.99164447122266897</v>
      </c>
      <c r="G99" s="88">
        <v>0.99164447122266897</v>
      </c>
      <c r="H99" s="35">
        <f>IF(C99&gt;0,C99,1)</f>
        <v>62</v>
      </c>
      <c r="I99" s="37">
        <f>F99*$H99/$O$3*100</f>
        <v>7.9805240415116135E-2</v>
      </c>
      <c r="J99" s="37">
        <f>G99*$H99/$O$3*100</f>
        <v>7.9805240415116135E-2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83" t="s">
        <v>517</v>
      </c>
      <c r="B100" s="83" t="s">
        <v>240</v>
      </c>
      <c r="C100" s="83">
        <v>192</v>
      </c>
      <c r="D100" s="83">
        <v>1024</v>
      </c>
      <c r="E100" s="83">
        <v>10222</v>
      </c>
      <c r="F100" s="85">
        <v>0.99088463101496105</v>
      </c>
      <c r="G100" s="88">
        <v>0.99088463101496105</v>
      </c>
      <c r="H100" s="35">
        <f>IF(C100&gt;0,C100,1)</f>
        <v>192</v>
      </c>
      <c r="I100" s="37">
        <f>F100*$H100/$O$3*100</f>
        <v>0.24694944075139216</v>
      </c>
      <c r="J100" s="37">
        <f>G100*$H100/$O$3*100</f>
        <v>0.24694944075139216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3" t="s">
        <v>161</v>
      </c>
      <c r="B101" s="83" t="s">
        <v>162</v>
      </c>
      <c r="C101" s="83">
        <v>2</v>
      </c>
      <c r="D101" s="83">
        <v>2</v>
      </c>
      <c r="E101" s="83">
        <v>20</v>
      </c>
      <c r="F101" s="85">
        <v>0.99075204712714704</v>
      </c>
      <c r="G101" s="88">
        <v>0.99075204712714704</v>
      </c>
      <c r="H101" s="35">
        <f>IF(C101&gt;0,C101,1)</f>
        <v>2</v>
      </c>
      <c r="I101" s="37">
        <f>F101*$H101/$O$3*100</f>
        <v>2.572045812894982E-3</v>
      </c>
      <c r="J101" s="37">
        <f>G101*$H101/$O$3*100</f>
        <v>2.572045812894982E-3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3" t="s">
        <v>463</v>
      </c>
      <c r="B102" s="83" t="s">
        <v>46</v>
      </c>
      <c r="C102" s="83">
        <v>10</v>
      </c>
      <c r="D102" s="83">
        <v>40</v>
      </c>
      <c r="E102" s="83">
        <v>450</v>
      </c>
      <c r="F102" s="85">
        <v>0.99073937731716899</v>
      </c>
      <c r="G102" s="88">
        <v>0.99073937731716899</v>
      </c>
      <c r="H102" s="35">
        <f>IF(C102&gt;0,C102,1)</f>
        <v>10</v>
      </c>
      <c r="I102" s="37">
        <f>F102*$H102/$O$3*100</f>
        <v>1.2860064606920676E-2</v>
      </c>
      <c r="J102" s="37">
        <f>G102*$H102/$O$3*100</f>
        <v>1.2860064606920676E-2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3" t="s">
        <v>407</v>
      </c>
      <c r="B103" s="83" t="s">
        <v>51</v>
      </c>
      <c r="C103" s="83">
        <v>8</v>
      </c>
      <c r="D103" s="83">
        <v>32</v>
      </c>
      <c r="E103" s="83">
        <v>294</v>
      </c>
      <c r="F103" s="85">
        <v>0.99049578230963298</v>
      </c>
      <c r="G103" s="88">
        <v>0.99049578230963298</v>
      </c>
      <c r="H103" s="35">
        <f>IF(C103&gt;0,C103,1)</f>
        <v>8</v>
      </c>
      <c r="I103" s="37">
        <f>F103*$H103/$O$3*100</f>
        <v>1.0285522142363791E-2</v>
      </c>
      <c r="J103" s="37">
        <f>G103*$H103/$O$3*100</f>
        <v>1.0285522142363791E-2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3" t="s">
        <v>88</v>
      </c>
      <c r="B104" s="83" t="s">
        <v>89</v>
      </c>
      <c r="C104" s="83">
        <v>1024</v>
      </c>
      <c r="D104" s="83">
        <v>1024</v>
      </c>
      <c r="E104" s="83">
        <v>4941</v>
      </c>
      <c r="F104" s="85">
        <v>0.99022404692697097</v>
      </c>
      <c r="G104" s="88">
        <v>0.99022404692697097</v>
      </c>
      <c r="H104" s="35">
        <f>IF(C104&gt;0,C104,1)</f>
        <v>1024</v>
      </c>
      <c r="I104" s="37">
        <f>F104*$H104/$O$3*100</f>
        <v>1.3161856490825783</v>
      </c>
      <c r="J104" s="37">
        <f>G104*$H104/$O$3*100</f>
        <v>1.3161856490825783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3" t="s">
        <v>154</v>
      </c>
      <c r="B105" s="83" t="s">
        <v>59</v>
      </c>
      <c r="C105" s="83">
        <v>901</v>
      </c>
      <c r="D105" s="83">
        <v>3604</v>
      </c>
      <c r="E105" s="83">
        <v>31173</v>
      </c>
      <c r="F105" s="85">
        <v>0.99021756350002599</v>
      </c>
      <c r="G105" s="88">
        <v>0.99021756350002599</v>
      </c>
      <c r="H105" s="35">
        <f>IF(C105&gt;0,C105,1)</f>
        <v>901</v>
      </c>
      <c r="I105" s="37">
        <f>F105*$H105/$O$3*100</f>
        <v>1.1580815481743554</v>
      </c>
      <c r="J105" s="37">
        <f>G105*$H105/$O$3*100</f>
        <v>1.1580815481743554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3" t="s">
        <v>148</v>
      </c>
      <c r="B106" s="83" t="s">
        <v>119</v>
      </c>
      <c r="C106" s="83">
        <v>65</v>
      </c>
      <c r="D106" s="83">
        <v>260</v>
      </c>
      <c r="E106" s="83">
        <v>2925</v>
      </c>
      <c r="F106" s="85">
        <v>0.98997463050240198</v>
      </c>
      <c r="G106" s="88">
        <v>0.98997463050240198</v>
      </c>
      <c r="H106" s="35">
        <f>IF(C106&gt;0,C106,1)</f>
        <v>65</v>
      </c>
      <c r="I106" s="37">
        <f>F106*$H106/$O$3*100</f>
        <v>8.3525896914143472E-2</v>
      </c>
      <c r="J106" s="37">
        <f>G106*$H106/$O$3*100</f>
        <v>8.3525896914143472E-2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3" t="s">
        <v>289</v>
      </c>
      <c r="B107" s="83" t="s">
        <v>100</v>
      </c>
      <c r="C107" s="83">
        <v>1</v>
      </c>
      <c r="D107" s="83">
        <v>1</v>
      </c>
      <c r="E107" s="83">
        <v>4</v>
      </c>
      <c r="F107" s="85">
        <v>0.98925670473647997</v>
      </c>
      <c r="G107" s="88">
        <v>0.98925670473647997</v>
      </c>
      <c r="H107" s="35">
        <f>IF(C107&gt;0,C107,1)</f>
        <v>1</v>
      </c>
      <c r="I107" s="37">
        <f>F107*$H107/$O$3*100</f>
        <v>1.2840819116517134E-3</v>
      </c>
      <c r="J107" s="37">
        <f>G107*$H107/$O$3*100</f>
        <v>1.2840819116517134E-3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3" t="s">
        <v>448</v>
      </c>
      <c r="B108" s="83" t="s">
        <v>43</v>
      </c>
      <c r="C108" s="83">
        <v>152</v>
      </c>
      <c r="D108" s="83">
        <v>344</v>
      </c>
      <c r="E108" s="83">
        <v>4150</v>
      </c>
      <c r="F108" s="85">
        <v>0.98917249465273605</v>
      </c>
      <c r="G108" s="88">
        <v>0.98917249465273605</v>
      </c>
      <c r="H108" s="35">
        <f>IF(C108&gt;0,C108,1)</f>
        <v>152</v>
      </c>
      <c r="I108" s="37">
        <f>F108*$H108/$O$3*100</f>
        <v>0.19516383591279318</v>
      </c>
      <c r="J108" s="37">
        <f>G108*$H108/$O$3*100</f>
        <v>0.19516383591279318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3" t="s">
        <v>50</v>
      </c>
      <c r="B109" s="83" t="s">
        <v>51</v>
      </c>
      <c r="C109" s="83">
        <v>8</v>
      </c>
      <c r="D109" s="83">
        <v>32</v>
      </c>
      <c r="E109" s="83">
        <v>294</v>
      </c>
      <c r="F109" s="85">
        <v>0.989041243584594</v>
      </c>
      <c r="G109" s="88">
        <v>0.989041243584594</v>
      </c>
      <c r="H109" s="35">
        <f>IF(C109&gt;0,C109,1)</f>
        <v>8</v>
      </c>
      <c r="I109" s="37">
        <f>F109*$H109/$O$3*100</f>
        <v>1.0270417898074704E-2</v>
      </c>
      <c r="J109" s="37">
        <f>G109*$H109/$O$3*100</f>
        <v>1.0270417898074704E-2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3" t="s">
        <v>292</v>
      </c>
      <c r="B110" s="83" t="s">
        <v>184</v>
      </c>
      <c r="C110" s="83">
        <v>64</v>
      </c>
      <c r="D110" s="83">
        <v>64</v>
      </c>
      <c r="E110" s="83">
        <v>372</v>
      </c>
      <c r="F110" s="85">
        <v>0.98893182996336604</v>
      </c>
      <c r="G110" s="88">
        <v>0.98893182996336604</v>
      </c>
      <c r="H110" s="35">
        <f>IF(C110&gt;0,C110,1)</f>
        <v>64</v>
      </c>
      <c r="I110" s="37">
        <f>F110*$H110/$O$3*100</f>
        <v>8.2154253787195514E-2</v>
      </c>
      <c r="J110" s="37">
        <f>G110*$H110/$O$3*100</f>
        <v>8.2154253787195514E-2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3" t="s">
        <v>589</v>
      </c>
      <c r="B111" s="83" t="s">
        <v>43</v>
      </c>
      <c r="C111" s="83">
        <v>30</v>
      </c>
      <c r="D111" s="83">
        <v>720</v>
      </c>
      <c r="E111" s="83">
        <v>6898</v>
      </c>
      <c r="F111" s="85">
        <v>0.98886080643580898</v>
      </c>
      <c r="G111" s="88">
        <v>0.98886080643580898</v>
      </c>
      <c r="H111" s="35">
        <f>IF(C111&gt;0,C111,1)</f>
        <v>30</v>
      </c>
      <c r="I111" s="37">
        <f>F111*$H111/$O$3*100</f>
        <v>3.8507040749057982E-2</v>
      </c>
      <c r="J111" s="37">
        <f>G111*$H111/$O$3*100</f>
        <v>3.8507040749057982E-2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3" t="s">
        <v>144</v>
      </c>
      <c r="B112" s="83" t="s">
        <v>115</v>
      </c>
      <c r="C112" s="83">
        <v>312</v>
      </c>
      <c r="D112" s="83">
        <v>1248</v>
      </c>
      <c r="E112" s="83">
        <v>8524</v>
      </c>
      <c r="F112" s="85">
        <v>0.98848936179015701</v>
      </c>
      <c r="G112" s="88">
        <v>0.98848936179015701</v>
      </c>
      <c r="H112" s="35">
        <f>IF(C112&gt;0,C112,1)</f>
        <v>312</v>
      </c>
      <c r="I112" s="37">
        <f>F112*$H112/$O$3*100</f>
        <v>0.40032279449445607</v>
      </c>
      <c r="J112" s="37">
        <f>G112*$H112/$O$3*100</f>
        <v>0.40032279449445607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3" t="s">
        <v>254</v>
      </c>
      <c r="B113" s="83" t="s">
        <v>255</v>
      </c>
      <c r="C113" s="83">
        <v>50</v>
      </c>
      <c r="D113" s="83">
        <v>464</v>
      </c>
      <c r="E113" s="83">
        <v>5452</v>
      </c>
      <c r="F113" s="85">
        <v>0.98808840714183099</v>
      </c>
      <c r="G113" s="88">
        <v>0.98808840714183099</v>
      </c>
      <c r="H113" s="35">
        <f>IF(C113&gt;0,C113,1)</f>
        <v>50</v>
      </c>
      <c r="I113" s="37">
        <f>F113*$H113/$O$3*100</f>
        <v>6.4128271491551855E-2</v>
      </c>
      <c r="J113" s="37">
        <f>G113*$H113/$O$3*100</f>
        <v>6.4128271491551855E-2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3" t="s">
        <v>592</v>
      </c>
      <c r="B114" s="83" t="s">
        <v>240</v>
      </c>
      <c r="F114" s="85">
        <v>0.987698896072572</v>
      </c>
      <c r="G114" s="88">
        <v>0.987698896072572</v>
      </c>
      <c r="H114" s="35">
        <f>IF(C114&gt;0,C114,1)</f>
        <v>1</v>
      </c>
      <c r="I114" s="37">
        <f>F114*$H114/$O$3*100</f>
        <v>1.2820598339467447E-3</v>
      </c>
      <c r="J114" s="37">
        <f>G114*$H114/$O$3*100</f>
        <v>1.2820598339467447E-3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3" t="s">
        <v>636</v>
      </c>
      <c r="B115" s="83" t="s">
        <v>51</v>
      </c>
      <c r="C115" s="83">
        <v>8</v>
      </c>
      <c r="D115" s="83">
        <v>128</v>
      </c>
      <c r="E115" s="83">
        <v>781</v>
      </c>
      <c r="F115" s="85">
        <v>0.98751872809431596</v>
      </c>
      <c r="G115" s="88">
        <v>0.98751872809431596</v>
      </c>
      <c r="H115" s="35">
        <f>IF(C115&gt;0,C115,1)</f>
        <v>8</v>
      </c>
      <c r="I115" s="37">
        <f>F115*$H115/$O$3*100</f>
        <v>1.025460776837296E-2</v>
      </c>
      <c r="J115" s="37">
        <f>G115*$H115/$O$3*100</f>
        <v>1.025460776837296E-2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3" t="s">
        <v>553</v>
      </c>
      <c r="B116" s="83" t="s">
        <v>40</v>
      </c>
      <c r="C116" s="83">
        <v>16</v>
      </c>
      <c r="D116" s="83">
        <v>64</v>
      </c>
      <c r="E116" s="83">
        <v>448</v>
      </c>
      <c r="F116" s="85">
        <v>0.98719532585620595</v>
      </c>
      <c r="G116" s="88">
        <v>0.98719532585620595</v>
      </c>
      <c r="H116" s="35">
        <f>IF(C116&gt;0,C116,1)</f>
        <v>16</v>
      </c>
      <c r="I116" s="37">
        <f>F116*$H116/$O$3*100</f>
        <v>2.0502498979360455E-2</v>
      </c>
      <c r="J116" s="37">
        <f>G116*$H116/$O$3*100</f>
        <v>2.0502498979360455E-2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3" t="s">
        <v>72</v>
      </c>
      <c r="B117" s="83" t="s">
        <v>66</v>
      </c>
      <c r="F117" s="85">
        <v>0.98655924750661195</v>
      </c>
      <c r="G117" s="88">
        <v>0.98655924750661195</v>
      </c>
      <c r="H117" s="35">
        <f>IF(C117&gt;0,C117,1)</f>
        <v>1</v>
      </c>
      <c r="I117" s="37">
        <f>F117*$H117/$O$3*100</f>
        <v>1.2805805393388005E-3</v>
      </c>
      <c r="J117" s="37">
        <f>G117*$H117/$O$3*100</f>
        <v>1.2805805393388005E-3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3" t="s">
        <v>469</v>
      </c>
      <c r="B118" s="83" t="s">
        <v>470</v>
      </c>
      <c r="C118" s="83">
        <v>6</v>
      </c>
      <c r="D118" s="83">
        <v>12</v>
      </c>
      <c r="E118" s="83">
        <v>120</v>
      </c>
      <c r="F118" s="85">
        <v>0.98577247829783798</v>
      </c>
      <c r="G118" s="88">
        <v>0.98577247829783798</v>
      </c>
      <c r="H118" s="35">
        <f>IF(C118&gt;0,C118,1)</f>
        <v>6</v>
      </c>
      <c r="I118" s="37">
        <f>F118*$H118/$O$3*100</f>
        <v>7.6773557499831609E-3</v>
      </c>
      <c r="J118" s="37">
        <f>G118*$H118/$O$3*100</f>
        <v>7.6773557499831609E-3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3" t="s">
        <v>98</v>
      </c>
      <c r="B119" s="83" t="s">
        <v>59</v>
      </c>
      <c r="C119" s="83">
        <v>174</v>
      </c>
      <c r="D119" s="83">
        <v>952</v>
      </c>
      <c r="E119" s="83">
        <v>11129</v>
      </c>
      <c r="F119" s="85">
        <v>0.98547383701095503</v>
      </c>
      <c r="G119" s="88">
        <v>0.98547383701095503</v>
      </c>
      <c r="H119" s="35">
        <f>IF(C119&gt;0,C119,1)</f>
        <v>174</v>
      </c>
      <c r="I119" s="37">
        <f>F119*$H119/$O$3*100</f>
        <v>0.22257586661462381</v>
      </c>
      <c r="J119" s="37">
        <f>G119*$H119/$O$3*100</f>
        <v>0.22257586661462381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3" t="s">
        <v>210</v>
      </c>
      <c r="B120" s="83" t="s">
        <v>200</v>
      </c>
      <c r="C120" s="83">
        <v>176</v>
      </c>
      <c r="D120" s="83">
        <v>704</v>
      </c>
      <c r="E120" s="83">
        <v>6758</v>
      </c>
      <c r="F120" s="85">
        <v>0.98521961424021398</v>
      </c>
      <c r="G120" s="88">
        <v>0.98521961424021398</v>
      </c>
      <c r="H120" s="35">
        <f>IF(C120&gt;0,C120,1)</f>
        <v>176</v>
      </c>
      <c r="I120" s="37">
        <f>F120*$H120/$O$3*100</f>
        <v>0.22507613201749438</v>
      </c>
      <c r="J120" s="37">
        <f>G120*$H120/$O$3*100</f>
        <v>0.22507613201749438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3" t="s">
        <v>176</v>
      </c>
      <c r="B121" s="83" t="s">
        <v>130</v>
      </c>
      <c r="C121" s="83">
        <v>130</v>
      </c>
      <c r="D121" s="83">
        <v>130</v>
      </c>
      <c r="E121" s="83">
        <v>520</v>
      </c>
      <c r="F121" s="85">
        <v>0.98448532360027996</v>
      </c>
      <c r="G121" s="88">
        <v>0.98448532360027996</v>
      </c>
      <c r="H121" s="35">
        <f>IF(C121&gt;0,C121,1)</f>
        <v>130</v>
      </c>
      <c r="I121" s="37">
        <f>F121*$H121/$O$3*100</f>
        <v>0.16612550891489669</v>
      </c>
      <c r="J121" s="37">
        <f>G121*$H121/$O$3*100</f>
        <v>0.16612550891489669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3" t="s">
        <v>477</v>
      </c>
      <c r="B122" s="83" t="s">
        <v>200</v>
      </c>
      <c r="C122" s="83">
        <v>12</v>
      </c>
      <c r="D122" s="83">
        <v>48</v>
      </c>
      <c r="E122" s="83">
        <v>346</v>
      </c>
      <c r="F122" s="85">
        <v>0.98446593461679399</v>
      </c>
      <c r="G122" s="88">
        <v>0.98446593461679399</v>
      </c>
      <c r="H122" s="35">
        <f>IF(C122&gt;0,C122,1)</f>
        <v>12</v>
      </c>
      <c r="I122" s="37">
        <f>F122*$H122/$O$3*100</f>
        <v>1.5334360352286511E-2</v>
      </c>
      <c r="J122" s="37">
        <f>G122*$H122/$O$3*100</f>
        <v>1.5334360352286511E-2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3" t="s">
        <v>391</v>
      </c>
      <c r="B123" s="83" t="s">
        <v>59</v>
      </c>
      <c r="C123" s="83">
        <v>212</v>
      </c>
      <c r="D123" s="83">
        <v>1744</v>
      </c>
      <c r="E123" s="83">
        <v>14812</v>
      </c>
      <c r="F123" s="85">
        <v>0.98372660119953004</v>
      </c>
      <c r="G123" s="88">
        <v>0.98372660119953004</v>
      </c>
      <c r="H123" s="35">
        <f>IF(C123&gt;0,C123,1)</f>
        <v>212</v>
      </c>
      <c r="I123" s="37">
        <f>F123*$H123/$O$3*100</f>
        <v>0.27070358184618426</v>
      </c>
      <c r="J123" s="37">
        <f>G123*$H123/$O$3*100</f>
        <v>0.27070358184618426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3" t="s">
        <v>92</v>
      </c>
      <c r="B124" s="83" t="s">
        <v>51</v>
      </c>
      <c r="C124" s="83">
        <v>8</v>
      </c>
      <c r="D124" s="83">
        <v>128</v>
      </c>
      <c r="E124" s="83">
        <v>781</v>
      </c>
      <c r="F124" s="85">
        <v>0.98321603471324504</v>
      </c>
      <c r="G124" s="88">
        <v>0.98321603471324504</v>
      </c>
      <c r="H124" s="35">
        <f>IF(C124&gt;0,C124,1)</f>
        <v>8</v>
      </c>
      <c r="I124" s="37">
        <f>F124*$H124/$O$3*100</f>
        <v>1.0209927670957892E-2</v>
      </c>
      <c r="J124" s="37">
        <f>G124*$H124/$O$3*100</f>
        <v>1.0209927670957892E-2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83" t="s">
        <v>187</v>
      </c>
      <c r="B125" s="83" t="s">
        <v>48</v>
      </c>
      <c r="C125" s="83">
        <v>928</v>
      </c>
      <c r="D125" s="83">
        <v>3712</v>
      </c>
      <c r="E125" s="83">
        <v>53267</v>
      </c>
      <c r="F125" s="85">
        <v>0.98290713452697398</v>
      </c>
      <c r="G125" s="88">
        <v>0.98290713452697398</v>
      </c>
      <c r="H125" s="35">
        <f>IF(C125&gt;0,C125,1)</f>
        <v>928</v>
      </c>
      <c r="I125" s="37">
        <f>F125*$H125/$O$3*100</f>
        <v>1.1839795182256383</v>
      </c>
      <c r="J125" s="37">
        <f>G125*$H125/$O$3*100</f>
        <v>1.1839795182256383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3" t="s">
        <v>216</v>
      </c>
      <c r="B126" s="83" t="s">
        <v>200</v>
      </c>
      <c r="C126" s="83">
        <v>64</v>
      </c>
      <c r="D126" s="83">
        <v>128</v>
      </c>
      <c r="E126" s="83">
        <v>481</v>
      </c>
      <c r="F126" s="85">
        <v>0.98235033766910895</v>
      </c>
      <c r="G126" s="88">
        <v>0.98235033766910895</v>
      </c>
      <c r="H126" s="35">
        <f>IF(C126&gt;0,C126,1)</f>
        <v>64</v>
      </c>
      <c r="I126" s="37">
        <f>F126*$H126/$O$3*100</f>
        <v>8.1607504686945706E-2</v>
      </c>
      <c r="J126" s="37">
        <f>G126*$H126/$O$3*100</f>
        <v>8.1607504686945706E-2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3" t="s">
        <v>274</v>
      </c>
      <c r="B127" s="83" t="s">
        <v>275</v>
      </c>
      <c r="C127" s="83">
        <v>10</v>
      </c>
      <c r="D127" s="83">
        <v>10</v>
      </c>
      <c r="E127" s="83">
        <v>-1</v>
      </c>
      <c r="F127" s="85">
        <v>0.982018359655352</v>
      </c>
      <c r="G127" s="88">
        <v>0.982018359655352</v>
      </c>
      <c r="H127" s="35">
        <f>IF(C127&gt;0,C127,1)</f>
        <v>10</v>
      </c>
      <c r="I127" s="37">
        <f>F127*$H127/$O$3*100</f>
        <v>1.2746863443086084E-2</v>
      </c>
      <c r="J127" s="37">
        <f>G127*$H127/$O$3*100</f>
        <v>1.2746863443086084E-2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3" t="s">
        <v>355</v>
      </c>
      <c r="B128" s="83" t="s">
        <v>168</v>
      </c>
      <c r="C128" s="83">
        <v>-1</v>
      </c>
      <c r="D128" s="83">
        <v>-1</v>
      </c>
      <c r="E128" s="83">
        <v>-1</v>
      </c>
      <c r="F128" s="85">
        <v>0.98189156511057796</v>
      </c>
      <c r="G128" s="88">
        <v>0.98189156511057796</v>
      </c>
      <c r="H128" s="35">
        <f>IF(C128&gt;0,C128,1)</f>
        <v>1</v>
      </c>
      <c r="I128" s="37">
        <f>F128*$H128/$O$3*100</f>
        <v>1.2745217615661708E-3</v>
      </c>
      <c r="J128" s="37">
        <f>G128*$H128/$O$3*100</f>
        <v>1.2745217615661708E-3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3" t="s">
        <v>247</v>
      </c>
      <c r="B129" s="83" t="s">
        <v>538</v>
      </c>
      <c r="C129" s="83">
        <v>176</v>
      </c>
      <c r="D129" s="83">
        <v>540</v>
      </c>
      <c r="E129" s="83">
        <v>6102</v>
      </c>
      <c r="F129" s="85">
        <v>0.98189121909747701</v>
      </c>
      <c r="G129" s="88">
        <v>0.98189121909747701</v>
      </c>
      <c r="H129" s="35">
        <f>IF(C129&gt;0,C129,1)</f>
        <v>176</v>
      </c>
      <c r="I129" s="37">
        <f>F129*$H129/$O$3*100</f>
        <v>0.22431575098800097</v>
      </c>
      <c r="J129" s="37">
        <f>G129*$H129/$O$3*100</f>
        <v>0.22431575098800097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3" t="s">
        <v>231</v>
      </c>
      <c r="B130" s="83" t="s">
        <v>184</v>
      </c>
      <c r="C130" s="83">
        <v>328</v>
      </c>
      <c r="D130" s="83">
        <v>628</v>
      </c>
      <c r="E130" s="83">
        <v>4550</v>
      </c>
      <c r="F130" s="85">
        <v>0.98153940858395305</v>
      </c>
      <c r="G130" s="88">
        <v>0.98153940858395305</v>
      </c>
      <c r="H130" s="35">
        <f>IF(C130&gt;0,C130,1)</f>
        <v>328</v>
      </c>
      <c r="I130" s="37">
        <f>F130*$H130/$O$3*100</f>
        <v>0.41789320614685438</v>
      </c>
      <c r="J130" s="37">
        <f>G130*$H130/$O$3*100</f>
        <v>0.41789320614685438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83" t="s">
        <v>484</v>
      </c>
      <c r="B131" s="83" t="s">
        <v>141</v>
      </c>
      <c r="F131" s="85">
        <v>0.98102627483292104</v>
      </c>
      <c r="G131" s="88">
        <v>0.94921192930935305</v>
      </c>
      <c r="H131" s="35">
        <f>IF(C131&gt;0,C131,1)</f>
        <v>1</v>
      </c>
      <c r="I131" s="37">
        <f>F131*$H131/$O$3*100</f>
        <v>1.2733985914238331E-3</v>
      </c>
      <c r="J131" s="37">
        <f>G131*$H131/$O$3*100</f>
        <v>1.2321027119799495E-3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3" t="s">
        <v>387</v>
      </c>
      <c r="B132" s="83" t="s">
        <v>147</v>
      </c>
      <c r="C132" s="83">
        <v>32</v>
      </c>
      <c r="D132" s="83">
        <v>32</v>
      </c>
      <c r="E132" s="83">
        <v>320</v>
      </c>
      <c r="F132" s="85">
        <v>0.97999240383977204</v>
      </c>
      <c r="G132" s="88">
        <v>0.97999240383977204</v>
      </c>
      <c r="H132" s="35">
        <f>IF(C132&gt;0,C132,1)</f>
        <v>32</v>
      </c>
      <c r="I132" s="37">
        <f>F132*$H132/$O$3*100</f>
        <v>4.0705811166761037E-2</v>
      </c>
      <c r="J132" s="37">
        <f>G132*$H132/$O$3*100</f>
        <v>4.0705811166761037E-2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3" t="s">
        <v>367</v>
      </c>
      <c r="B133" s="83" t="s">
        <v>46</v>
      </c>
      <c r="C133" s="83">
        <v>274</v>
      </c>
      <c r="D133" s="83">
        <v>1000</v>
      </c>
      <c r="E133" s="83">
        <v>10440</v>
      </c>
      <c r="F133" s="85">
        <v>0.97990920587632002</v>
      </c>
      <c r="G133" s="88">
        <v>0.97990920587632002</v>
      </c>
      <c r="H133" s="35">
        <f>IF(C133&gt;0,C133,1)</f>
        <v>274</v>
      </c>
      <c r="I133" s="37">
        <f>F133*$H133/$O$3*100</f>
        <v>0.34851391797781889</v>
      </c>
      <c r="J133" s="37">
        <f>G133*$H133/$O$3*100</f>
        <v>0.34851391797781889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3" t="s">
        <v>257</v>
      </c>
      <c r="B134" s="83" t="s">
        <v>100</v>
      </c>
      <c r="C134" s="83">
        <v>289</v>
      </c>
      <c r="D134" s="83">
        <v>1297</v>
      </c>
      <c r="E134" s="83">
        <v>10179</v>
      </c>
      <c r="F134" s="85">
        <v>0.97943306057648505</v>
      </c>
      <c r="G134" s="88">
        <v>0.97943306057648505</v>
      </c>
      <c r="H134" s="35">
        <f>IF(C134&gt;0,C134,1)</f>
        <v>289</v>
      </c>
      <c r="I134" s="37">
        <f>F134*$H134/$O$3*100</f>
        <v>0.3674145307718123</v>
      </c>
      <c r="J134" s="37">
        <f>G134*$H134/$O$3*100</f>
        <v>0.3674145307718123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3" t="s">
        <v>374</v>
      </c>
      <c r="B135" s="83" t="s">
        <v>538</v>
      </c>
      <c r="C135" s="83">
        <v>112</v>
      </c>
      <c r="D135" s="83">
        <v>448</v>
      </c>
      <c r="E135" s="83">
        <v>11848</v>
      </c>
      <c r="F135" s="85">
        <v>0.97941892171644995</v>
      </c>
      <c r="G135" s="88">
        <v>0.97941892171644995</v>
      </c>
      <c r="H135" s="35">
        <f>IF(C135&gt;0,C135,1)</f>
        <v>112</v>
      </c>
      <c r="I135" s="37">
        <f>F135*$H135/$O$3*100</f>
        <v>0.14238696681236032</v>
      </c>
      <c r="J135" s="37">
        <f>G135*$H135/$O$3*100</f>
        <v>0.14238696681236032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3" t="s">
        <v>110</v>
      </c>
      <c r="B136" s="83" t="s">
        <v>46</v>
      </c>
      <c r="C136" s="83">
        <v>7</v>
      </c>
      <c r="D136" s="83">
        <v>14</v>
      </c>
      <c r="E136" s="83">
        <v>58</v>
      </c>
      <c r="F136" s="85">
        <v>0.97913967872658003</v>
      </c>
      <c r="G136" s="88">
        <v>0.97913967872658003</v>
      </c>
      <c r="H136" s="35">
        <f>IF(C136&gt;0,C136,1)</f>
        <v>7</v>
      </c>
      <c r="I136" s="37">
        <f>F136*$H136/$O$3*100</f>
        <v>8.8966481711916668E-3</v>
      </c>
      <c r="J136" s="37">
        <f>G136*$H136/$O$3*100</f>
        <v>8.8966481711916668E-3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3" t="s">
        <v>134</v>
      </c>
      <c r="B137" s="83" t="s">
        <v>115</v>
      </c>
      <c r="C137" s="83">
        <v>139</v>
      </c>
      <c r="D137" s="83">
        <v>532</v>
      </c>
      <c r="E137" s="83">
        <v>5432</v>
      </c>
      <c r="F137" s="85">
        <v>0.97911220704089896</v>
      </c>
      <c r="G137" s="88">
        <v>0.97911220704089896</v>
      </c>
      <c r="H137" s="35">
        <f>IF(C137&gt;0,C137,1)</f>
        <v>139</v>
      </c>
      <c r="I137" s="37">
        <f>F137*$H137/$O$3*100</f>
        <v>0.17665705708552046</v>
      </c>
      <c r="J137" s="37">
        <f>G137*$H137/$O$3*100</f>
        <v>0.17665705708552046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3" t="s">
        <v>91</v>
      </c>
      <c r="B138" s="83" t="s">
        <v>43</v>
      </c>
      <c r="C138" s="83">
        <v>364</v>
      </c>
      <c r="D138" s="83">
        <v>1240</v>
      </c>
      <c r="E138" s="83">
        <v>14595</v>
      </c>
      <c r="F138" s="85">
        <v>0.97861857793809603</v>
      </c>
      <c r="G138" s="88">
        <v>0.84775240482108905</v>
      </c>
      <c r="H138" s="35">
        <f>IF(C138&gt;0,C138,1)</f>
        <v>364</v>
      </c>
      <c r="I138" s="37">
        <f>F138*$H138/$O$3*100</f>
        <v>0.46237949424904845</v>
      </c>
      <c r="J138" s="37">
        <f>G138*$H138/$O$3*100</f>
        <v>0.40054760560082603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3" t="s">
        <v>633</v>
      </c>
      <c r="B139" s="83" t="s">
        <v>46</v>
      </c>
      <c r="C139" s="83">
        <v>16</v>
      </c>
      <c r="D139" s="83">
        <v>24</v>
      </c>
      <c r="E139" s="83">
        <v>99</v>
      </c>
      <c r="F139" s="85">
        <v>0.97805271066842003</v>
      </c>
      <c r="G139" s="88">
        <v>0.97805271066842003</v>
      </c>
      <c r="H139" s="35">
        <f>IF(C139&gt;0,C139,1)</f>
        <v>16</v>
      </c>
      <c r="I139" s="37">
        <f>F139*$H139/$O$3*100</f>
        <v>2.0312621197682658E-2</v>
      </c>
      <c r="J139" s="37">
        <f>G139*$H139/$O$3*100</f>
        <v>2.0312621197682658E-2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3" t="s">
        <v>159</v>
      </c>
      <c r="B140" s="83" t="s">
        <v>51</v>
      </c>
      <c r="C140" s="83">
        <v>8</v>
      </c>
      <c r="D140" s="83">
        <v>128</v>
      </c>
      <c r="E140" s="83">
        <v>781</v>
      </c>
      <c r="F140" s="85">
        <v>0.97757010883609297</v>
      </c>
      <c r="G140" s="88">
        <v>0.97757010883609297</v>
      </c>
      <c r="H140" s="35">
        <f>IF(C140&gt;0,C140,1)</f>
        <v>8</v>
      </c>
      <c r="I140" s="37">
        <f>F140*$H140/$O$3*100</f>
        <v>1.0151299157176458E-2</v>
      </c>
      <c r="J140" s="37">
        <f>G140*$H140/$O$3*100</f>
        <v>1.0151299157176458E-2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3" t="s">
        <v>193</v>
      </c>
      <c r="B141" s="83" t="s">
        <v>51</v>
      </c>
      <c r="C141" s="83">
        <v>1660</v>
      </c>
      <c r="D141" s="83">
        <v>7064</v>
      </c>
      <c r="E141" s="83">
        <v>78340</v>
      </c>
      <c r="F141" s="85">
        <v>0.97676444939067097</v>
      </c>
      <c r="G141" s="88">
        <v>0.97676444939067097</v>
      </c>
      <c r="H141" s="35">
        <f>IF(C141&gt;0,C141,1)</f>
        <v>1660</v>
      </c>
      <c r="I141" s="37">
        <f>F141*$H141/$O$3*100</f>
        <v>2.1046586007119861</v>
      </c>
      <c r="J141" s="37">
        <f>G141*$H141/$O$3*100</f>
        <v>2.1046586007119861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3" t="s">
        <v>314</v>
      </c>
      <c r="B142" s="83" t="s">
        <v>74</v>
      </c>
      <c r="C142" s="83">
        <v>278</v>
      </c>
      <c r="D142" s="83">
        <v>760</v>
      </c>
      <c r="E142" s="83">
        <v>6217</v>
      </c>
      <c r="F142" s="85">
        <v>0.97638212929837598</v>
      </c>
      <c r="G142" s="88">
        <v>0.97107215670205704</v>
      </c>
      <c r="H142" s="35">
        <f>IF(C142&gt;0,C142,1)</f>
        <v>278</v>
      </c>
      <c r="I142" s="37">
        <f>F142*$H142/$O$3*100</f>
        <v>0.35232896150694254</v>
      </c>
      <c r="J142" s="37">
        <f>G142*$H142/$O$3*100</f>
        <v>0.35041284990027499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83" t="s">
        <v>402</v>
      </c>
      <c r="B143" s="83" t="s">
        <v>59</v>
      </c>
      <c r="C143" s="83">
        <v>79</v>
      </c>
      <c r="D143" s="83">
        <v>764</v>
      </c>
      <c r="E143" s="83">
        <v>6288</v>
      </c>
      <c r="F143" s="85">
        <v>0.97529997393994095</v>
      </c>
      <c r="G143" s="88">
        <v>0.97265502291962402</v>
      </c>
      <c r="H143" s="35">
        <f>IF(C143&gt;0,C143,1)</f>
        <v>79</v>
      </c>
      <c r="I143" s="37">
        <f>F143*$H143/$O$3*100</f>
        <v>0.10001129016258482</v>
      </c>
      <c r="J143" s="37">
        <f>G143*$H143/$O$3*100</f>
        <v>9.9740065953595913E-2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3" t="s">
        <v>199</v>
      </c>
      <c r="B144" s="83" t="s">
        <v>200</v>
      </c>
      <c r="C144" s="83">
        <v>32</v>
      </c>
      <c r="D144" s="83">
        <v>64</v>
      </c>
      <c r="E144" s="83">
        <v>563</v>
      </c>
      <c r="F144" s="85">
        <v>0.97526739393348505</v>
      </c>
      <c r="G144" s="88">
        <v>0.97526739393348505</v>
      </c>
      <c r="H144" s="35">
        <f>IF(C144&gt;0,C144,1)</f>
        <v>32</v>
      </c>
      <c r="I144" s="37">
        <f>F144*$H144/$O$3*100</f>
        <v>4.0509549073041953E-2</v>
      </c>
      <c r="J144" s="37">
        <f>G144*$H144/$O$3*100</f>
        <v>4.0509549073041953E-2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3" t="s">
        <v>339</v>
      </c>
      <c r="B145" s="83" t="s">
        <v>62</v>
      </c>
      <c r="C145" s="83">
        <v>128</v>
      </c>
      <c r="D145" s="83">
        <v>512</v>
      </c>
      <c r="E145" s="83">
        <v>4992</v>
      </c>
      <c r="F145" s="85">
        <v>0.97510569576364603</v>
      </c>
      <c r="G145" s="88">
        <v>0.97510569576364603</v>
      </c>
      <c r="H145" s="35">
        <f>IF(C145&gt;0,C145,1)</f>
        <v>128</v>
      </c>
      <c r="I145" s="37">
        <f>F145*$H145/$O$3*100</f>
        <v>0.1620113305526307</v>
      </c>
      <c r="J145" s="37">
        <f>G145*$H145/$O$3*100</f>
        <v>0.1620113305526307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3" t="s">
        <v>424</v>
      </c>
      <c r="B146" s="83" t="s">
        <v>128</v>
      </c>
      <c r="C146" s="83">
        <v>86</v>
      </c>
      <c r="D146" s="83">
        <v>344</v>
      </c>
      <c r="E146" s="83">
        <v>19406</v>
      </c>
      <c r="F146" s="85">
        <v>0.97495353872909196</v>
      </c>
      <c r="G146" s="88">
        <v>0.97495353872909196</v>
      </c>
      <c r="H146" s="35">
        <f>IF(C146&gt;0,C146,1)</f>
        <v>86</v>
      </c>
      <c r="I146" s="37">
        <f>F146*$H146/$O$3*100</f>
        <v>0.10883437737630049</v>
      </c>
      <c r="J146" s="37">
        <f>G146*$H146/$O$3*100</f>
        <v>0.10883437737630049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3" t="s">
        <v>157</v>
      </c>
      <c r="B147" s="83" t="s">
        <v>100</v>
      </c>
      <c r="C147" s="83">
        <v>1</v>
      </c>
      <c r="D147" s="83">
        <v>1</v>
      </c>
      <c r="E147" s="83">
        <v>4</v>
      </c>
      <c r="F147" s="85">
        <v>0.97435489520703</v>
      </c>
      <c r="G147" s="88">
        <v>0.97435489520703</v>
      </c>
      <c r="H147" s="35">
        <f>IF(C147&gt;0,C147,1)</f>
        <v>1</v>
      </c>
      <c r="I147" s="37">
        <f>F147*$H147/$O$3*100</f>
        <v>1.2647389605491043E-3</v>
      </c>
      <c r="J147" s="37">
        <f>G147*$H147/$O$3*100</f>
        <v>1.2647389605491043E-3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3" t="s">
        <v>637</v>
      </c>
      <c r="B148" s="83" t="s">
        <v>51</v>
      </c>
      <c r="C148" s="83">
        <v>8</v>
      </c>
      <c r="D148" s="83">
        <v>128</v>
      </c>
      <c r="E148" s="83">
        <v>781</v>
      </c>
      <c r="F148" s="85">
        <v>0.97379201184717901</v>
      </c>
      <c r="G148" s="88">
        <v>0.97379201184717901</v>
      </c>
      <c r="H148" s="35">
        <f>IF(C148&gt;0,C148,1)</f>
        <v>8</v>
      </c>
      <c r="I148" s="37">
        <f>F148*$H148/$O$3*100</f>
        <v>1.0112066582006014E-2</v>
      </c>
      <c r="J148" s="37">
        <f>G148*$H148/$O$3*100</f>
        <v>1.0112066582006014E-2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3" t="s">
        <v>99</v>
      </c>
      <c r="B149" s="83" t="s">
        <v>100</v>
      </c>
      <c r="C149" s="83">
        <v>2</v>
      </c>
      <c r="D149" s="83">
        <v>2</v>
      </c>
      <c r="E149" s="83">
        <v>8</v>
      </c>
      <c r="F149" s="85">
        <v>0.97371429433518197</v>
      </c>
      <c r="G149" s="88">
        <v>0.97371429433518197</v>
      </c>
      <c r="H149" s="35">
        <f>IF(C149&gt;0,C149,1)</f>
        <v>2</v>
      </c>
      <c r="I149" s="37">
        <f>F149*$H149/$O$3*100</f>
        <v>2.5278148866437746E-3</v>
      </c>
      <c r="J149" s="37">
        <f>G149*$H149/$O$3*100</f>
        <v>2.5278148866437746E-3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3" t="s">
        <v>378</v>
      </c>
      <c r="B150" s="83" t="s">
        <v>137</v>
      </c>
      <c r="C150" s="83">
        <v>18</v>
      </c>
      <c r="D150" s="83">
        <v>18</v>
      </c>
      <c r="E150" s="83">
        <v>1800</v>
      </c>
      <c r="F150" s="85">
        <v>0.97209925514764794</v>
      </c>
      <c r="G150" s="88">
        <v>0.97209925514764794</v>
      </c>
      <c r="H150" s="35">
        <f>IF(C150&gt;0,C150,1)</f>
        <v>18</v>
      </c>
      <c r="I150" s="37">
        <f>F150*$H150/$O$3*100</f>
        <v>2.2712599419337565E-2</v>
      </c>
      <c r="J150" s="37">
        <f>G150*$H150/$O$3*100</f>
        <v>2.2712599419337565E-2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3" t="s">
        <v>226</v>
      </c>
      <c r="B151" s="83" t="s">
        <v>46</v>
      </c>
      <c r="C151" s="83">
        <v>270</v>
      </c>
      <c r="D151" s="83">
        <v>1606</v>
      </c>
      <c r="E151" s="83">
        <v>13091</v>
      </c>
      <c r="F151" s="85">
        <v>0.97209130020375001</v>
      </c>
      <c r="G151" s="88">
        <v>0.97209130020375001</v>
      </c>
      <c r="H151" s="35">
        <f>IF(C151&gt;0,C151,1)</f>
        <v>270</v>
      </c>
      <c r="I151" s="37">
        <f>F151*$H151/$O$3*100</f>
        <v>0.34068620334243577</v>
      </c>
      <c r="J151" s="37">
        <f>G151*$H151/$O$3*100</f>
        <v>0.34068620334243577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3" t="s">
        <v>358</v>
      </c>
      <c r="B152" s="83" t="s">
        <v>46</v>
      </c>
      <c r="C152" s="83">
        <v>-1</v>
      </c>
      <c r="D152" s="83">
        <v>-1</v>
      </c>
      <c r="E152" s="83">
        <v>-1</v>
      </c>
      <c r="F152" s="85">
        <v>0.971944790842171</v>
      </c>
      <c r="G152" s="88">
        <v>0.971944790842171</v>
      </c>
      <c r="H152" s="35">
        <f>IF(C152&gt;0,C152,1)</f>
        <v>1</v>
      </c>
      <c r="I152" s="37">
        <f>F152*$H152/$O$3*100</f>
        <v>1.2616105800132022E-3</v>
      </c>
      <c r="J152" s="37">
        <f>G152*$H152/$O$3*100</f>
        <v>1.2616105800132022E-3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3" t="s">
        <v>315</v>
      </c>
      <c r="B153" s="83" t="s">
        <v>184</v>
      </c>
      <c r="C153" s="83">
        <v>39</v>
      </c>
      <c r="D153" s="83">
        <v>156</v>
      </c>
      <c r="E153" s="83">
        <v>1872</v>
      </c>
      <c r="F153" s="85">
        <v>0.97166249037692198</v>
      </c>
      <c r="G153" s="88">
        <v>0.97166249037692198</v>
      </c>
      <c r="H153" s="35">
        <f>IF(C153&gt;0,C153,1)</f>
        <v>39</v>
      </c>
      <c r="I153" s="37">
        <f>F153*$H153/$O$3*100</f>
        <v>4.9188521709112087E-2</v>
      </c>
      <c r="J153" s="37">
        <f>G153*$H153/$O$3*100</f>
        <v>4.9188521709112087E-2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3" t="s">
        <v>101</v>
      </c>
      <c r="B154" s="83" t="s">
        <v>62</v>
      </c>
      <c r="C154" s="83">
        <v>68</v>
      </c>
      <c r="D154" s="83">
        <v>136</v>
      </c>
      <c r="E154" s="83">
        <v>1474</v>
      </c>
      <c r="F154" s="85">
        <v>0.97094982907257099</v>
      </c>
      <c r="G154" s="88">
        <v>0.97094982907257099</v>
      </c>
      <c r="H154" s="35">
        <f>IF(C154&gt;0,C154,1)</f>
        <v>68</v>
      </c>
      <c r="I154" s="37">
        <f>F154*$H154/$O$3*100</f>
        <v>8.5701698308586219E-2</v>
      </c>
      <c r="J154" s="37">
        <f>G154*$H154/$O$3*100</f>
        <v>8.5701698308586219E-2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83" t="s">
        <v>271</v>
      </c>
      <c r="B155" s="83" t="s">
        <v>272</v>
      </c>
      <c r="C155" s="83">
        <v>168</v>
      </c>
      <c r="D155" s="83">
        <v>168</v>
      </c>
      <c r="E155" s="83">
        <v>1008</v>
      </c>
      <c r="F155" s="85">
        <v>0.97081413095045299</v>
      </c>
      <c r="G155" s="88">
        <v>0.97081413095045299</v>
      </c>
      <c r="H155" s="35">
        <f>IF(C155&gt;0,C155,1)</f>
        <v>168</v>
      </c>
      <c r="I155" s="37">
        <f>F155*$H155/$O$3*100</f>
        <v>0.21170401609511436</v>
      </c>
      <c r="J155" s="37">
        <f>G155*$H155/$O$3*100</f>
        <v>0.21170401609511436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3" t="s">
        <v>449</v>
      </c>
      <c r="B156" s="83" t="s">
        <v>450</v>
      </c>
      <c r="C156" s="83">
        <v>5</v>
      </c>
      <c r="D156" s="83">
        <v>10</v>
      </c>
      <c r="E156" s="83">
        <v>123</v>
      </c>
      <c r="F156" s="85">
        <v>0.97031560978669695</v>
      </c>
      <c r="G156" s="88">
        <v>0.97031560978669695</v>
      </c>
      <c r="H156" s="35">
        <f>IF(C156&gt;0,C156,1)</f>
        <v>5</v>
      </c>
      <c r="I156" s="37">
        <f>F156*$H156/$O$3*100</f>
        <v>6.2974792950850015E-3</v>
      </c>
      <c r="J156" s="37">
        <f>G156*$H156/$O$3*100</f>
        <v>6.2974792950850015E-3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83" t="s">
        <v>290</v>
      </c>
      <c r="B157" s="83" t="s">
        <v>165</v>
      </c>
      <c r="C157" s="83">
        <v>600</v>
      </c>
      <c r="D157" s="83">
        <v>3860</v>
      </c>
      <c r="E157" s="83">
        <v>30494</v>
      </c>
      <c r="F157" s="85">
        <v>0.96998817677481197</v>
      </c>
      <c r="G157" s="88">
        <v>0.96998817677481197</v>
      </c>
      <c r="H157" s="35">
        <f>IF(C157&gt;0,C157,1)</f>
        <v>600</v>
      </c>
      <c r="I157" s="37">
        <f>F157*$H157/$O$3*100</f>
        <v>0.75544250527633328</v>
      </c>
      <c r="J157" s="37">
        <f>G157*$H157/$O$3*100</f>
        <v>0.75544250527633328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3" t="s">
        <v>336</v>
      </c>
      <c r="B158" s="83" t="s">
        <v>184</v>
      </c>
      <c r="C158" s="83">
        <v>5</v>
      </c>
      <c r="D158" s="83">
        <v>10</v>
      </c>
      <c r="E158" s="83">
        <v>96</v>
      </c>
      <c r="F158" s="85">
        <v>0.96979524091922698</v>
      </c>
      <c r="G158" s="88">
        <v>0.96979524091922698</v>
      </c>
      <c r="H158" s="35">
        <f>IF(C158&gt;0,C158,1)</f>
        <v>5</v>
      </c>
      <c r="I158" s="37">
        <f>F158*$H158/$O$3*100</f>
        <v>6.2941020308880258E-3</v>
      </c>
      <c r="J158" s="37">
        <f>G158*$H158/$O$3*100</f>
        <v>6.2941020308880258E-3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3" t="s">
        <v>298</v>
      </c>
      <c r="B159" s="83" t="s">
        <v>59</v>
      </c>
      <c r="C159" s="83">
        <v>340</v>
      </c>
      <c r="D159" s="83">
        <v>1360</v>
      </c>
      <c r="E159" s="83">
        <v>11703</v>
      </c>
      <c r="F159" s="85">
        <v>0.96940178062591897</v>
      </c>
      <c r="G159" s="88">
        <v>0.96940178062591897</v>
      </c>
      <c r="H159" s="35">
        <f>IF(C159&gt;0,C159,1)</f>
        <v>340</v>
      </c>
      <c r="I159" s="37">
        <f>F159*$H159/$O$3*100</f>
        <v>0.42782529259191648</v>
      </c>
      <c r="J159" s="37">
        <f>G159*$H159/$O$3*100</f>
        <v>0.42782529259191648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3" t="s">
        <v>104</v>
      </c>
      <c r="B160" s="83" t="s">
        <v>46</v>
      </c>
      <c r="C160" s="83">
        <v>128</v>
      </c>
      <c r="D160" s="83">
        <v>512</v>
      </c>
      <c r="E160" s="83">
        <v>-1</v>
      </c>
      <c r="F160" s="85">
        <v>0.96878400424934497</v>
      </c>
      <c r="G160" s="88">
        <v>0.96878400424934497</v>
      </c>
      <c r="H160" s="35">
        <f>IF(C160&gt;0,C160,1)</f>
        <v>128</v>
      </c>
      <c r="I160" s="37">
        <f>F160*$H160/$O$3*100</f>
        <v>0.16096099759075305</v>
      </c>
      <c r="J160" s="37">
        <f>G160*$H160/$O$3*100</f>
        <v>0.16096099759075305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83" t="s">
        <v>368</v>
      </c>
      <c r="B161" s="83" t="s">
        <v>180</v>
      </c>
      <c r="C161" s="83">
        <v>170</v>
      </c>
      <c r="D161" s="83">
        <v>1360</v>
      </c>
      <c r="E161" s="83">
        <v>11860</v>
      </c>
      <c r="F161" s="85">
        <v>0.967627126048893</v>
      </c>
      <c r="G161" s="88">
        <v>0.967627126048893</v>
      </c>
      <c r="H161" s="35">
        <f>IF(C161&gt;0,C161,1)</f>
        <v>170</v>
      </c>
      <c r="I161" s="37">
        <f>F161*$H161/$O$3*100</f>
        <v>0.21352104287164048</v>
      </c>
      <c r="J161" s="37">
        <f>G161*$H161/$O$3*100</f>
        <v>0.21352104287164048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3" t="s">
        <v>192</v>
      </c>
      <c r="B162" s="83" t="s">
        <v>40</v>
      </c>
      <c r="C162" s="83">
        <v>808</v>
      </c>
      <c r="D162" s="83">
        <v>4848</v>
      </c>
      <c r="E162" s="83">
        <v>33936</v>
      </c>
      <c r="F162" s="85">
        <v>0.96684226602359802</v>
      </c>
      <c r="G162" s="88">
        <v>0.961620541055482</v>
      </c>
      <c r="H162" s="35">
        <f>IF(C162&gt;0,C162,1)</f>
        <v>808</v>
      </c>
      <c r="I162" s="37">
        <f>F162*$H162/$O$3*100</f>
        <v>1.0140297909489451</v>
      </c>
      <c r="J162" s="37">
        <f>G162*$H162/$O$3*100</f>
        <v>1.0085532154372139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3" t="s">
        <v>287</v>
      </c>
      <c r="B163" s="83" t="s">
        <v>43</v>
      </c>
      <c r="C163" s="83">
        <v>92</v>
      </c>
      <c r="D163" s="83">
        <v>370</v>
      </c>
      <c r="E163" s="83">
        <v>3780</v>
      </c>
      <c r="F163" s="85">
        <v>0.965394615889691</v>
      </c>
      <c r="G163" s="88">
        <v>0.965394615889691</v>
      </c>
      <c r="H163" s="35">
        <f>IF(C163&gt;0,C163,1)</f>
        <v>92</v>
      </c>
      <c r="I163" s="37">
        <f>F163*$H163/$O$3*100</f>
        <v>0.11528596139908044</v>
      </c>
      <c r="J163" s="37">
        <f>G163*$H163/$O$3*100</f>
        <v>0.11528596139908044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3" t="s">
        <v>227</v>
      </c>
      <c r="B164" s="83" t="s">
        <v>228</v>
      </c>
      <c r="C164" s="83">
        <v>1366</v>
      </c>
      <c r="D164" s="83">
        <v>4414</v>
      </c>
      <c r="E164" s="83">
        <v>43258</v>
      </c>
      <c r="F164" s="85">
        <v>0.96495742247091398</v>
      </c>
      <c r="G164" s="88">
        <v>0.95709702243870498</v>
      </c>
      <c r="H164" s="35">
        <f>IF(C164&gt;0,C164,1)</f>
        <v>1366</v>
      </c>
      <c r="I164" s="37">
        <f>F164*$H164/$O$3*100</f>
        <v>1.7109707153365374</v>
      </c>
      <c r="J164" s="37">
        <f>G164*$H164/$O$3*100</f>
        <v>1.6970334016761048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3" t="s">
        <v>421</v>
      </c>
      <c r="B165" s="83" t="s">
        <v>62</v>
      </c>
      <c r="C165" s="83">
        <v>578</v>
      </c>
      <c r="D165" s="83">
        <v>2484</v>
      </c>
      <c r="E165" s="83">
        <v>25501</v>
      </c>
      <c r="F165" s="85">
        <v>0.964837242405019</v>
      </c>
      <c r="G165" s="88">
        <v>0.95491324057945204</v>
      </c>
      <c r="H165" s="35">
        <f>IF(C165&gt;0,C165,1)</f>
        <v>578</v>
      </c>
      <c r="I165" s="37">
        <f>F165*$H165/$O$3*100</f>
        <v>0.7238784087618132</v>
      </c>
      <c r="J165" s="37">
        <f>G165*$H165/$O$3*100</f>
        <v>0.71643283106817668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83" t="s">
        <v>300</v>
      </c>
      <c r="B166" s="83" t="s">
        <v>272</v>
      </c>
      <c r="C166" s="83">
        <v>96</v>
      </c>
      <c r="D166" s="83">
        <v>96</v>
      </c>
      <c r="E166" s="83">
        <v>576</v>
      </c>
      <c r="F166" s="85">
        <v>0.96377054477954005</v>
      </c>
      <c r="G166" s="88">
        <v>0.96377054477954005</v>
      </c>
      <c r="H166" s="35">
        <f>IF(C166&gt;0,C166,1)</f>
        <v>96</v>
      </c>
      <c r="I166" s="37">
        <f>F166*$H166/$O$3*100</f>
        <v>0.12009601804106418</v>
      </c>
      <c r="J166" s="37">
        <f>G166*$H166/$O$3*100</f>
        <v>0.12009601804106418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3" t="s">
        <v>534</v>
      </c>
      <c r="B167" s="83" t="s">
        <v>46</v>
      </c>
      <c r="C167" s="83">
        <v>8</v>
      </c>
      <c r="D167" s="83">
        <v>72</v>
      </c>
      <c r="E167" s="83">
        <v>900</v>
      </c>
      <c r="F167" s="85">
        <v>0.96229275783138701</v>
      </c>
      <c r="G167" s="88">
        <v>0.93111362284622201</v>
      </c>
      <c r="H167" s="35">
        <f>IF(C167&gt;0,C167,1)</f>
        <v>8</v>
      </c>
      <c r="I167" s="37">
        <f>F167*$H167/$O$3*100</f>
        <v>9.9926558445626885E-3</v>
      </c>
      <c r="J167" s="37">
        <f>G167*$H167/$O$3*100</f>
        <v>9.6688849724425961E-3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3" t="s">
        <v>278</v>
      </c>
      <c r="B168" s="83" t="s">
        <v>40</v>
      </c>
      <c r="C168" s="83">
        <v>20</v>
      </c>
      <c r="D168" s="83">
        <v>64</v>
      </c>
      <c r="E168" s="83">
        <v>416</v>
      </c>
      <c r="F168" s="85">
        <v>0.96207718025267597</v>
      </c>
      <c r="G168" s="88">
        <v>0.96207718025267597</v>
      </c>
      <c r="H168" s="35">
        <f>IF(C168&gt;0,C168,1)</f>
        <v>20</v>
      </c>
      <c r="I168" s="37">
        <f>F168*$H168/$O$3*100</f>
        <v>2.4976043101055969E-2</v>
      </c>
      <c r="J168" s="37">
        <f>G168*$H168/$O$3*100</f>
        <v>2.4976043101055969E-2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3" t="s">
        <v>370</v>
      </c>
      <c r="B169" s="83" t="s">
        <v>204</v>
      </c>
      <c r="C169" s="83">
        <v>8</v>
      </c>
      <c r="D169" s="83">
        <v>8</v>
      </c>
      <c r="E169" s="83">
        <v>8</v>
      </c>
      <c r="F169" s="85">
        <v>0.96186180902381402</v>
      </c>
      <c r="G169" s="88">
        <v>0.71916814994469702</v>
      </c>
      <c r="H169" s="35">
        <f>IF(C169&gt;0,C169,1)</f>
        <v>8</v>
      </c>
      <c r="I169" s="37">
        <f>F169*$H169/$O$3*100</f>
        <v>9.9881807790634901E-3</v>
      </c>
      <c r="J169" s="37">
        <f>G169*$H169/$O$3*100</f>
        <v>7.4679974033717246E-3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3" t="s">
        <v>296</v>
      </c>
      <c r="B170" s="83" t="s">
        <v>46</v>
      </c>
      <c r="C170" s="83">
        <v>11</v>
      </c>
      <c r="D170" s="83">
        <v>28</v>
      </c>
      <c r="E170" s="83">
        <v>152</v>
      </c>
      <c r="F170" s="85">
        <v>0.96123294682870097</v>
      </c>
      <c r="G170" s="88">
        <v>0.95409070948740005</v>
      </c>
      <c r="H170" s="35">
        <f>IF(C170&gt;0,C170,1)</f>
        <v>11</v>
      </c>
      <c r="I170" s="37">
        <f>F170*$H170/$O$3*100</f>
        <v>1.3724769490025586E-2</v>
      </c>
      <c r="J170" s="37">
        <f>G170*$H170/$O$3*100</f>
        <v>1.3622790504103581E-2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3" t="s">
        <v>160</v>
      </c>
      <c r="B171" s="83" t="s">
        <v>46</v>
      </c>
      <c r="C171" s="83">
        <v>24</v>
      </c>
      <c r="D171" s="83">
        <v>48</v>
      </c>
      <c r="E171" s="83">
        <v>235</v>
      </c>
      <c r="F171" s="85">
        <v>0.95992930778346797</v>
      </c>
      <c r="G171" s="88">
        <v>0.95992930778346797</v>
      </c>
      <c r="H171" s="35">
        <f>IF(C171&gt;0,C171,1)</f>
        <v>24</v>
      </c>
      <c r="I171" s="37">
        <f>F171*$H171/$O$3*100</f>
        <v>2.9904339806338567E-2</v>
      </c>
      <c r="J171" s="37">
        <f>G171*$H171/$O$3*100</f>
        <v>2.9904339806338567E-2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3" t="s">
        <v>509</v>
      </c>
      <c r="B172" s="83" t="s">
        <v>510</v>
      </c>
      <c r="C172" s="83">
        <v>90</v>
      </c>
      <c r="D172" s="83">
        <v>284</v>
      </c>
      <c r="E172" s="83">
        <v>2330</v>
      </c>
      <c r="F172" s="85">
        <v>0.95982949403329998</v>
      </c>
      <c r="G172" s="88">
        <v>0.95982949403329998</v>
      </c>
      <c r="H172" s="35">
        <f>IF(C172&gt;0,C172,1)</f>
        <v>90</v>
      </c>
      <c r="I172" s="37">
        <f>F172*$H172/$O$3*100</f>
        <v>0.1121296137889369</v>
      </c>
      <c r="J172" s="37">
        <f>G172*$H172/$O$3*100</f>
        <v>0.1121296137889369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3" t="s">
        <v>301</v>
      </c>
      <c r="B173" s="83" t="s">
        <v>302</v>
      </c>
      <c r="C173" s="83">
        <v>106</v>
      </c>
      <c r="D173" s="83">
        <v>524</v>
      </c>
      <c r="E173" s="83">
        <v>6365</v>
      </c>
      <c r="F173" s="85">
        <v>0.95955729784405097</v>
      </c>
      <c r="G173" s="88">
        <v>0.69772728954037599</v>
      </c>
      <c r="H173" s="35">
        <f>IF(C173&gt;0,C173,1)</f>
        <v>106</v>
      </c>
      <c r="I173" s="37">
        <f>F173*$H173/$O$3*100</f>
        <v>0.13202631564313269</v>
      </c>
      <c r="J173" s="37">
        <f>G173*$H173/$O$3*100</f>
        <v>9.6000899131983189E-2</v>
      </c>
      <c r="K173" s="34">
        <f>IF(F173&gt;=K$2,1,0)</f>
        <v>1</v>
      </c>
      <c r="L173" s="34">
        <f>IF(G173&gt;=L$2,1,0)</f>
        <v>0</v>
      </c>
      <c r="M173" s="34">
        <f>K173*L173</f>
        <v>0</v>
      </c>
    </row>
    <row r="174" spans="1:13" x14ac:dyDescent="0.25">
      <c r="A174" s="83" t="s">
        <v>316</v>
      </c>
      <c r="B174" s="83" t="s">
        <v>46</v>
      </c>
      <c r="C174" s="83">
        <v>54</v>
      </c>
      <c r="D174" s="83">
        <v>108</v>
      </c>
      <c r="E174" s="83">
        <v>771</v>
      </c>
      <c r="F174" s="85">
        <v>0.95937981413559104</v>
      </c>
      <c r="G174" s="88">
        <v>0.95937981413559104</v>
      </c>
      <c r="H174" s="35">
        <f>IF(C174&gt;0,C174,1)</f>
        <v>54</v>
      </c>
      <c r="I174" s="37">
        <f>F174*$H174/$O$3*100</f>
        <v>6.7246248654363863E-2</v>
      </c>
      <c r="J174" s="37">
        <f>G174*$H174/$O$3*100</f>
        <v>6.7246248654363863E-2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3" t="s">
        <v>116</v>
      </c>
      <c r="B175" s="83" t="s">
        <v>46</v>
      </c>
      <c r="C175" s="83">
        <v>172</v>
      </c>
      <c r="D175" s="83">
        <v>1760</v>
      </c>
      <c r="E175" s="83">
        <v>13276</v>
      </c>
      <c r="F175" s="85">
        <v>0.95758353299045895</v>
      </c>
      <c r="G175" s="88">
        <v>0.94637308775333195</v>
      </c>
      <c r="H175" s="35">
        <f>IF(C175&gt;0,C175,1)</f>
        <v>172</v>
      </c>
      <c r="I175" s="37">
        <f>F175*$H175/$O$3*100</f>
        <v>0.21379071608821254</v>
      </c>
      <c r="J175" s="37">
        <f>G175*$H175/$O$3*100</f>
        <v>0.21128786486704709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3" t="s">
        <v>195</v>
      </c>
      <c r="B176" s="83" t="s">
        <v>40</v>
      </c>
      <c r="C176" s="83">
        <v>1406</v>
      </c>
      <c r="D176" s="83">
        <v>7584</v>
      </c>
      <c r="E176" s="83">
        <v>69110</v>
      </c>
      <c r="F176" s="85">
        <v>0.95687661419889602</v>
      </c>
      <c r="G176" s="88">
        <v>0.95687661419889602</v>
      </c>
      <c r="H176" s="35">
        <f>IF(C176&gt;0,C176,1)</f>
        <v>1406</v>
      </c>
      <c r="I176" s="37">
        <f>F176*$H176/$O$3*100</f>
        <v>1.7463246619465835</v>
      </c>
      <c r="J176" s="37">
        <f>G176*$H176/$O$3*100</f>
        <v>1.7463246619465835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3" t="s">
        <v>383</v>
      </c>
      <c r="B177" s="83" t="s">
        <v>46</v>
      </c>
      <c r="C177" s="83">
        <v>47</v>
      </c>
      <c r="D177" s="83">
        <v>680</v>
      </c>
      <c r="E177" s="83">
        <v>4420</v>
      </c>
      <c r="F177" s="85">
        <v>0.95665476473567301</v>
      </c>
      <c r="G177" s="88">
        <v>0.79280877815570205</v>
      </c>
      <c r="H177" s="35">
        <f>IF(C177&gt;0,C177,1)</f>
        <v>47</v>
      </c>
      <c r="I177" s="37">
        <f>F177*$H177/$O$3*100</f>
        <v>5.8362894525670603E-2</v>
      </c>
      <c r="J177" s="37">
        <f>G177*$H177/$O$3*100</f>
        <v>4.8367098355812557E-2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3" t="s">
        <v>536</v>
      </c>
      <c r="B178" s="83" t="s">
        <v>43</v>
      </c>
      <c r="C178" s="83">
        <v>60</v>
      </c>
      <c r="D178" s="83">
        <v>240</v>
      </c>
      <c r="E178" s="83">
        <v>3108</v>
      </c>
      <c r="F178" s="85">
        <v>0.95575528012849698</v>
      </c>
      <c r="G178" s="88">
        <v>0.74765898392813601</v>
      </c>
      <c r="H178" s="35">
        <f>IF(C178&gt;0,C178,1)</f>
        <v>60</v>
      </c>
      <c r="I178" s="37">
        <f>F178*$H178/$O$3*100</f>
        <v>7.4435769480412542E-2</v>
      </c>
      <c r="J178" s="37">
        <f>G178*$H178/$O$3*100</f>
        <v>5.8228892829294082E-2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3" t="s">
        <v>388</v>
      </c>
      <c r="B179" s="83" t="s">
        <v>46</v>
      </c>
      <c r="C179" s="83">
        <v>10</v>
      </c>
      <c r="D179" s="83">
        <v>10</v>
      </c>
      <c r="E179" s="83">
        <v>-1</v>
      </c>
      <c r="F179" s="85">
        <v>0.95557775825241498</v>
      </c>
      <c r="G179" s="88">
        <v>0.95557775825241498</v>
      </c>
      <c r="H179" s="35">
        <f>IF(C179&gt;0,C179,1)</f>
        <v>10</v>
      </c>
      <c r="I179" s="37">
        <f>F179*$H179/$O$3*100</f>
        <v>1.2403657298188151E-2</v>
      </c>
      <c r="J179" s="37">
        <f>G179*$H179/$O$3*100</f>
        <v>1.2403657298188151E-2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3" t="s">
        <v>285</v>
      </c>
      <c r="B180" s="83" t="s">
        <v>200</v>
      </c>
      <c r="C180" s="83">
        <v>14</v>
      </c>
      <c r="D180" s="83">
        <v>56</v>
      </c>
      <c r="E180" s="83">
        <v>538</v>
      </c>
      <c r="F180" s="85">
        <v>0.95548851595739803</v>
      </c>
      <c r="G180" s="88">
        <v>0.95548851595739803</v>
      </c>
      <c r="H180" s="35">
        <f>IF(C180&gt;0,C180,1)</f>
        <v>14</v>
      </c>
      <c r="I180" s="37">
        <f>F180*$H180/$O$3*100</f>
        <v>1.736349847274607E-2</v>
      </c>
      <c r="J180" s="37">
        <f>G180*$H180/$O$3*100</f>
        <v>1.736349847274607E-2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3" t="s">
        <v>511</v>
      </c>
      <c r="B181" s="83" t="s">
        <v>184</v>
      </c>
      <c r="C181" s="83">
        <v>-1</v>
      </c>
      <c r="D181" s="83">
        <v>-1</v>
      </c>
      <c r="E181" s="83">
        <v>-1</v>
      </c>
      <c r="F181" s="85">
        <v>0.95425980969967805</v>
      </c>
      <c r="G181" s="88">
        <v>0.95425980969967805</v>
      </c>
      <c r="H181" s="35">
        <f>IF(C181&gt;0,C181,1)</f>
        <v>1</v>
      </c>
      <c r="I181" s="37">
        <f>F181*$H181/$O$3*100</f>
        <v>1.23865499701412E-3</v>
      </c>
      <c r="J181" s="37">
        <f>G181*$H181/$O$3*100</f>
        <v>1.23865499701412E-3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3" t="s">
        <v>67</v>
      </c>
      <c r="B182" s="83" t="s">
        <v>66</v>
      </c>
      <c r="C182" s="83">
        <v>5450</v>
      </c>
      <c r="D182" s="83">
        <v>28852</v>
      </c>
      <c r="E182" s="83">
        <v>758291</v>
      </c>
      <c r="F182" s="85">
        <v>0.95424031795375497</v>
      </c>
      <c r="G182" s="88">
        <v>0.95424031795375497</v>
      </c>
      <c r="H182" s="35">
        <f>IF(C182&gt;0,C182,1)</f>
        <v>5450</v>
      </c>
      <c r="I182" s="37">
        <f>F182*$H182/$O$3*100</f>
        <v>6.7505318442990196</v>
      </c>
      <c r="J182" s="37">
        <f>G182*$H182/$O$3*100</f>
        <v>6.7505318442990196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3" t="s">
        <v>343</v>
      </c>
      <c r="B183" s="83" t="s">
        <v>255</v>
      </c>
      <c r="C183" s="83">
        <v>160</v>
      </c>
      <c r="D183" s="83">
        <v>960</v>
      </c>
      <c r="E183" s="83">
        <v>11280</v>
      </c>
      <c r="F183" s="85">
        <v>0.95262975685769802</v>
      </c>
      <c r="G183" s="88">
        <v>0.94061306709523795</v>
      </c>
      <c r="H183" s="35">
        <f>IF(C183&gt;0,C183,1)</f>
        <v>160</v>
      </c>
      <c r="I183" s="37">
        <f>F183*$H183/$O$3*100</f>
        <v>0.19784626310647935</v>
      </c>
      <c r="J183" s="37">
        <f>G183*$H183/$O$3*100</f>
        <v>0.19535058506650838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83" t="s">
        <v>239</v>
      </c>
      <c r="B184" s="83" t="s">
        <v>240</v>
      </c>
      <c r="C184" s="83">
        <v>12</v>
      </c>
      <c r="D184" s="83">
        <v>144</v>
      </c>
      <c r="E184" s="83">
        <v>1760</v>
      </c>
      <c r="F184" s="85">
        <v>0.95159145991081595</v>
      </c>
      <c r="G184" s="88">
        <v>0.86219311407443799</v>
      </c>
      <c r="H184" s="35">
        <f>IF(C184&gt;0,C184,1)</f>
        <v>12</v>
      </c>
      <c r="I184" s="37">
        <f>F184*$H184/$O$3*100</f>
        <v>1.4822296883346044E-2</v>
      </c>
      <c r="J184" s="37">
        <f>G184*$H184/$O$3*100</f>
        <v>1.3429799284648568E-2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3" t="s">
        <v>191</v>
      </c>
      <c r="B185" s="83" t="s">
        <v>74</v>
      </c>
      <c r="C185" s="83">
        <v>46</v>
      </c>
      <c r="D185" s="83">
        <v>200</v>
      </c>
      <c r="E185" s="83">
        <v>1580</v>
      </c>
      <c r="F185" s="85">
        <v>0.95082980364015801</v>
      </c>
      <c r="G185" s="88">
        <v>0.95082980364015801</v>
      </c>
      <c r="H185" s="35">
        <f>IF(C185&gt;0,C185,1)</f>
        <v>46</v>
      </c>
      <c r="I185" s="37">
        <f>F185*$H185/$O$3*100</f>
        <v>5.6773326800944011E-2</v>
      </c>
      <c r="J185" s="37">
        <f>G185*$H185/$O$3*100</f>
        <v>5.6773326800944011E-2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3" t="s">
        <v>269</v>
      </c>
      <c r="B186" s="83" t="s">
        <v>168</v>
      </c>
      <c r="C186" s="83">
        <v>80</v>
      </c>
      <c r="D186" s="83">
        <v>80</v>
      </c>
      <c r="E186" s="83">
        <v>384</v>
      </c>
      <c r="F186" s="85">
        <v>0.95059274618747602</v>
      </c>
      <c r="G186" s="88">
        <v>0.95059274618747602</v>
      </c>
      <c r="H186" s="35">
        <f>IF(C186&gt;0,C186,1)</f>
        <v>80</v>
      </c>
      <c r="I186" s="37">
        <f>F186*$H186/$O$3*100</f>
        <v>9.8711603965470004E-2</v>
      </c>
      <c r="J186" s="37">
        <f>G186*$H186/$O$3*100</f>
        <v>9.8711603965470004E-2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3" t="s">
        <v>93</v>
      </c>
      <c r="B187" s="83" t="s">
        <v>59</v>
      </c>
      <c r="C187" s="83">
        <v>568</v>
      </c>
      <c r="D187" s="83">
        <v>2896</v>
      </c>
      <c r="E187" s="83">
        <v>36113</v>
      </c>
      <c r="F187" s="85">
        <v>0.94988959954830199</v>
      </c>
      <c r="G187" s="88">
        <v>0.94988959954830199</v>
      </c>
      <c r="H187" s="35">
        <f>IF(C187&gt;0,C187,1)</f>
        <v>568</v>
      </c>
      <c r="I187" s="37">
        <f>F187*$H187/$O$3*100</f>
        <v>0.70033397266801078</v>
      </c>
      <c r="J187" s="37">
        <f>G187*$H187/$O$3*100</f>
        <v>0.70033397266801078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3" t="s">
        <v>306</v>
      </c>
      <c r="B188" s="83" t="s">
        <v>46</v>
      </c>
      <c r="C188" s="83">
        <v>146</v>
      </c>
      <c r="D188" s="83">
        <v>586</v>
      </c>
      <c r="E188" s="83">
        <v>5719</v>
      </c>
      <c r="F188" s="85">
        <v>0.94979578412228605</v>
      </c>
      <c r="G188" s="88">
        <v>0.94979578412228605</v>
      </c>
      <c r="H188" s="35">
        <f>IF(C188&gt;0,C188,1)</f>
        <v>146</v>
      </c>
      <c r="I188" s="37">
        <f>F188*$H188/$O$3*100</f>
        <v>0.17999764340842908</v>
      </c>
      <c r="J188" s="37">
        <f>G188*$H188/$O$3*100</f>
        <v>0.17999764340842908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3" t="s">
        <v>158</v>
      </c>
      <c r="B189" s="83" t="s">
        <v>40</v>
      </c>
      <c r="C189" s="83">
        <v>1776</v>
      </c>
      <c r="D189" s="83">
        <v>10656</v>
      </c>
      <c r="E189" s="83">
        <v>151315</v>
      </c>
      <c r="F189" s="85">
        <v>0.94886002560434202</v>
      </c>
      <c r="G189" s="88">
        <v>0.94886002560434202</v>
      </c>
      <c r="H189" s="35">
        <f>IF(C189&gt;0,C189,1)</f>
        <v>1776</v>
      </c>
      <c r="I189" s="37">
        <f>F189*$H189/$O$3*100</f>
        <v>2.1874031742903832</v>
      </c>
      <c r="J189" s="37">
        <f>G189*$H189/$O$3*100</f>
        <v>2.1874031742903832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3" t="s">
        <v>308</v>
      </c>
      <c r="B190" s="83" t="s">
        <v>200</v>
      </c>
      <c r="C190" s="83">
        <v>16</v>
      </c>
      <c r="D190" s="83">
        <v>64</v>
      </c>
      <c r="E190" s="83">
        <v>614</v>
      </c>
      <c r="F190" s="85">
        <v>0.94699290369982603</v>
      </c>
      <c r="G190" s="88">
        <v>0.94699290369982603</v>
      </c>
      <c r="H190" s="35">
        <f>IF(C190&gt;0,C190,1)</f>
        <v>16</v>
      </c>
      <c r="I190" s="37">
        <f>F190*$H190/$O$3*100</f>
        <v>1.966755770923834E-2</v>
      </c>
      <c r="J190" s="37">
        <f>G190*$H190/$O$3*100</f>
        <v>1.966755770923834E-2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3" t="s">
        <v>369</v>
      </c>
      <c r="B191" s="83" t="s">
        <v>46</v>
      </c>
      <c r="C191" s="83">
        <v>156</v>
      </c>
      <c r="D191" s="83">
        <v>1108</v>
      </c>
      <c r="E191" s="83">
        <v>8902</v>
      </c>
      <c r="F191" s="85">
        <v>0.94627273827514402</v>
      </c>
      <c r="G191" s="88">
        <v>0.94627273827514402</v>
      </c>
      <c r="H191" s="35">
        <f>IF(C191&gt;0,C191,1)</f>
        <v>156</v>
      </c>
      <c r="I191" s="37">
        <f>F191*$H191/$O$3*100</f>
        <v>0.19161285977534068</v>
      </c>
      <c r="J191" s="37">
        <f>G191*$H191/$O$3*100</f>
        <v>0.19161285977534068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3" t="s">
        <v>333</v>
      </c>
      <c r="B192" s="83" t="s">
        <v>74</v>
      </c>
      <c r="C192" s="83">
        <v>344</v>
      </c>
      <c r="D192" s="83">
        <v>964</v>
      </c>
      <c r="E192" s="83">
        <v>9027</v>
      </c>
      <c r="F192" s="85">
        <v>0.94476249308633198</v>
      </c>
      <c r="G192" s="88">
        <v>0.94476249308633198</v>
      </c>
      <c r="H192" s="35">
        <f>IF(C192&gt;0,C192,1)</f>
        <v>344</v>
      </c>
      <c r="I192" s="37">
        <f>F192*$H192/$O$3*100</f>
        <v>0.42185656492951484</v>
      </c>
      <c r="J192" s="37">
        <f>G192*$H192/$O$3*100</f>
        <v>0.42185656492951484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3" t="s">
        <v>270</v>
      </c>
      <c r="B193" s="83" t="s">
        <v>43</v>
      </c>
      <c r="C193" s="83">
        <v>286</v>
      </c>
      <c r="D193" s="83">
        <v>1144</v>
      </c>
      <c r="E193" s="83">
        <v>8471</v>
      </c>
      <c r="F193" s="85">
        <v>0.94314554475082002</v>
      </c>
      <c r="G193" s="88">
        <v>0.931566975942139</v>
      </c>
      <c r="H193" s="35">
        <f>IF(C193&gt;0,C193,1)</f>
        <v>286</v>
      </c>
      <c r="I193" s="37">
        <f>F193*$H193/$O$3*100</f>
        <v>0.35012931697655053</v>
      </c>
      <c r="J193" s="37">
        <f>G193*$H193/$O$3*100</f>
        <v>0.34583093862857184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3" t="s">
        <v>393</v>
      </c>
      <c r="B194" s="83" t="s">
        <v>40</v>
      </c>
      <c r="C194" s="83">
        <v>2</v>
      </c>
      <c r="D194" s="83">
        <v>4</v>
      </c>
      <c r="E194" s="83">
        <v>16</v>
      </c>
      <c r="F194" s="85">
        <v>0.94304593482379595</v>
      </c>
      <c r="G194" s="88">
        <v>0.94304593482379595</v>
      </c>
      <c r="H194" s="35">
        <f>IF(C194&gt;0,C194,1)</f>
        <v>2</v>
      </c>
      <c r="I194" s="37">
        <f>F194*$H194/$O$3*100</f>
        <v>2.4481981693244962E-3</v>
      </c>
      <c r="J194" s="37">
        <f>G194*$H194/$O$3*100</f>
        <v>2.4481981693244962E-3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3" t="s">
        <v>441</v>
      </c>
      <c r="B195" s="83" t="s">
        <v>62</v>
      </c>
      <c r="C195" s="83">
        <v>112</v>
      </c>
      <c r="D195" s="83">
        <v>448</v>
      </c>
      <c r="E195" s="83">
        <v>3518</v>
      </c>
      <c r="F195" s="85">
        <v>0.942472100461482</v>
      </c>
      <c r="G195" s="88">
        <v>0.942472100461482</v>
      </c>
      <c r="H195" s="35">
        <f>IF(C195&gt;0,C195,1)</f>
        <v>112</v>
      </c>
      <c r="I195" s="37">
        <f>F195*$H195/$O$3*100</f>
        <v>0.13701567400270764</v>
      </c>
      <c r="J195" s="37">
        <f>G195*$H195/$O$3*100</f>
        <v>0.13701567400270764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83" t="s">
        <v>331</v>
      </c>
      <c r="B196" s="83" t="s">
        <v>59</v>
      </c>
      <c r="C196" s="83">
        <v>48</v>
      </c>
      <c r="D196" s="83">
        <v>192</v>
      </c>
      <c r="E196" s="83">
        <v>1327</v>
      </c>
      <c r="F196" s="85">
        <v>0.94112905905827005</v>
      </c>
      <c r="G196" s="88">
        <v>0.94112905905827005</v>
      </c>
      <c r="H196" s="35">
        <f>IF(C196&gt;0,C196,1)</f>
        <v>48</v>
      </c>
      <c r="I196" s="37">
        <f>F196*$H196/$O$3*100</f>
        <v>5.8637324551917135E-2</v>
      </c>
      <c r="J196" s="37">
        <f>G196*$H196/$O$3*100</f>
        <v>5.8637324551917135E-2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3" t="s">
        <v>87</v>
      </c>
      <c r="B197" s="83" t="s">
        <v>59</v>
      </c>
      <c r="C197" s="83">
        <v>502</v>
      </c>
      <c r="D197" s="83">
        <v>3880</v>
      </c>
      <c r="E197" s="83">
        <v>29677</v>
      </c>
      <c r="F197" s="85">
        <v>0.93985259530660203</v>
      </c>
      <c r="G197" s="88">
        <v>0.93985259530660203</v>
      </c>
      <c r="H197" s="35">
        <f>IF(C197&gt;0,C197,1)</f>
        <v>502</v>
      </c>
      <c r="I197" s="37">
        <f>F197*$H197/$O$3*100</f>
        <v>0.6124169299635438</v>
      </c>
      <c r="J197" s="37">
        <f>G197*$H197/$O$3*100</f>
        <v>0.6124169299635438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3" t="s">
        <v>283</v>
      </c>
      <c r="B198" s="83" t="s">
        <v>284</v>
      </c>
      <c r="C198" s="83">
        <v>61</v>
      </c>
      <c r="D198" s="83">
        <v>484</v>
      </c>
      <c r="E198" s="83">
        <v>4109</v>
      </c>
      <c r="F198" s="85">
        <v>0.93883670437714695</v>
      </c>
      <c r="G198" s="88">
        <v>0.93339872291750603</v>
      </c>
      <c r="H198" s="35">
        <f>IF(C198&gt;0,C198,1)</f>
        <v>61</v>
      </c>
      <c r="I198" s="37">
        <f>F198*$H198/$O$3*100</f>
        <v>7.4336758783756438E-2</v>
      </c>
      <c r="J198" s="37">
        <f>G198*$H198/$O$3*100</f>
        <v>7.3906181331733989E-2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3" t="s">
        <v>344</v>
      </c>
      <c r="B199" s="83" t="s">
        <v>168</v>
      </c>
      <c r="C199" s="83">
        <v>2</v>
      </c>
      <c r="D199" s="83">
        <v>8</v>
      </c>
      <c r="E199" s="83">
        <v>83</v>
      </c>
      <c r="F199" s="85">
        <v>0.93467388590956402</v>
      </c>
      <c r="G199" s="88">
        <v>0.93467388590956402</v>
      </c>
      <c r="H199" s="35">
        <f>IF(C199&gt;0,C199,1)</f>
        <v>2</v>
      </c>
      <c r="I199" s="37">
        <f>F199*$H199/$O$3*100</f>
        <v>2.4264638782698963E-3</v>
      </c>
      <c r="J199" s="37">
        <f>G199*$H199/$O$3*100</f>
        <v>2.4264638782698963E-3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3" t="s">
        <v>361</v>
      </c>
      <c r="B200" s="83" t="s">
        <v>43</v>
      </c>
      <c r="C200" s="83">
        <v>436</v>
      </c>
      <c r="D200" s="83">
        <v>2320</v>
      </c>
      <c r="E200" s="83">
        <v>19534</v>
      </c>
      <c r="F200" s="85">
        <v>0.93447181829555903</v>
      </c>
      <c r="G200" s="88">
        <v>0.93447181829555903</v>
      </c>
      <c r="H200" s="35">
        <f>IF(C200&gt;0,C200,1)</f>
        <v>436</v>
      </c>
      <c r="I200" s="37">
        <f>F200*$H200/$O$3*100</f>
        <v>0.52885476736353021</v>
      </c>
      <c r="J200" s="37">
        <f>G200*$H200/$O$3*100</f>
        <v>0.52885476736353021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3" t="s">
        <v>256</v>
      </c>
      <c r="B201" s="83" t="s">
        <v>46</v>
      </c>
      <c r="C201" s="83">
        <v>32</v>
      </c>
      <c r="D201" s="83">
        <v>80</v>
      </c>
      <c r="E201" s="83">
        <v>720</v>
      </c>
      <c r="F201" s="85">
        <v>0.93368439168384498</v>
      </c>
      <c r="G201" s="88">
        <v>0.93368439168384498</v>
      </c>
      <c r="H201" s="35">
        <f>IF(C201&gt;0,C201,1)</f>
        <v>32</v>
      </c>
      <c r="I201" s="37">
        <f>F201*$H201/$O$3*100</f>
        <v>3.8782321565268743E-2</v>
      </c>
      <c r="J201" s="37">
        <f>G201*$H201/$O$3*100</f>
        <v>3.8782321565268743E-2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3" t="s">
        <v>508</v>
      </c>
      <c r="B202" s="83" t="s">
        <v>74</v>
      </c>
      <c r="C202" s="83">
        <v>240</v>
      </c>
      <c r="D202" s="83">
        <v>662</v>
      </c>
      <c r="E202" s="83">
        <v>7944</v>
      </c>
      <c r="F202" s="85">
        <v>0.93232692512638005</v>
      </c>
      <c r="G202" s="88">
        <v>0.86503113958995104</v>
      </c>
      <c r="H202" s="35">
        <f>IF(C202&gt;0,C202,1)</f>
        <v>240</v>
      </c>
      <c r="I202" s="37">
        <f>F202*$H202/$O$3*100</f>
        <v>0.29044452496148909</v>
      </c>
      <c r="J202" s="37">
        <f>G202*$H202/$O$3*100</f>
        <v>0.26948010579126203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3" t="s">
        <v>507</v>
      </c>
      <c r="B203" s="83" t="s">
        <v>43</v>
      </c>
      <c r="C203" s="83">
        <v>9</v>
      </c>
      <c r="D203" s="83">
        <v>18</v>
      </c>
      <c r="E203" s="83">
        <v>139</v>
      </c>
      <c r="F203" s="85">
        <v>0.931624731401138</v>
      </c>
      <c r="G203" s="88">
        <v>0.931624731401138</v>
      </c>
      <c r="H203" s="35">
        <f>IF(C203&gt;0,C203,1)</f>
        <v>9</v>
      </c>
      <c r="I203" s="37">
        <f>F203*$H203/$O$3*100</f>
        <v>1.0883466488331051E-2</v>
      </c>
      <c r="J203" s="37">
        <f>G203*$H203/$O$3*100</f>
        <v>1.0883466488331051E-2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3" t="s">
        <v>376</v>
      </c>
      <c r="B204" s="83" t="s">
        <v>59</v>
      </c>
      <c r="C204" s="83">
        <v>64</v>
      </c>
      <c r="D204" s="83">
        <v>256</v>
      </c>
      <c r="E204" s="83">
        <v>2246</v>
      </c>
      <c r="F204" s="85">
        <v>0.93000743369739702</v>
      </c>
      <c r="G204" s="88">
        <v>0.93000743369739702</v>
      </c>
      <c r="H204" s="35">
        <f>IF(C204&gt;0,C204,1)</f>
        <v>64</v>
      </c>
      <c r="I204" s="37">
        <f>F204*$H204/$O$3*100</f>
        <v>7.7259184523148242E-2</v>
      </c>
      <c r="J204" s="37">
        <f>G204*$H204/$O$3*100</f>
        <v>7.7259184523148242E-2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3" t="s">
        <v>403</v>
      </c>
      <c r="B205" s="83" t="s">
        <v>128</v>
      </c>
      <c r="C205" s="83">
        <v>28</v>
      </c>
      <c r="D205" s="83">
        <v>112</v>
      </c>
      <c r="E205" s="83">
        <v>5878</v>
      </c>
      <c r="F205" s="85">
        <v>0.92931833019882504</v>
      </c>
      <c r="G205" s="88">
        <v>0.92931833019882504</v>
      </c>
      <c r="H205" s="35">
        <f>IF(C205&gt;0,C205,1)</f>
        <v>28</v>
      </c>
      <c r="I205" s="37">
        <f>F205*$H205/$O$3*100</f>
        <v>3.3775847930383046E-2</v>
      </c>
      <c r="J205" s="37">
        <f>G205*$H205/$O$3*100</f>
        <v>3.3775847930383046E-2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83" t="s">
        <v>394</v>
      </c>
      <c r="B206" s="83" t="s">
        <v>184</v>
      </c>
      <c r="C206" s="83">
        <v>120</v>
      </c>
      <c r="D206" s="83">
        <v>120</v>
      </c>
      <c r="E206" s="83">
        <v>866</v>
      </c>
      <c r="F206" s="85">
        <v>0.927857521837543</v>
      </c>
      <c r="G206" s="88">
        <v>0.91957838365912503</v>
      </c>
      <c r="H206" s="35">
        <f>IF(C206&gt;0,C206,1)</f>
        <v>120</v>
      </c>
      <c r="I206" s="37">
        <f>F206*$H206/$O$3*100</f>
        <v>0.14452609374416556</v>
      </c>
      <c r="J206" s="37">
        <f>G206*$H206/$O$3*100</f>
        <v>0.14323650835811916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3" t="s">
        <v>365</v>
      </c>
      <c r="B207" s="83" t="s">
        <v>51</v>
      </c>
      <c r="C207" s="83">
        <v>116</v>
      </c>
      <c r="D207" s="83">
        <v>928</v>
      </c>
      <c r="E207" s="83">
        <v>8988</v>
      </c>
      <c r="F207" s="85">
        <v>0.92740504874347596</v>
      </c>
      <c r="G207" s="88">
        <v>0.92740504874347596</v>
      </c>
      <c r="H207" s="35">
        <f>IF(C207&gt;0,C207,1)</f>
        <v>116</v>
      </c>
      <c r="I207" s="37">
        <f>F207*$H207/$O$3*100</f>
        <v>0.139640427900108</v>
      </c>
      <c r="J207" s="37">
        <f>G207*$H207/$O$3*100</f>
        <v>0.139640427900108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3" t="s">
        <v>364</v>
      </c>
      <c r="B208" s="83" t="s">
        <v>130</v>
      </c>
      <c r="C208" s="83">
        <v>88</v>
      </c>
      <c r="D208" s="83">
        <v>352</v>
      </c>
      <c r="E208" s="83">
        <v>2851</v>
      </c>
      <c r="F208" s="85">
        <v>0.92712724643216404</v>
      </c>
      <c r="G208" s="88">
        <v>0.92211583433619304</v>
      </c>
      <c r="H208" s="35">
        <f>IF(C208&gt;0,C208,1)</f>
        <v>88</v>
      </c>
      <c r="I208" s="37">
        <f>F208*$H208/$O$3*100</f>
        <v>0.10590238536608311</v>
      </c>
      <c r="J208" s="37">
        <f>G208*$H208/$O$3*100</f>
        <v>0.10532994992417573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83" t="s">
        <v>260</v>
      </c>
      <c r="B209" s="83" t="s">
        <v>59</v>
      </c>
      <c r="C209" s="83">
        <v>264</v>
      </c>
      <c r="D209" s="83">
        <v>2112</v>
      </c>
      <c r="E209" s="83">
        <v>25587</v>
      </c>
      <c r="F209" s="85">
        <v>0.92366188349311096</v>
      </c>
      <c r="G209" s="88">
        <v>0.92366188349311096</v>
      </c>
      <c r="H209" s="35">
        <f>IF(C209&gt;0,C209,1)</f>
        <v>264</v>
      </c>
      <c r="I209" s="37">
        <f>F209*$H209/$O$3*100</f>
        <v>0.31651964854904113</v>
      </c>
      <c r="J209" s="37">
        <f>G209*$H209/$O$3*100</f>
        <v>0.31651964854904113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83" t="s">
        <v>276</v>
      </c>
      <c r="B210" s="83" t="s">
        <v>277</v>
      </c>
      <c r="C210" s="83">
        <v>120</v>
      </c>
      <c r="D210" s="83">
        <v>420</v>
      </c>
      <c r="E210" s="83">
        <v>3612</v>
      </c>
      <c r="F210" s="85">
        <v>0.92065980336111997</v>
      </c>
      <c r="G210" s="88">
        <v>0.90017571583246303</v>
      </c>
      <c r="H210" s="35">
        <f>IF(C210&gt;0,C210,1)</f>
        <v>120</v>
      </c>
      <c r="I210" s="37">
        <f>F210*$H210/$O$3*100</f>
        <v>0.14340495379456697</v>
      </c>
      <c r="J210" s="37">
        <f>G210*$H210/$O$3*100</f>
        <v>0.14021428595521232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3" t="s">
        <v>252</v>
      </c>
      <c r="B211" s="83" t="s">
        <v>529</v>
      </c>
      <c r="C211" s="83">
        <v>748</v>
      </c>
      <c r="D211" s="83">
        <v>2992</v>
      </c>
      <c r="E211" s="83">
        <v>30339</v>
      </c>
      <c r="F211" s="85">
        <v>0.91953353842659602</v>
      </c>
      <c r="G211" s="88">
        <v>0.908412959782808</v>
      </c>
      <c r="H211" s="35">
        <f>IF(C211&gt;0,C211,1)</f>
        <v>748</v>
      </c>
      <c r="I211" s="37">
        <f>F211*$H211/$O$3*100</f>
        <v>0.89279736077763994</v>
      </c>
      <c r="J211" s="37">
        <f>G211*$H211/$O$3*100</f>
        <v>0.88200012190750321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3" t="s">
        <v>313</v>
      </c>
      <c r="B212" s="83" t="s">
        <v>180</v>
      </c>
      <c r="C212" s="83">
        <v>8</v>
      </c>
      <c r="D212" s="83">
        <v>32</v>
      </c>
      <c r="E212" s="83">
        <v>226</v>
      </c>
      <c r="F212" s="85">
        <v>0.91420704253701501</v>
      </c>
      <c r="G212" s="88">
        <v>0.91420704253701501</v>
      </c>
      <c r="H212" s="35">
        <f>IF(C212&gt;0,C212,1)</f>
        <v>8</v>
      </c>
      <c r="I212" s="37">
        <f>F212*$H212/$O$3*100</f>
        <v>9.4933233908308934E-3</v>
      </c>
      <c r="J212" s="37">
        <f>G212*$H212/$O$3*100</f>
        <v>9.4933233908308934E-3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3" t="s">
        <v>523</v>
      </c>
      <c r="B213" s="83" t="s">
        <v>538</v>
      </c>
      <c r="C213" s="83">
        <v>126</v>
      </c>
      <c r="D213" s="83">
        <v>1512</v>
      </c>
      <c r="E213" s="83">
        <v>10835</v>
      </c>
      <c r="F213" s="85">
        <v>0.913489616929967</v>
      </c>
      <c r="G213" s="88">
        <v>0.913489616929967</v>
      </c>
      <c r="H213" s="35">
        <f>IF(C213&gt;0,C213,1)</f>
        <v>126</v>
      </c>
      <c r="I213" s="37">
        <f>F213*$H213/$O$3*100</f>
        <v>0.14940250744181705</v>
      </c>
      <c r="J213" s="37">
        <f>G213*$H213/$O$3*100</f>
        <v>0.14940250744181705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3" t="s">
        <v>250</v>
      </c>
      <c r="B214" s="83" t="s">
        <v>528</v>
      </c>
      <c r="C214" s="83">
        <v>1</v>
      </c>
      <c r="D214" s="83">
        <v>8</v>
      </c>
      <c r="E214" s="83">
        <v>111</v>
      </c>
      <c r="F214" s="85">
        <v>0.91291871948887504</v>
      </c>
      <c r="G214" s="88">
        <v>0.91291871948887504</v>
      </c>
      <c r="H214" s="35">
        <f>IF(C214&gt;0,C214,1)</f>
        <v>1</v>
      </c>
      <c r="I214" s="37">
        <f>F214*$H214/$O$3*100</f>
        <v>1.1849931457539914E-3</v>
      </c>
      <c r="J214" s="37">
        <f>G214*$H214/$O$3*100</f>
        <v>1.1849931457539914E-3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83" t="s">
        <v>70</v>
      </c>
      <c r="B215" s="83" t="s">
        <v>62</v>
      </c>
      <c r="C215" s="83">
        <v>296</v>
      </c>
      <c r="D215" s="83">
        <v>1312</v>
      </c>
      <c r="E215" s="83">
        <v>11904</v>
      </c>
      <c r="F215" s="85">
        <v>0.91278653660556797</v>
      </c>
      <c r="G215" s="88">
        <v>0.90988429580226204</v>
      </c>
      <c r="H215" s="35">
        <f>IF(C215&gt;0,C215,1)</f>
        <v>296</v>
      </c>
      <c r="I215" s="37">
        <f>F215*$H215/$O$3*100</f>
        <v>0.3507071843655869</v>
      </c>
      <c r="J215" s="37">
        <f>G215*$H215/$O$3*100</f>
        <v>0.34959209703721389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3" t="s">
        <v>428</v>
      </c>
      <c r="B216" s="83" t="s">
        <v>130</v>
      </c>
      <c r="C216" s="83">
        <v>124</v>
      </c>
      <c r="D216" s="83">
        <v>496</v>
      </c>
      <c r="E216" s="83">
        <v>6696</v>
      </c>
      <c r="F216" s="85">
        <v>0.91206719363479805</v>
      </c>
      <c r="G216" s="88">
        <v>0.91031073729231604</v>
      </c>
      <c r="H216" s="35">
        <f>IF(C216&gt;0,C216,1)</f>
        <v>124</v>
      </c>
      <c r="I216" s="37">
        <f>F216*$H216/$O$3*100</f>
        <v>0.14680209243343065</v>
      </c>
      <c r="J216" s="37">
        <f>G216*$H216/$O$3*100</f>
        <v>0.14651938139180581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3" t="s">
        <v>127</v>
      </c>
      <c r="B217" s="83" t="s">
        <v>128</v>
      </c>
      <c r="C217" s="83">
        <v>8</v>
      </c>
      <c r="D217" s="83">
        <v>16</v>
      </c>
      <c r="E217" s="83">
        <v>1600</v>
      </c>
      <c r="F217" s="85">
        <v>0.91106191595205499</v>
      </c>
      <c r="G217" s="88">
        <v>0.91106191595205499</v>
      </c>
      <c r="H217" s="35">
        <f>IF(C217&gt;0,C217,1)</f>
        <v>8</v>
      </c>
      <c r="I217" s="37">
        <f>F217*$H217/$O$3*100</f>
        <v>9.460663717051454E-3</v>
      </c>
      <c r="J217" s="37">
        <f>G217*$H217/$O$3*100</f>
        <v>9.460663717051454E-3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3" t="s">
        <v>108</v>
      </c>
      <c r="B218" s="83" t="s">
        <v>62</v>
      </c>
      <c r="C218" s="83">
        <v>10</v>
      </c>
      <c r="D218" s="83">
        <v>40</v>
      </c>
      <c r="E218" s="83">
        <v>539</v>
      </c>
      <c r="F218" s="85">
        <v>0.90815094928775197</v>
      </c>
      <c r="G218" s="88">
        <v>0.90815094928775197</v>
      </c>
      <c r="H218" s="35">
        <f>IF(C218&gt;0,C218,1)</f>
        <v>10</v>
      </c>
      <c r="I218" s="37">
        <f>F218*$H218/$O$3*100</f>
        <v>1.1788044513080891E-2</v>
      </c>
      <c r="J218" s="37">
        <f>G218*$H218/$O$3*100</f>
        <v>1.1788044513080891E-2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3" t="s">
        <v>328</v>
      </c>
      <c r="B219" s="83" t="s">
        <v>527</v>
      </c>
      <c r="C219" s="83">
        <v>-1</v>
      </c>
      <c r="D219" s="83">
        <v>-1</v>
      </c>
      <c r="E219" s="83">
        <v>-1</v>
      </c>
      <c r="F219" s="85">
        <v>0.90559025594937104</v>
      </c>
      <c r="G219" s="88">
        <v>0.90559025594937104</v>
      </c>
      <c r="H219" s="35">
        <f>IF(C219&gt;0,C219,1)</f>
        <v>1</v>
      </c>
      <c r="I219" s="37">
        <f>F219*$H219/$O$3*100</f>
        <v>1.1754806022188098E-3</v>
      </c>
      <c r="J219" s="37">
        <f>G219*$H219/$O$3*100</f>
        <v>1.1754806022188098E-3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3" t="s">
        <v>356</v>
      </c>
      <c r="B220" s="83" t="s">
        <v>128</v>
      </c>
      <c r="C220" s="83">
        <v>6</v>
      </c>
      <c r="D220" s="83">
        <v>24</v>
      </c>
      <c r="E220" s="83">
        <v>1354</v>
      </c>
      <c r="F220" s="85">
        <v>0.90464624009521599</v>
      </c>
      <c r="G220" s="88">
        <v>0.90464624009521599</v>
      </c>
      <c r="H220" s="35">
        <f>IF(C220&gt;0,C220,1)</f>
        <v>6</v>
      </c>
      <c r="I220" s="37">
        <f>F220*$H220/$O$3*100</f>
        <v>7.0455314649160126E-3</v>
      </c>
      <c r="J220" s="37">
        <f>G220*$H220/$O$3*100</f>
        <v>7.0455314649160126E-3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3" t="s">
        <v>389</v>
      </c>
      <c r="B221" s="83" t="s">
        <v>84</v>
      </c>
      <c r="C221" s="83">
        <v>160</v>
      </c>
      <c r="D221" s="83">
        <v>320</v>
      </c>
      <c r="E221" s="83">
        <v>2176</v>
      </c>
      <c r="F221" s="85">
        <v>0.90409476264839495</v>
      </c>
      <c r="G221" s="88">
        <v>0.90409476264839495</v>
      </c>
      <c r="H221" s="35">
        <f>IF(C221&gt;0,C221,1)</f>
        <v>160</v>
      </c>
      <c r="I221" s="37">
        <f>F221*$H221/$O$3*100</f>
        <v>0.18776630584598025</v>
      </c>
      <c r="J221" s="37">
        <f>G221*$H221/$O$3*100</f>
        <v>0.18776630584598025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83" t="s">
        <v>586</v>
      </c>
      <c r="B222" s="83" t="s">
        <v>40</v>
      </c>
      <c r="C222" s="83">
        <v>1116</v>
      </c>
      <c r="D222" s="83">
        <v>4392</v>
      </c>
      <c r="E222" s="83">
        <v>72028</v>
      </c>
      <c r="F222" s="85">
        <v>0.903534433237692</v>
      </c>
      <c r="G222" s="88">
        <v>0.903534433237692</v>
      </c>
      <c r="H222" s="35">
        <f>IF(C222&gt;0,C222,1)</f>
        <v>1116</v>
      </c>
      <c r="I222" s="37">
        <f>F222*$H222/$O$3*100</f>
        <v>1.3088582911387128</v>
      </c>
      <c r="J222" s="37">
        <f>G222*$H222/$O$3*100</f>
        <v>1.3088582911387128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3" t="s">
        <v>146</v>
      </c>
      <c r="B223" s="83" t="s">
        <v>147</v>
      </c>
      <c r="C223" s="83">
        <v>7</v>
      </c>
      <c r="D223" s="83">
        <v>42</v>
      </c>
      <c r="E223" s="83">
        <v>420</v>
      </c>
      <c r="F223" s="85">
        <v>0.90342515331935702</v>
      </c>
      <c r="G223" s="88">
        <v>0.90342515331935702</v>
      </c>
      <c r="H223" s="35">
        <f>IF(C223&gt;0,C223,1)</f>
        <v>7</v>
      </c>
      <c r="I223" s="37">
        <f>F223*$H223/$O$3*100</f>
        <v>8.2086916838467021E-3</v>
      </c>
      <c r="J223" s="37">
        <f>G223*$H223/$O$3*100</f>
        <v>8.2086916838467021E-3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3" t="s">
        <v>164</v>
      </c>
      <c r="B224" s="83" t="s">
        <v>165</v>
      </c>
      <c r="C224" s="83">
        <v>20</v>
      </c>
      <c r="D224" s="83">
        <v>80</v>
      </c>
      <c r="E224" s="83">
        <v>657</v>
      </c>
      <c r="F224" s="85">
        <v>0.90259995245732405</v>
      </c>
      <c r="G224" s="88">
        <v>0.90259995245732405</v>
      </c>
      <c r="H224" s="35">
        <f>IF(C224&gt;0,C224,1)</f>
        <v>20</v>
      </c>
      <c r="I224" s="37">
        <f>F224*$H224/$O$3*100</f>
        <v>2.3431982151020873E-2</v>
      </c>
      <c r="J224" s="37">
        <f>G224*$H224/$O$3*100</f>
        <v>2.3431982151020873E-2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83" t="s">
        <v>602</v>
      </c>
      <c r="B225" s="83" t="s">
        <v>128</v>
      </c>
      <c r="C225" s="83">
        <v>40</v>
      </c>
      <c r="D225" s="83">
        <v>240</v>
      </c>
      <c r="E225" s="83">
        <v>49680</v>
      </c>
      <c r="F225" s="85">
        <v>0.90026809718252998</v>
      </c>
      <c r="G225" s="88">
        <v>0.90026809718252998</v>
      </c>
      <c r="H225" s="35">
        <f>IF(C225&gt;0,C225,1)</f>
        <v>40</v>
      </c>
      <c r="I225" s="37">
        <f>F225*$H225/$O$3*100</f>
        <v>4.6742891857867591E-2</v>
      </c>
      <c r="J225" s="37">
        <f>G225*$H225/$O$3*100</f>
        <v>4.6742891857867591E-2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3" t="s">
        <v>205</v>
      </c>
      <c r="B226" s="83" t="s">
        <v>74</v>
      </c>
      <c r="C226" s="83">
        <v>128</v>
      </c>
      <c r="D226" s="83">
        <v>720</v>
      </c>
      <c r="E226" s="83">
        <v>6048</v>
      </c>
      <c r="F226" s="85">
        <v>0.89819524164916698</v>
      </c>
      <c r="G226" s="88">
        <v>0.89819524164916698</v>
      </c>
      <c r="H226" s="35">
        <f>IF(C226&gt;0,C226,1)</f>
        <v>128</v>
      </c>
      <c r="I226" s="37">
        <f>F226*$H226/$O$3*100</f>
        <v>0.14923285427192806</v>
      </c>
      <c r="J226" s="37">
        <f>G226*$H226/$O$3*100</f>
        <v>0.14923285427192806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3" t="s">
        <v>221</v>
      </c>
      <c r="B227" s="83" t="s">
        <v>62</v>
      </c>
      <c r="C227" s="83">
        <v>586</v>
      </c>
      <c r="D227" s="83">
        <v>2129</v>
      </c>
      <c r="E227" s="83">
        <v>17032</v>
      </c>
      <c r="F227" s="85">
        <v>0.89717991843552902</v>
      </c>
      <c r="G227" s="88">
        <v>0.89717991843552902</v>
      </c>
      <c r="H227" s="35">
        <f>IF(C227&gt;0,C227,1)</f>
        <v>586</v>
      </c>
      <c r="I227" s="37">
        <f>F227*$H227/$O$3*100</f>
        <v>0.68243436163450155</v>
      </c>
      <c r="J227" s="37">
        <f>G227*$H227/$O$3*100</f>
        <v>0.68243436163450155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3" t="s">
        <v>263</v>
      </c>
      <c r="B228" s="83" t="s">
        <v>264</v>
      </c>
      <c r="C228" s="83">
        <v>40</v>
      </c>
      <c r="D228" s="83">
        <v>160</v>
      </c>
      <c r="E228" s="83">
        <v>1616</v>
      </c>
      <c r="F228" s="85">
        <v>0.89578621913508705</v>
      </c>
      <c r="G228" s="88">
        <v>0.89578621913508705</v>
      </c>
      <c r="H228" s="35">
        <f>IF(C228&gt;0,C228,1)</f>
        <v>40</v>
      </c>
      <c r="I228" s="37">
        <f>F228*$H228/$O$3*100</f>
        <v>4.6510187909402236E-2</v>
      </c>
      <c r="J228" s="37">
        <f>G228*$H228/$O$3*100</f>
        <v>4.6510187909402236E-2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3" t="s">
        <v>452</v>
      </c>
      <c r="B229" s="83" t="s">
        <v>74</v>
      </c>
      <c r="C229" s="83">
        <v>28</v>
      </c>
      <c r="D229" s="83">
        <v>112</v>
      </c>
      <c r="E229" s="83">
        <v>1605</v>
      </c>
      <c r="F229" s="85">
        <v>0.89567987660242998</v>
      </c>
      <c r="G229" s="88">
        <v>0.88682523880561104</v>
      </c>
      <c r="H229" s="35">
        <f>IF(C229&gt;0,C229,1)</f>
        <v>28</v>
      </c>
      <c r="I229" s="37">
        <f>F229*$H229/$O$3*100</f>
        <v>3.2553266543182816E-2</v>
      </c>
      <c r="J229" s="37">
        <f>G229*$H229/$O$3*100</f>
        <v>3.2231446893246508E-2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3" t="s">
        <v>113</v>
      </c>
      <c r="B230" s="83" t="s">
        <v>48</v>
      </c>
      <c r="C230" s="83">
        <v>174</v>
      </c>
      <c r="D230" s="83">
        <v>1472</v>
      </c>
      <c r="E230" s="83">
        <v>8845</v>
      </c>
      <c r="F230" s="85">
        <v>0.89562454403215497</v>
      </c>
      <c r="G230" s="88">
        <v>0.80758244622532604</v>
      </c>
      <c r="H230" s="35">
        <f>IF(C230&gt;0,C230,1)</f>
        <v>174</v>
      </c>
      <c r="I230" s="37">
        <f>F230*$H230/$O$3*100</f>
        <v>0.20228280200103188</v>
      </c>
      <c r="J230" s="37">
        <f>G230*$H230/$O$3*100</f>
        <v>0.18239790452129637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83" t="s">
        <v>286</v>
      </c>
      <c r="B231" s="83" t="s">
        <v>180</v>
      </c>
      <c r="C231" s="83">
        <v>100</v>
      </c>
      <c r="D231" s="83">
        <v>400</v>
      </c>
      <c r="E231" s="83">
        <v>3600</v>
      </c>
      <c r="F231" s="85">
        <v>0.89534608868932397</v>
      </c>
      <c r="G231" s="88">
        <v>0.89534608868932397</v>
      </c>
      <c r="H231" s="35">
        <f>IF(C231&gt;0,C231,1)</f>
        <v>100</v>
      </c>
      <c r="I231" s="37">
        <f>F231*$H231/$O$3*100</f>
        <v>0.11621833965333904</v>
      </c>
      <c r="J231" s="37">
        <f>G231*$H231/$O$3*100</f>
        <v>0.11621833965333904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3" t="s">
        <v>521</v>
      </c>
      <c r="B232" s="83" t="s">
        <v>46</v>
      </c>
      <c r="C232" s="83">
        <v>80</v>
      </c>
      <c r="D232" s="83">
        <v>320</v>
      </c>
      <c r="E232" s="83">
        <v>3861</v>
      </c>
      <c r="F232" s="85">
        <v>0.89439721811716899</v>
      </c>
      <c r="G232" s="88">
        <v>0.89439721811716899</v>
      </c>
      <c r="H232" s="35">
        <f>IF(C232&gt;0,C232,1)</f>
        <v>80</v>
      </c>
      <c r="I232" s="37">
        <f>F232*$H232/$O$3*100</f>
        <v>9.2876138952977041E-2</v>
      </c>
      <c r="J232" s="37">
        <f>G232*$H232/$O$3*100</f>
        <v>9.2876138952977041E-2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3" t="s">
        <v>310</v>
      </c>
      <c r="B233" s="83" t="s">
        <v>311</v>
      </c>
      <c r="C233" s="83">
        <v>158</v>
      </c>
      <c r="D233" s="83">
        <v>476</v>
      </c>
      <c r="E233" s="83">
        <v>18312</v>
      </c>
      <c r="F233" s="85">
        <v>0.89388992319444904</v>
      </c>
      <c r="G233" s="88">
        <v>0.89388992319444904</v>
      </c>
      <c r="H233" s="35">
        <f>IF(C233&gt;0,C233,1)</f>
        <v>158</v>
      </c>
      <c r="I233" s="37">
        <f>F233*$H233/$O$3*100</f>
        <v>0.18332633419616168</v>
      </c>
      <c r="J233" s="37">
        <f>G233*$H233/$O$3*100</f>
        <v>0.18332633419616168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83" t="s">
        <v>280</v>
      </c>
      <c r="B234" s="83" t="s">
        <v>46</v>
      </c>
      <c r="C234" s="83">
        <v>32</v>
      </c>
      <c r="D234" s="83">
        <v>128</v>
      </c>
      <c r="E234" s="83">
        <v>1080</v>
      </c>
      <c r="F234" s="85">
        <v>0.89314143166815296</v>
      </c>
      <c r="G234" s="88">
        <v>0.89314143166815296</v>
      </c>
      <c r="H234" s="35">
        <f>IF(C234&gt;0,C234,1)</f>
        <v>32</v>
      </c>
      <c r="I234" s="37">
        <f>F234*$H234/$O$3*100</f>
        <v>3.7098294150286724E-2</v>
      </c>
      <c r="J234" s="37">
        <f>G234*$H234/$O$3*100</f>
        <v>3.7098294150286724E-2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3" t="s">
        <v>599</v>
      </c>
      <c r="B235" s="83" t="s">
        <v>528</v>
      </c>
      <c r="C235" s="83">
        <v>168</v>
      </c>
      <c r="D235" s="83">
        <v>2016</v>
      </c>
      <c r="E235" s="83">
        <v>28063</v>
      </c>
      <c r="F235" s="85">
        <v>0.89268974993996497</v>
      </c>
      <c r="G235" s="88">
        <v>0.89268974993996497</v>
      </c>
      <c r="H235" s="35">
        <f>IF(C235&gt;0,C235,1)</f>
        <v>168</v>
      </c>
      <c r="I235" s="37">
        <f>F235*$H235/$O$3*100</f>
        <v>0.19466754671588021</v>
      </c>
      <c r="J235" s="37">
        <f>G235*$H235/$O$3*100</f>
        <v>0.19466754671588021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3" t="s">
        <v>261</v>
      </c>
      <c r="B236" s="83" t="s">
        <v>184</v>
      </c>
      <c r="C236" s="83">
        <v>120</v>
      </c>
      <c r="D236" s="83">
        <v>120</v>
      </c>
      <c r="E236" s="83">
        <v>866</v>
      </c>
      <c r="F236" s="85">
        <v>0.89164130367535699</v>
      </c>
      <c r="G236" s="88">
        <v>0.89164130367535699</v>
      </c>
      <c r="H236" s="35">
        <f>IF(C236&gt;0,C236,1)</f>
        <v>120</v>
      </c>
      <c r="I236" s="37">
        <f>F236*$H236/$O$3*100</f>
        <v>0.13888493826718956</v>
      </c>
      <c r="J236" s="37">
        <f>G236*$H236/$O$3*100</f>
        <v>0.13888493826718956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3" t="s">
        <v>539</v>
      </c>
      <c r="B237" s="83" t="s">
        <v>130</v>
      </c>
      <c r="C237" s="83">
        <v>160</v>
      </c>
      <c r="D237" s="83">
        <v>960</v>
      </c>
      <c r="E237" s="83">
        <v>13920</v>
      </c>
      <c r="F237" s="85">
        <v>0.890251820579821</v>
      </c>
      <c r="G237" s="88">
        <v>0.83007592418588605</v>
      </c>
      <c r="H237" s="35">
        <f>IF(C237&gt;0,C237,1)</f>
        <v>160</v>
      </c>
      <c r="I237" s="37">
        <f>F237*$H237/$O$3*100</f>
        <v>0.18489134383796904</v>
      </c>
      <c r="J237" s="37">
        <f>G237*$H237/$O$3*100</f>
        <v>0.17239375372500232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3" t="s">
        <v>125</v>
      </c>
      <c r="B238" s="83" t="s">
        <v>51</v>
      </c>
      <c r="C238" s="83">
        <v>412</v>
      </c>
      <c r="D238" s="83">
        <v>1648</v>
      </c>
      <c r="E238" s="83">
        <v>12795</v>
      </c>
      <c r="F238" s="85">
        <v>0.889115255189458</v>
      </c>
      <c r="G238" s="88">
        <v>0.889115255189458</v>
      </c>
      <c r="H238" s="35">
        <f>IF(C238&gt;0,C238,1)</f>
        <v>412</v>
      </c>
      <c r="I238" s="37">
        <f>F238*$H238/$O$3*100</f>
        <v>0.47548738984690647</v>
      </c>
      <c r="J238" s="37">
        <f>G238*$H238/$O$3*100</f>
        <v>0.47548738984690647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3" t="s">
        <v>479</v>
      </c>
      <c r="B239" s="83" t="s">
        <v>529</v>
      </c>
      <c r="C239" s="83">
        <v>-1</v>
      </c>
      <c r="D239" s="83">
        <v>-1</v>
      </c>
      <c r="E239" s="83">
        <v>-1</v>
      </c>
      <c r="F239" s="85">
        <v>0.88759182340134701</v>
      </c>
      <c r="G239" s="88">
        <v>0.88759182340134701</v>
      </c>
      <c r="H239" s="35">
        <f>IF(C239&gt;0,C239,1)</f>
        <v>1</v>
      </c>
      <c r="I239" s="37">
        <f>F239*$H239/$O$3*100</f>
        <v>1.1521181508324858E-3</v>
      </c>
      <c r="J239" s="37">
        <f>G239*$H239/$O$3*100</f>
        <v>1.1521181508324858E-3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3" t="s">
        <v>232</v>
      </c>
      <c r="B240" s="83" t="s">
        <v>233</v>
      </c>
      <c r="C240" s="83">
        <v>6</v>
      </c>
      <c r="D240" s="83">
        <v>44</v>
      </c>
      <c r="E240" s="83">
        <v>281</v>
      </c>
      <c r="F240" s="85">
        <v>0.88603709977643197</v>
      </c>
      <c r="G240" s="88">
        <v>0.63375707969142103</v>
      </c>
      <c r="H240" s="35">
        <f>IF(C240&gt;0,C240,1)</f>
        <v>6</v>
      </c>
      <c r="I240" s="37">
        <f>F240*$H240/$O$3*100</f>
        <v>6.9006004655485361E-3</v>
      </c>
      <c r="J240" s="37">
        <f>G240*$H240/$O$3*100</f>
        <v>4.9358028013350552E-3</v>
      </c>
      <c r="K240" s="34">
        <f>IF(F240&gt;=K$2,1,0)</f>
        <v>1</v>
      </c>
      <c r="L240" s="34">
        <f>IF(G240&gt;=L$2,1,0)</f>
        <v>0</v>
      </c>
      <c r="M240" s="34">
        <f>K240*L240</f>
        <v>0</v>
      </c>
    </row>
    <row r="241" spans="1:13" x14ac:dyDescent="0.25">
      <c r="A241" s="83" t="s">
        <v>525</v>
      </c>
      <c r="B241" s="83" t="s">
        <v>46</v>
      </c>
      <c r="C241" s="83">
        <v>-1</v>
      </c>
      <c r="D241" s="83">
        <v>-1</v>
      </c>
      <c r="E241" s="83">
        <v>-1</v>
      </c>
      <c r="F241" s="85">
        <v>0.88529145114488195</v>
      </c>
      <c r="G241" s="88">
        <v>0.88529145114488195</v>
      </c>
      <c r="H241" s="35">
        <f>IF(C241&gt;0,C241,1)</f>
        <v>1</v>
      </c>
      <c r="I241" s="37">
        <f>F241*$H241/$O$3*100</f>
        <v>1.1491322055359318E-3</v>
      </c>
      <c r="J241" s="37">
        <f>G241*$H241/$O$3*100</f>
        <v>1.1491322055359318E-3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3" t="s">
        <v>380</v>
      </c>
      <c r="B242" s="83" t="s">
        <v>180</v>
      </c>
      <c r="C242" s="83">
        <v>128</v>
      </c>
      <c r="D242" s="83">
        <v>1024</v>
      </c>
      <c r="E242" s="83">
        <v>8724</v>
      </c>
      <c r="F242" s="85">
        <v>0.88464082335810301</v>
      </c>
      <c r="G242" s="88">
        <v>0.88464082335810301</v>
      </c>
      <c r="H242" s="35">
        <f>IF(C242&gt;0,C242,1)</f>
        <v>128</v>
      </c>
      <c r="I242" s="37">
        <f>F242*$H242/$O$3*100</f>
        <v>0.14698082215710953</v>
      </c>
      <c r="J242" s="37">
        <f>G242*$H242/$O$3*100</f>
        <v>0.14698082215710953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83" t="s">
        <v>545</v>
      </c>
      <c r="B243" s="83" t="s">
        <v>51</v>
      </c>
      <c r="C243" s="83">
        <v>52</v>
      </c>
      <c r="D243" s="83">
        <v>208</v>
      </c>
      <c r="E243" s="83">
        <v>2005</v>
      </c>
      <c r="F243" s="85">
        <v>0.88368887880249203</v>
      </c>
      <c r="G243" s="88">
        <v>0.88368887880249203</v>
      </c>
      <c r="H243" s="35">
        <f>IF(C243&gt;0,C243,1)</f>
        <v>52</v>
      </c>
      <c r="I243" s="37">
        <f>F243*$H243/$O$3*100</f>
        <v>5.9646705215121471E-2</v>
      </c>
      <c r="J243" s="37">
        <f>G243*$H243/$O$3*100</f>
        <v>5.9646705215121471E-2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3" t="s">
        <v>212</v>
      </c>
      <c r="B244" s="83" t="s">
        <v>40</v>
      </c>
      <c r="C244" s="83">
        <v>512</v>
      </c>
      <c r="D244" s="83">
        <v>3072</v>
      </c>
      <c r="E244" s="83">
        <v>27279</v>
      </c>
      <c r="F244" s="85">
        <v>0.88125013115998796</v>
      </c>
      <c r="G244" s="88">
        <v>0.87955736133553197</v>
      </c>
      <c r="H244" s="35">
        <f>IF(C244&gt;0,C244,1)</f>
        <v>512</v>
      </c>
      <c r="I244" s="37">
        <f>F244*$H244/$O$3*100</f>
        <v>0.58566986909905738</v>
      </c>
      <c r="J244" s="37">
        <f>G244*$H244/$O$3*100</f>
        <v>0.5845448715002497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3" t="s">
        <v>522</v>
      </c>
      <c r="B245" s="83" t="s">
        <v>510</v>
      </c>
      <c r="C245" s="83">
        <v>28</v>
      </c>
      <c r="D245" s="83">
        <v>56</v>
      </c>
      <c r="E245" s="83">
        <v>-1</v>
      </c>
      <c r="F245" s="85">
        <v>0.87976396445481497</v>
      </c>
      <c r="G245" s="88">
        <v>0.87976396445481497</v>
      </c>
      <c r="H245" s="35">
        <f>IF(C245&gt;0,C245,1)</f>
        <v>28</v>
      </c>
      <c r="I245" s="37">
        <f>F245*$H245/$O$3*100</f>
        <v>3.1974806600123078E-2</v>
      </c>
      <c r="J245" s="37">
        <f>G245*$H245/$O$3*100</f>
        <v>3.1974806600123078E-2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3" t="s">
        <v>371</v>
      </c>
      <c r="B246" s="83" t="s">
        <v>295</v>
      </c>
      <c r="C246" s="83">
        <v>4</v>
      </c>
      <c r="D246" s="83">
        <v>16</v>
      </c>
      <c r="E246" s="83">
        <v>-1</v>
      </c>
      <c r="F246" s="85">
        <v>0.87531631714164204</v>
      </c>
      <c r="G246" s="88">
        <v>0.87531631714164204</v>
      </c>
      <c r="H246" s="35">
        <f>IF(C246&gt;0,C246,1)</f>
        <v>4</v>
      </c>
      <c r="I246" s="37">
        <f>F246*$H246/$O$3*100</f>
        <v>4.5447368491258675E-3</v>
      </c>
      <c r="J246" s="37">
        <f>G246*$H246/$O$3*100</f>
        <v>4.5447368491258675E-3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83" t="s">
        <v>488</v>
      </c>
      <c r="B247" s="83" t="s">
        <v>529</v>
      </c>
      <c r="C247" s="83">
        <v>42</v>
      </c>
      <c r="D247" s="83">
        <v>2040</v>
      </c>
      <c r="E247" s="83">
        <v>62964</v>
      </c>
      <c r="F247" s="85">
        <v>0.87129021385654204</v>
      </c>
      <c r="G247" s="88">
        <v>0.87129021385654204</v>
      </c>
      <c r="H247" s="35">
        <f>IF(C247&gt;0,C247,1)</f>
        <v>42</v>
      </c>
      <c r="I247" s="37">
        <f>F247*$H247/$O$3*100</f>
        <v>4.7500245303705564E-2</v>
      </c>
      <c r="J247" s="37">
        <f>G247*$H247/$O$3*100</f>
        <v>4.7500245303705564E-2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3" t="s">
        <v>167</v>
      </c>
      <c r="B248" s="83" t="s">
        <v>168</v>
      </c>
      <c r="C248" s="83">
        <v>50</v>
      </c>
      <c r="D248" s="83">
        <v>200</v>
      </c>
      <c r="E248" s="83">
        <v>2080</v>
      </c>
      <c r="F248" s="85">
        <v>0.87112102702539496</v>
      </c>
      <c r="G248" s="88">
        <v>0.87112102702539496</v>
      </c>
      <c r="H248" s="35">
        <f>IF(C248&gt;0,C248,1)</f>
        <v>50</v>
      </c>
      <c r="I248" s="37">
        <f>F248*$H248/$O$3*100</f>
        <v>5.6536930622105075E-2</v>
      </c>
      <c r="J248" s="37">
        <f>G248*$H248/$O$3*100</f>
        <v>5.6536930622105075E-2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83" t="s">
        <v>481</v>
      </c>
      <c r="B249" s="83" t="s">
        <v>228</v>
      </c>
      <c r="C249" s="83">
        <v>130</v>
      </c>
      <c r="D249" s="83">
        <v>1680</v>
      </c>
      <c r="E249" s="83">
        <v>16464</v>
      </c>
      <c r="F249" s="85">
        <v>0.87038606620477199</v>
      </c>
      <c r="G249" s="88">
        <v>0.87038606620477199</v>
      </c>
      <c r="H249" s="35">
        <f>IF(C249&gt;0,C249,1)</f>
        <v>130</v>
      </c>
      <c r="I249" s="37">
        <f>F249*$H249/$O$3*100</f>
        <v>0.14687199974898801</v>
      </c>
      <c r="J249" s="37">
        <f>G249*$H249/$O$3*100</f>
        <v>0.14687199974898801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3" t="s">
        <v>241</v>
      </c>
      <c r="B250" s="83" t="s">
        <v>43</v>
      </c>
      <c r="C250" s="83">
        <v>14</v>
      </c>
      <c r="D250" s="83">
        <v>28</v>
      </c>
      <c r="E250" s="83">
        <v>-1</v>
      </c>
      <c r="F250" s="85">
        <v>0.86940568515210703</v>
      </c>
      <c r="G250" s="88">
        <v>0.86940568515210703</v>
      </c>
      <c r="H250" s="35">
        <f>IF(C250&gt;0,C250,1)</f>
        <v>14</v>
      </c>
      <c r="I250" s="37">
        <f>F250*$H250/$O$3*100</f>
        <v>1.5799168733293741E-2</v>
      </c>
      <c r="J250" s="37">
        <f>G250*$H250/$O$3*100</f>
        <v>1.5799168733293741E-2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3" t="s">
        <v>600</v>
      </c>
      <c r="B251" s="83" t="s">
        <v>295</v>
      </c>
      <c r="C251" s="83">
        <v>10</v>
      </c>
      <c r="D251" s="83">
        <v>60</v>
      </c>
      <c r="E251" s="83">
        <v>-1</v>
      </c>
      <c r="F251" s="85">
        <v>0.86809461437707003</v>
      </c>
      <c r="G251" s="88">
        <v>0.86809461437707003</v>
      </c>
      <c r="H251" s="35">
        <f>IF(C251&gt;0,C251,1)</f>
        <v>10</v>
      </c>
      <c r="I251" s="37">
        <f>F251*$H251/$O$3*100</f>
        <v>1.1268102471145769E-2</v>
      </c>
      <c r="J251" s="37">
        <f>G251*$H251/$O$3*100</f>
        <v>1.1268102471145769E-2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3" t="s">
        <v>317</v>
      </c>
      <c r="B252" s="83" t="s">
        <v>46</v>
      </c>
      <c r="C252" s="83">
        <v>652</v>
      </c>
      <c r="D252" s="83">
        <v>4626</v>
      </c>
      <c r="E252" s="83">
        <v>36700</v>
      </c>
      <c r="F252" s="85">
        <v>0.86773899962752898</v>
      </c>
      <c r="G252" s="88">
        <v>0.86773899962752898</v>
      </c>
      <c r="H252" s="35">
        <f>IF(C252&gt;0,C252,1)</f>
        <v>652</v>
      </c>
      <c r="I252" s="37">
        <f>F252*$H252/$O$3*100</f>
        <v>0.73437931951862534</v>
      </c>
      <c r="J252" s="37">
        <f>G252*$H252/$O$3*100</f>
        <v>0.73437931951862534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3" t="s">
        <v>153</v>
      </c>
      <c r="B253" s="83" t="s">
        <v>46</v>
      </c>
      <c r="C253" s="83">
        <v>26</v>
      </c>
      <c r="D253" s="83">
        <v>92</v>
      </c>
      <c r="E253" s="83">
        <v>765</v>
      </c>
      <c r="F253" s="85">
        <v>0.86503908785911998</v>
      </c>
      <c r="G253" s="88">
        <v>0.81784448307269297</v>
      </c>
      <c r="H253" s="35">
        <f>IF(C253&gt;0,C253,1)</f>
        <v>26</v>
      </c>
      <c r="I253" s="37">
        <f>F253*$H253/$O$3*100</f>
        <v>2.9193946371154102E-2</v>
      </c>
      <c r="J253" s="37">
        <f>G253*$H253/$O$3*100</f>
        <v>2.7601189719483409E-2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83" t="s">
        <v>646</v>
      </c>
      <c r="B254" s="83" t="s">
        <v>510</v>
      </c>
      <c r="C254" s="83">
        <v>290</v>
      </c>
      <c r="D254" s="83">
        <v>290</v>
      </c>
      <c r="E254" s="83">
        <v>-1</v>
      </c>
      <c r="F254" s="85">
        <v>0.86416946458127297</v>
      </c>
      <c r="G254" s="88">
        <v>0.86416946458127297</v>
      </c>
      <c r="H254" s="35">
        <f>IF(C254&gt;0,C254,1)</f>
        <v>290</v>
      </c>
      <c r="I254" s="37">
        <f>F254*$H254/$O$3*100</f>
        <v>0.32529743604435252</v>
      </c>
      <c r="J254" s="37">
        <f>G254*$H254/$O$3*100</f>
        <v>0.32529743604435252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3" t="s">
        <v>69</v>
      </c>
      <c r="B255" s="83" t="s">
        <v>46</v>
      </c>
      <c r="C255" s="83">
        <v>780</v>
      </c>
      <c r="D255" s="83">
        <v>4336</v>
      </c>
      <c r="E255" s="83">
        <v>37940</v>
      </c>
      <c r="F255" s="85">
        <v>0.861836211745588</v>
      </c>
      <c r="G255" s="88">
        <v>0.83428478810182305</v>
      </c>
      <c r="H255" s="35">
        <f>IF(C255&gt;0,C255,1)</f>
        <v>780</v>
      </c>
      <c r="I255" s="37">
        <f>F255*$H255/$O$3*100</f>
        <v>0.87257560379226207</v>
      </c>
      <c r="J255" s="37">
        <f>G255*$H255/$O$3*100</f>
        <v>0.8446808602277025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3" t="s">
        <v>177</v>
      </c>
      <c r="B256" s="83" t="s">
        <v>43</v>
      </c>
      <c r="C256" s="83">
        <v>156</v>
      </c>
      <c r="D256" s="83">
        <v>826</v>
      </c>
      <c r="E256" s="83">
        <v>6195</v>
      </c>
      <c r="F256" s="85">
        <v>0.85711736709013697</v>
      </c>
      <c r="G256" s="88">
        <v>0.81785313354938804</v>
      </c>
      <c r="H256" s="35">
        <f>IF(C256&gt;0,C256,1)</f>
        <v>156</v>
      </c>
      <c r="I256" s="37">
        <f>F256*$H256/$O$3*100</f>
        <v>0.17355959146685015</v>
      </c>
      <c r="J256" s="37">
        <f>G256*$H256/$O$3*100</f>
        <v>0.16560888997105988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3" t="s">
        <v>382</v>
      </c>
      <c r="B257" s="83" t="s">
        <v>233</v>
      </c>
      <c r="C257" s="83">
        <v>48</v>
      </c>
      <c r="D257" s="83">
        <v>192</v>
      </c>
      <c r="E257" s="83">
        <v>2304</v>
      </c>
      <c r="F257" s="85">
        <v>0.85680746966704302</v>
      </c>
      <c r="G257" s="88">
        <v>0.774190521142049</v>
      </c>
      <c r="H257" s="35">
        <f>IF(C257&gt;0,C257,1)</f>
        <v>48</v>
      </c>
      <c r="I257" s="37">
        <f>F257*$H257/$O$3*100</f>
        <v>5.3383642969909224E-2</v>
      </c>
      <c r="J257" s="37">
        <f>G257*$H257/$O$3*100</f>
        <v>4.8236169541560688E-2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3" t="s">
        <v>249</v>
      </c>
      <c r="B258" s="83" t="s">
        <v>46</v>
      </c>
      <c r="C258" s="83">
        <v>56</v>
      </c>
      <c r="D258" s="83">
        <v>176</v>
      </c>
      <c r="E258" s="83">
        <v>1549</v>
      </c>
      <c r="F258" s="85">
        <v>0.85563657889577105</v>
      </c>
      <c r="G258" s="88">
        <v>0.85563657889577105</v>
      </c>
      <c r="H258" s="35">
        <f>IF(C258&gt;0,C258,1)</f>
        <v>56</v>
      </c>
      <c r="I258" s="37">
        <f>F258*$H258/$O$3*100</f>
        <v>6.2195805319526454E-2</v>
      </c>
      <c r="J258" s="37">
        <f>G258*$H258/$O$3*100</f>
        <v>6.2195805319526454E-2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3" t="s">
        <v>245</v>
      </c>
      <c r="B259" s="83" t="s">
        <v>180</v>
      </c>
      <c r="C259" s="83">
        <v>44</v>
      </c>
      <c r="D259" s="83">
        <v>264</v>
      </c>
      <c r="E259" s="83">
        <v>3168</v>
      </c>
      <c r="F259" s="85">
        <v>0.85537233028019</v>
      </c>
      <c r="G259" s="88">
        <v>0.85537233028019</v>
      </c>
      <c r="H259" s="35">
        <f>IF(C259&gt;0,C259,1)</f>
        <v>44</v>
      </c>
      <c r="I259" s="37">
        <f>F259*$H259/$O$3*100</f>
        <v>4.8853040670208153E-2</v>
      </c>
      <c r="J259" s="37">
        <f>G259*$H259/$O$3*100</f>
        <v>4.8853040670208153E-2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3" t="s">
        <v>112</v>
      </c>
      <c r="B260" s="83" t="s">
        <v>46</v>
      </c>
      <c r="C260" s="83">
        <v>2</v>
      </c>
      <c r="D260" s="83">
        <v>4</v>
      </c>
      <c r="E260" s="83">
        <v>24</v>
      </c>
      <c r="F260" s="85">
        <v>0.85399713805811905</v>
      </c>
      <c r="G260" s="88">
        <v>0.85399713805811905</v>
      </c>
      <c r="H260" s="35">
        <f>IF(C260&gt;0,C260,1)</f>
        <v>2</v>
      </c>
      <c r="I260" s="37">
        <f>F260*$H260/$O$3*100</f>
        <v>2.217022684470714E-3</v>
      </c>
      <c r="J260" s="37">
        <f>G260*$H260/$O$3*100</f>
        <v>2.217022684470714E-3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83" t="s">
        <v>320</v>
      </c>
      <c r="B261" s="83" t="s">
        <v>115</v>
      </c>
      <c r="C261" s="83">
        <v>9</v>
      </c>
      <c r="D261" s="83">
        <v>54</v>
      </c>
      <c r="E261" s="83">
        <v>1019</v>
      </c>
      <c r="F261" s="85">
        <v>0.85095551655368495</v>
      </c>
      <c r="G261" s="88">
        <v>0.85095551655368495</v>
      </c>
      <c r="H261" s="35">
        <f>IF(C261&gt;0,C261,1)</f>
        <v>9</v>
      </c>
      <c r="I261" s="37">
        <f>F261*$H261/$O$3*100</f>
        <v>9.9410691186178155E-3</v>
      </c>
      <c r="J261" s="37">
        <f>G261*$H261/$O$3*100</f>
        <v>9.9410691186178155E-3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3" t="s">
        <v>294</v>
      </c>
      <c r="B262" s="83" t="s">
        <v>295</v>
      </c>
      <c r="C262" s="83">
        <v>8</v>
      </c>
      <c r="D262" s="83">
        <v>48</v>
      </c>
      <c r="E262" s="83">
        <v>4800</v>
      </c>
      <c r="F262" s="85">
        <v>0.84955337757925697</v>
      </c>
      <c r="G262" s="88">
        <v>0.84955337757925697</v>
      </c>
      <c r="H262" s="35">
        <f>IF(C262&gt;0,C262,1)</f>
        <v>8</v>
      </c>
      <c r="I262" s="37">
        <f>F262*$H262/$O$3*100</f>
        <v>8.8219457692550064E-3</v>
      </c>
      <c r="J262" s="37">
        <f>G262*$H262/$O$3*100</f>
        <v>8.8219457692550064E-3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3" t="s">
        <v>178</v>
      </c>
      <c r="B263" s="83" t="s">
        <v>59</v>
      </c>
      <c r="C263" s="83">
        <v>63</v>
      </c>
      <c r="D263" s="83">
        <v>268</v>
      </c>
      <c r="E263" s="83">
        <v>2934</v>
      </c>
      <c r="F263" s="85">
        <v>0.84859357759611898</v>
      </c>
      <c r="G263" s="88">
        <v>0.84859357759611898</v>
      </c>
      <c r="H263" s="35">
        <f>IF(C263&gt;0,C263,1)</f>
        <v>63</v>
      </c>
      <c r="I263" s="37">
        <f>F263*$H263/$O$3*100</f>
        <v>6.9394334616505057E-2</v>
      </c>
      <c r="J263" s="37">
        <f>G263*$H263/$O$3*100</f>
        <v>6.9394334616505057E-2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3" t="s">
        <v>182</v>
      </c>
      <c r="B264" s="83" t="s">
        <v>59</v>
      </c>
      <c r="C264" s="83">
        <v>216</v>
      </c>
      <c r="D264" s="83">
        <v>2592</v>
      </c>
      <c r="E264" s="83">
        <v>22861</v>
      </c>
      <c r="F264" s="85">
        <v>0.847740818689112</v>
      </c>
      <c r="G264" s="88">
        <v>0.847740818689112</v>
      </c>
      <c r="H264" s="35">
        <f>IF(C264&gt;0,C264,1)</f>
        <v>216</v>
      </c>
      <c r="I264" s="37">
        <f>F264*$H264/$O$3*100</f>
        <v>0.23768434168853608</v>
      </c>
      <c r="J264" s="37">
        <f>G264*$H264/$O$3*100</f>
        <v>0.23768434168853608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3" t="s">
        <v>106</v>
      </c>
      <c r="B265" s="83" t="s">
        <v>62</v>
      </c>
      <c r="C265" s="83">
        <v>-1</v>
      </c>
      <c r="D265" s="83">
        <v>-1</v>
      </c>
      <c r="E265" s="83">
        <v>-1</v>
      </c>
      <c r="F265" s="85">
        <v>0.84762520159913401</v>
      </c>
      <c r="G265" s="88">
        <v>0.84762520159913401</v>
      </c>
      <c r="H265" s="35">
        <f>IF(C265&gt;0,C265,1)</f>
        <v>1</v>
      </c>
      <c r="I265" s="37">
        <f>F265*$H265/$O$3*100</f>
        <v>1.1002403966759269E-3</v>
      </c>
      <c r="J265" s="37">
        <f>G265*$H265/$O$3*100</f>
        <v>1.1002403966759269E-3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3" t="s">
        <v>548</v>
      </c>
      <c r="B266" s="83" t="s">
        <v>74</v>
      </c>
      <c r="C266" s="83">
        <v>32</v>
      </c>
      <c r="D266" s="83">
        <v>32</v>
      </c>
      <c r="E266" s="83">
        <v>-1</v>
      </c>
      <c r="F266" s="85">
        <v>0.84572839044110903</v>
      </c>
      <c r="G266" s="88">
        <v>0.84572839044110903</v>
      </c>
      <c r="H266" s="35">
        <f>IF(C266&gt;0,C266,1)</f>
        <v>32</v>
      </c>
      <c r="I266" s="37">
        <f>F266*$H266/$O$3*100</f>
        <v>3.5128905106588122E-2</v>
      </c>
      <c r="J266" s="37">
        <f>G266*$H266/$O$3*100</f>
        <v>3.5128905106588122E-2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3" t="s">
        <v>253</v>
      </c>
      <c r="B267" s="83" t="s">
        <v>147</v>
      </c>
      <c r="C267" s="83">
        <v>14</v>
      </c>
      <c r="D267" s="83">
        <v>84</v>
      </c>
      <c r="E267" s="83">
        <v>840</v>
      </c>
      <c r="F267" s="85">
        <v>0.845261936520594</v>
      </c>
      <c r="G267" s="88">
        <v>0.845261936520594</v>
      </c>
      <c r="H267" s="35">
        <f>IF(C267&gt;0,C267,1)</f>
        <v>14</v>
      </c>
      <c r="I267" s="37">
        <f>F267*$H267/$O$3*100</f>
        <v>1.5360419407175903E-2</v>
      </c>
      <c r="J267" s="37">
        <f>G267*$H267/$O$3*100</f>
        <v>1.5360419407175903E-2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83" t="s">
        <v>288</v>
      </c>
      <c r="B268" s="83" t="s">
        <v>233</v>
      </c>
      <c r="C268" s="83">
        <v>54</v>
      </c>
      <c r="D268" s="83">
        <v>216</v>
      </c>
      <c r="E268" s="83">
        <v>1853</v>
      </c>
      <c r="F268" s="85">
        <v>0.84162609100689401</v>
      </c>
      <c r="G268" s="88">
        <v>0.81990900026755797</v>
      </c>
      <c r="H268" s="35">
        <f>IF(C268&gt;0,C268,1)</f>
        <v>54</v>
      </c>
      <c r="I268" s="37">
        <f>F268*$H268/$O$3*100</f>
        <v>5.8992483014501919E-2</v>
      </c>
      <c r="J268" s="37">
        <f>G268*$H268/$O$3*100</f>
        <v>5.747025702809986E-2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83" t="s">
        <v>53</v>
      </c>
      <c r="B269" s="83" t="s">
        <v>51</v>
      </c>
      <c r="C269" s="83">
        <v>8</v>
      </c>
      <c r="D269" s="83">
        <v>128</v>
      </c>
      <c r="E269" s="83">
        <v>781</v>
      </c>
      <c r="F269" s="85">
        <v>0.83956419744928301</v>
      </c>
      <c r="G269" s="88">
        <v>0.83956419744928301</v>
      </c>
      <c r="H269" s="35">
        <f>IF(C269&gt;0,C269,1)</f>
        <v>8</v>
      </c>
      <c r="I269" s="37">
        <f>F269*$H269/$O$3*100</f>
        <v>8.7182159652054309E-3</v>
      </c>
      <c r="J269" s="37">
        <f>G269*$H269/$O$3*100</f>
        <v>8.7182159652054309E-3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83" t="s">
        <v>464</v>
      </c>
      <c r="B270" s="83" t="s">
        <v>465</v>
      </c>
      <c r="C270" s="83">
        <v>20</v>
      </c>
      <c r="D270" s="83">
        <v>40</v>
      </c>
      <c r="E270" s="83">
        <v>4000</v>
      </c>
      <c r="F270" s="85">
        <v>0.83733070344876903</v>
      </c>
      <c r="G270" s="88">
        <v>0.83733070344876903</v>
      </c>
      <c r="H270" s="35">
        <f>IF(C270&gt;0,C270,1)</f>
        <v>20</v>
      </c>
      <c r="I270" s="37">
        <f>F270*$H270/$O$3*100</f>
        <v>2.1737557202719859E-2</v>
      </c>
      <c r="J270" s="37">
        <f>G270*$H270/$O$3*100</f>
        <v>2.1737557202719859E-2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83" t="s">
        <v>139</v>
      </c>
      <c r="B271" s="83" t="s">
        <v>62</v>
      </c>
      <c r="C271" s="83">
        <v>8</v>
      </c>
      <c r="D271" s="83">
        <v>32</v>
      </c>
      <c r="E271" s="83">
        <v>294</v>
      </c>
      <c r="F271" s="85">
        <v>0.83515299210461402</v>
      </c>
      <c r="G271" s="88">
        <v>0.83515299210461402</v>
      </c>
      <c r="H271" s="35">
        <f>IF(C271&gt;0,C271,1)</f>
        <v>8</v>
      </c>
      <c r="I271" s="37">
        <f>F271*$H271/$O$3*100</f>
        <v>8.6724090561226784E-3</v>
      </c>
      <c r="J271" s="37">
        <f>G271*$H271/$O$3*100</f>
        <v>8.6724090561226784E-3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83" t="s">
        <v>555</v>
      </c>
      <c r="B272" s="83" t="s">
        <v>184</v>
      </c>
      <c r="C272" s="83">
        <v>2</v>
      </c>
      <c r="D272" s="83">
        <v>8</v>
      </c>
      <c r="E272" s="83">
        <v>66</v>
      </c>
      <c r="F272" s="85">
        <v>0.82884994245256305</v>
      </c>
      <c r="G272" s="88">
        <v>0.82884994245256305</v>
      </c>
      <c r="H272" s="35">
        <f>IF(C272&gt;0,C272,1)</f>
        <v>2</v>
      </c>
      <c r="I272" s="37">
        <f>F272*$H272/$O$3*100</f>
        <v>2.1517392067823549E-3</v>
      </c>
      <c r="J272" s="37">
        <f>G272*$H272/$O$3*100</f>
        <v>2.1517392067823549E-3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83" t="s">
        <v>77</v>
      </c>
      <c r="B273" s="83" t="s">
        <v>59</v>
      </c>
      <c r="C273" s="83">
        <v>44</v>
      </c>
      <c r="D273" s="83">
        <v>288</v>
      </c>
      <c r="E273" s="83">
        <v>2407</v>
      </c>
      <c r="F273" s="85">
        <v>0.824866788305336</v>
      </c>
      <c r="G273" s="88">
        <v>0.824866788305336</v>
      </c>
      <c r="H273" s="35">
        <f>IF(C273&gt;0,C273,1)</f>
        <v>44</v>
      </c>
      <c r="I273" s="37">
        <f>F273*$H273/$O$3*100</f>
        <v>4.7110771917750233E-2</v>
      </c>
      <c r="J273" s="37">
        <f>G273*$H273/$O$3*100</f>
        <v>4.7110771917750233E-2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83" t="s">
        <v>341</v>
      </c>
      <c r="B274" s="83" t="s">
        <v>43</v>
      </c>
      <c r="C274" s="83">
        <v>224</v>
      </c>
      <c r="D274" s="83">
        <v>776</v>
      </c>
      <c r="E274" s="83">
        <v>5432</v>
      </c>
      <c r="F274" s="85">
        <v>0.81815030024444602</v>
      </c>
      <c r="G274" s="88">
        <v>0.81815030024444602</v>
      </c>
      <c r="H274" s="35">
        <f>IF(C274&gt;0,C274,1)</f>
        <v>224</v>
      </c>
      <c r="I274" s="37">
        <f>F274*$H274/$O$3*100</f>
        <v>0.23788378407938199</v>
      </c>
      <c r="J274" s="37">
        <f>G274*$H274/$O$3*100</f>
        <v>0.23788378407938199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83" t="s">
        <v>362</v>
      </c>
      <c r="B275" s="83" t="s">
        <v>275</v>
      </c>
      <c r="C275" s="83">
        <v>82</v>
      </c>
      <c r="D275" s="83">
        <v>82</v>
      </c>
      <c r="E275" s="83">
        <v>-1</v>
      </c>
      <c r="F275" s="85">
        <v>0.81093684575665503</v>
      </c>
      <c r="G275" s="88">
        <v>0.81093684575665503</v>
      </c>
      <c r="H275" s="35">
        <f>IF(C275&gt;0,C275,1)</f>
        <v>82</v>
      </c>
      <c r="I275" s="37">
        <f>F275*$H275/$O$3*100</f>
        <v>8.631466946008011E-2</v>
      </c>
      <c r="J275" s="37">
        <f>G275*$H275/$O$3*100</f>
        <v>8.631466946008011E-2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83" t="s">
        <v>436</v>
      </c>
      <c r="B276" s="83" t="s">
        <v>531</v>
      </c>
      <c r="C276" s="83">
        <v>12</v>
      </c>
      <c r="D276" s="83">
        <v>48</v>
      </c>
      <c r="E276" s="83">
        <v>561</v>
      </c>
      <c r="F276" s="85">
        <v>0.80914516976026696</v>
      </c>
      <c r="G276" s="88">
        <v>0.80914516976026696</v>
      </c>
      <c r="H276" s="35">
        <f>IF(C276&gt;0,C276,1)</f>
        <v>12</v>
      </c>
      <c r="I276" s="37">
        <f>F276*$H276/$O$3*100</f>
        <v>1.2603507317138113E-2</v>
      </c>
      <c r="J276" s="37">
        <f>G276*$H276/$O$3*100</f>
        <v>1.2603507317138113E-2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83" t="s">
        <v>235</v>
      </c>
      <c r="B277" s="83" t="s">
        <v>46</v>
      </c>
      <c r="C277" s="83">
        <v>161</v>
      </c>
      <c r="D277" s="83">
        <v>161</v>
      </c>
      <c r="E277" s="83">
        <v>470</v>
      </c>
      <c r="F277" s="85">
        <v>0.79805632393951098</v>
      </c>
      <c r="G277" s="88">
        <v>0.79805632393951098</v>
      </c>
      <c r="H277" s="35">
        <f>IF(C277&gt;0,C277,1)</f>
        <v>161</v>
      </c>
      <c r="I277" s="37">
        <f>F277*$H277/$O$3*100</f>
        <v>0.16677968348164754</v>
      </c>
      <c r="J277" s="37">
        <f>G277*$H277/$O$3*100</f>
        <v>0.16677968348164754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83" t="s">
        <v>350</v>
      </c>
      <c r="B278" s="83" t="s">
        <v>168</v>
      </c>
      <c r="C278" s="83">
        <v>72</v>
      </c>
      <c r="D278" s="83">
        <v>576</v>
      </c>
      <c r="E278" s="83">
        <v>8778</v>
      </c>
      <c r="F278" s="85">
        <v>0.78996007281089897</v>
      </c>
      <c r="G278" s="88">
        <v>0.78996007281089897</v>
      </c>
      <c r="H278" s="35">
        <f>IF(C278&gt;0,C278,1)</f>
        <v>72</v>
      </c>
      <c r="I278" s="37">
        <f>F278*$H278/$O$3*100</f>
        <v>7.3828044187934483E-2</v>
      </c>
      <c r="J278" s="37">
        <f>G278*$H278/$O$3*100</f>
        <v>7.3828044187934483E-2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83" t="s">
        <v>61</v>
      </c>
      <c r="B279" s="83" t="s">
        <v>62</v>
      </c>
      <c r="C279" s="83">
        <v>272</v>
      </c>
      <c r="D279" s="83">
        <v>1140</v>
      </c>
      <c r="E279" s="83">
        <v>10602</v>
      </c>
      <c r="F279" s="85">
        <v>0.78742969962660603</v>
      </c>
      <c r="G279" s="88">
        <v>0.78256171691208198</v>
      </c>
      <c r="H279" s="35">
        <f>IF(C279&gt;0,C279,1)</f>
        <v>272</v>
      </c>
      <c r="I279" s="37">
        <f>F279*$H279/$O$3*100</f>
        <v>0.27801256269267505</v>
      </c>
      <c r="J279" s="37">
        <f>G279*$H279/$O$3*100</f>
        <v>0.27629385643832594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83" t="s">
        <v>629</v>
      </c>
      <c r="B280" s="83" t="s">
        <v>630</v>
      </c>
      <c r="C280" s="83">
        <v>2</v>
      </c>
      <c r="D280" s="83">
        <v>16</v>
      </c>
      <c r="E280" s="83">
        <v>128</v>
      </c>
      <c r="F280" s="85">
        <v>0.78107379417469402</v>
      </c>
      <c r="G280" s="88">
        <v>0.78107379417469402</v>
      </c>
      <c r="H280" s="35">
        <f>IF(C280&gt;0,C280,1)</f>
        <v>2</v>
      </c>
      <c r="I280" s="37">
        <f>F280*$H280/$O$3*100</f>
        <v>2.027709746040223E-3</v>
      </c>
      <c r="J280" s="37">
        <f>G280*$H280/$O$3*100</f>
        <v>2.027709746040223E-3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83" t="s">
        <v>543</v>
      </c>
      <c r="B281" s="83" t="s">
        <v>208</v>
      </c>
      <c r="C281" s="83">
        <v>74</v>
      </c>
      <c r="D281" s="83">
        <v>148</v>
      </c>
      <c r="E281" s="83">
        <v>-1</v>
      </c>
      <c r="F281" s="85">
        <v>0.776312365264749</v>
      </c>
      <c r="G281" s="88">
        <v>0.776312365264749</v>
      </c>
      <c r="H281" s="35">
        <f>IF(C281&gt;0,C281,1)</f>
        <v>74</v>
      </c>
      <c r="I281" s="37">
        <f>F281*$H281/$O$3*100</f>
        <v>7.4567906320861146E-2</v>
      </c>
      <c r="J281" s="37">
        <f>G281*$H281/$O$3*100</f>
        <v>7.4567906320861146E-2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83" t="s">
        <v>435</v>
      </c>
      <c r="B282" s="83" t="s">
        <v>46</v>
      </c>
      <c r="C282" s="83">
        <v>66</v>
      </c>
      <c r="D282" s="83">
        <v>296</v>
      </c>
      <c r="E282" s="83">
        <v>2578</v>
      </c>
      <c r="F282" s="85">
        <v>0.772422179905352</v>
      </c>
      <c r="G282" s="88">
        <v>0.772422179905352</v>
      </c>
      <c r="H282" s="35">
        <f>IF(C282&gt;0,C282,1)</f>
        <v>66</v>
      </c>
      <c r="I282" s="37">
        <f>F282*$H282/$O$3*100</f>
        <v>6.6173239711517701E-2</v>
      </c>
      <c r="J282" s="37">
        <f>G282*$H282/$O$3*100</f>
        <v>6.6173239711517701E-2</v>
      </c>
      <c r="K282" s="34">
        <f>IF(F282&gt;=K$2,1,0)</f>
        <v>1</v>
      </c>
      <c r="L282" s="34">
        <f>IF(G282&gt;=L$2,1,0)</f>
        <v>1</v>
      </c>
      <c r="M282" s="34">
        <f>K282*L282</f>
        <v>1</v>
      </c>
    </row>
    <row r="283" spans="1:13" x14ac:dyDescent="0.25">
      <c r="A283" s="83" t="s">
        <v>425</v>
      </c>
      <c r="B283" s="83" t="s">
        <v>272</v>
      </c>
      <c r="C283" s="83">
        <v>104</v>
      </c>
      <c r="D283" s="83">
        <v>104</v>
      </c>
      <c r="E283" s="83">
        <v>624</v>
      </c>
      <c r="F283" s="85">
        <v>0.77227324508937201</v>
      </c>
      <c r="G283" s="88">
        <v>0.77227324508937201</v>
      </c>
      <c r="H283" s="35">
        <f>IF(C283&gt;0,C283,1)</f>
        <v>104</v>
      </c>
      <c r="I283" s="37">
        <f>F283*$H283/$O$3*100</f>
        <v>0.10425287836097442</v>
      </c>
      <c r="J283" s="37">
        <f>G283*$H283/$O$3*100</f>
        <v>0.10425287836097442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83" t="s">
        <v>207</v>
      </c>
      <c r="B284" s="83" t="s">
        <v>208</v>
      </c>
      <c r="C284" s="83">
        <v>38</v>
      </c>
      <c r="D284" s="83">
        <v>152</v>
      </c>
      <c r="E284" s="83">
        <v>4940</v>
      </c>
      <c r="F284" s="85">
        <v>0.77146140948701403</v>
      </c>
      <c r="G284" s="88">
        <v>0.77146140948701403</v>
      </c>
      <c r="H284" s="35">
        <f>IF(C284&gt;0,C284,1)</f>
        <v>38</v>
      </c>
      <c r="I284" s="37">
        <f>F284*$H284/$O$3*100</f>
        <v>3.8052354050501731E-2</v>
      </c>
      <c r="J284" s="37">
        <f>G284*$H284/$O$3*100</f>
        <v>3.8052354050501731E-2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83" t="s">
        <v>179</v>
      </c>
      <c r="B285" s="83" t="s">
        <v>180</v>
      </c>
      <c r="C285" s="83">
        <v>54</v>
      </c>
      <c r="D285" s="83">
        <v>108</v>
      </c>
      <c r="E285" s="83">
        <v>10800</v>
      </c>
      <c r="F285" s="85">
        <v>0.770360108007486</v>
      </c>
      <c r="G285" s="88">
        <v>0.770360108007486</v>
      </c>
      <c r="H285" s="35">
        <f>IF(C285&gt;0,C285,1)</f>
        <v>54</v>
      </c>
      <c r="I285" s="37">
        <f>F285*$H285/$O$3*100</f>
        <v>5.3997203832300417E-2</v>
      </c>
      <c r="J285" s="37">
        <f>G285*$H285/$O$3*100</f>
        <v>5.3997203832300417E-2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83" t="s">
        <v>186</v>
      </c>
      <c r="B286" s="83" t="s">
        <v>46</v>
      </c>
      <c r="C286" s="83">
        <v>139</v>
      </c>
      <c r="D286" s="83">
        <v>278</v>
      </c>
      <c r="E286" s="83">
        <v>1985</v>
      </c>
      <c r="F286" s="85">
        <v>0.76969464728123704</v>
      </c>
      <c r="G286" s="88">
        <v>0.76969464728123704</v>
      </c>
      <c r="H286" s="35">
        <f>IF(C286&gt;0,C286,1)</f>
        <v>139</v>
      </c>
      <c r="I286" s="37">
        <f>F286*$H286/$O$3*100</f>
        <v>0.13887273620468843</v>
      </c>
      <c r="J286" s="37">
        <f>G286*$H286/$O$3*100</f>
        <v>0.13887273620468843</v>
      </c>
      <c r="K286" s="34">
        <f>IF(F286&gt;=K$2,1,0)</f>
        <v>1</v>
      </c>
      <c r="L286" s="34">
        <f>IF(G286&gt;=L$2,1,0)</f>
        <v>1</v>
      </c>
      <c r="M286" s="34">
        <f>K286*L286</f>
        <v>1</v>
      </c>
    </row>
    <row r="287" spans="1:13" x14ac:dyDescent="0.25">
      <c r="A287" s="83" t="s">
        <v>392</v>
      </c>
      <c r="B287" s="83" t="s">
        <v>43</v>
      </c>
      <c r="C287" s="83">
        <v>26</v>
      </c>
      <c r="D287" s="83">
        <v>208</v>
      </c>
      <c r="E287" s="83">
        <v>2579</v>
      </c>
      <c r="F287" s="85">
        <v>0.76827483792357398</v>
      </c>
      <c r="G287" s="88">
        <v>0.35600508008200599</v>
      </c>
      <c r="H287" s="35">
        <f>IF(C287&gt;0,C287,1)</f>
        <v>26</v>
      </c>
      <c r="I287" s="37">
        <f>F287*$H287/$O$3*100</f>
        <v>2.5928278538438373E-2</v>
      </c>
      <c r="J287" s="37">
        <f>G287*$H287/$O$3*100</f>
        <v>1.201470934856199E-2</v>
      </c>
      <c r="K287" s="34">
        <f>IF(F287&gt;=K$2,1,0)</f>
        <v>1</v>
      </c>
      <c r="L287" s="34">
        <f>IF(G287&gt;=L$2,1,0)</f>
        <v>0</v>
      </c>
      <c r="M287" s="34">
        <f>K287*L287</f>
        <v>0</v>
      </c>
    </row>
    <row r="288" spans="1:13" x14ac:dyDescent="0.25">
      <c r="A288" s="83" t="s">
        <v>281</v>
      </c>
      <c r="B288" s="83" t="s">
        <v>184</v>
      </c>
      <c r="C288" s="83">
        <v>120</v>
      </c>
      <c r="D288" s="83">
        <v>120</v>
      </c>
      <c r="E288" s="83">
        <v>926</v>
      </c>
      <c r="F288" s="85">
        <v>0.76792137761311796</v>
      </c>
      <c r="G288" s="88">
        <v>0.73466049207490802</v>
      </c>
      <c r="H288" s="35">
        <f>IF(C288&gt;0,C288,1)</f>
        <v>120</v>
      </c>
      <c r="I288" s="37">
        <f>F288*$H288/$O$3*100</f>
        <v>0.11961392174659159</v>
      </c>
      <c r="J288" s="37">
        <f>G288*$H288/$O$3*100</f>
        <v>0.11443309845403551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83" t="s">
        <v>357</v>
      </c>
      <c r="B289" s="83" t="s">
        <v>168</v>
      </c>
      <c r="C289" s="83">
        <v>44</v>
      </c>
      <c r="D289" s="83">
        <v>44</v>
      </c>
      <c r="E289" s="83">
        <v>352</v>
      </c>
      <c r="F289" s="85">
        <v>0.76393938934461403</v>
      </c>
      <c r="G289" s="88">
        <v>0.76393938934461403</v>
      </c>
      <c r="H289" s="35">
        <f>IF(C289&gt;0,C289,1)</f>
        <v>44</v>
      </c>
      <c r="I289" s="37">
        <f>F289*$H289/$O$3*100</f>
        <v>4.3631013929339324E-2</v>
      </c>
      <c r="J289" s="37">
        <f>G289*$H289/$O$3*100</f>
        <v>4.3631013929339324E-2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83" t="s">
        <v>318</v>
      </c>
      <c r="B290" s="83" t="s">
        <v>277</v>
      </c>
      <c r="C290" s="83">
        <v>234</v>
      </c>
      <c r="D290" s="83">
        <v>1994</v>
      </c>
      <c r="E290" s="83">
        <v>17946</v>
      </c>
      <c r="F290" s="85">
        <v>0.75308598709494501</v>
      </c>
      <c r="G290" s="88">
        <v>0.75308598709494501</v>
      </c>
      <c r="H290" s="35">
        <f>IF(C290&gt;0,C290,1)</f>
        <v>234</v>
      </c>
      <c r="I290" s="37">
        <f>F290*$H290/$O$3*100</f>
        <v>0.22874107084659545</v>
      </c>
      <c r="J290" s="37">
        <f>G290*$H290/$O$3*100</f>
        <v>0.22874107084659545</v>
      </c>
      <c r="K290" s="34">
        <f>IF(F290&gt;=K$2,1,0)</f>
        <v>1</v>
      </c>
      <c r="L290" s="34">
        <f>IF(G290&gt;=L$2,1,0)</f>
        <v>1</v>
      </c>
      <c r="M290" s="34">
        <f>K290*L290</f>
        <v>1</v>
      </c>
    </row>
    <row r="291" spans="1:13" x14ac:dyDescent="0.25">
      <c r="A291" s="83" t="s">
        <v>337</v>
      </c>
      <c r="B291" s="83" t="s">
        <v>338</v>
      </c>
      <c r="C291" s="83">
        <v>54</v>
      </c>
      <c r="D291" s="83">
        <v>216</v>
      </c>
      <c r="E291" s="83">
        <v>1944</v>
      </c>
      <c r="F291" s="85">
        <v>0.74659975798449296</v>
      </c>
      <c r="G291" s="88">
        <v>0.74659975798449296</v>
      </c>
      <c r="H291" s="35">
        <f>IF(C291&gt;0,C291,1)</f>
        <v>54</v>
      </c>
      <c r="I291" s="37">
        <f>F291*$H291/$O$3*100</f>
        <v>5.2331758737230817E-2</v>
      </c>
      <c r="J291" s="37">
        <f>G291*$H291/$O$3*100</f>
        <v>5.2331758737230817E-2</v>
      </c>
      <c r="K291" s="34">
        <f>IF(F291&gt;=K$2,1,0)</f>
        <v>0</v>
      </c>
      <c r="L291" s="34">
        <f>IF(G291&gt;=L$2,1,0)</f>
        <v>1</v>
      </c>
      <c r="M291" s="34">
        <f>K291*L291</f>
        <v>0</v>
      </c>
    </row>
    <row r="292" spans="1:13" x14ac:dyDescent="0.25">
      <c r="A292" s="83" t="s">
        <v>556</v>
      </c>
      <c r="B292" s="83" t="s">
        <v>264</v>
      </c>
      <c r="C292" s="83">
        <v>2</v>
      </c>
      <c r="D292" s="83">
        <v>8</v>
      </c>
      <c r="E292" s="83">
        <v>-1</v>
      </c>
      <c r="F292" s="85">
        <v>0.74139012620266098</v>
      </c>
      <c r="G292" s="88">
        <v>0.74139012620266098</v>
      </c>
      <c r="H292" s="35">
        <f>IF(C292&gt;0,C292,1)</f>
        <v>2</v>
      </c>
      <c r="I292" s="37">
        <f>F292*$H292/$O$3*100</f>
        <v>1.9246888011491717E-3</v>
      </c>
      <c r="J292" s="37">
        <f>G292*$H292/$O$3*100</f>
        <v>1.9246888011491717E-3</v>
      </c>
      <c r="K292" s="34">
        <f>IF(F292&gt;=K$2,1,0)</f>
        <v>0</v>
      </c>
      <c r="L292" s="34">
        <f>IF(G292&gt;=L$2,1,0)</f>
        <v>1</v>
      </c>
      <c r="M292" s="34">
        <f>K292*L292</f>
        <v>0</v>
      </c>
    </row>
    <row r="293" spans="1:13" x14ac:dyDescent="0.25">
      <c r="A293" s="83" t="s">
        <v>188</v>
      </c>
      <c r="B293" s="83" t="s">
        <v>184</v>
      </c>
      <c r="C293" s="83">
        <v>120</v>
      </c>
      <c r="D293" s="83">
        <v>120</v>
      </c>
      <c r="E293" s="83">
        <v>866</v>
      </c>
      <c r="F293" s="85">
        <v>0.73324961124969901</v>
      </c>
      <c r="G293" s="88">
        <v>0.73324961124969901</v>
      </c>
      <c r="H293" s="35">
        <f>IF(C293&gt;0,C293,1)</f>
        <v>120</v>
      </c>
      <c r="I293" s="37">
        <f>F293*$H293/$O$3*100</f>
        <v>0.11421333508562291</v>
      </c>
      <c r="J293" s="37">
        <f>G293*$H293/$O$3*100</f>
        <v>0.11421333508562291</v>
      </c>
      <c r="K293" s="34">
        <f>IF(F293&gt;=K$2,1,0)</f>
        <v>0</v>
      </c>
      <c r="L293" s="34">
        <f>IF(G293&gt;=L$2,1,0)</f>
        <v>1</v>
      </c>
      <c r="M293" s="34">
        <f>K293*L293</f>
        <v>0</v>
      </c>
    </row>
    <row r="294" spans="1:13" x14ac:dyDescent="0.25">
      <c r="A294" s="83" t="s">
        <v>384</v>
      </c>
      <c r="B294" s="83" t="s">
        <v>115</v>
      </c>
      <c r="C294" s="83">
        <v>5</v>
      </c>
      <c r="D294" s="83">
        <v>10</v>
      </c>
      <c r="E294" s="83">
        <v>89</v>
      </c>
      <c r="F294" s="85">
        <v>0.73134290978426997</v>
      </c>
      <c r="G294" s="88">
        <v>0.73134290978426997</v>
      </c>
      <c r="H294" s="35">
        <f>IF(C294&gt;0,C294,1)</f>
        <v>5</v>
      </c>
      <c r="I294" s="37">
        <f>F294*$H294/$O$3*100</f>
        <v>4.7465142119955213E-3</v>
      </c>
      <c r="J294" s="37">
        <f>G294*$H294/$O$3*100</f>
        <v>4.7465142119955213E-3</v>
      </c>
      <c r="K294" s="34">
        <f>IF(F294&gt;=K$2,1,0)</f>
        <v>0</v>
      </c>
      <c r="L294" s="34">
        <f>IF(G294&gt;=L$2,1,0)</f>
        <v>1</v>
      </c>
      <c r="M294" s="34">
        <f>K294*L294</f>
        <v>0</v>
      </c>
    </row>
    <row r="295" spans="1:13" x14ac:dyDescent="0.25">
      <c r="A295" s="83" t="s">
        <v>183</v>
      </c>
      <c r="B295" s="83" t="s">
        <v>184</v>
      </c>
      <c r="C295" s="83">
        <v>45</v>
      </c>
      <c r="D295" s="83">
        <v>260</v>
      </c>
      <c r="E295" s="83">
        <v>2189</v>
      </c>
      <c r="F295" s="85">
        <v>0.72896735986820305</v>
      </c>
      <c r="G295" s="88">
        <v>0.72896735986820305</v>
      </c>
      <c r="H295" s="35">
        <f>IF(C295&gt;0,C295,1)</f>
        <v>45</v>
      </c>
      <c r="I295" s="37">
        <f>F295*$H295/$O$3*100</f>
        <v>4.2579869151180089E-2</v>
      </c>
      <c r="J295" s="37">
        <f>G295*$H295/$O$3*100</f>
        <v>4.2579869151180089E-2</v>
      </c>
      <c r="K295" s="34">
        <f>IF(F295&gt;=K$2,1,0)</f>
        <v>0</v>
      </c>
      <c r="L295" s="34">
        <f>IF(G295&gt;=L$2,1,0)</f>
        <v>1</v>
      </c>
      <c r="M295" s="34">
        <f>K295*L295</f>
        <v>0</v>
      </c>
    </row>
    <row r="296" spans="1:13" x14ac:dyDescent="0.25">
      <c r="A296" s="83" t="s">
        <v>259</v>
      </c>
      <c r="B296" s="83" t="s">
        <v>156</v>
      </c>
      <c r="C296" s="83">
        <v>37</v>
      </c>
      <c r="D296" s="83">
        <v>260</v>
      </c>
      <c r="E296" s="83">
        <v>2199</v>
      </c>
      <c r="F296" s="85">
        <v>0.72742112220683097</v>
      </c>
      <c r="G296" s="88">
        <v>0.72742112220683097</v>
      </c>
      <c r="H296" s="35">
        <f>IF(C296&gt;0,C296,1)</f>
        <v>37</v>
      </c>
      <c r="I296" s="37">
        <f>F296*$H296/$O$3*100</f>
        <v>3.4935853480857669E-2</v>
      </c>
      <c r="J296" s="37">
        <f>G296*$H296/$O$3*100</f>
        <v>3.4935853480857669E-2</v>
      </c>
      <c r="K296" s="34">
        <f>IF(F296&gt;=K$2,1,0)</f>
        <v>0</v>
      </c>
      <c r="L296" s="34">
        <f>IF(G296&gt;=L$2,1,0)</f>
        <v>1</v>
      </c>
      <c r="M296" s="34">
        <f>K296*L296</f>
        <v>0</v>
      </c>
    </row>
    <row r="297" spans="1:13" x14ac:dyDescent="0.25">
      <c r="A297" s="83" t="s">
        <v>96</v>
      </c>
      <c r="B297" s="83" t="s">
        <v>46</v>
      </c>
      <c r="C297" s="83">
        <v>80</v>
      </c>
      <c r="D297" s="83">
        <v>160</v>
      </c>
      <c r="E297" s="83">
        <v>1120</v>
      </c>
      <c r="F297" s="85">
        <v>0.724625775762058</v>
      </c>
      <c r="G297" s="88">
        <v>0.724625775762058</v>
      </c>
      <c r="H297" s="35">
        <f>IF(C297&gt;0,C297,1)</f>
        <v>80</v>
      </c>
      <c r="I297" s="37">
        <f>F297*$H297/$O$3*100</f>
        <v>7.5246705686610377E-2</v>
      </c>
      <c r="J297" s="37">
        <f>G297*$H297/$O$3*100</f>
        <v>7.5246705686610377E-2</v>
      </c>
      <c r="K297" s="34">
        <f>IF(F297&gt;=K$2,1,0)</f>
        <v>0</v>
      </c>
      <c r="L297" s="34">
        <f>IF(G297&gt;=L$2,1,0)</f>
        <v>1</v>
      </c>
      <c r="M297" s="34">
        <f>K297*L297</f>
        <v>0</v>
      </c>
    </row>
    <row r="298" spans="1:13" x14ac:dyDescent="0.25">
      <c r="A298" s="83" t="s">
        <v>446</v>
      </c>
      <c r="B298" s="83" t="s">
        <v>447</v>
      </c>
      <c r="C298" s="83">
        <v>2</v>
      </c>
      <c r="D298" s="83">
        <v>8</v>
      </c>
      <c r="E298" s="83">
        <v>118</v>
      </c>
      <c r="F298" s="85">
        <v>0.71199451493235</v>
      </c>
      <c r="G298" s="88">
        <v>0.71199451493235</v>
      </c>
      <c r="H298" s="35">
        <f>IF(C298&gt;0,C298,1)</f>
        <v>2</v>
      </c>
      <c r="I298" s="37">
        <f>F298*$H298/$O$3*100</f>
        <v>1.8483762069894858E-3</v>
      </c>
      <c r="J298" s="37">
        <f>G298*$H298/$O$3*100</f>
        <v>1.8483762069894858E-3</v>
      </c>
      <c r="K298" s="34">
        <f>IF(F298&gt;=K$2,1,0)</f>
        <v>0</v>
      </c>
      <c r="L298" s="34">
        <f>IF(G298&gt;=L$2,1,0)</f>
        <v>1</v>
      </c>
      <c r="M298" s="34">
        <f>K298*L298</f>
        <v>0</v>
      </c>
    </row>
    <row r="299" spans="1:13" x14ac:dyDescent="0.25">
      <c r="A299" s="83" t="s">
        <v>202</v>
      </c>
      <c r="B299" s="83" t="s">
        <v>46</v>
      </c>
      <c r="C299" s="83">
        <v>20</v>
      </c>
      <c r="D299" s="83">
        <v>20</v>
      </c>
      <c r="E299" s="83">
        <v>83</v>
      </c>
      <c r="F299" s="85">
        <v>0.71119509643496004</v>
      </c>
      <c r="G299" s="88">
        <v>0.48661837933303098</v>
      </c>
      <c r="H299" s="35">
        <f>IF(C299&gt;0,C299,1)</f>
        <v>20</v>
      </c>
      <c r="I299" s="37">
        <f>F299*$H299/$O$3*100</f>
        <v>1.8463008734033233E-2</v>
      </c>
      <c r="J299" s="37">
        <f>G299*$H299/$O$3*100</f>
        <v>1.2632875891304022E-2</v>
      </c>
      <c r="K299" s="34">
        <f>IF(F299&gt;=K$2,1,0)</f>
        <v>0</v>
      </c>
      <c r="L299" s="34">
        <f>IF(G299&gt;=L$2,1,0)</f>
        <v>0</v>
      </c>
      <c r="M299" s="34">
        <f>K299*L299</f>
        <v>0</v>
      </c>
    </row>
    <row r="300" spans="1:13" x14ac:dyDescent="0.25">
      <c r="A300" s="83" t="s">
        <v>126</v>
      </c>
      <c r="B300" s="83" t="s">
        <v>46</v>
      </c>
      <c r="C300" s="83">
        <v>104</v>
      </c>
      <c r="D300" s="83">
        <v>416</v>
      </c>
      <c r="E300" s="83">
        <v>3257</v>
      </c>
      <c r="F300" s="85">
        <v>0.70217268634221797</v>
      </c>
      <c r="G300" s="88">
        <v>0.70217268634221797</v>
      </c>
      <c r="H300" s="35">
        <f>IF(C300&gt;0,C300,1)</f>
        <v>104</v>
      </c>
      <c r="I300" s="37">
        <f>F300*$H300/$O$3*100</f>
        <v>9.4789666899780203E-2</v>
      </c>
      <c r="J300" s="37">
        <f>G300*$H300/$O$3*100</f>
        <v>9.4789666899780203E-2</v>
      </c>
      <c r="K300" s="34">
        <f>IF(F300&gt;=K$2,1,0)</f>
        <v>0</v>
      </c>
      <c r="L300" s="34">
        <f>IF(G300&gt;=L$2,1,0)</f>
        <v>1</v>
      </c>
      <c r="M300" s="34">
        <f>K300*L300</f>
        <v>0</v>
      </c>
    </row>
    <row r="301" spans="1:13" x14ac:dyDescent="0.25">
      <c r="A301" s="83" t="s">
        <v>423</v>
      </c>
      <c r="B301" s="83" t="s">
        <v>43</v>
      </c>
      <c r="C301" s="83">
        <v>14</v>
      </c>
      <c r="D301" s="83">
        <v>14</v>
      </c>
      <c r="E301" s="83">
        <v>-1</v>
      </c>
      <c r="F301" s="85">
        <v>0.70159528345106803</v>
      </c>
      <c r="G301" s="88">
        <v>0.70159528345106803</v>
      </c>
      <c r="H301" s="35">
        <f>IF(C301&gt;0,C301,1)</f>
        <v>14</v>
      </c>
      <c r="I301" s="37">
        <f>F301*$H301/$O$3*100</f>
        <v>1.2749654683690229E-2</v>
      </c>
      <c r="J301" s="37">
        <f>G301*$H301/$O$3*100</f>
        <v>1.2749654683690229E-2</v>
      </c>
      <c r="K301" s="34">
        <f>IF(F301&gt;=K$2,1,0)</f>
        <v>0</v>
      </c>
      <c r="L301" s="34">
        <f>IF(G301&gt;=L$2,1,0)</f>
        <v>1</v>
      </c>
      <c r="M301" s="34">
        <f>K301*L301</f>
        <v>0</v>
      </c>
    </row>
    <row r="302" spans="1:13" x14ac:dyDescent="0.25">
      <c r="A302" s="83" t="s">
        <v>291</v>
      </c>
      <c r="B302" s="83" t="s">
        <v>62</v>
      </c>
      <c r="C302" s="83">
        <v>2</v>
      </c>
      <c r="D302" s="83">
        <v>16</v>
      </c>
      <c r="E302" s="83">
        <v>156</v>
      </c>
      <c r="F302" s="85">
        <v>0.69486917420037297</v>
      </c>
      <c r="G302" s="88">
        <v>0.69486917420037297</v>
      </c>
      <c r="H302" s="35">
        <f>IF(C302&gt;0,C302,1)</f>
        <v>2</v>
      </c>
      <c r="I302" s="37">
        <f>F302*$H302/$O$3*100</f>
        <v>1.8039178977164406E-3</v>
      </c>
      <c r="J302" s="37">
        <f>G302*$H302/$O$3*100</f>
        <v>1.8039178977164406E-3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3" t="s">
        <v>416</v>
      </c>
      <c r="B303" s="83" t="s">
        <v>396</v>
      </c>
      <c r="C303" s="83">
        <v>12</v>
      </c>
      <c r="D303" s="83">
        <v>48</v>
      </c>
      <c r="E303" s="83">
        <v>440</v>
      </c>
      <c r="F303" s="85">
        <v>0.69418263553290604</v>
      </c>
      <c r="G303" s="88">
        <v>0.69418263553290604</v>
      </c>
      <c r="H303" s="35">
        <f>IF(C303&gt;0,C303,1)</f>
        <v>12</v>
      </c>
      <c r="I303" s="37">
        <f>F303*$H303/$O$3*100</f>
        <v>1.0812813637584207E-2</v>
      </c>
      <c r="J303" s="37">
        <f>G303*$H303/$O$3*100</f>
        <v>1.0812813637584207E-2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3" t="s">
        <v>196</v>
      </c>
      <c r="B304" s="83" t="s">
        <v>184</v>
      </c>
      <c r="C304" s="83">
        <v>116</v>
      </c>
      <c r="D304" s="83">
        <v>116</v>
      </c>
      <c r="E304" s="83">
        <v>838</v>
      </c>
      <c r="F304" s="85">
        <v>0.68916646676490401</v>
      </c>
      <c r="G304" s="88">
        <v>0.68916646676490401</v>
      </c>
      <c r="H304" s="35">
        <f>IF(C304&gt;0,C304,1)</f>
        <v>116</v>
      </c>
      <c r="I304" s="37">
        <f>F304*$H304/$O$3*100</f>
        <v>0.10376857495421711</v>
      </c>
      <c r="J304" s="37">
        <f>G304*$H304/$O$3*100</f>
        <v>0.10376857495421711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3" t="s">
        <v>225</v>
      </c>
      <c r="B305" s="83" t="s">
        <v>147</v>
      </c>
      <c r="C305" s="83">
        <v>18</v>
      </c>
      <c r="D305" s="83">
        <v>72</v>
      </c>
      <c r="E305" s="83">
        <v>835</v>
      </c>
      <c r="F305" s="85">
        <v>0.68519283280933097</v>
      </c>
      <c r="G305" s="88">
        <v>0.68519283280933097</v>
      </c>
      <c r="H305" s="35">
        <f>IF(C305&gt;0,C305,1)</f>
        <v>18</v>
      </c>
      <c r="I305" s="37">
        <f>F305*$H305/$O$3*100</f>
        <v>1.600917833666661E-2</v>
      </c>
      <c r="J305" s="37">
        <f>G305*$H305/$O$3*100</f>
        <v>1.600917833666661E-2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3" t="s">
        <v>544</v>
      </c>
      <c r="B306" s="83" t="s">
        <v>233</v>
      </c>
      <c r="C306" s="83">
        <v>8</v>
      </c>
      <c r="D306" s="83">
        <v>1</v>
      </c>
      <c r="E306" s="83">
        <v>-1</v>
      </c>
      <c r="F306" s="85">
        <v>0.67776675625252603</v>
      </c>
      <c r="G306" s="88">
        <v>0.67776675625252603</v>
      </c>
      <c r="H306" s="35">
        <f>IF(C306&gt;0,C306,1)</f>
        <v>8</v>
      </c>
      <c r="I306" s="37">
        <f>F306*$H306/$O$3*100</f>
        <v>7.0380763889151196E-3</v>
      </c>
      <c r="J306" s="37">
        <f>G306*$H306/$O$3*100</f>
        <v>7.0380763889151196E-3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3" t="s">
        <v>647</v>
      </c>
      <c r="B307" s="83" t="s">
        <v>510</v>
      </c>
      <c r="C307" s="83">
        <v>-1</v>
      </c>
      <c r="D307" s="83">
        <v>-1</v>
      </c>
      <c r="E307" s="83">
        <v>-1</v>
      </c>
      <c r="F307" s="85">
        <v>0.66348972354493096</v>
      </c>
      <c r="G307" s="88">
        <v>0.66348972354493096</v>
      </c>
      <c r="H307" s="35">
        <f>IF(C307&gt;0,C307,1)</f>
        <v>1</v>
      </c>
      <c r="I307" s="37">
        <f>F307*$H307/$O$3*100</f>
        <v>8.6122757469487405E-4</v>
      </c>
      <c r="J307" s="37">
        <f>G307*$H307/$O$3*100</f>
        <v>8.6122757469487405E-4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3" t="s">
        <v>405</v>
      </c>
      <c r="B308" s="83" t="s">
        <v>528</v>
      </c>
      <c r="C308" s="83">
        <v>12</v>
      </c>
      <c r="D308" s="83">
        <v>24</v>
      </c>
      <c r="E308" s="83">
        <v>96</v>
      </c>
      <c r="F308" s="85">
        <v>0.66287021072102303</v>
      </c>
      <c r="G308" s="88">
        <v>0.66287021072102303</v>
      </c>
      <c r="H308" s="35">
        <f>IF(C308&gt;0,C308,1)</f>
        <v>12</v>
      </c>
      <c r="I308" s="37">
        <f>F308*$H308/$O$3*100</f>
        <v>1.0325081163878862E-2</v>
      </c>
      <c r="J308" s="37">
        <f>G308*$H308/$O$3*100</f>
        <v>1.0325081163878862E-2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3" t="s">
        <v>453</v>
      </c>
      <c r="B309" s="83" t="s">
        <v>100</v>
      </c>
      <c r="C309" s="83">
        <v>37</v>
      </c>
      <c r="D309" s="83">
        <v>57</v>
      </c>
      <c r="E309" s="83">
        <v>458</v>
      </c>
      <c r="F309" s="85">
        <v>0.65922546321096398</v>
      </c>
      <c r="G309" s="88">
        <v>0.65922546321096398</v>
      </c>
      <c r="H309" s="35">
        <f>IF(C309&gt;0,C309,1)</f>
        <v>37</v>
      </c>
      <c r="I309" s="37">
        <f>F309*$H309/$O$3*100</f>
        <v>3.1660620637079008E-2</v>
      </c>
      <c r="J309" s="37">
        <f>G309*$H309/$O$3*100</f>
        <v>3.1660620637079008E-2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3" t="s">
        <v>224</v>
      </c>
      <c r="B310" s="83" t="s">
        <v>115</v>
      </c>
      <c r="C310" s="83">
        <v>8</v>
      </c>
      <c r="D310" s="83">
        <v>8</v>
      </c>
      <c r="E310" s="83">
        <v>24</v>
      </c>
      <c r="F310" s="85">
        <v>0.64879052046768204</v>
      </c>
      <c r="G310" s="88">
        <v>0.64879052046768204</v>
      </c>
      <c r="H310" s="35">
        <f>IF(C310&gt;0,C310,1)</f>
        <v>8</v>
      </c>
      <c r="I310" s="37">
        <f>F310*$H310/$O$3*100</f>
        <v>6.7371808978990864E-3</v>
      </c>
      <c r="J310" s="37">
        <f>G310*$H310/$O$3*100</f>
        <v>6.7371808978990864E-3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3" t="s">
        <v>375</v>
      </c>
      <c r="B311" s="83" t="s">
        <v>311</v>
      </c>
      <c r="C311" s="83">
        <v>-1</v>
      </c>
      <c r="D311" s="83">
        <v>-1</v>
      </c>
      <c r="E311" s="83">
        <v>-1</v>
      </c>
      <c r="F311" s="85">
        <v>0.64730218282538698</v>
      </c>
      <c r="G311" s="88">
        <v>0.117082878332062</v>
      </c>
      <c r="H311" s="35">
        <f>IF(C311&gt;0,C311,1)</f>
        <v>1</v>
      </c>
      <c r="I311" s="37">
        <f>F311*$H311/$O$3*100</f>
        <v>8.4021570979411612E-4</v>
      </c>
      <c r="J311" s="37">
        <f>G311*$H311/$O$3*100</f>
        <v>1.5197673719115007E-4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3" t="s">
        <v>237</v>
      </c>
      <c r="B312" s="83" t="s">
        <v>238</v>
      </c>
      <c r="C312" s="83">
        <v>1</v>
      </c>
      <c r="D312" s="83">
        <v>4</v>
      </c>
      <c r="E312" s="83">
        <v>52</v>
      </c>
      <c r="F312" s="85">
        <v>0.62800047737565601</v>
      </c>
      <c r="G312" s="88">
        <v>0.62800047737565601</v>
      </c>
      <c r="H312" s="35">
        <f>IF(C312&gt;0,C312,1)</f>
        <v>1</v>
      </c>
      <c r="I312" s="37">
        <f>F312*$H312/$O$3*100</f>
        <v>8.1516157499436149E-4</v>
      </c>
      <c r="J312" s="37">
        <f>G312*$H312/$O$3*100</f>
        <v>8.1516157499436149E-4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3" t="s">
        <v>309</v>
      </c>
      <c r="B313" s="83" t="s">
        <v>46</v>
      </c>
      <c r="C313" s="83">
        <v>200</v>
      </c>
      <c r="D313" s="83">
        <v>896</v>
      </c>
      <c r="E313" s="83">
        <v>8064</v>
      </c>
      <c r="F313" s="85">
        <v>0.60760778258483905</v>
      </c>
      <c r="G313" s="88">
        <v>0.60760778258483905</v>
      </c>
      <c r="H313" s="35">
        <f>IF(C313&gt;0,C313,1)</f>
        <v>200</v>
      </c>
      <c r="I313" s="37">
        <f>F313*$H313/$O$3*100</f>
        <v>0.15773826131485957</v>
      </c>
      <c r="J313" s="37">
        <f>G313*$H313/$O$3*100</f>
        <v>0.15773826131485957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83" t="s">
        <v>411</v>
      </c>
      <c r="B314" s="83" t="s">
        <v>180</v>
      </c>
      <c r="C314" s="83">
        <v>60</v>
      </c>
      <c r="D314" s="83">
        <v>240</v>
      </c>
      <c r="E314" s="83">
        <v>2160</v>
      </c>
      <c r="F314" s="85">
        <v>0.60507064710107406</v>
      </c>
      <c r="G314" s="88">
        <v>0.60507064710107406</v>
      </c>
      <c r="H314" s="35">
        <f>IF(C314&gt;0,C314,1)</f>
        <v>60</v>
      </c>
      <c r="I314" s="37">
        <f>F314*$H314/$O$3*100</f>
        <v>4.7123882172980844E-2</v>
      </c>
      <c r="J314" s="37">
        <f>G314*$H314/$O$3*100</f>
        <v>4.7123882172980844E-2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83" t="s">
        <v>342</v>
      </c>
      <c r="B315" s="83" t="s">
        <v>84</v>
      </c>
      <c r="C315" s="83">
        <v>448</v>
      </c>
      <c r="D315" s="83">
        <v>5376</v>
      </c>
      <c r="E315" s="83">
        <v>45320</v>
      </c>
      <c r="F315" s="85">
        <v>0.60417668045234296</v>
      </c>
      <c r="G315" s="88">
        <v>0.60417668045234296</v>
      </c>
      <c r="H315" s="35">
        <f>IF(C315&gt;0,C315,1)</f>
        <v>448</v>
      </c>
      <c r="I315" s="37">
        <f>F315*$H315/$O$3*100</f>
        <v>0.35133846422981524</v>
      </c>
      <c r="J315" s="37">
        <f>G315*$H315/$O$3*100</f>
        <v>0.35133846422981524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83" t="s">
        <v>349</v>
      </c>
      <c r="B316" s="83" t="s">
        <v>84</v>
      </c>
      <c r="C316" s="83">
        <v>156</v>
      </c>
      <c r="D316" s="83">
        <v>312</v>
      </c>
      <c r="E316" s="83">
        <v>2122</v>
      </c>
      <c r="F316" s="85">
        <v>0.601343435703655</v>
      </c>
      <c r="G316" s="88">
        <v>0.601343435703655</v>
      </c>
      <c r="H316" s="35">
        <f>IF(C316&gt;0,C316,1)</f>
        <v>156</v>
      </c>
      <c r="I316" s="37">
        <f>F316*$H316/$O$3*100</f>
        <v>0.12176736236989899</v>
      </c>
      <c r="J316" s="37">
        <f>G316*$H316/$O$3*100</f>
        <v>0.12176736236989899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83" t="s">
        <v>155</v>
      </c>
      <c r="B317" s="83" t="s">
        <v>156</v>
      </c>
      <c r="C317" s="83">
        <v>48</v>
      </c>
      <c r="D317" s="83">
        <v>192</v>
      </c>
      <c r="E317" s="83">
        <v>1536</v>
      </c>
      <c r="F317" s="85">
        <v>0.57087794578874096</v>
      </c>
      <c r="G317" s="88">
        <v>0.57087794578874096</v>
      </c>
      <c r="H317" s="35">
        <f>IF(C317&gt;0,C317,1)</f>
        <v>48</v>
      </c>
      <c r="I317" s="37">
        <f>F317*$H317/$O$3*100</f>
        <v>3.5568719363784487E-2</v>
      </c>
      <c r="J317" s="37">
        <f>G317*$H317/$O$3*100</f>
        <v>3.5568719363784487E-2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83" t="s">
        <v>603</v>
      </c>
      <c r="B318" s="83" t="s">
        <v>604</v>
      </c>
      <c r="C318" s="83">
        <v>2</v>
      </c>
      <c r="D318" s="83">
        <v>4</v>
      </c>
      <c r="E318" s="83">
        <v>16</v>
      </c>
      <c r="F318" s="85">
        <v>0.56529974991935605</v>
      </c>
      <c r="G318" s="88">
        <v>0.56529974991935605</v>
      </c>
      <c r="H318" s="35">
        <f>IF(C318&gt;0,C318,1)</f>
        <v>2</v>
      </c>
      <c r="I318" s="37">
        <f>F318*$H318/$O$3*100</f>
        <v>1.467548675803105E-3</v>
      </c>
      <c r="J318" s="37">
        <f>G318*$H318/$O$3*100</f>
        <v>1.467548675803105E-3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83" t="s">
        <v>297</v>
      </c>
      <c r="B319" s="83" t="s">
        <v>46</v>
      </c>
      <c r="C319" s="83">
        <v>-1</v>
      </c>
      <c r="D319" s="83">
        <v>-1</v>
      </c>
      <c r="E319" s="83">
        <v>-1</v>
      </c>
      <c r="F319" s="85">
        <v>0.56002030380086099</v>
      </c>
      <c r="G319" s="88">
        <v>0.56002030380086099</v>
      </c>
      <c r="H319" s="35">
        <f>IF(C319&gt;0,C319,1)</f>
        <v>1</v>
      </c>
      <c r="I319" s="37">
        <f>F319*$H319/$O$3*100</f>
        <v>7.2692147430018295E-4</v>
      </c>
      <c r="J319" s="37">
        <f>G319*$H319/$O$3*100</f>
        <v>7.2692147430018295E-4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A320" s="83" t="s">
        <v>568</v>
      </c>
      <c r="B320" s="83" t="s">
        <v>46</v>
      </c>
      <c r="C320" s="83">
        <v>12</v>
      </c>
      <c r="D320" s="83">
        <v>12</v>
      </c>
      <c r="E320" s="83">
        <v>75</v>
      </c>
      <c r="F320" s="85">
        <v>0.53650168716281998</v>
      </c>
      <c r="G320" s="88">
        <v>0.53650168716281998</v>
      </c>
      <c r="H320" s="35">
        <f>IF(C320&gt;0,C320,1)</f>
        <v>12</v>
      </c>
      <c r="I320" s="37">
        <f>F320*$H320/$O$3*100</f>
        <v>8.3567240991093469E-3</v>
      </c>
      <c r="J320" s="37">
        <f>G320*$H320/$O$3*100</f>
        <v>8.3567240991093469E-3</v>
      </c>
      <c r="K320" s="34">
        <f>IF(F320&gt;=K$2,1,0)</f>
        <v>0</v>
      </c>
      <c r="L320" s="34">
        <f>IF(G320&gt;=L$2,1,0)</f>
        <v>0</v>
      </c>
      <c r="M320" s="34">
        <f>K320*L320</f>
        <v>0</v>
      </c>
    </row>
    <row r="321" spans="1:13" x14ac:dyDescent="0.25">
      <c r="A321" s="83" t="s">
        <v>377</v>
      </c>
      <c r="B321" s="83" t="s">
        <v>62</v>
      </c>
      <c r="C321" s="83">
        <v>542</v>
      </c>
      <c r="D321" s="83">
        <v>2968</v>
      </c>
      <c r="E321" s="83">
        <v>24088</v>
      </c>
      <c r="F321" s="85">
        <v>0.52371503096727501</v>
      </c>
      <c r="G321" s="88">
        <v>0.52371503096727501</v>
      </c>
      <c r="H321" s="35">
        <f>IF(C321&gt;0,C321,1)</f>
        <v>542</v>
      </c>
      <c r="I321" s="37">
        <f>F321*$H321/$O$3*100</f>
        <v>0.36844956747697699</v>
      </c>
      <c r="J321" s="37">
        <f>G321*$H321/$O$3*100</f>
        <v>0.36844956747697699</v>
      </c>
      <c r="K321" s="34">
        <f>IF(F321&gt;=K$2,1,0)</f>
        <v>0</v>
      </c>
      <c r="L321" s="34">
        <f>IF(G321&gt;=L$2,1,0)</f>
        <v>0</v>
      </c>
      <c r="M321" s="34">
        <f>K321*L321</f>
        <v>0</v>
      </c>
    </row>
    <row r="322" spans="1:13" x14ac:dyDescent="0.25">
      <c r="A322" s="83" t="s">
        <v>395</v>
      </c>
      <c r="B322" s="83" t="s">
        <v>396</v>
      </c>
      <c r="C322" s="83">
        <v>12</v>
      </c>
      <c r="D322" s="83">
        <v>48</v>
      </c>
      <c r="E322" s="83">
        <v>440</v>
      </c>
      <c r="F322" s="85">
        <v>0.52354079987449897</v>
      </c>
      <c r="G322" s="88">
        <v>0.52354079987449897</v>
      </c>
      <c r="H322" s="35">
        <f>IF(C322&gt;0,C322,1)</f>
        <v>12</v>
      </c>
      <c r="I322" s="37">
        <f>F322*$H322/$O$3*100</f>
        <v>8.1548411195404812E-3</v>
      </c>
      <c r="J322" s="37">
        <f>G322*$H322/$O$3*100</f>
        <v>8.1548411195404812E-3</v>
      </c>
      <c r="K322" s="34">
        <f>IF(F322&gt;=K$2,1,0)</f>
        <v>0</v>
      </c>
      <c r="L322" s="34">
        <f>IF(G322&gt;=L$2,1,0)</f>
        <v>0</v>
      </c>
      <c r="M322" s="34">
        <f>K322*L322</f>
        <v>0</v>
      </c>
    </row>
    <row r="323" spans="1:13" x14ac:dyDescent="0.25">
      <c r="A323" s="83" t="s">
        <v>381</v>
      </c>
      <c r="B323" s="83" t="s">
        <v>46</v>
      </c>
      <c r="C323" s="83">
        <v>32</v>
      </c>
      <c r="D323" s="83">
        <v>32</v>
      </c>
      <c r="E323" s="83">
        <v>372</v>
      </c>
      <c r="F323" s="85">
        <v>0.49759675817302002</v>
      </c>
      <c r="G323" s="88">
        <v>0.49759675817302002</v>
      </c>
      <c r="H323" s="35">
        <f>IF(C323&gt;0,C323,1)</f>
        <v>32</v>
      </c>
      <c r="I323" s="37">
        <f>F323*$H323/$O$3*100</f>
        <v>2.0668608854538733E-2</v>
      </c>
      <c r="J323" s="37">
        <f>G323*$H323/$O$3*100</f>
        <v>2.0668608854538733E-2</v>
      </c>
      <c r="K323" s="34">
        <f>IF(F323&gt;=K$2,1,0)</f>
        <v>0</v>
      </c>
      <c r="L323" s="34">
        <f>IF(G323&gt;=L$2,1,0)</f>
        <v>0</v>
      </c>
      <c r="M323" s="34">
        <f>K323*L323</f>
        <v>0</v>
      </c>
    </row>
    <row r="324" spans="1:13" x14ac:dyDescent="0.25">
      <c r="A324" s="83" t="s">
        <v>335</v>
      </c>
      <c r="B324" s="83" t="s">
        <v>48</v>
      </c>
      <c r="C324" s="83">
        <v>499</v>
      </c>
      <c r="D324" s="83">
        <v>2988</v>
      </c>
      <c r="E324" s="83">
        <v>43983</v>
      </c>
      <c r="F324" s="85">
        <v>0.44964735378474102</v>
      </c>
      <c r="G324" s="88">
        <v>0.37301642895245801</v>
      </c>
      <c r="H324" s="35">
        <f>IF(C324&gt;0,C324,1)</f>
        <v>499</v>
      </c>
      <c r="I324" s="37">
        <f>F324*$H324/$O$3*100</f>
        <v>0.29124354820688703</v>
      </c>
      <c r="J324" s="37">
        <f>G324*$H324/$O$3*100</f>
        <v>0.24160851252242543</v>
      </c>
      <c r="K324" s="34">
        <f>IF(F324&gt;=K$2,1,0)</f>
        <v>0</v>
      </c>
      <c r="L324" s="34">
        <f>IF(G324&gt;=L$2,1,0)</f>
        <v>0</v>
      </c>
      <c r="M324" s="34">
        <f>K324*L324</f>
        <v>0</v>
      </c>
    </row>
    <row r="325" spans="1:13" x14ac:dyDescent="0.25">
      <c r="A325" s="83" t="s">
        <v>305</v>
      </c>
      <c r="B325" s="83" t="s">
        <v>527</v>
      </c>
      <c r="C325" s="83">
        <v>24</v>
      </c>
      <c r="D325" s="83">
        <v>96</v>
      </c>
      <c r="E325" s="83">
        <v>-1</v>
      </c>
      <c r="F325" s="85">
        <v>0.43501038405929499</v>
      </c>
      <c r="G325" s="88">
        <v>0.43501038405929499</v>
      </c>
      <c r="H325" s="35">
        <f>IF(C325&gt;0,C325,1)</f>
        <v>24</v>
      </c>
      <c r="I325" s="37">
        <f>F325*$H325/$O$3*100</f>
        <v>1.3551725360102648E-2</v>
      </c>
      <c r="J325" s="37">
        <f>G325*$H325/$O$3*100</f>
        <v>1.3551725360102648E-2</v>
      </c>
      <c r="K325" s="34">
        <f>IF(F325&gt;=K$2,1,0)</f>
        <v>0</v>
      </c>
      <c r="L325" s="34">
        <f>IF(G325&gt;=L$2,1,0)</f>
        <v>0</v>
      </c>
      <c r="M325" s="34">
        <f>K325*L325</f>
        <v>0</v>
      </c>
    </row>
    <row r="326" spans="1:13" x14ac:dyDescent="0.25">
      <c r="A326" s="83" t="s">
        <v>541</v>
      </c>
      <c r="B326" s="83" t="s">
        <v>162</v>
      </c>
      <c r="C326" s="83">
        <v>-1</v>
      </c>
      <c r="D326" s="83">
        <v>-1</v>
      </c>
      <c r="E326" s="83">
        <v>-1</v>
      </c>
      <c r="F326" s="85">
        <v>0.413073713490959</v>
      </c>
      <c r="G326" s="88">
        <v>0.266129032258064</v>
      </c>
      <c r="H326" s="35">
        <f>IF(C326&gt;0,C326,1)</f>
        <v>1</v>
      </c>
      <c r="I326" s="37">
        <f>F326*$H326/$O$3*100</f>
        <v>5.3618083267258435E-4</v>
      </c>
      <c r="J326" s="37">
        <f>G326*$H326/$O$3*100</f>
        <v>3.4544266907848392E-4</v>
      </c>
      <c r="K326" s="34">
        <f>IF(F326&gt;=K$2,1,0)</f>
        <v>0</v>
      </c>
      <c r="L326" s="34">
        <f>IF(G326&gt;=L$2,1,0)</f>
        <v>0</v>
      </c>
      <c r="M326" s="34">
        <f>K326*L326</f>
        <v>0</v>
      </c>
    </row>
    <row r="327" spans="1:13" x14ac:dyDescent="0.25">
      <c r="A327" s="83" t="s">
        <v>458</v>
      </c>
      <c r="B327" s="83" t="s">
        <v>43</v>
      </c>
      <c r="C327" s="83">
        <v>128</v>
      </c>
      <c r="D327" s="83">
        <v>512</v>
      </c>
      <c r="E327" s="83">
        <v>4557</v>
      </c>
      <c r="F327" s="85">
        <v>0.35868157625395303</v>
      </c>
      <c r="G327" s="88">
        <v>0.35868157625395303</v>
      </c>
      <c r="H327" s="35">
        <f>IF(C327&gt;0,C327,1)</f>
        <v>128</v>
      </c>
      <c r="I327" s="37">
        <f>F327*$H327/$O$3*100</f>
        <v>5.9594031360989078E-2</v>
      </c>
      <c r="J327" s="37">
        <f>G327*$H327/$O$3*100</f>
        <v>5.9594031360989078E-2</v>
      </c>
      <c r="K327" s="34">
        <f>IF(F327&gt;=K$2,1,0)</f>
        <v>0</v>
      </c>
      <c r="L327" s="34">
        <f>IF(G327&gt;=L$2,1,0)</f>
        <v>0</v>
      </c>
      <c r="M327" s="34">
        <f>K327*L327</f>
        <v>0</v>
      </c>
    </row>
    <row r="328" spans="1:13" x14ac:dyDescent="0.25">
      <c r="A328" s="83" t="s">
        <v>549</v>
      </c>
      <c r="B328" s="83" t="s">
        <v>526</v>
      </c>
      <c r="C328" s="83">
        <v>10</v>
      </c>
      <c r="D328" s="83">
        <v>40</v>
      </c>
      <c r="E328" s="83">
        <v>280</v>
      </c>
      <c r="F328" s="85">
        <v>0.32829244985311401</v>
      </c>
      <c r="G328" s="88">
        <v>0.29545498283227201</v>
      </c>
      <c r="H328" s="35">
        <f>IF(C328&gt;0,C328,1)</f>
        <v>10</v>
      </c>
      <c r="I328" s="37">
        <f>F328*$H328/$O$3*100</f>
        <v>4.2613246346458206E-3</v>
      </c>
      <c r="J328" s="37">
        <f>G328*$H328/$O$3*100</f>
        <v>3.8350854469401869E-3</v>
      </c>
      <c r="K328" s="34">
        <f>IF(F328&gt;=K$2,1,0)</f>
        <v>0</v>
      </c>
      <c r="L328" s="34">
        <f>IF(G328&gt;=L$2,1,0)</f>
        <v>0</v>
      </c>
      <c r="M328" s="34">
        <f>K328*L328</f>
        <v>0</v>
      </c>
    </row>
    <row r="329" spans="1:13" x14ac:dyDescent="0.25">
      <c r="A329" s="83" t="s">
        <v>583</v>
      </c>
      <c r="B329" s="83" t="s">
        <v>43</v>
      </c>
      <c r="C329" s="83">
        <v>80</v>
      </c>
      <c r="D329" s="83">
        <v>160</v>
      </c>
      <c r="E329" s="83">
        <v>590</v>
      </c>
      <c r="F329" s="85">
        <v>0.310334897563118</v>
      </c>
      <c r="G329" s="88">
        <v>0.310334897563118</v>
      </c>
      <c r="H329" s="35">
        <f>IF(C329&gt;0,C329,1)</f>
        <v>80</v>
      </c>
      <c r="I329" s="37">
        <f>F329*$H329/$O$3*100</f>
        <v>3.2225846060552232E-2</v>
      </c>
      <c r="J329" s="37">
        <f>G329*$H329/$O$3*100</f>
        <v>3.2225846060552232E-2</v>
      </c>
      <c r="K329" s="34">
        <f>IF(F329&gt;=K$2,1,0)</f>
        <v>0</v>
      </c>
      <c r="L329" s="34">
        <f>IF(G329&gt;=L$2,1,0)</f>
        <v>0</v>
      </c>
      <c r="M329" s="34">
        <f>K329*L329</f>
        <v>0</v>
      </c>
    </row>
    <row r="330" spans="1:13" x14ac:dyDescent="0.25">
      <c r="A330" s="83" t="s">
        <v>54</v>
      </c>
      <c r="B330" s="83" t="s">
        <v>51</v>
      </c>
      <c r="C330" s="83">
        <v>8</v>
      </c>
      <c r="D330" s="83">
        <v>128</v>
      </c>
      <c r="E330" s="83">
        <v>781</v>
      </c>
      <c r="F330" s="85">
        <v>6.0055615228410603E-2</v>
      </c>
      <c r="G330" s="88">
        <v>3.9237277943114303E-2</v>
      </c>
      <c r="H330" s="35">
        <f>IF(C330&gt;0,C330,1)</f>
        <v>8</v>
      </c>
      <c r="I330" s="37">
        <f>F330*$H330/$O$3*100</f>
        <v>6.2363048004580065E-4</v>
      </c>
      <c r="J330" s="37">
        <f>G330*$H330/$O$3*100</f>
        <v>4.0744836908737588E-4</v>
      </c>
      <c r="K330" s="34">
        <f>IF(F330&gt;=K$2,1,0)</f>
        <v>0</v>
      </c>
      <c r="L330" s="34">
        <f>IF(G330&gt;=L$2,1,0)</f>
        <v>0</v>
      </c>
      <c r="M330" s="34">
        <f>K330*L330</f>
        <v>0</v>
      </c>
    </row>
    <row r="331" spans="1:13" x14ac:dyDescent="0.25">
      <c r="A331" s="83" t="s">
        <v>406</v>
      </c>
      <c r="B331" s="83" t="s">
        <v>233</v>
      </c>
      <c r="C331" s="83">
        <v>-1</v>
      </c>
      <c r="D331" s="83">
        <v>-1</v>
      </c>
      <c r="E331" s="83">
        <v>-1</v>
      </c>
      <c r="F331" s="85">
        <v>0</v>
      </c>
      <c r="G331" s="88">
        <v>0</v>
      </c>
      <c r="H331" s="35">
        <f>IF(C331&gt;0,C331,1)</f>
        <v>1</v>
      </c>
      <c r="I331" s="37">
        <f>F331*$H331/$O$3*100</f>
        <v>0</v>
      </c>
      <c r="J331" s="37">
        <f>G331*$H331/$O$3*100</f>
        <v>0</v>
      </c>
      <c r="K331" s="34">
        <f>IF(F331&gt;=K$2,1,0)</f>
        <v>0</v>
      </c>
      <c r="L331" s="34">
        <f>IF(G331&gt;=L$2,1,0)</f>
        <v>0</v>
      </c>
      <c r="M331" s="34">
        <f>K331*L331</f>
        <v>0</v>
      </c>
    </row>
    <row r="332" spans="1:13" x14ac:dyDescent="0.25">
      <c r="A332" s="83" t="s">
        <v>175</v>
      </c>
      <c r="B332" s="83" t="s">
        <v>168</v>
      </c>
      <c r="C332" s="83">
        <v>-1</v>
      </c>
      <c r="D332" s="83">
        <v>-1</v>
      </c>
      <c r="E332" s="83">
        <v>-1</v>
      </c>
      <c r="F332" s="85">
        <v>0</v>
      </c>
      <c r="G332" s="88">
        <v>0</v>
      </c>
      <c r="H332" s="35">
        <f>IF(C332&gt;0,C332,1)</f>
        <v>1</v>
      </c>
      <c r="I332" s="37">
        <f>F332*$H332/$O$3*100</f>
        <v>0</v>
      </c>
      <c r="J332" s="37">
        <f>G332*$H332/$O$3*100</f>
        <v>0</v>
      </c>
      <c r="K332" s="34">
        <f>IF(F332&gt;=K$2,1,0)</f>
        <v>0</v>
      </c>
      <c r="L332" s="34">
        <f>IF(G332&gt;=L$2,1,0)</f>
        <v>0</v>
      </c>
      <c r="M332" s="34">
        <f>K332*L332</f>
        <v>0</v>
      </c>
    </row>
    <row r="333" spans="1:13" x14ac:dyDescent="0.25">
      <c r="A333" s="83" t="s">
        <v>606</v>
      </c>
      <c r="B333" s="83" t="s">
        <v>240</v>
      </c>
      <c r="F333" s="85">
        <v>0</v>
      </c>
      <c r="G333" s="88">
        <v>0</v>
      </c>
      <c r="H333" s="35">
        <f>IF(C333&gt;0,C333,1)</f>
        <v>1</v>
      </c>
      <c r="I333" s="37">
        <f>F333*$H333/$O$3*100</f>
        <v>0</v>
      </c>
      <c r="J333" s="37">
        <f>G333*$H333/$O$3*100</f>
        <v>0</v>
      </c>
      <c r="K333" s="34">
        <f>IF(F333&gt;=K$2,1,0)</f>
        <v>0</v>
      </c>
      <c r="L333" s="34">
        <f>IF(G333&gt;=L$2,1,0)</f>
        <v>0</v>
      </c>
      <c r="M333" s="34">
        <f>K333*L333</f>
        <v>0</v>
      </c>
    </row>
    <row r="334" spans="1:13" x14ac:dyDescent="0.25">
      <c r="A334" s="83" t="s">
        <v>454</v>
      </c>
      <c r="B334" s="83" t="s">
        <v>46</v>
      </c>
      <c r="C334" s="83">
        <v>-1</v>
      </c>
      <c r="D334" s="83">
        <v>-1</v>
      </c>
      <c r="E334" s="83">
        <v>-1</v>
      </c>
      <c r="F334" s="85">
        <v>0</v>
      </c>
      <c r="G334" s="88">
        <v>0</v>
      </c>
      <c r="H334" s="35">
        <f>IF(C334&gt;0,C334,1)</f>
        <v>1</v>
      </c>
      <c r="I334" s="37">
        <f>F334*$H334/$O$3*100</f>
        <v>0</v>
      </c>
      <c r="J334" s="37">
        <f>G334*$H334/$O$3*100</f>
        <v>0</v>
      </c>
      <c r="K334" s="34">
        <f>IF(F334&gt;=K$2,1,0)</f>
        <v>0</v>
      </c>
      <c r="L334" s="34">
        <f>IF(G334&gt;=L$2,1,0)</f>
        <v>0</v>
      </c>
      <c r="M334" s="34">
        <f>K334*L334</f>
        <v>0</v>
      </c>
    </row>
    <row r="335" spans="1:13" x14ac:dyDescent="0.25">
      <c r="A335" s="83" t="s">
        <v>631</v>
      </c>
      <c r="B335" s="83" t="s">
        <v>46</v>
      </c>
      <c r="F335" s="85">
        <v>0</v>
      </c>
      <c r="G335" s="88">
        <v>0</v>
      </c>
      <c r="H335" s="35">
        <f>IF(C335&gt;0,C335,1)</f>
        <v>1</v>
      </c>
      <c r="I335" s="37">
        <f>F335*$H335/$O$3*100</f>
        <v>0</v>
      </c>
      <c r="J335" s="37">
        <f>G335*$H335/$O$3*100</f>
        <v>0</v>
      </c>
      <c r="K335" s="34">
        <f>IF(F335&gt;=K$2,1,0)</f>
        <v>0</v>
      </c>
      <c r="L335" s="34">
        <f>IF(G335&gt;=L$2,1,0)</f>
        <v>0</v>
      </c>
      <c r="M335" s="34">
        <f>K335*L335</f>
        <v>0</v>
      </c>
    </row>
    <row r="336" spans="1:13" x14ac:dyDescent="0.25">
      <c r="A336" s="83" t="s">
        <v>632</v>
      </c>
      <c r="B336" s="83" t="s">
        <v>46</v>
      </c>
      <c r="F336" s="85">
        <v>0</v>
      </c>
      <c r="G336" s="88">
        <v>0</v>
      </c>
      <c r="H336" s="35">
        <f>IF(C336&gt;0,C336,1)</f>
        <v>1</v>
      </c>
      <c r="I336" s="37">
        <f>F336*$H336/$O$3*100</f>
        <v>0</v>
      </c>
      <c r="J336" s="37">
        <f>G336*$H336/$O$3*100</f>
        <v>0</v>
      </c>
      <c r="K336" s="34">
        <f>IF(F336&gt;=K$2,1,0)</f>
        <v>0</v>
      </c>
      <c r="L336" s="34">
        <f>IF(G336&gt;=L$2,1,0)</f>
        <v>0</v>
      </c>
      <c r="M336" s="34">
        <f>K336*L336</f>
        <v>0</v>
      </c>
    </row>
    <row r="337" spans="1:13" x14ac:dyDescent="0.25">
      <c r="A337" s="83" t="s">
        <v>105</v>
      </c>
      <c r="B337" s="83" t="s">
        <v>46</v>
      </c>
      <c r="C337" s="83">
        <v>-1</v>
      </c>
      <c r="D337" s="83">
        <v>-1</v>
      </c>
      <c r="E337" s="83">
        <v>-1</v>
      </c>
      <c r="F337" s="85">
        <v>0</v>
      </c>
      <c r="G337" s="88">
        <v>0</v>
      </c>
      <c r="H337" s="35">
        <f>IF(C337&gt;0,C337,1)</f>
        <v>1</v>
      </c>
      <c r="I337" s="37">
        <f>F337*$H337/$O$3*100</f>
        <v>0</v>
      </c>
      <c r="J337" s="37">
        <f>G337*$H337/$O$3*100</f>
        <v>0</v>
      </c>
      <c r="K337" s="34">
        <f>IF(F337&gt;=K$2,1,0)</f>
        <v>0</v>
      </c>
      <c r="L337" s="34">
        <f>IF(G337&gt;=L$2,1,0)</f>
        <v>0</v>
      </c>
      <c r="M337" s="34">
        <f>K337*L337</f>
        <v>0</v>
      </c>
    </row>
    <row r="338" spans="1:13" x14ac:dyDescent="0.25">
      <c r="A338" s="83" t="s">
        <v>347</v>
      </c>
      <c r="B338" s="83" t="s">
        <v>46</v>
      </c>
      <c r="C338" s="83">
        <v>-1</v>
      </c>
      <c r="D338" s="83">
        <v>-1</v>
      </c>
      <c r="E338" s="83">
        <v>-1</v>
      </c>
      <c r="F338" s="85">
        <v>0</v>
      </c>
      <c r="G338" s="88">
        <v>0</v>
      </c>
      <c r="H338" s="35">
        <f>IF(C338&gt;0,C338,1)</f>
        <v>1</v>
      </c>
      <c r="I338" s="37">
        <f>F338*$H338/$O$3*100</f>
        <v>0</v>
      </c>
      <c r="J338" s="37">
        <f>G338*$H338/$O$3*100</f>
        <v>0</v>
      </c>
      <c r="K338" s="34">
        <f>IF(F338&gt;=K$2,1,0)</f>
        <v>0</v>
      </c>
      <c r="L338" s="34">
        <f>IF(G338&gt;=L$2,1,0)</f>
        <v>0</v>
      </c>
      <c r="M338" s="34">
        <f>K338*L338</f>
        <v>0</v>
      </c>
    </row>
    <row r="339" spans="1:13" x14ac:dyDescent="0.25">
      <c r="A339" s="83" t="s">
        <v>410</v>
      </c>
      <c r="B339" s="83" t="s">
        <v>46</v>
      </c>
      <c r="C339" s="83">
        <v>62</v>
      </c>
      <c r="D339" s="83">
        <v>124</v>
      </c>
      <c r="E339" s="83">
        <v>982</v>
      </c>
      <c r="F339" s="85">
        <v>0</v>
      </c>
      <c r="G339" s="88">
        <v>0</v>
      </c>
      <c r="H339" s="35">
        <f>IF(C339&gt;0,C339,1)</f>
        <v>62</v>
      </c>
      <c r="I339" s="37">
        <f>F339*$H339/$O$3*100</f>
        <v>0</v>
      </c>
      <c r="J339" s="37">
        <f>G339*$H339/$O$3*100</f>
        <v>0</v>
      </c>
      <c r="K339" s="34">
        <f>IF(F339&gt;=K$2,1,0)</f>
        <v>0</v>
      </c>
      <c r="L339" s="34">
        <f>IF(G339&gt;=L$2,1,0)</f>
        <v>0</v>
      </c>
      <c r="M339" s="34">
        <f>K339*L339</f>
        <v>0</v>
      </c>
    </row>
    <row r="340" spans="1:13" x14ac:dyDescent="0.25">
      <c r="A340" s="83" t="s">
        <v>417</v>
      </c>
      <c r="B340" s="83" t="s">
        <v>46</v>
      </c>
      <c r="C340" s="83">
        <v>-1</v>
      </c>
      <c r="D340" s="83">
        <v>-1</v>
      </c>
      <c r="E340" s="83">
        <v>-1</v>
      </c>
      <c r="F340" s="85">
        <v>0</v>
      </c>
      <c r="G340" s="88">
        <v>0</v>
      </c>
      <c r="H340" s="35">
        <f>IF(C340&gt;0,C340,1)</f>
        <v>1</v>
      </c>
      <c r="I340" s="37">
        <f>F340*$H340/$O$3*100</f>
        <v>0</v>
      </c>
      <c r="J340" s="37">
        <f>G340*$H340/$O$3*100</f>
        <v>0</v>
      </c>
      <c r="K340" s="34">
        <f>IF(F340&gt;=K$2,1,0)</f>
        <v>0</v>
      </c>
      <c r="L340" s="34">
        <f>IF(G340&gt;=L$2,1,0)</f>
        <v>0</v>
      </c>
      <c r="M340" s="34">
        <f>K340*L340</f>
        <v>0</v>
      </c>
    </row>
    <row r="341" spans="1:13" x14ac:dyDescent="0.25">
      <c r="A341" s="83" t="s">
        <v>634</v>
      </c>
      <c r="B341" s="83" t="s">
        <v>46</v>
      </c>
      <c r="F341" s="85">
        <v>0</v>
      </c>
      <c r="G341" s="88">
        <v>0</v>
      </c>
      <c r="H341" s="35">
        <f>IF(C341&gt;0,C341,1)</f>
        <v>1</v>
      </c>
      <c r="I341" s="37">
        <f>F341*$H341/$O$3*100</f>
        <v>0</v>
      </c>
      <c r="J341" s="37">
        <f>G341*$H341/$O$3*100</f>
        <v>0</v>
      </c>
      <c r="K341" s="34">
        <f>IF(F341&gt;=K$2,1,0)</f>
        <v>0</v>
      </c>
      <c r="L341" s="34">
        <f>IF(G341&gt;=L$2,1,0)</f>
        <v>0</v>
      </c>
      <c r="M341" s="34">
        <f>K341*L341</f>
        <v>0</v>
      </c>
    </row>
    <row r="342" spans="1:13" x14ac:dyDescent="0.25">
      <c r="A342" s="83" t="s">
        <v>566</v>
      </c>
      <c r="B342" s="83" t="s">
        <v>46</v>
      </c>
      <c r="C342" s="83">
        <v>-1</v>
      </c>
      <c r="D342" s="83">
        <v>-1</v>
      </c>
      <c r="E342" s="83">
        <v>-1</v>
      </c>
      <c r="F342" s="85">
        <v>0</v>
      </c>
      <c r="G342" s="88">
        <v>0</v>
      </c>
      <c r="H342" s="35">
        <f>IF(C342&gt;0,C342,1)</f>
        <v>1</v>
      </c>
      <c r="I342" s="37">
        <f>F342*$H342/$O$3*100</f>
        <v>0</v>
      </c>
      <c r="J342" s="37">
        <f>G342*$H342/$O$3*100</f>
        <v>0</v>
      </c>
      <c r="K342" s="34">
        <f>IF(F342&gt;=K$2,1,0)</f>
        <v>0</v>
      </c>
      <c r="L342" s="34">
        <f>IF(G342&gt;=L$2,1,0)</f>
        <v>0</v>
      </c>
      <c r="M342" s="34">
        <f>K342*L342</f>
        <v>0</v>
      </c>
    </row>
    <row r="343" spans="1:13" x14ac:dyDescent="0.25">
      <c r="A343" s="83" t="s">
        <v>211</v>
      </c>
      <c r="B343" s="83" t="s">
        <v>46</v>
      </c>
      <c r="C343" s="83">
        <v>-1</v>
      </c>
      <c r="D343" s="83">
        <v>-1</v>
      </c>
      <c r="E343" s="83">
        <v>-1</v>
      </c>
      <c r="F343" s="85">
        <v>0</v>
      </c>
      <c r="G343" s="88">
        <v>0</v>
      </c>
      <c r="H343" s="35">
        <f>IF(C343&gt;0,C343,1)</f>
        <v>1</v>
      </c>
      <c r="I343" s="37">
        <f>F343*$H343/$O$3*100</f>
        <v>0</v>
      </c>
      <c r="J343" s="37">
        <f>G343*$H343/$O$3*100</f>
        <v>0</v>
      </c>
      <c r="K343" s="34">
        <f>IF(F343&gt;=K$2,1,0)</f>
        <v>0</v>
      </c>
      <c r="L343" s="34">
        <f>IF(G343&gt;=L$2,1,0)</f>
        <v>0</v>
      </c>
      <c r="M343" s="34">
        <f>K343*L343</f>
        <v>0</v>
      </c>
    </row>
    <row r="344" spans="1:13" x14ac:dyDescent="0.25">
      <c r="A344" s="83" t="s">
        <v>635</v>
      </c>
      <c r="B344" s="83" t="s">
        <v>137</v>
      </c>
      <c r="F344" s="85">
        <v>0</v>
      </c>
      <c r="G344" s="88">
        <v>0</v>
      </c>
      <c r="H344" s="35">
        <f>IF(C344&gt;0,C344,1)</f>
        <v>1</v>
      </c>
      <c r="I344" s="37">
        <f>F344*$H344/$O$3*100</f>
        <v>0</v>
      </c>
      <c r="J344" s="37">
        <f>G344*$H344/$O$3*100</f>
        <v>0</v>
      </c>
      <c r="K344" s="34">
        <f>IF(F344&gt;=K$2,1,0)</f>
        <v>0</v>
      </c>
      <c r="L344" s="34">
        <f>IF(G344&gt;=L$2,1,0)</f>
        <v>0</v>
      </c>
      <c r="M344" s="34">
        <f>K344*L344</f>
        <v>0</v>
      </c>
    </row>
    <row r="345" spans="1:13" x14ac:dyDescent="0.25">
      <c r="A345" s="83" t="s">
        <v>329</v>
      </c>
      <c r="B345" s="83" t="s">
        <v>137</v>
      </c>
      <c r="C345" s="83">
        <v>22</v>
      </c>
      <c r="D345" s="83">
        <v>44</v>
      </c>
      <c r="E345" s="83">
        <v>-1</v>
      </c>
      <c r="F345" s="85">
        <v>0</v>
      </c>
      <c r="G345" s="88">
        <v>0</v>
      </c>
      <c r="H345" s="35">
        <f>IF(C345&gt;0,C345,1)</f>
        <v>22</v>
      </c>
      <c r="I345" s="37">
        <f>F345*$H345/$O$3*100</f>
        <v>0</v>
      </c>
      <c r="J345" s="37">
        <f>G345*$H345/$O$3*100</f>
        <v>0</v>
      </c>
      <c r="K345" s="34">
        <f>IF(F345&gt;=K$2,1,0)</f>
        <v>0</v>
      </c>
      <c r="L345" s="34">
        <f>IF(G345&gt;=L$2,1,0)</f>
        <v>0</v>
      </c>
      <c r="M345" s="34">
        <f>K345*L345</f>
        <v>0</v>
      </c>
    </row>
    <row r="346" spans="1:13" x14ac:dyDescent="0.25">
      <c r="A346" s="83" t="s">
        <v>581</v>
      </c>
      <c r="B346" s="83" t="s">
        <v>302</v>
      </c>
      <c r="C346" s="83">
        <v>14</v>
      </c>
      <c r="D346" s="83">
        <v>112</v>
      </c>
      <c r="E346" s="83">
        <v>1120</v>
      </c>
      <c r="F346" s="85">
        <v>0</v>
      </c>
      <c r="G346" s="88">
        <v>0</v>
      </c>
      <c r="H346" s="35">
        <f>IF(C346&gt;0,C346,1)</f>
        <v>14</v>
      </c>
      <c r="I346" s="37">
        <f>F346*$H346/$O$3*100</f>
        <v>0</v>
      </c>
      <c r="J346" s="37">
        <f>G346*$H346/$O$3*100</f>
        <v>0</v>
      </c>
      <c r="K346" s="34">
        <f>IF(F346&gt;=K$2,1,0)</f>
        <v>0</v>
      </c>
      <c r="L346" s="34">
        <f>IF(G346&gt;=L$2,1,0)</f>
        <v>0</v>
      </c>
      <c r="M346" s="34">
        <f>K346*L346</f>
        <v>0</v>
      </c>
    </row>
    <row r="347" spans="1:13" x14ac:dyDescent="0.25">
      <c r="A347" s="83" t="s">
        <v>366</v>
      </c>
      <c r="B347" s="83" t="s">
        <v>180</v>
      </c>
      <c r="C347" s="83">
        <v>519</v>
      </c>
      <c r="D347" s="83">
        <v>2146</v>
      </c>
      <c r="E347" s="83">
        <v>15977</v>
      </c>
      <c r="F347" s="85">
        <v>0</v>
      </c>
      <c r="G347" s="88">
        <v>0</v>
      </c>
      <c r="H347" s="35">
        <f>IF(C347&gt;0,C347,1)</f>
        <v>519</v>
      </c>
      <c r="I347" s="37">
        <f>F347*$H347/$O$3*100</f>
        <v>0</v>
      </c>
      <c r="J347" s="37">
        <f>G347*$H347/$O$3*100</f>
        <v>0</v>
      </c>
      <c r="K347" s="34">
        <f>IF(F347&gt;=K$2,1,0)</f>
        <v>0</v>
      </c>
      <c r="L347" s="34">
        <f>IF(G347&gt;=L$2,1,0)</f>
        <v>0</v>
      </c>
      <c r="M347" s="34">
        <f>K347*L347</f>
        <v>0</v>
      </c>
    </row>
    <row r="348" spans="1:13" x14ac:dyDescent="0.25">
      <c r="A348" s="83" t="s">
        <v>409</v>
      </c>
      <c r="B348" s="83" t="s">
        <v>43</v>
      </c>
      <c r="C348" s="83">
        <v>10</v>
      </c>
      <c r="D348" s="83">
        <v>10</v>
      </c>
      <c r="E348" s="83">
        <v>69</v>
      </c>
      <c r="F348" s="85">
        <v>0</v>
      </c>
      <c r="G348" s="88">
        <v>0</v>
      </c>
      <c r="H348" s="35">
        <f>IF(C348&gt;0,C348,1)</f>
        <v>10</v>
      </c>
      <c r="I348" s="37">
        <f>F348*$H348/$O$3*100</f>
        <v>0</v>
      </c>
      <c r="J348" s="37">
        <f>G348*$H348/$O$3*100</f>
        <v>0</v>
      </c>
      <c r="K348" s="34">
        <f>IF(F348&gt;=K$2,1,0)</f>
        <v>0</v>
      </c>
      <c r="L348" s="34">
        <f>IF(G348&gt;=L$2,1,0)</f>
        <v>0</v>
      </c>
      <c r="M348" s="34">
        <f>K348*L348</f>
        <v>0</v>
      </c>
    </row>
    <row r="349" spans="1:13" x14ac:dyDescent="0.25">
      <c r="A349" s="83" t="s">
        <v>265</v>
      </c>
      <c r="B349" s="83" t="s">
        <v>84</v>
      </c>
      <c r="C349" s="83">
        <v>-1</v>
      </c>
      <c r="D349" s="83">
        <v>-1</v>
      </c>
      <c r="E349" s="83">
        <v>-1</v>
      </c>
      <c r="F349" s="85">
        <v>0</v>
      </c>
      <c r="G349" s="88">
        <v>0</v>
      </c>
      <c r="H349" s="35">
        <f>IF(C349&gt;0,C349,1)</f>
        <v>1</v>
      </c>
      <c r="I349" s="37">
        <f>F349*$H349/$O$3*100</f>
        <v>0</v>
      </c>
      <c r="J349" s="37">
        <f>G349*$H349/$O$3*100</f>
        <v>0</v>
      </c>
      <c r="K349" s="34">
        <f>IF(F349&gt;=K$2,1,0)</f>
        <v>0</v>
      </c>
      <c r="L349" s="34">
        <f>IF(G349&gt;=L$2,1,0)</f>
        <v>0</v>
      </c>
      <c r="M349" s="34">
        <f>K349*L349</f>
        <v>0</v>
      </c>
    </row>
    <row r="350" spans="1:13" x14ac:dyDescent="0.25">
      <c r="A350" s="83" t="s">
        <v>117</v>
      </c>
      <c r="B350" s="83" t="s">
        <v>59</v>
      </c>
      <c r="C350" s="83">
        <v>192</v>
      </c>
      <c r="D350" s="83">
        <v>960</v>
      </c>
      <c r="E350" s="83">
        <v>9677</v>
      </c>
      <c r="F350" s="85">
        <v>0</v>
      </c>
      <c r="G350" s="88">
        <v>0</v>
      </c>
      <c r="H350" s="35">
        <f>IF(C350&gt;0,C350,1)</f>
        <v>192</v>
      </c>
      <c r="I350" s="37">
        <f>F350*$H350/$O$3*100</f>
        <v>0</v>
      </c>
      <c r="J350" s="37">
        <f>G350*$H350/$O$3*100</f>
        <v>0</v>
      </c>
      <c r="K350" s="34">
        <f>IF(F350&gt;=K$2,1,0)</f>
        <v>0</v>
      </c>
      <c r="L350" s="34">
        <f>IF(G350&gt;=L$2,1,0)</f>
        <v>0</v>
      </c>
      <c r="M350" s="34">
        <f>K350*L350</f>
        <v>0</v>
      </c>
    </row>
    <row r="351" spans="1:13" x14ac:dyDescent="0.25">
      <c r="F351" s="85"/>
      <c r="G351" s="88"/>
      <c r="H351" s="35"/>
      <c r="I351" s="37"/>
      <c r="J351" s="37"/>
      <c r="K351" s="34"/>
      <c r="L351" s="34"/>
      <c r="M351" s="34"/>
    </row>
    <row r="352" spans="1:13" x14ac:dyDescent="0.25">
      <c r="F352" s="85"/>
      <c r="G352" s="88"/>
      <c r="H352" s="35"/>
      <c r="I352" s="37"/>
      <c r="J352" s="37"/>
      <c r="K352" s="34"/>
      <c r="L352" s="34"/>
      <c r="M352" s="34"/>
    </row>
    <row r="353" spans="6:13" x14ac:dyDescent="0.25">
      <c r="F353" s="85"/>
      <c r="G353" s="88"/>
      <c r="H353" s="35"/>
      <c r="I353" s="37"/>
      <c r="J353" s="37"/>
      <c r="K353" s="34"/>
      <c r="L353" s="34"/>
      <c r="M353" s="34"/>
    </row>
    <row r="354" spans="6:13" x14ac:dyDescent="0.25">
      <c r="F354" s="85"/>
      <c r="G354" s="88"/>
      <c r="H354" s="35"/>
      <c r="I354" s="37"/>
      <c r="J354" s="37"/>
      <c r="K354" s="34"/>
      <c r="L354" s="34"/>
      <c r="M354" s="34"/>
    </row>
    <row r="355" spans="6:13" x14ac:dyDescent="0.25">
      <c r="F355" s="85"/>
      <c r="G355" s="88"/>
      <c r="H355" s="35"/>
      <c r="I355" s="37"/>
      <c r="J355" s="37"/>
      <c r="K355" s="34"/>
      <c r="L355" s="34"/>
      <c r="M355" s="34"/>
    </row>
    <row r="356" spans="6:13" x14ac:dyDescent="0.25">
      <c r="F356" s="85"/>
      <c r="G356" s="88"/>
      <c r="H356" s="35"/>
      <c r="I356" s="37"/>
      <c r="J356" s="37"/>
      <c r="K356" s="34"/>
      <c r="L356" s="34"/>
      <c r="M356" s="34"/>
    </row>
    <row r="357" spans="6:13" x14ac:dyDescent="0.25">
      <c r="F357" s="85"/>
      <c r="G357" s="88"/>
      <c r="H357" s="35"/>
      <c r="I357" s="37"/>
      <c r="J357" s="37"/>
      <c r="K357" s="34"/>
      <c r="L357" s="34"/>
      <c r="M357" s="34"/>
    </row>
    <row r="358" spans="6:13" x14ac:dyDescent="0.25">
      <c r="F358" s="85"/>
      <c r="G358" s="88"/>
      <c r="H358" s="35"/>
      <c r="I358" s="37"/>
      <c r="J358" s="37"/>
      <c r="K358" s="34"/>
      <c r="L358" s="34"/>
      <c r="M358" s="34"/>
    </row>
    <row r="359" spans="6:13" x14ac:dyDescent="0.25">
      <c r="H359" s="35"/>
      <c r="I359" s="37"/>
      <c r="J359" s="37"/>
      <c r="K359" s="34"/>
      <c r="L359" s="34"/>
      <c r="M359" s="34"/>
    </row>
    <row r="360" spans="6:13" x14ac:dyDescent="0.25">
      <c r="F360" s="85"/>
      <c r="G360" s="88"/>
      <c r="H360" s="35"/>
      <c r="I360" s="37"/>
      <c r="J360" s="37"/>
      <c r="K360" s="34"/>
      <c r="L360" s="34"/>
      <c r="M360" s="34"/>
    </row>
    <row r="361" spans="6:13" x14ac:dyDescent="0.25">
      <c r="F361" s="85"/>
      <c r="G361" s="88"/>
      <c r="H361" s="35"/>
      <c r="I361" s="37"/>
      <c r="J361" s="37"/>
      <c r="K361" s="34"/>
      <c r="L361" s="34"/>
      <c r="M361" s="34"/>
    </row>
    <row r="362" spans="6:13" x14ac:dyDescent="0.25">
      <c r="F362" s="85"/>
      <c r="G362" s="88"/>
      <c r="H362" s="35"/>
      <c r="I362" s="37"/>
      <c r="J362" s="37"/>
      <c r="K362" s="34"/>
      <c r="L362" s="34"/>
      <c r="M362" s="34"/>
    </row>
    <row r="363" spans="6:13" x14ac:dyDescent="0.25">
      <c r="F363" s="85"/>
      <c r="G363" s="88"/>
      <c r="H363" s="35"/>
      <c r="I363" s="37"/>
      <c r="J363" s="37"/>
      <c r="K363" s="34"/>
      <c r="L363" s="34"/>
      <c r="M363" s="34"/>
    </row>
    <row r="364" spans="6:13" x14ac:dyDescent="0.25">
      <c r="F364" s="85"/>
      <c r="G364" s="88"/>
      <c r="H364" s="35"/>
      <c r="I364" s="37"/>
      <c r="J364" s="37"/>
      <c r="K364" s="34"/>
      <c r="L364" s="34"/>
      <c r="M364" s="34"/>
    </row>
    <row r="365" spans="6:13" x14ac:dyDescent="0.25">
      <c r="F365" s="85"/>
      <c r="G365" s="88"/>
      <c r="H365" s="35"/>
      <c r="I365" s="37"/>
      <c r="J365" s="37"/>
      <c r="K365" s="34"/>
      <c r="L365" s="34"/>
      <c r="M365" s="34"/>
    </row>
    <row r="366" spans="6:13" x14ac:dyDescent="0.25">
      <c r="F366" s="85"/>
      <c r="G366" s="88"/>
      <c r="H366" s="35"/>
      <c r="I366" s="37"/>
      <c r="J366" s="37"/>
      <c r="K366" s="34"/>
      <c r="L366" s="34"/>
      <c r="M366" s="34"/>
    </row>
    <row r="367" spans="6:13" x14ac:dyDescent="0.25">
      <c r="F367" s="85"/>
      <c r="G367" s="88"/>
      <c r="H367" s="35"/>
      <c r="I367" s="37"/>
      <c r="J367" s="37"/>
      <c r="K367" s="34"/>
      <c r="L367" s="34"/>
      <c r="M367" s="34"/>
    </row>
    <row r="368" spans="6:13" x14ac:dyDescent="0.25">
      <c r="F368" s="85"/>
      <c r="G368" s="88"/>
      <c r="H368" s="35"/>
      <c r="I368" s="37"/>
      <c r="J368" s="37"/>
      <c r="K368" s="34"/>
      <c r="L368" s="34"/>
      <c r="M368" s="34"/>
    </row>
    <row r="369" spans="6:13" x14ac:dyDescent="0.25">
      <c r="F369" s="85"/>
      <c r="G369" s="88"/>
      <c r="H369" s="35"/>
      <c r="I369" s="37"/>
      <c r="J369" s="37"/>
      <c r="K369" s="34"/>
      <c r="L369" s="34"/>
      <c r="M369" s="34"/>
    </row>
    <row r="370" spans="6:13" x14ac:dyDescent="0.25">
      <c r="F370" s="85"/>
      <c r="G370" s="88"/>
      <c r="H370" s="35"/>
      <c r="I370" s="37"/>
      <c r="J370" s="37"/>
      <c r="K370" s="34"/>
      <c r="L370" s="34"/>
      <c r="M370" s="34"/>
    </row>
    <row r="371" spans="6:13" x14ac:dyDescent="0.25">
      <c r="F371" s="85"/>
      <c r="G371" s="88"/>
      <c r="H371" s="35"/>
      <c r="I371" s="37"/>
      <c r="J371" s="37"/>
      <c r="K371" s="34"/>
      <c r="L371" s="34"/>
      <c r="M371" s="34"/>
    </row>
    <row r="372" spans="6:13" x14ac:dyDescent="0.25">
      <c r="F372" s="85"/>
      <c r="G372" s="88"/>
      <c r="H372" s="35"/>
      <c r="I372" s="37"/>
      <c r="J372" s="37"/>
      <c r="K372" s="34"/>
      <c r="L372" s="34"/>
      <c r="M372" s="34"/>
    </row>
    <row r="373" spans="6:13" x14ac:dyDescent="0.25">
      <c r="F373" s="85"/>
      <c r="G373" s="88"/>
      <c r="H373" s="35"/>
      <c r="I373" s="37"/>
      <c r="J373" s="37"/>
      <c r="K373" s="34"/>
      <c r="L373" s="34"/>
      <c r="M373" s="34"/>
    </row>
    <row r="374" spans="6:13" x14ac:dyDescent="0.25">
      <c r="F374" s="85"/>
      <c r="G374" s="88"/>
      <c r="H374" s="35"/>
      <c r="I374" s="37"/>
      <c r="J374" s="37"/>
      <c r="K374" s="34"/>
      <c r="L374" s="34"/>
      <c r="M374" s="34"/>
    </row>
    <row r="375" spans="6:13" x14ac:dyDescent="0.25">
      <c r="F375" s="85"/>
      <c r="G375" s="88"/>
      <c r="H375" s="35"/>
      <c r="I375" s="37"/>
      <c r="J375" s="37"/>
      <c r="K375" s="34"/>
      <c r="L375" s="34"/>
      <c r="M375" s="34"/>
    </row>
    <row r="376" spans="6:13" x14ac:dyDescent="0.25">
      <c r="F376" s="85"/>
      <c r="G376" s="88"/>
      <c r="H376" s="35"/>
      <c r="I376" s="37"/>
      <c r="J376" s="37"/>
      <c r="K376" s="34"/>
      <c r="L376" s="34"/>
      <c r="M376" s="34"/>
    </row>
    <row r="377" spans="6:13" x14ac:dyDescent="0.25">
      <c r="F377" s="85"/>
      <c r="G377" s="88"/>
      <c r="H377" s="35"/>
      <c r="I377" s="37"/>
      <c r="J377" s="37"/>
      <c r="K377" s="34"/>
      <c r="L377" s="34"/>
      <c r="M377" s="34"/>
    </row>
    <row r="378" spans="6:13" x14ac:dyDescent="0.25">
      <c r="F378" s="85"/>
      <c r="G378" s="88"/>
      <c r="H378" s="35"/>
      <c r="I378" s="37"/>
      <c r="J378" s="37"/>
      <c r="K378" s="34"/>
      <c r="L378" s="34"/>
      <c r="M378" s="34"/>
    </row>
    <row r="379" spans="6:13" x14ac:dyDescent="0.25">
      <c r="F379" s="85"/>
      <c r="G379" s="88"/>
      <c r="H379" s="35"/>
      <c r="I379" s="37"/>
      <c r="J379" s="37"/>
      <c r="K379" s="34"/>
      <c r="L379" s="34"/>
      <c r="M379" s="34"/>
    </row>
    <row r="380" spans="6:13" x14ac:dyDescent="0.25">
      <c r="F380" s="85"/>
      <c r="G380" s="88"/>
      <c r="H380" s="35"/>
      <c r="I380" s="37"/>
      <c r="J380" s="37"/>
      <c r="K380" s="34"/>
      <c r="L380" s="34"/>
      <c r="M380" s="34"/>
    </row>
    <row r="381" spans="6:13" x14ac:dyDescent="0.25">
      <c r="F381" s="85"/>
      <c r="G381" s="88"/>
      <c r="H381" s="35"/>
      <c r="I381" s="37"/>
      <c r="J381" s="37"/>
      <c r="K381" s="34"/>
      <c r="L381" s="34"/>
      <c r="M381" s="34"/>
    </row>
    <row r="382" spans="6:13" x14ac:dyDescent="0.25">
      <c r="F382" s="85"/>
      <c r="G382" s="88"/>
      <c r="H382" s="35"/>
      <c r="I382" s="37"/>
      <c r="J382" s="37"/>
      <c r="K382" s="34"/>
      <c r="L382" s="34"/>
      <c r="M382" s="34"/>
    </row>
    <row r="383" spans="6:13" x14ac:dyDescent="0.25">
      <c r="F383" s="85"/>
      <c r="G383" s="88"/>
      <c r="H383" s="35"/>
      <c r="I383" s="37"/>
      <c r="J383" s="37"/>
      <c r="K383" s="34"/>
      <c r="L383" s="34"/>
      <c r="M383" s="34"/>
    </row>
    <row r="384" spans="6:13" x14ac:dyDescent="0.25">
      <c r="F384" s="85"/>
      <c r="G384" s="88"/>
      <c r="H384" s="35"/>
      <c r="I384" s="37"/>
      <c r="J384" s="37"/>
      <c r="K384" s="34"/>
      <c r="L384" s="34"/>
      <c r="M384" s="34"/>
    </row>
    <row r="385" spans="6:13" x14ac:dyDescent="0.25">
      <c r="F385" s="85"/>
      <c r="G385" s="88"/>
      <c r="H385" s="35"/>
      <c r="I385" s="37"/>
      <c r="J385" s="37"/>
      <c r="K385" s="34"/>
      <c r="L385" s="34"/>
      <c r="M385" s="34"/>
    </row>
    <row r="386" spans="6:13" x14ac:dyDescent="0.25">
      <c r="F386" s="85"/>
      <c r="G386" s="88"/>
      <c r="H386" s="35"/>
      <c r="I386" s="37"/>
      <c r="J386" s="37"/>
      <c r="K386" s="34"/>
      <c r="L386" s="34"/>
      <c r="M386" s="34"/>
    </row>
    <row r="387" spans="6:13" x14ac:dyDescent="0.25">
      <c r="F387" s="85"/>
      <c r="G387" s="88"/>
      <c r="H387" s="35"/>
      <c r="I387" s="37"/>
      <c r="J387" s="37"/>
      <c r="K387" s="34"/>
      <c r="L387" s="34"/>
      <c r="M387" s="34"/>
    </row>
    <row r="388" spans="6:13" x14ac:dyDescent="0.25">
      <c r="F388" s="85"/>
      <c r="G388" s="88"/>
      <c r="H388" s="35"/>
      <c r="I388" s="37"/>
      <c r="J388" s="37"/>
      <c r="K388" s="34"/>
      <c r="L388" s="34"/>
      <c r="M388" s="34"/>
    </row>
    <row r="389" spans="6:13" x14ac:dyDescent="0.25">
      <c r="F389" s="85"/>
      <c r="G389" s="88"/>
      <c r="H389" s="35"/>
      <c r="I389" s="37"/>
      <c r="J389" s="37"/>
      <c r="K389" s="34"/>
      <c r="L389" s="34"/>
      <c r="M389" s="34"/>
    </row>
    <row r="390" spans="6:13" x14ac:dyDescent="0.25">
      <c r="F390" s="85"/>
      <c r="G390" s="88"/>
      <c r="H390" s="35"/>
      <c r="I390" s="37"/>
      <c r="J390" s="37"/>
      <c r="K390" s="34"/>
      <c r="L390" s="34"/>
      <c r="M390" s="34"/>
    </row>
    <row r="391" spans="6:13" x14ac:dyDescent="0.25">
      <c r="F391" s="85"/>
      <c r="G391" s="88"/>
      <c r="H391" s="35"/>
      <c r="I391" s="37"/>
      <c r="J391" s="37"/>
      <c r="K391" s="34"/>
      <c r="L391" s="34"/>
      <c r="M391" s="34"/>
    </row>
    <row r="392" spans="6:13" x14ac:dyDescent="0.25">
      <c r="F392" s="85"/>
      <c r="G392" s="88"/>
      <c r="H392" s="35"/>
      <c r="I392" s="37"/>
      <c r="J392" s="37"/>
      <c r="K392" s="34"/>
      <c r="L392" s="34"/>
      <c r="M392" s="34"/>
    </row>
    <row r="393" spans="6:13" x14ac:dyDescent="0.25">
      <c r="F393" s="85"/>
      <c r="G393" s="88"/>
      <c r="H393" s="35"/>
      <c r="I393" s="37"/>
      <c r="J393" s="37"/>
      <c r="K393" s="34"/>
      <c r="L393" s="34"/>
      <c r="M393" s="34"/>
    </row>
    <row r="394" spans="6:13" x14ac:dyDescent="0.25">
      <c r="F394" s="85"/>
      <c r="G394" s="88"/>
      <c r="H394" s="35"/>
      <c r="I394" s="37"/>
      <c r="J394" s="37"/>
      <c r="K394" s="34"/>
      <c r="L394" s="34"/>
      <c r="M394" s="34"/>
    </row>
    <row r="395" spans="6:13" x14ac:dyDescent="0.25">
      <c r="F395" s="85"/>
      <c r="G395" s="88"/>
      <c r="H395" s="35"/>
      <c r="I395" s="37"/>
      <c r="J395" s="37"/>
      <c r="K395" s="34"/>
      <c r="L395" s="34"/>
      <c r="M395" s="34"/>
    </row>
    <row r="396" spans="6:13" x14ac:dyDescent="0.25">
      <c r="F396" s="85"/>
      <c r="G396" s="88"/>
      <c r="H396" s="35"/>
      <c r="I396" s="37"/>
      <c r="J396" s="37"/>
      <c r="K396" s="34"/>
      <c r="L396" s="34"/>
      <c r="M396" s="34"/>
    </row>
    <row r="397" spans="6:13" x14ac:dyDescent="0.25">
      <c r="F397" s="85"/>
      <c r="G397" s="88"/>
      <c r="H397" s="35"/>
      <c r="I397" s="37"/>
      <c r="J397" s="37"/>
      <c r="K397" s="34"/>
      <c r="L397" s="34"/>
      <c r="M397" s="34"/>
    </row>
    <row r="398" spans="6:13" x14ac:dyDescent="0.25">
      <c r="F398" s="85"/>
      <c r="G398" s="88"/>
      <c r="H398" s="35"/>
      <c r="I398" s="37"/>
      <c r="J398" s="37"/>
      <c r="K398" s="34"/>
      <c r="L398" s="34"/>
      <c r="M398" s="34"/>
    </row>
    <row r="399" spans="6:13" x14ac:dyDescent="0.25">
      <c r="F399" s="85"/>
      <c r="G399" s="88"/>
      <c r="H399" s="35"/>
      <c r="I399" s="37"/>
      <c r="J399" s="37"/>
      <c r="K399" s="34"/>
      <c r="L399" s="34"/>
      <c r="M399" s="34"/>
    </row>
    <row r="400" spans="6:13" x14ac:dyDescent="0.25">
      <c r="F400" s="85"/>
      <c r="G400" s="88"/>
      <c r="H400" s="35"/>
      <c r="I400" s="37"/>
      <c r="J400" s="37"/>
      <c r="K400" s="34"/>
      <c r="L400" s="34"/>
      <c r="M400" s="34"/>
    </row>
    <row r="401" spans="6:13" x14ac:dyDescent="0.25">
      <c r="F401" s="85"/>
      <c r="G401" s="88"/>
      <c r="H401" s="35"/>
      <c r="I401" s="37"/>
      <c r="J401" s="37"/>
      <c r="K401" s="34"/>
      <c r="L401" s="34"/>
      <c r="M401" s="34"/>
    </row>
    <row r="402" spans="6:13" x14ac:dyDescent="0.25">
      <c r="F402" s="85"/>
      <c r="G402" s="88"/>
      <c r="H402" s="35"/>
      <c r="I402" s="37"/>
      <c r="J402" s="37"/>
      <c r="K402" s="34"/>
      <c r="L402" s="34"/>
      <c r="M402" s="34"/>
    </row>
    <row r="403" spans="6:13" x14ac:dyDescent="0.25">
      <c r="F403" s="85"/>
      <c r="G403" s="88"/>
      <c r="H403" s="35"/>
      <c r="I403" s="37"/>
      <c r="J403" s="37"/>
      <c r="K403" s="34"/>
      <c r="L403" s="34"/>
      <c r="M403" s="34"/>
    </row>
    <row r="404" spans="6:13" x14ac:dyDescent="0.25">
      <c r="F404" s="85"/>
      <c r="G404" s="88"/>
      <c r="H404" s="35"/>
      <c r="I404" s="37"/>
      <c r="J404" s="37"/>
      <c r="K404" s="34"/>
      <c r="L404" s="34"/>
      <c r="M404" s="34"/>
    </row>
    <row r="405" spans="6:13" x14ac:dyDescent="0.25">
      <c r="F405" s="85"/>
      <c r="G405" s="88"/>
      <c r="H405" s="35"/>
      <c r="I405" s="37"/>
      <c r="J405" s="37"/>
      <c r="K405" s="34"/>
      <c r="L405" s="34"/>
      <c r="M405" s="34"/>
    </row>
    <row r="406" spans="6:13" x14ac:dyDescent="0.25">
      <c r="F406" s="85"/>
      <c r="G406" s="88"/>
      <c r="H406" s="35"/>
      <c r="I406" s="37"/>
      <c r="J406" s="37"/>
      <c r="K406" s="34"/>
      <c r="L406" s="34"/>
      <c r="M406" s="34"/>
    </row>
    <row r="407" spans="6:13" x14ac:dyDescent="0.25">
      <c r="F407" s="85"/>
      <c r="G407" s="88"/>
      <c r="H407" s="35"/>
      <c r="I407" s="37"/>
      <c r="J407" s="37"/>
      <c r="K407" s="34"/>
      <c r="L407" s="34"/>
      <c r="M407" s="34"/>
    </row>
    <row r="408" spans="6:13" x14ac:dyDescent="0.25">
      <c r="F408" s="85"/>
      <c r="G408" s="88"/>
      <c r="H408" s="35"/>
      <c r="I408" s="37"/>
      <c r="J408" s="37"/>
      <c r="K408" s="34"/>
      <c r="L408" s="34"/>
      <c r="M408" s="34"/>
    </row>
    <row r="409" spans="6:13" x14ac:dyDescent="0.25">
      <c r="F409" s="85"/>
      <c r="G409" s="88"/>
      <c r="H409" s="35"/>
      <c r="I409" s="37"/>
      <c r="J409" s="37"/>
      <c r="K409" s="34"/>
      <c r="L409" s="34"/>
      <c r="M409" s="34"/>
    </row>
    <row r="410" spans="6:13" x14ac:dyDescent="0.25">
      <c r="F410" s="85"/>
      <c r="G410" s="88"/>
      <c r="H410" s="35"/>
      <c r="I410" s="37"/>
      <c r="J410" s="37"/>
      <c r="K410" s="34"/>
      <c r="L410" s="34"/>
      <c r="M410" s="34"/>
    </row>
    <row r="411" spans="6:13" x14ac:dyDescent="0.25">
      <c r="F411" s="85"/>
      <c r="G411" s="88"/>
    </row>
  </sheetData>
  <sortState ref="A3:M410">
    <sortCondition descending="1" ref="F3:F410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1"/>
  <sheetViews>
    <sheetView zoomScaleNormal="100" workbookViewId="0">
      <selection activeCell="L5" sqref="L5"/>
    </sheetView>
  </sheetViews>
  <sheetFormatPr defaultRowHeight="15" x14ac:dyDescent="0.25"/>
  <cols>
    <col min="1" max="7" width="8.5703125"/>
    <col min="8" max="8" width="12"/>
    <col min="9" max="10" width="8.5703125"/>
    <col min="11" max="11" width="15.28515625"/>
    <col min="12" max="12" width="16.140625"/>
    <col min="13" max="13" width="15.42578125"/>
    <col min="14" max="1025" width="8.5703125"/>
  </cols>
  <sheetData>
    <row r="1" spans="1:13" x14ac:dyDescent="0.25">
      <c r="A1" t="s">
        <v>438</v>
      </c>
    </row>
    <row r="4" spans="1:13" x14ac:dyDescent="0.25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</v>
      </c>
      <c r="H4" t="s">
        <v>2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 x14ac:dyDescent="0.25">
      <c r="A5" t="s">
        <v>243</v>
      </c>
      <c r="B5" t="s">
        <v>162</v>
      </c>
      <c r="C5">
        <v>226</v>
      </c>
      <c r="D5">
        <v>904</v>
      </c>
      <c r="E5">
        <v>2221</v>
      </c>
      <c r="F5" t="s">
        <v>131</v>
      </c>
      <c r="G5">
        <v>1</v>
      </c>
      <c r="H5">
        <v>1</v>
      </c>
      <c r="I5">
        <f>G5*D5/$M$5*100</f>
        <v>0.44491692259233012</v>
      </c>
      <c r="J5">
        <f>H5*D5/$M$5*100</f>
        <v>0.44491692259233012</v>
      </c>
      <c r="K5">
        <f>SUM(I5:I316)</f>
        <v>93.351253051421494</v>
      </c>
      <c r="L5">
        <f>SUM(J5:J316)</f>
        <v>92.039520828411781</v>
      </c>
      <c r="M5">
        <f>SUM(D5:D400)</f>
        <v>203184</v>
      </c>
    </row>
    <row r="6" spans="1:13" x14ac:dyDescent="0.25">
      <c r="A6" t="s">
        <v>175</v>
      </c>
      <c r="B6" t="s">
        <v>168</v>
      </c>
      <c r="C6">
        <v>800</v>
      </c>
      <c r="D6">
        <v>800</v>
      </c>
      <c r="E6">
        <v>1600</v>
      </c>
      <c r="F6" t="s">
        <v>85</v>
      </c>
      <c r="G6">
        <v>1</v>
      </c>
      <c r="H6">
        <v>1</v>
      </c>
      <c r="I6">
        <f>G6*D6/$M$5*100</f>
        <v>0.39373178990471691</v>
      </c>
      <c r="J6">
        <f>H6*D6/$M$5*100</f>
        <v>0.39373178990471691</v>
      </c>
    </row>
    <row r="7" spans="1:13" x14ac:dyDescent="0.25">
      <c r="A7" t="s">
        <v>108</v>
      </c>
      <c r="B7" t="s">
        <v>62</v>
      </c>
      <c r="C7">
        <v>11</v>
      </c>
      <c r="D7">
        <v>44</v>
      </c>
      <c r="E7">
        <v>148</v>
      </c>
      <c r="F7" t="s">
        <v>439</v>
      </c>
      <c r="G7">
        <v>1</v>
      </c>
      <c r="H7">
        <v>1</v>
      </c>
      <c r="I7">
        <f>G7*D7/$M$5*100</f>
        <v>2.1655248444759429E-2</v>
      </c>
      <c r="J7">
        <f>H7*D7/$M$5*100</f>
        <v>2.1655248444759429E-2</v>
      </c>
    </row>
    <row r="8" spans="1:13" x14ac:dyDescent="0.25">
      <c r="A8" t="s">
        <v>39</v>
      </c>
      <c r="B8" t="s">
        <v>40</v>
      </c>
      <c r="C8">
        <v>-1</v>
      </c>
      <c r="D8">
        <v>-1</v>
      </c>
      <c r="E8">
        <v>0</v>
      </c>
      <c r="F8" t="s">
        <v>41</v>
      </c>
      <c r="G8">
        <v>1</v>
      </c>
      <c r="H8">
        <v>1</v>
      </c>
      <c r="I8">
        <v>0</v>
      </c>
      <c r="J8">
        <v>0</v>
      </c>
    </row>
    <row r="9" spans="1:13" x14ac:dyDescent="0.25">
      <c r="A9" t="s">
        <v>158</v>
      </c>
      <c r="B9" t="s">
        <v>40</v>
      </c>
      <c r="C9">
        <v>1022</v>
      </c>
      <c r="D9">
        <v>5112</v>
      </c>
      <c r="E9">
        <v>11001</v>
      </c>
      <c r="F9" t="s">
        <v>41</v>
      </c>
      <c r="G9">
        <v>1</v>
      </c>
      <c r="H9">
        <v>1</v>
      </c>
      <c r="I9">
        <f t="shared" ref="I9:I33" si="0">G9*D9/$M$5*100</f>
        <v>2.5159461374911412</v>
      </c>
      <c r="J9">
        <f t="shared" ref="J9:J33" si="1">H9*D9/$M$5*100</f>
        <v>2.5159461374911412</v>
      </c>
    </row>
    <row r="10" spans="1:13" x14ac:dyDescent="0.25">
      <c r="A10" t="s">
        <v>78</v>
      </c>
      <c r="B10" t="s">
        <v>62</v>
      </c>
      <c r="C10">
        <v>2645</v>
      </c>
      <c r="D10">
        <v>9770</v>
      </c>
      <c r="E10">
        <v>22178</v>
      </c>
      <c r="F10" t="s">
        <v>439</v>
      </c>
      <c r="G10">
        <v>1</v>
      </c>
      <c r="H10">
        <v>1</v>
      </c>
      <c r="I10">
        <f t="shared" si="0"/>
        <v>4.808449484211355</v>
      </c>
      <c r="J10">
        <f t="shared" si="1"/>
        <v>4.808449484211355</v>
      </c>
    </row>
    <row r="11" spans="1:13" x14ac:dyDescent="0.25">
      <c r="A11" t="s">
        <v>125</v>
      </c>
      <c r="B11" t="s">
        <v>51</v>
      </c>
      <c r="C11">
        <v>412</v>
      </c>
      <c r="D11">
        <v>1648</v>
      </c>
      <c r="E11">
        <v>3199</v>
      </c>
      <c r="F11" t="s">
        <v>440</v>
      </c>
      <c r="G11">
        <v>1</v>
      </c>
      <c r="H11">
        <v>1</v>
      </c>
      <c r="I11">
        <f t="shared" si="0"/>
        <v>0.81108748720371682</v>
      </c>
      <c r="J11">
        <f t="shared" si="1"/>
        <v>0.81108748720371682</v>
      </c>
    </row>
    <row r="12" spans="1:13" x14ac:dyDescent="0.25">
      <c r="A12" t="s">
        <v>76</v>
      </c>
      <c r="B12" t="s">
        <v>74</v>
      </c>
      <c r="C12">
        <v>158</v>
      </c>
      <c r="D12">
        <v>574</v>
      </c>
      <c r="E12">
        <v>239</v>
      </c>
      <c r="F12" t="s">
        <v>75</v>
      </c>
      <c r="G12">
        <v>1</v>
      </c>
      <c r="H12">
        <v>1</v>
      </c>
      <c r="I12">
        <f t="shared" si="0"/>
        <v>0.28250255925663437</v>
      </c>
      <c r="J12">
        <f t="shared" si="1"/>
        <v>0.28250255925663437</v>
      </c>
    </row>
    <row r="13" spans="1:13" x14ac:dyDescent="0.25">
      <c r="A13" t="s">
        <v>325</v>
      </c>
      <c r="B13" t="s">
        <v>322</v>
      </c>
      <c r="C13">
        <v>5</v>
      </c>
      <c r="D13">
        <v>5</v>
      </c>
      <c r="E13">
        <v>7</v>
      </c>
      <c r="F13" t="s">
        <v>90</v>
      </c>
      <c r="G13">
        <v>1</v>
      </c>
      <c r="H13">
        <v>1</v>
      </c>
      <c r="I13">
        <f t="shared" si="0"/>
        <v>2.4608236869044808E-3</v>
      </c>
      <c r="J13">
        <f t="shared" si="1"/>
        <v>2.4608236869044808E-3</v>
      </c>
    </row>
    <row r="14" spans="1:13" x14ac:dyDescent="0.25">
      <c r="A14" t="s">
        <v>321</v>
      </c>
      <c r="B14" t="s">
        <v>322</v>
      </c>
      <c r="C14">
        <v>7</v>
      </c>
      <c r="D14">
        <v>28</v>
      </c>
      <c r="E14">
        <v>41</v>
      </c>
      <c r="F14" t="s">
        <v>90</v>
      </c>
      <c r="G14">
        <v>1</v>
      </c>
      <c r="H14">
        <v>1</v>
      </c>
      <c r="I14">
        <f t="shared" si="0"/>
        <v>1.3780612646665092E-2</v>
      </c>
      <c r="J14">
        <f t="shared" si="1"/>
        <v>1.3780612646665092E-2</v>
      </c>
    </row>
    <row r="15" spans="1:13" x14ac:dyDescent="0.25">
      <c r="A15" t="s">
        <v>310</v>
      </c>
      <c r="B15" t="s">
        <v>311</v>
      </c>
      <c r="C15">
        <v>94</v>
      </c>
      <c r="D15">
        <v>220</v>
      </c>
      <c r="E15">
        <v>676</v>
      </c>
      <c r="F15" t="s">
        <v>49</v>
      </c>
      <c r="G15">
        <v>1</v>
      </c>
      <c r="H15">
        <v>1</v>
      </c>
      <c r="I15">
        <f t="shared" si="0"/>
        <v>0.10827624222379716</v>
      </c>
      <c r="J15">
        <f t="shared" si="1"/>
        <v>0.10827624222379716</v>
      </c>
    </row>
    <row r="16" spans="1:13" x14ac:dyDescent="0.25">
      <c r="A16" t="s">
        <v>111</v>
      </c>
      <c r="B16" t="s">
        <v>62</v>
      </c>
      <c r="C16">
        <v>72</v>
      </c>
      <c r="D16">
        <v>72</v>
      </c>
      <c r="E16">
        <v>84</v>
      </c>
      <c r="F16" t="s">
        <v>439</v>
      </c>
      <c r="G16">
        <v>1</v>
      </c>
      <c r="H16">
        <v>1</v>
      </c>
      <c r="I16">
        <f t="shared" si="0"/>
        <v>3.543586109142452E-2</v>
      </c>
      <c r="J16">
        <f t="shared" si="1"/>
        <v>3.543586109142452E-2</v>
      </c>
    </row>
    <row r="17" spans="1:10" x14ac:dyDescent="0.25">
      <c r="A17" t="s">
        <v>47</v>
      </c>
      <c r="B17" t="s">
        <v>48</v>
      </c>
      <c r="C17">
        <v>12</v>
      </c>
      <c r="D17">
        <v>24</v>
      </c>
      <c r="F17" t="s">
        <v>49</v>
      </c>
      <c r="G17">
        <v>1</v>
      </c>
      <c r="H17">
        <v>1</v>
      </c>
      <c r="I17">
        <f t="shared" si="0"/>
        <v>1.1811953697141508E-2</v>
      </c>
      <c r="J17">
        <f t="shared" si="1"/>
        <v>1.1811953697141508E-2</v>
      </c>
    </row>
    <row r="18" spans="1:10" x14ac:dyDescent="0.25">
      <c r="A18" t="s">
        <v>92</v>
      </c>
      <c r="B18" t="s">
        <v>51</v>
      </c>
      <c r="C18">
        <v>8</v>
      </c>
      <c r="D18">
        <v>16</v>
      </c>
      <c r="E18">
        <v>25</v>
      </c>
      <c r="F18" t="s">
        <v>440</v>
      </c>
      <c r="G18">
        <v>1</v>
      </c>
      <c r="H18">
        <v>1</v>
      </c>
      <c r="I18">
        <f t="shared" si="0"/>
        <v>7.8746357980943385E-3</v>
      </c>
      <c r="J18">
        <f t="shared" si="1"/>
        <v>7.8746357980943385E-3</v>
      </c>
    </row>
    <row r="19" spans="1:10" x14ac:dyDescent="0.25">
      <c r="A19" t="s">
        <v>50</v>
      </c>
      <c r="B19" t="s">
        <v>51</v>
      </c>
      <c r="C19">
        <v>8</v>
      </c>
      <c r="D19">
        <v>32</v>
      </c>
      <c r="E19">
        <v>70</v>
      </c>
      <c r="F19" t="s">
        <v>440</v>
      </c>
      <c r="G19">
        <v>1</v>
      </c>
      <c r="H19">
        <v>1</v>
      </c>
      <c r="I19">
        <f t="shared" si="0"/>
        <v>1.5749271596188677E-2</v>
      </c>
      <c r="J19">
        <f t="shared" si="1"/>
        <v>1.5749271596188677E-2</v>
      </c>
    </row>
    <row r="20" spans="1:10" x14ac:dyDescent="0.25">
      <c r="A20" t="s">
        <v>53</v>
      </c>
      <c r="B20" t="s">
        <v>51</v>
      </c>
      <c r="C20">
        <v>16</v>
      </c>
      <c r="D20">
        <v>16</v>
      </c>
      <c r="E20">
        <v>25</v>
      </c>
      <c r="F20" t="s">
        <v>440</v>
      </c>
      <c r="G20">
        <v>1</v>
      </c>
      <c r="H20">
        <v>1</v>
      </c>
      <c r="I20">
        <f t="shared" si="0"/>
        <v>7.8746357980943385E-3</v>
      </c>
      <c r="J20">
        <f t="shared" si="1"/>
        <v>7.8746357980943385E-3</v>
      </c>
    </row>
    <row r="21" spans="1:10" x14ac:dyDescent="0.25">
      <c r="A21" t="s">
        <v>54</v>
      </c>
      <c r="B21" t="s">
        <v>51</v>
      </c>
      <c r="C21">
        <v>8</v>
      </c>
      <c r="D21">
        <v>16</v>
      </c>
      <c r="E21">
        <v>25</v>
      </c>
      <c r="F21" t="s">
        <v>440</v>
      </c>
      <c r="G21">
        <v>1</v>
      </c>
      <c r="H21">
        <v>1</v>
      </c>
      <c r="I21">
        <f t="shared" si="0"/>
        <v>7.8746357980943385E-3</v>
      </c>
      <c r="J21">
        <f t="shared" si="1"/>
        <v>7.8746357980943385E-3</v>
      </c>
    </row>
    <row r="22" spans="1:10" x14ac:dyDescent="0.25">
      <c r="A22" t="s">
        <v>159</v>
      </c>
      <c r="B22" t="s">
        <v>51</v>
      </c>
      <c r="C22">
        <v>8</v>
      </c>
      <c r="D22">
        <v>16</v>
      </c>
      <c r="E22">
        <v>25</v>
      </c>
      <c r="F22" t="s">
        <v>440</v>
      </c>
      <c r="G22">
        <v>1</v>
      </c>
      <c r="H22">
        <v>1</v>
      </c>
      <c r="I22">
        <f t="shared" si="0"/>
        <v>7.8746357980943385E-3</v>
      </c>
      <c r="J22">
        <f t="shared" si="1"/>
        <v>7.8746357980943385E-3</v>
      </c>
    </row>
    <row r="23" spans="1:10" x14ac:dyDescent="0.25">
      <c r="A23" t="s">
        <v>55</v>
      </c>
      <c r="B23" t="s">
        <v>51</v>
      </c>
      <c r="C23">
        <v>8</v>
      </c>
      <c r="D23">
        <v>32</v>
      </c>
      <c r="E23">
        <v>70</v>
      </c>
      <c r="F23" t="s">
        <v>440</v>
      </c>
      <c r="G23">
        <v>1</v>
      </c>
      <c r="H23">
        <v>1</v>
      </c>
      <c r="I23">
        <f t="shared" si="0"/>
        <v>1.5749271596188677E-2</v>
      </c>
      <c r="J23">
        <f t="shared" si="1"/>
        <v>1.5749271596188677E-2</v>
      </c>
    </row>
    <row r="24" spans="1:10" x14ac:dyDescent="0.25">
      <c r="A24" t="s">
        <v>190</v>
      </c>
      <c r="B24" t="s">
        <v>51</v>
      </c>
      <c r="C24">
        <v>8</v>
      </c>
      <c r="D24">
        <v>16</v>
      </c>
      <c r="E24">
        <v>25</v>
      </c>
      <c r="F24" t="s">
        <v>440</v>
      </c>
      <c r="G24">
        <v>1</v>
      </c>
      <c r="H24">
        <v>1</v>
      </c>
      <c r="I24">
        <f t="shared" si="0"/>
        <v>7.8746357980943385E-3</v>
      </c>
      <c r="J24">
        <f t="shared" si="1"/>
        <v>7.8746357980943385E-3</v>
      </c>
    </row>
    <row r="25" spans="1:10" x14ac:dyDescent="0.25">
      <c r="A25" t="s">
        <v>56</v>
      </c>
      <c r="B25" t="s">
        <v>51</v>
      </c>
      <c r="C25">
        <v>8</v>
      </c>
      <c r="D25">
        <v>16</v>
      </c>
      <c r="E25">
        <v>25</v>
      </c>
      <c r="F25" t="s">
        <v>440</v>
      </c>
      <c r="G25">
        <v>1</v>
      </c>
      <c r="H25">
        <v>1</v>
      </c>
      <c r="I25">
        <f t="shared" si="0"/>
        <v>7.8746357980943385E-3</v>
      </c>
      <c r="J25">
        <f t="shared" si="1"/>
        <v>7.8746357980943385E-3</v>
      </c>
    </row>
    <row r="26" spans="1:10" x14ac:dyDescent="0.25">
      <c r="A26" t="s">
        <v>441</v>
      </c>
      <c r="B26" t="s">
        <v>62</v>
      </c>
      <c r="C26">
        <v>112</v>
      </c>
      <c r="D26">
        <v>448</v>
      </c>
      <c r="E26">
        <v>879</v>
      </c>
      <c r="F26" t="s">
        <v>439</v>
      </c>
      <c r="G26">
        <v>1</v>
      </c>
      <c r="H26">
        <v>1</v>
      </c>
      <c r="I26">
        <f t="shared" si="0"/>
        <v>0.22048980234664148</v>
      </c>
      <c r="J26">
        <f t="shared" si="1"/>
        <v>0.22048980234664148</v>
      </c>
    </row>
    <row r="27" spans="1:10" x14ac:dyDescent="0.25">
      <c r="A27" t="s">
        <v>193</v>
      </c>
      <c r="B27" t="s">
        <v>51</v>
      </c>
      <c r="C27">
        <v>2752</v>
      </c>
      <c r="D27">
        <v>9952</v>
      </c>
      <c r="E27">
        <v>22292</v>
      </c>
      <c r="F27" t="s">
        <v>440</v>
      </c>
      <c r="G27">
        <v>1</v>
      </c>
      <c r="H27">
        <v>1</v>
      </c>
      <c r="I27">
        <f t="shared" si="0"/>
        <v>4.8980234664146787</v>
      </c>
      <c r="J27">
        <f t="shared" si="1"/>
        <v>4.8980234664146787</v>
      </c>
    </row>
    <row r="28" spans="1:10" x14ac:dyDescent="0.25">
      <c r="A28" t="s">
        <v>195</v>
      </c>
      <c r="B28" t="s">
        <v>40</v>
      </c>
      <c r="C28">
        <v>532</v>
      </c>
      <c r="D28">
        <v>4720</v>
      </c>
      <c r="E28">
        <v>11210</v>
      </c>
      <c r="F28" t="s">
        <v>41</v>
      </c>
      <c r="G28">
        <v>1</v>
      </c>
      <c r="H28">
        <v>1</v>
      </c>
      <c r="I28">
        <f t="shared" si="0"/>
        <v>2.3230175604378296</v>
      </c>
      <c r="J28">
        <f t="shared" si="1"/>
        <v>2.3230175604378296</v>
      </c>
    </row>
    <row r="29" spans="1:10" x14ac:dyDescent="0.25">
      <c r="A29" t="s">
        <v>245</v>
      </c>
      <c r="B29" t="s">
        <v>180</v>
      </c>
      <c r="C29">
        <v>12</v>
      </c>
      <c r="D29">
        <v>12</v>
      </c>
      <c r="E29">
        <v>13</v>
      </c>
      <c r="F29" t="s">
        <v>85</v>
      </c>
      <c r="G29">
        <v>1</v>
      </c>
      <c r="H29">
        <v>1</v>
      </c>
      <c r="I29">
        <f t="shared" si="0"/>
        <v>5.9059768485707539E-3</v>
      </c>
      <c r="J29">
        <f t="shared" si="1"/>
        <v>5.9059768485707539E-3</v>
      </c>
    </row>
    <row r="30" spans="1:10" x14ac:dyDescent="0.25">
      <c r="A30" t="s">
        <v>101</v>
      </c>
      <c r="B30" t="s">
        <v>62</v>
      </c>
      <c r="C30">
        <v>128</v>
      </c>
      <c r="D30">
        <v>128</v>
      </c>
      <c r="E30">
        <v>347</v>
      </c>
      <c r="F30" t="s">
        <v>439</v>
      </c>
      <c r="G30">
        <v>1</v>
      </c>
      <c r="H30">
        <v>1</v>
      </c>
      <c r="I30">
        <f t="shared" si="0"/>
        <v>6.2997086384754708E-2</v>
      </c>
      <c r="J30">
        <f t="shared" si="1"/>
        <v>6.2997086384754708E-2</v>
      </c>
    </row>
    <row r="31" spans="1:10" x14ac:dyDescent="0.25">
      <c r="A31" t="s">
        <v>244</v>
      </c>
      <c r="B31" t="s">
        <v>130</v>
      </c>
      <c r="C31">
        <v>110</v>
      </c>
      <c r="D31">
        <v>440</v>
      </c>
      <c r="E31">
        <v>1335</v>
      </c>
      <c r="F31" t="s">
        <v>131</v>
      </c>
      <c r="G31">
        <v>1</v>
      </c>
      <c r="H31">
        <v>1</v>
      </c>
      <c r="I31">
        <f t="shared" si="0"/>
        <v>0.21655248444759431</v>
      </c>
      <c r="J31">
        <f t="shared" si="1"/>
        <v>0.21655248444759431</v>
      </c>
    </row>
    <row r="32" spans="1:10" x14ac:dyDescent="0.25">
      <c r="A32" t="s">
        <v>124</v>
      </c>
      <c r="B32" t="s">
        <v>66</v>
      </c>
      <c r="C32">
        <v>1</v>
      </c>
      <c r="D32">
        <v>2</v>
      </c>
      <c r="E32">
        <v>1</v>
      </c>
      <c r="F32" t="s">
        <v>63</v>
      </c>
      <c r="G32">
        <v>1</v>
      </c>
      <c r="H32">
        <v>1</v>
      </c>
      <c r="I32">
        <f t="shared" si="0"/>
        <v>9.8432947476179231E-4</v>
      </c>
      <c r="J32">
        <f t="shared" si="1"/>
        <v>9.8432947476179231E-4</v>
      </c>
    </row>
    <row r="33" spans="1:10" x14ac:dyDescent="0.25">
      <c r="A33" t="s">
        <v>61</v>
      </c>
      <c r="B33" t="s">
        <v>62</v>
      </c>
      <c r="C33">
        <v>204</v>
      </c>
      <c r="D33">
        <v>816</v>
      </c>
      <c r="E33">
        <v>1632</v>
      </c>
      <c r="F33" t="s">
        <v>439</v>
      </c>
      <c r="G33">
        <v>1</v>
      </c>
      <c r="H33">
        <v>1</v>
      </c>
      <c r="I33">
        <f t="shared" si="0"/>
        <v>0.40160642570281119</v>
      </c>
      <c r="J33">
        <f t="shared" si="1"/>
        <v>0.40160642570281119</v>
      </c>
    </row>
    <row r="34" spans="1:10" x14ac:dyDescent="0.25">
      <c r="A34" t="s">
        <v>194</v>
      </c>
      <c r="B34" t="s">
        <v>62</v>
      </c>
      <c r="C34">
        <v>-1</v>
      </c>
      <c r="D34">
        <v>-1</v>
      </c>
      <c r="E34">
        <v>0</v>
      </c>
      <c r="F34" t="s">
        <v>439</v>
      </c>
      <c r="G34">
        <v>1</v>
      </c>
      <c r="H34">
        <v>1</v>
      </c>
      <c r="I34">
        <v>0</v>
      </c>
      <c r="J34">
        <v>0</v>
      </c>
    </row>
    <row r="35" spans="1:10" x14ac:dyDescent="0.25">
      <c r="A35" t="s">
        <v>415</v>
      </c>
      <c r="B35" t="s">
        <v>66</v>
      </c>
      <c r="C35">
        <v>-1</v>
      </c>
      <c r="D35">
        <v>-1</v>
      </c>
      <c r="E35">
        <v>0</v>
      </c>
      <c r="F35" t="s">
        <v>90</v>
      </c>
      <c r="G35">
        <v>1</v>
      </c>
      <c r="H35">
        <v>1</v>
      </c>
      <c r="I35">
        <v>0</v>
      </c>
      <c r="J35">
        <v>0</v>
      </c>
    </row>
    <row r="36" spans="1:10" x14ac:dyDescent="0.25">
      <c r="A36" t="s">
        <v>129</v>
      </c>
      <c r="B36" t="s">
        <v>130</v>
      </c>
      <c r="C36">
        <v>0</v>
      </c>
      <c r="D36">
        <v>0</v>
      </c>
      <c r="E36">
        <v>0</v>
      </c>
      <c r="F36" t="s">
        <v>131</v>
      </c>
      <c r="G36">
        <v>1</v>
      </c>
      <c r="H36">
        <v>1</v>
      </c>
      <c r="I36">
        <f t="shared" ref="I36:I82" si="2">G36*D36/$M$5*100</f>
        <v>0</v>
      </c>
      <c r="J36">
        <f t="shared" ref="J36:J82" si="3">H36*D36/$M$5*100</f>
        <v>0</v>
      </c>
    </row>
    <row r="37" spans="1:10" x14ac:dyDescent="0.25">
      <c r="A37" t="s">
        <v>170</v>
      </c>
      <c r="B37" t="s">
        <v>137</v>
      </c>
      <c r="C37">
        <v>72</v>
      </c>
      <c r="D37">
        <v>144</v>
      </c>
      <c r="E37">
        <v>204</v>
      </c>
      <c r="F37" t="s">
        <v>90</v>
      </c>
      <c r="G37">
        <v>1</v>
      </c>
      <c r="H37">
        <v>1</v>
      </c>
      <c r="I37">
        <f t="shared" si="2"/>
        <v>7.087172218284904E-2</v>
      </c>
      <c r="J37">
        <f t="shared" si="3"/>
        <v>7.087172218284904E-2</v>
      </c>
    </row>
    <row r="38" spans="1:10" x14ac:dyDescent="0.25">
      <c r="A38" t="s">
        <v>282</v>
      </c>
      <c r="B38" t="s">
        <v>43</v>
      </c>
      <c r="C38">
        <v>592</v>
      </c>
      <c r="D38">
        <v>2368</v>
      </c>
      <c r="E38">
        <v>2842</v>
      </c>
      <c r="F38" t="s">
        <v>442</v>
      </c>
      <c r="G38">
        <v>1</v>
      </c>
      <c r="H38">
        <v>1</v>
      </c>
      <c r="I38">
        <f t="shared" si="2"/>
        <v>1.165446098117962</v>
      </c>
      <c r="J38">
        <f t="shared" si="3"/>
        <v>1.165446098117962</v>
      </c>
    </row>
    <row r="39" spans="1:10" x14ac:dyDescent="0.25">
      <c r="A39" t="s">
        <v>73</v>
      </c>
      <c r="B39" t="s">
        <v>74</v>
      </c>
      <c r="C39">
        <v>1143</v>
      </c>
      <c r="D39">
        <v>4572</v>
      </c>
      <c r="E39">
        <v>9857</v>
      </c>
      <c r="F39" t="s">
        <v>75</v>
      </c>
      <c r="G39">
        <v>1</v>
      </c>
      <c r="H39">
        <v>0.99</v>
      </c>
      <c r="I39">
        <f t="shared" si="2"/>
        <v>2.250177179305457</v>
      </c>
      <c r="J39">
        <f t="shared" si="3"/>
        <v>2.2276754075124026</v>
      </c>
    </row>
    <row r="40" spans="1:10" x14ac:dyDescent="0.25">
      <c r="A40" t="s">
        <v>77</v>
      </c>
      <c r="B40" t="s">
        <v>59</v>
      </c>
      <c r="C40">
        <v>104</v>
      </c>
      <c r="D40">
        <v>288</v>
      </c>
      <c r="E40">
        <v>641</v>
      </c>
      <c r="F40" t="s">
        <v>60</v>
      </c>
      <c r="G40">
        <v>1</v>
      </c>
      <c r="H40">
        <v>0.99</v>
      </c>
      <c r="I40">
        <f t="shared" si="2"/>
        <v>0.14174344436569808</v>
      </c>
      <c r="J40">
        <f t="shared" si="3"/>
        <v>0.14032600992204111</v>
      </c>
    </row>
    <row r="41" spans="1:10" x14ac:dyDescent="0.25">
      <c r="A41" t="s">
        <v>107</v>
      </c>
      <c r="B41" t="s">
        <v>74</v>
      </c>
      <c r="C41">
        <v>220</v>
      </c>
      <c r="D41">
        <v>752</v>
      </c>
      <c r="E41">
        <v>1848</v>
      </c>
      <c r="F41" t="s">
        <v>75</v>
      </c>
      <c r="G41">
        <v>1</v>
      </c>
      <c r="H41">
        <v>0.95</v>
      </c>
      <c r="I41">
        <f t="shared" si="2"/>
        <v>0.37010788251043392</v>
      </c>
      <c r="J41">
        <f t="shared" si="3"/>
        <v>0.3516024883849122</v>
      </c>
    </row>
    <row r="42" spans="1:10" x14ac:dyDescent="0.25">
      <c r="A42" t="s">
        <v>109</v>
      </c>
      <c r="B42" t="s">
        <v>74</v>
      </c>
      <c r="C42">
        <v>1359</v>
      </c>
      <c r="D42">
        <v>5652</v>
      </c>
      <c r="E42">
        <v>11414</v>
      </c>
      <c r="F42" t="s">
        <v>75</v>
      </c>
      <c r="G42">
        <v>1</v>
      </c>
      <c r="H42">
        <v>0.95</v>
      </c>
      <c r="I42">
        <f t="shared" si="2"/>
        <v>2.7817150956768248</v>
      </c>
      <c r="J42">
        <f t="shared" si="3"/>
        <v>2.6426293408929835</v>
      </c>
    </row>
    <row r="43" spans="1:10" x14ac:dyDescent="0.25">
      <c r="A43" t="s">
        <v>97</v>
      </c>
      <c r="B43" t="s">
        <v>40</v>
      </c>
      <c r="C43">
        <v>455</v>
      </c>
      <c r="D43">
        <v>1588</v>
      </c>
      <c r="E43">
        <v>2782</v>
      </c>
      <c r="F43" t="s">
        <v>41</v>
      </c>
      <c r="G43">
        <v>1</v>
      </c>
      <c r="H43">
        <v>0.94</v>
      </c>
      <c r="I43">
        <f t="shared" si="2"/>
        <v>0.78155760296086307</v>
      </c>
      <c r="J43">
        <f t="shared" si="3"/>
        <v>0.73466414678321124</v>
      </c>
    </row>
    <row r="44" spans="1:10" x14ac:dyDescent="0.25">
      <c r="A44" t="s">
        <v>443</v>
      </c>
      <c r="B44" t="s">
        <v>100</v>
      </c>
      <c r="C44">
        <v>66</v>
      </c>
      <c r="D44">
        <v>66</v>
      </c>
      <c r="E44">
        <v>139</v>
      </c>
      <c r="F44" t="s">
        <v>60</v>
      </c>
      <c r="G44">
        <v>1</v>
      </c>
      <c r="H44">
        <v>0.28999999999999998</v>
      </c>
      <c r="I44">
        <f t="shared" si="2"/>
        <v>3.2482872667139145E-2</v>
      </c>
      <c r="J44">
        <f t="shared" si="3"/>
        <v>9.4200330734703491E-3</v>
      </c>
    </row>
    <row r="45" spans="1:10" x14ac:dyDescent="0.25">
      <c r="A45" t="s">
        <v>67</v>
      </c>
      <c r="B45" t="s">
        <v>66</v>
      </c>
      <c r="C45">
        <v>3586</v>
      </c>
      <c r="D45">
        <v>14088</v>
      </c>
      <c r="E45">
        <v>39975</v>
      </c>
      <c r="F45" t="s">
        <v>68</v>
      </c>
      <c r="G45">
        <v>1</v>
      </c>
      <c r="H45">
        <v>1</v>
      </c>
      <c r="I45">
        <f t="shared" si="2"/>
        <v>6.9336168202220643</v>
      </c>
      <c r="J45">
        <f t="shared" si="3"/>
        <v>6.9336168202220643</v>
      </c>
    </row>
    <row r="46" spans="1:10" x14ac:dyDescent="0.25">
      <c r="A46" t="s">
        <v>70</v>
      </c>
      <c r="B46" t="s">
        <v>62</v>
      </c>
      <c r="C46">
        <v>232</v>
      </c>
      <c r="D46">
        <v>928</v>
      </c>
      <c r="E46">
        <v>1949</v>
      </c>
      <c r="F46" t="s">
        <v>439</v>
      </c>
      <c r="G46">
        <v>1</v>
      </c>
      <c r="H46">
        <v>1</v>
      </c>
      <c r="I46">
        <f t="shared" si="2"/>
        <v>0.45672887628947162</v>
      </c>
      <c r="J46">
        <f t="shared" si="3"/>
        <v>0.45672887628947162</v>
      </c>
    </row>
    <row r="47" spans="1:10" x14ac:dyDescent="0.25">
      <c r="A47" t="s">
        <v>371</v>
      </c>
      <c r="B47" t="s">
        <v>295</v>
      </c>
      <c r="C47">
        <v>4</v>
      </c>
      <c r="D47">
        <v>16</v>
      </c>
      <c r="E47">
        <v>12</v>
      </c>
      <c r="F47" t="s">
        <v>49</v>
      </c>
      <c r="G47">
        <v>1</v>
      </c>
      <c r="H47">
        <v>1</v>
      </c>
      <c r="I47">
        <f t="shared" si="2"/>
        <v>7.8746357980943385E-3</v>
      </c>
      <c r="J47">
        <f t="shared" si="3"/>
        <v>7.8746357980943385E-3</v>
      </c>
    </row>
    <row r="48" spans="1:10" x14ac:dyDescent="0.25">
      <c r="A48" t="s">
        <v>242</v>
      </c>
      <c r="B48" t="s">
        <v>59</v>
      </c>
      <c r="C48">
        <v>460</v>
      </c>
      <c r="D48">
        <v>1544</v>
      </c>
      <c r="E48">
        <v>3860</v>
      </c>
      <c r="F48" t="s">
        <v>60</v>
      </c>
      <c r="G48">
        <v>1</v>
      </c>
      <c r="H48">
        <v>1</v>
      </c>
      <c r="I48">
        <f t="shared" si="2"/>
        <v>0.75990235451610355</v>
      </c>
      <c r="J48">
        <f t="shared" si="3"/>
        <v>0.75990235451610355</v>
      </c>
    </row>
    <row r="49" spans="1:10" x14ac:dyDescent="0.25">
      <c r="A49" t="s">
        <v>278</v>
      </c>
      <c r="B49" t="s">
        <v>40</v>
      </c>
      <c r="C49">
        <v>11</v>
      </c>
      <c r="D49">
        <v>76</v>
      </c>
      <c r="E49">
        <v>159</v>
      </c>
      <c r="F49" t="s">
        <v>41</v>
      </c>
      <c r="G49">
        <v>1</v>
      </c>
      <c r="H49">
        <v>1</v>
      </c>
      <c r="I49">
        <f t="shared" si="2"/>
        <v>3.7404520040948103E-2</v>
      </c>
      <c r="J49">
        <f t="shared" si="3"/>
        <v>3.7404520040948103E-2</v>
      </c>
    </row>
    <row r="50" spans="1:10" x14ac:dyDescent="0.25">
      <c r="A50" t="s">
        <v>192</v>
      </c>
      <c r="B50" t="s">
        <v>40</v>
      </c>
      <c r="C50">
        <v>2016</v>
      </c>
      <c r="D50">
        <v>2016</v>
      </c>
      <c r="E50">
        <v>5040</v>
      </c>
      <c r="F50" t="s">
        <v>41</v>
      </c>
      <c r="G50">
        <v>1</v>
      </c>
      <c r="H50">
        <v>0.94</v>
      </c>
      <c r="I50">
        <f t="shared" si="2"/>
        <v>0.99220411055988655</v>
      </c>
      <c r="J50">
        <f t="shared" si="3"/>
        <v>0.93267186392629342</v>
      </c>
    </row>
    <row r="51" spans="1:10" x14ac:dyDescent="0.25">
      <c r="A51" t="s">
        <v>290</v>
      </c>
      <c r="B51" t="s">
        <v>165</v>
      </c>
      <c r="C51">
        <v>682</v>
      </c>
      <c r="D51">
        <v>2728</v>
      </c>
      <c r="E51">
        <v>5601</v>
      </c>
      <c r="F51" t="s">
        <v>166</v>
      </c>
      <c r="G51">
        <v>1</v>
      </c>
      <c r="H51">
        <v>1</v>
      </c>
      <c r="I51">
        <f t="shared" si="2"/>
        <v>1.3426254035750846</v>
      </c>
      <c r="J51">
        <f t="shared" si="3"/>
        <v>1.3426254035750846</v>
      </c>
    </row>
    <row r="52" spans="1:10" x14ac:dyDescent="0.25">
      <c r="A52" t="s">
        <v>261</v>
      </c>
      <c r="B52" t="s">
        <v>184</v>
      </c>
      <c r="C52">
        <v>20</v>
      </c>
      <c r="D52">
        <v>20</v>
      </c>
      <c r="E52">
        <v>36</v>
      </c>
      <c r="F52" t="s">
        <v>185</v>
      </c>
      <c r="G52">
        <v>1</v>
      </c>
      <c r="H52">
        <v>1</v>
      </c>
      <c r="I52">
        <f t="shared" si="2"/>
        <v>9.8432947476179231E-3</v>
      </c>
      <c r="J52">
        <f t="shared" si="3"/>
        <v>9.8432947476179231E-3</v>
      </c>
    </row>
    <row r="53" spans="1:10" x14ac:dyDescent="0.25">
      <c r="A53" t="s">
        <v>247</v>
      </c>
      <c r="B53" t="s">
        <v>248</v>
      </c>
      <c r="C53">
        <v>140</v>
      </c>
      <c r="D53">
        <v>336</v>
      </c>
      <c r="E53">
        <v>501</v>
      </c>
      <c r="F53" t="s">
        <v>49</v>
      </c>
      <c r="G53">
        <v>1</v>
      </c>
      <c r="H53">
        <v>1</v>
      </c>
      <c r="I53">
        <f t="shared" si="2"/>
        <v>0.1653673517599811</v>
      </c>
      <c r="J53">
        <f t="shared" si="3"/>
        <v>0.1653673517599811</v>
      </c>
    </row>
    <row r="54" spans="1:10" x14ac:dyDescent="0.25">
      <c r="A54" t="s">
        <v>335</v>
      </c>
      <c r="B54" t="s">
        <v>48</v>
      </c>
      <c r="C54">
        <v>402</v>
      </c>
      <c r="D54">
        <v>1608</v>
      </c>
      <c r="E54">
        <v>5849</v>
      </c>
      <c r="F54" t="s">
        <v>49</v>
      </c>
      <c r="G54">
        <v>1</v>
      </c>
      <c r="H54">
        <v>0.99</v>
      </c>
      <c r="I54">
        <f t="shared" si="2"/>
        <v>0.79140089770848088</v>
      </c>
      <c r="J54">
        <f t="shared" si="3"/>
        <v>0.78348688873139616</v>
      </c>
    </row>
    <row r="55" spans="1:10" x14ac:dyDescent="0.25">
      <c r="A55" t="s">
        <v>257</v>
      </c>
      <c r="B55" t="s">
        <v>100</v>
      </c>
      <c r="C55">
        <v>202</v>
      </c>
      <c r="D55">
        <v>858</v>
      </c>
      <c r="E55">
        <v>1802</v>
      </c>
      <c r="F55" t="s">
        <v>60</v>
      </c>
      <c r="G55">
        <v>1</v>
      </c>
      <c r="H55">
        <v>1</v>
      </c>
      <c r="I55">
        <f t="shared" si="2"/>
        <v>0.42227734467280886</v>
      </c>
      <c r="J55">
        <f t="shared" si="3"/>
        <v>0.42227734467280886</v>
      </c>
    </row>
    <row r="56" spans="1:10" x14ac:dyDescent="0.25">
      <c r="A56" t="s">
        <v>177</v>
      </c>
      <c r="B56" t="s">
        <v>43</v>
      </c>
      <c r="C56">
        <v>164</v>
      </c>
      <c r="D56">
        <v>354</v>
      </c>
      <c r="E56">
        <v>496</v>
      </c>
      <c r="F56" t="s">
        <v>442</v>
      </c>
      <c r="G56">
        <v>1</v>
      </c>
      <c r="H56">
        <v>1</v>
      </c>
      <c r="I56">
        <f t="shared" si="2"/>
        <v>0.17422631703283722</v>
      </c>
      <c r="J56">
        <f t="shared" si="3"/>
        <v>0.17422631703283722</v>
      </c>
    </row>
    <row r="57" spans="1:10" x14ac:dyDescent="0.25">
      <c r="A57" t="s">
        <v>227</v>
      </c>
      <c r="B57" t="s">
        <v>228</v>
      </c>
      <c r="C57">
        <v>335</v>
      </c>
      <c r="D57">
        <v>1162</v>
      </c>
      <c r="E57">
        <v>2847</v>
      </c>
      <c r="F57" t="s">
        <v>229</v>
      </c>
      <c r="G57">
        <v>1</v>
      </c>
      <c r="H57">
        <v>1</v>
      </c>
      <c r="I57">
        <f t="shared" si="2"/>
        <v>0.57189542483660127</v>
      </c>
      <c r="J57">
        <f t="shared" si="3"/>
        <v>0.57189542483660127</v>
      </c>
    </row>
    <row r="58" spans="1:10" x14ac:dyDescent="0.25">
      <c r="A58" t="s">
        <v>219</v>
      </c>
      <c r="B58" t="s">
        <v>40</v>
      </c>
      <c r="C58">
        <v>2</v>
      </c>
      <c r="D58">
        <v>1</v>
      </c>
      <c r="E58">
        <v>1</v>
      </c>
      <c r="F58" t="s">
        <v>41</v>
      </c>
      <c r="G58">
        <v>1</v>
      </c>
      <c r="H58">
        <v>1</v>
      </c>
      <c r="I58">
        <f t="shared" si="2"/>
        <v>4.9216473738089616E-4</v>
      </c>
      <c r="J58">
        <f t="shared" si="3"/>
        <v>4.9216473738089616E-4</v>
      </c>
    </row>
    <row r="59" spans="1:10" x14ac:dyDescent="0.25">
      <c r="A59" t="s">
        <v>333</v>
      </c>
      <c r="B59" t="s">
        <v>74</v>
      </c>
      <c r="C59">
        <v>452</v>
      </c>
      <c r="D59">
        <v>1824</v>
      </c>
      <c r="E59">
        <v>3578</v>
      </c>
      <c r="F59" t="s">
        <v>75</v>
      </c>
      <c r="G59">
        <v>1</v>
      </c>
      <c r="H59">
        <v>1</v>
      </c>
      <c r="I59">
        <f t="shared" si="2"/>
        <v>0.89770848098275446</v>
      </c>
      <c r="J59">
        <f t="shared" si="3"/>
        <v>0.89770848098275446</v>
      </c>
    </row>
    <row r="60" spans="1:10" x14ac:dyDescent="0.25">
      <c r="A60" t="s">
        <v>164</v>
      </c>
      <c r="B60" t="s">
        <v>165</v>
      </c>
      <c r="C60">
        <v>40</v>
      </c>
      <c r="D60">
        <v>160</v>
      </c>
      <c r="E60">
        <v>338</v>
      </c>
      <c r="F60" t="s">
        <v>166</v>
      </c>
      <c r="G60">
        <v>1</v>
      </c>
      <c r="H60">
        <v>1</v>
      </c>
      <c r="I60">
        <f t="shared" si="2"/>
        <v>7.8746357980943385E-2</v>
      </c>
      <c r="J60">
        <f t="shared" si="3"/>
        <v>7.8746357980943385E-2</v>
      </c>
    </row>
    <row r="61" spans="1:10" x14ac:dyDescent="0.25">
      <c r="A61" t="s">
        <v>149</v>
      </c>
      <c r="B61" t="s">
        <v>119</v>
      </c>
      <c r="C61">
        <v>58</v>
      </c>
      <c r="D61">
        <v>122</v>
      </c>
      <c r="E61">
        <v>210</v>
      </c>
      <c r="F61" t="s">
        <v>120</v>
      </c>
      <c r="G61">
        <v>1</v>
      </c>
      <c r="H61">
        <v>1</v>
      </c>
      <c r="I61">
        <f t="shared" si="2"/>
        <v>6.0044097960469334E-2</v>
      </c>
      <c r="J61">
        <f t="shared" si="3"/>
        <v>6.0044097960469334E-2</v>
      </c>
    </row>
    <row r="62" spans="1:10" x14ac:dyDescent="0.25">
      <c r="A62" t="s">
        <v>114</v>
      </c>
      <c r="B62" t="s">
        <v>115</v>
      </c>
      <c r="C62">
        <v>90</v>
      </c>
      <c r="D62">
        <v>90</v>
      </c>
      <c r="E62">
        <v>34</v>
      </c>
      <c r="F62" t="s">
        <v>442</v>
      </c>
      <c r="G62">
        <v>1</v>
      </c>
      <c r="H62">
        <v>1</v>
      </c>
      <c r="I62">
        <f t="shared" si="2"/>
        <v>4.429482636428065E-2</v>
      </c>
      <c r="J62">
        <f t="shared" si="3"/>
        <v>4.429482636428065E-2</v>
      </c>
    </row>
    <row r="63" spans="1:10" x14ac:dyDescent="0.25">
      <c r="A63" t="s">
        <v>384</v>
      </c>
      <c r="B63" t="s">
        <v>115</v>
      </c>
      <c r="C63">
        <v>5</v>
      </c>
      <c r="D63">
        <v>10</v>
      </c>
      <c r="E63">
        <v>22</v>
      </c>
      <c r="F63" t="s">
        <v>442</v>
      </c>
      <c r="G63">
        <v>1</v>
      </c>
      <c r="H63">
        <v>1</v>
      </c>
      <c r="I63">
        <f t="shared" si="2"/>
        <v>4.9216473738089616E-3</v>
      </c>
      <c r="J63">
        <f t="shared" si="3"/>
        <v>4.9216473738089616E-3</v>
      </c>
    </row>
    <row r="64" spans="1:10" x14ac:dyDescent="0.25">
      <c r="A64" t="s">
        <v>91</v>
      </c>
      <c r="B64" t="s">
        <v>43</v>
      </c>
      <c r="C64">
        <v>298</v>
      </c>
      <c r="D64">
        <v>836</v>
      </c>
      <c r="E64">
        <v>2299</v>
      </c>
      <c r="F64" t="s">
        <v>442</v>
      </c>
      <c r="G64">
        <v>1</v>
      </c>
      <c r="H64">
        <v>1</v>
      </c>
      <c r="I64">
        <f t="shared" si="2"/>
        <v>0.41144972045042921</v>
      </c>
      <c r="J64">
        <f t="shared" si="3"/>
        <v>0.41144972045042921</v>
      </c>
    </row>
    <row r="65" spans="1:10" x14ac:dyDescent="0.25">
      <c r="A65" t="s">
        <v>274</v>
      </c>
      <c r="B65" t="s">
        <v>275</v>
      </c>
      <c r="C65">
        <v>10</v>
      </c>
      <c r="D65">
        <v>10</v>
      </c>
      <c r="E65">
        <v>15</v>
      </c>
      <c r="F65" t="s">
        <v>85</v>
      </c>
      <c r="G65">
        <v>1</v>
      </c>
      <c r="H65">
        <v>1</v>
      </c>
      <c r="I65">
        <f t="shared" si="2"/>
        <v>4.9216473738089616E-3</v>
      </c>
      <c r="J65">
        <f t="shared" si="3"/>
        <v>4.9216473738089616E-3</v>
      </c>
    </row>
    <row r="66" spans="1:10" x14ac:dyDescent="0.25">
      <c r="A66" t="s">
        <v>411</v>
      </c>
      <c r="B66" t="s">
        <v>180</v>
      </c>
      <c r="C66">
        <v>40</v>
      </c>
      <c r="D66">
        <v>160</v>
      </c>
      <c r="E66">
        <v>656</v>
      </c>
      <c r="F66" t="s">
        <v>85</v>
      </c>
      <c r="G66">
        <v>0.99</v>
      </c>
      <c r="H66">
        <v>0.99</v>
      </c>
      <c r="I66">
        <f t="shared" si="2"/>
        <v>7.7958894401133946E-2</v>
      </c>
      <c r="J66">
        <f t="shared" si="3"/>
        <v>7.7958894401133946E-2</v>
      </c>
    </row>
    <row r="67" spans="1:10" x14ac:dyDescent="0.25">
      <c r="A67" t="s">
        <v>231</v>
      </c>
      <c r="B67" t="s">
        <v>184</v>
      </c>
      <c r="C67">
        <v>326</v>
      </c>
      <c r="D67">
        <v>626</v>
      </c>
      <c r="E67">
        <v>1134</v>
      </c>
      <c r="F67" t="s">
        <v>185</v>
      </c>
      <c r="G67">
        <v>0.99</v>
      </c>
      <c r="H67">
        <v>0.96</v>
      </c>
      <c r="I67">
        <f t="shared" si="2"/>
        <v>0.30501417434443656</v>
      </c>
      <c r="J67">
        <f t="shared" si="3"/>
        <v>0.2957713205764233</v>
      </c>
    </row>
    <row r="68" spans="1:10" x14ac:dyDescent="0.25">
      <c r="A68" t="s">
        <v>340</v>
      </c>
      <c r="B68" t="s">
        <v>46</v>
      </c>
      <c r="C68">
        <v>209</v>
      </c>
      <c r="D68">
        <v>509</v>
      </c>
      <c r="E68">
        <v>1071</v>
      </c>
      <c r="F68" t="s">
        <v>46</v>
      </c>
      <c r="G68">
        <v>0.99</v>
      </c>
      <c r="H68">
        <v>0.96</v>
      </c>
      <c r="I68">
        <f t="shared" si="2"/>
        <v>0.24800673281360738</v>
      </c>
      <c r="J68">
        <f t="shared" si="3"/>
        <v>0.2404913772738011</v>
      </c>
    </row>
    <row r="69" spans="1:10" x14ac:dyDescent="0.25">
      <c r="A69" t="s">
        <v>205</v>
      </c>
      <c r="B69" t="s">
        <v>74</v>
      </c>
      <c r="C69">
        <v>28</v>
      </c>
      <c r="D69">
        <v>112</v>
      </c>
      <c r="E69">
        <v>235</v>
      </c>
      <c r="F69" t="s">
        <v>75</v>
      </c>
      <c r="G69">
        <v>0.99</v>
      </c>
      <c r="H69">
        <v>0.99</v>
      </c>
      <c r="I69">
        <f t="shared" si="2"/>
        <v>5.4571226080793761E-2</v>
      </c>
      <c r="J69">
        <f t="shared" si="3"/>
        <v>5.4571226080793761E-2</v>
      </c>
    </row>
    <row r="70" spans="1:10" x14ac:dyDescent="0.25">
      <c r="A70" t="s">
        <v>176</v>
      </c>
      <c r="B70" t="s">
        <v>130</v>
      </c>
      <c r="C70">
        <v>130</v>
      </c>
      <c r="D70">
        <v>130</v>
      </c>
      <c r="E70">
        <v>127</v>
      </c>
      <c r="F70" t="s">
        <v>131</v>
      </c>
      <c r="G70">
        <v>0.99</v>
      </c>
      <c r="H70">
        <v>0.99</v>
      </c>
      <c r="I70">
        <f t="shared" si="2"/>
        <v>6.3341601700921332E-2</v>
      </c>
      <c r="J70">
        <f t="shared" si="3"/>
        <v>6.3341601700921332E-2</v>
      </c>
    </row>
    <row r="71" spans="1:10" x14ac:dyDescent="0.25">
      <c r="A71" t="s">
        <v>319</v>
      </c>
      <c r="B71" t="s">
        <v>74</v>
      </c>
      <c r="C71">
        <v>252</v>
      </c>
      <c r="D71">
        <v>1200</v>
      </c>
      <c r="E71">
        <v>2700</v>
      </c>
      <c r="F71" t="s">
        <v>75</v>
      </c>
      <c r="G71">
        <v>0.99</v>
      </c>
      <c r="H71">
        <v>0.99</v>
      </c>
      <c r="I71">
        <f t="shared" si="2"/>
        <v>0.58469170800850467</v>
      </c>
      <c r="J71">
        <f t="shared" si="3"/>
        <v>0.58469170800850467</v>
      </c>
    </row>
    <row r="72" spans="1:10" x14ac:dyDescent="0.25">
      <c r="A72" t="s">
        <v>368</v>
      </c>
      <c r="B72" t="s">
        <v>180</v>
      </c>
      <c r="C72">
        <v>478</v>
      </c>
      <c r="D72">
        <v>478</v>
      </c>
      <c r="E72">
        <v>741</v>
      </c>
      <c r="F72" t="s">
        <v>85</v>
      </c>
      <c r="G72">
        <v>0.99</v>
      </c>
      <c r="H72">
        <v>0.99</v>
      </c>
      <c r="I72">
        <f t="shared" si="2"/>
        <v>0.23290219702338766</v>
      </c>
      <c r="J72">
        <f t="shared" si="3"/>
        <v>0.23290219702338766</v>
      </c>
    </row>
    <row r="73" spans="1:10" x14ac:dyDescent="0.25">
      <c r="A73" t="s">
        <v>353</v>
      </c>
      <c r="B73" t="s">
        <v>74</v>
      </c>
      <c r="C73">
        <v>1681</v>
      </c>
      <c r="D73">
        <v>7448</v>
      </c>
      <c r="E73">
        <v>15985</v>
      </c>
      <c r="F73" t="s">
        <v>75</v>
      </c>
      <c r="G73">
        <v>0.99</v>
      </c>
      <c r="H73">
        <v>0.99</v>
      </c>
      <c r="I73">
        <f t="shared" si="2"/>
        <v>3.628986534372785</v>
      </c>
      <c r="J73">
        <f t="shared" si="3"/>
        <v>3.628986534372785</v>
      </c>
    </row>
    <row r="74" spans="1:10" x14ac:dyDescent="0.25">
      <c r="A74" t="s">
        <v>143</v>
      </c>
      <c r="B74" t="s">
        <v>81</v>
      </c>
      <c r="C74">
        <v>103</v>
      </c>
      <c r="D74">
        <v>406</v>
      </c>
      <c r="E74">
        <v>909</v>
      </c>
      <c r="F74" t="s">
        <v>444</v>
      </c>
      <c r="G74">
        <v>0.99</v>
      </c>
      <c r="H74">
        <v>0.95</v>
      </c>
      <c r="I74">
        <f t="shared" si="2"/>
        <v>0.1978206945428774</v>
      </c>
      <c r="J74">
        <f t="shared" si="3"/>
        <v>0.18982793920781163</v>
      </c>
    </row>
    <row r="75" spans="1:10" x14ac:dyDescent="0.25">
      <c r="A75" t="s">
        <v>154</v>
      </c>
      <c r="B75" t="s">
        <v>59</v>
      </c>
      <c r="C75">
        <v>260</v>
      </c>
      <c r="D75">
        <v>1040</v>
      </c>
      <c r="E75">
        <v>2080</v>
      </c>
      <c r="F75" t="s">
        <v>60</v>
      </c>
      <c r="G75">
        <v>0.99</v>
      </c>
      <c r="H75">
        <v>0.96</v>
      </c>
      <c r="I75">
        <f t="shared" si="2"/>
        <v>0.50673281360737066</v>
      </c>
      <c r="J75">
        <f t="shared" si="3"/>
        <v>0.4913772738010867</v>
      </c>
    </row>
    <row r="76" spans="1:10" x14ac:dyDescent="0.25">
      <c r="A76" t="s">
        <v>212</v>
      </c>
      <c r="B76" t="s">
        <v>40</v>
      </c>
      <c r="C76">
        <v>2</v>
      </c>
      <c r="D76">
        <v>8</v>
      </c>
      <c r="E76">
        <v>19</v>
      </c>
      <c r="F76" t="s">
        <v>41</v>
      </c>
      <c r="G76">
        <v>0.99</v>
      </c>
      <c r="H76">
        <v>0.98</v>
      </c>
      <c r="I76">
        <f t="shared" si="2"/>
        <v>3.8979447200566978E-3</v>
      </c>
      <c r="J76">
        <f t="shared" si="3"/>
        <v>3.8585715410662256E-3</v>
      </c>
    </row>
    <row r="77" spans="1:10" x14ac:dyDescent="0.25">
      <c r="A77" t="s">
        <v>148</v>
      </c>
      <c r="B77" t="s">
        <v>119</v>
      </c>
      <c r="C77">
        <v>82</v>
      </c>
      <c r="D77">
        <v>328</v>
      </c>
      <c r="E77">
        <v>568</v>
      </c>
      <c r="F77" t="s">
        <v>120</v>
      </c>
      <c r="G77">
        <v>0.99</v>
      </c>
      <c r="H77">
        <v>0.99</v>
      </c>
      <c r="I77">
        <f t="shared" si="2"/>
        <v>0.15981573352232459</v>
      </c>
      <c r="J77">
        <f t="shared" si="3"/>
        <v>0.15981573352232459</v>
      </c>
    </row>
    <row r="78" spans="1:10" x14ac:dyDescent="0.25">
      <c r="A78" t="s">
        <v>330</v>
      </c>
      <c r="B78" t="s">
        <v>180</v>
      </c>
      <c r="C78">
        <v>0</v>
      </c>
      <c r="D78">
        <v>0</v>
      </c>
      <c r="E78">
        <v>0</v>
      </c>
      <c r="F78" t="s">
        <v>85</v>
      </c>
      <c r="G78">
        <v>0.99</v>
      </c>
      <c r="H78">
        <v>0.99</v>
      </c>
      <c r="I78">
        <f t="shared" si="2"/>
        <v>0</v>
      </c>
      <c r="J78">
        <f t="shared" si="3"/>
        <v>0</v>
      </c>
    </row>
    <row r="79" spans="1:10" x14ac:dyDescent="0.25">
      <c r="A79" t="s">
        <v>135</v>
      </c>
      <c r="B79" t="s">
        <v>84</v>
      </c>
      <c r="C79">
        <v>64</v>
      </c>
      <c r="D79">
        <v>64</v>
      </c>
      <c r="E79">
        <v>110</v>
      </c>
      <c r="F79" t="s">
        <v>445</v>
      </c>
      <c r="G79">
        <v>0.99</v>
      </c>
      <c r="H79">
        <v>0.99</v>
      </c>
      <c r="I79">
        <f t="shared" si="2"/>
        <v>3.1183557760453583E-2</v>
      </c>
      <c r="J79">
        <f t="shared" si="3"/>
        <v>3.1183557760453583E-2</v>
      </c>
    </row>
    <row r="80" spans="1:10" x14ac:dyDescent="0.25">
      <c r="A80" t="s">
        <v>217</v>
      </c>
      <c r="B80" t="s">
        <v>74</v>
      </c>
      <c r="C80">
        <v>104</v>
      </c>
      <c r="D80">
        <v>408</v>
      </c>
      <c r="E80">
        <v>871</v>
      </c>
      <c r="F80" t="s">
        <v>75</v>
      </c>
      <c r="G80">
        <v>0.99</v>
      </c>
      <c r="H80">
        <v>0.99</v>
      </c>
      <c r="I80">
        <f t="shared" si="2"/>
        <v>0.19879518072289157</v>
      </c>
      <c r="J80">
        <f t="shared" si="3"/>
        <v>0.19879518072289157</v>
      </c>
    </row>
    <row r="81" spans="1:10" x14ac:dyDescent="0.25">
      <c r="A81" t="s">
        <v>183</v>
      </c>
      <c r="B81" t="s">
        <v>184</v>
      </c>
      <c r="C81">
        <v>51</v>
      </c>
      <c r="D81">
        <v>186</v>
      </c>
      <c r="E81">
        <v>392</v>
      </c>
      <c r="F81" t="s">
        <v>185</v>
      </c>
      <c r="G81">
        <v>0.99</v>
      </c>
      <c r="H81">
        <v>0.99</v>
      </c>
      <c r="I81">
        <f t="shared" si="2"/>
        <v>9.0627214741318213E-2</v>
      </c>
      <c r="J81">
        <f t="shared" si="3"/>
        <v>9.0627214741318213E-2</v>
      </c>
    </row>
    <row r="82" spans="1:10" x14ac:dyDescent="0.25">
      <c r="A82" t="s">
        <v>265</v>
      </c>
      <c r="B82" t="s">
        <v>84</v>
      </c>
      <c r="C82">
        <v>32</v>
      </c>
      <c r="D82">
        <v>64</v>
      </c>
      <c r="E82">
        <v>110</v>
      </c>
      <c r="F82" t="s">
        <v>445</v>
      </c>
      <c r="G82">
        <v>0.99</v>
      </c>
      <c r="H82">
        <v>0.99</v>
      </c>
      <c r="I82">
        <f t="shared" si="2"/>
        <v>3.1183557760453583E-2</v>
      </c>
      <c r="J82">
        <f t="shared" si="3"/>
        <v>3.1183557760453583E-2</v>
      </c>
    </row>
    <row r="83" spans="1:10" x14ac:dyDescent="0.25">
      <c r="A83" t="s">
        <v>45</v>
      </c>
      <c r="B83" t="s">
        <v>46</v>
      </c>
      <c r="C83">
        <v>-1</v>
      </c>
      <c r="D83">
        <v>-1</v>
      </c>
      <c r="E83">
        <v>0</v>
      </c>
      <c r="F83" t="s">
        <v>46</v>
      </c>
      <c r="G83">
        <v>0.99</v>
      </c>
      <c r="H83">
        <v>0.99</v>
      </c>
      <c r="I83">
        <v>0</v>
      </c>
      <c r="J83">
        <v>0</v>
      </c>
    </row>
    <row r="84" spans="1:10" x14ac:dyDescent="0.25">
      <c r="A84" t="s">
        <v>72</v>
      </c>
      <c r="B84" t="s">
        <v>66</v>
      </c>
      <c r="C84">
        <v>-1</v>
      </c>
      <c r="D84">
        <v>-1</v>
      </c>
      <c r="E84">
        <v>0</v>
      </c>
      <c r="F84" t="s">
        <v>63</v>
      </c>
      <c r="G84">
        <v>0.99</v>
      </c>
      <c r="H84">
        <v>0.99</v>
      </c>
      <c r="I84">
        <f t="shared" ref="I84:I115" si="4">G84*D84/$M$5*100</f>
        <v>-4.8724309000708723E-4</v>
      </c>
      <c r="J84">
        <f t="shared" ref="J84:J115" si="5">H84*D84/$M$5*100</f>
        <v>-4.8724309000708723E-4</v>
      </c>
    </row>
    <row r="85" spans="1:10" x14ac:dyDescent="0.25">
      <c r="A85" t="s">
        <v>421</v>
      </c>
      <c r="B85" t="s">
        <v>62</v>
      </c>
      <c r="C85">
        <v>266</v>
      </c>
      <c r="D85">
        <v>1064</v>
      </c>
      <c r="E85">
        <v>2205</v>
      </c>
      <c r="F85" t="s">
        <v>439</v>
      </c>
      <c r="G85">
        <v>0.99</v>
      </c>
      <c r="H85">
        <v>0.98</v>
      </c>
      <c r="I85">
        <f t="shared" si="4"/>
        <v>0.51842664776754066</v>
      </c>
      <c r="J85">
        <f t="shared" si="5"/>
        <v>0.51319001496180805</v>
      </c>
    </row>
    <row r="86" spans="1:10" x14ac:dyDescent="0.25">
      <c r="A86" t="s">
        <v>179</v>
      </c>
      <c r="B86" t="s">
        <v>180</v>
      </c>
      <c r="C86">
        <v>24</v>
      </c>
      <c r="D86">
        <v>48</v>
      </c>
      <c r="E86">
        <v>70</v>
      </c>
      <c r="F86" t="s">
        <v>85</v>
      </c>
      <c r="G86">
        <v>0.99</v>
      </c>
      <c r="H86">
        <v>0.99</v>
      </c>
      <c r="I86">
        <f t="shared" si="4"/>
        <v>2.3387668320340182E-2</v>
      </c>
      <c r="J86">
        <f t="shared" si="5"/>
        <v>2.3387668320340182E-2</v>
      </c>
    </row>
    <row r="87" spans="1:10" x14ac:dyDescent="0.25">
      <c r="A87" t="s">
        <v>258</v>
      </c>
      <c r="B87" t="s">
        <v>184</v>
      </c>
      <c r="C87">
        <v>120</v>
      </c>
      <c r="D87">
        <v>120</v>
      </c>
      <c r="E87">
        <v>217</v>
      </c>
      <c r="F87" t="s">
        <v>185</v>
      </c>
      <c r="G87">
        <v>0.99</v>
      </c>
      <c r="H87">
        <v>0.99</v>
      </c>
      <c r="I87">
        <f t="shared" si="4"/>
        <v>5.8469170800850463E-2</v>
      </c>
      <c r="J87">
        <f t="shared" si="5"/>
        <v>5.8469170800850463E-2</v>
      </c>
    </row>
    <row r="88" spans="1:10" x14ac:dyDescent="0.25">
      <c r="A88" t="s">
        <v>268</v>
      </c>
      <c r="B88" t="s">
        <v>122</v>
      </c>
      <c r="C88">
        <v>350</v>
      </c>
      <c r="D88">
        <v>1132</v>
      </c>
      <c r="E88">
        <v>2913</v>
      </c>
      <c r="F88" t="s">
        <v>122</v>
      </c>
      <c r="G88">
        <v>0.99</v>
      </c>
      <c r="H88">
        <v>0.99</v>
      </c>
      <c r="I88">
        <f t="shared" si="4"/>
        <v>0.55155917788802267</v>
      </c>
      <c r="J88">
        <f t="shared" si="5"/>
        <v>0.55155917788802267</v>
      </c>
    </row>
    <row r="89" spans="1:10" x14ac:dyDescent="0.25">
      <c r="A89" t="s">
        <v>385</v>
      </c>
      <c r="B89" t="s">
        <v>46</v>
      </c>
      <c r="C89">
        <v>12</v>
      </c>
      <c r="D89">
        <v>12</v>
      </c>
      <c r="E89">
        <v>14</v>
      </c>
      <c r="F89" t="s">
        <v>46</v>
      </c>
      <c r="G89">
        <v>0.99</v>
      </c>
      <c r="H89">
        <v>0.99</v>
      </c>
      <c r="I89">
        <f t="shared" si="4"/>
        <v>5.8469170800850455E-3</v>
      </c>
      <c r="J89">
        <f t="shared" si="5"/>
        <v>5.8469170800850455E-3</v>
      </c>
    </row>
    <row r="90" spans="1:10" x14ac:dyDescent="0.25">
      <c r="A90" t="s">
        <v>365</v>
      </c>
      <c r="B90" t="s">
        <v>51</v>
      </c>
      <c r="C90">
        <v>344</v>
      </c>
      <c r="D90">
        <v>344</v>
      </c>
      <c r="E90">
        <v>617</v>
      </c>
      <c r="F90" t="s">
        <v>440</v>
      </c>
      <c r="G90">
        <v>0.99</v>
      </c>
      <c r="H90">
        <v>0.99</v>
      </c>
      <c r="I90">
        <f t="shared" si="4"/>
        <v>0.16761162296243798</v>
      </c>
      <c r="J90">
        <f t="shared" si="5"/>
        <v>0.16761162296243798</v>
      </c>
    </row>
    <row r="91" spans="1:10" x14ac:dyDescent="0.25">
      <c r="A91" t="s">
        <v>446</v>
      </c>
      <c r="B91" t="s">
        <v>447</v>
      </c>
      <c r="C91">
        <v>2</v>
      </c>
      <c r="D91">
        <v>8</v>
      </c>
      <c r="E91">
        <v>30</v>
      </c>
      <c r="F91" t="s">
        <v>49</v>
      </c>
      <c r="G91">
        <v>0.99</v>
      </c>
      <c r="H91">
        <v>0.99</v>
      </c>
      <c r="I91">
        <f t="shared" si="4"/>
        <v>3.8979447200566978E-3</v>
      </c>
      <c r="J91">
        <f t="shared" si="5"/>
        <v>3.8979447200566978E-3</v>
      </c>
    </row>
    <row r="92" spans="1:10" x14ac:dyDescent="0.25">
      <c r="A92" t="s">
        <v>448</v>
      </c>
      <c r="B92" t="s">
        <v>43</v>
      </c>
      <c r="C92">
        <v>152</v>
      </c>
      <c r="D92">
        <v>344</v>
      </c>
      <c r="E92">
        <v>1038</v>
      </c>
      <c r="F92" t="s">
        <v>442</v>
      </c>
      <c r="G92">
        <v>0.99</v>
      </c>
      <c r="H92">
        <v>0.64</v>
      </c>
      <c r="I92">
        <f t="shared" si="4"/>
        <v>0.16761162296243798</v>
      </c>
      <c r="J92">
        <f t="shared" si="5"/>
        <v>0.1083549885817781</v>
      </c>
    </row>
    <row r="93" spans="1:10" x14ac:dyDescent="0.25">
      <c r="A93" t="s">
        <v>188</v>
      </c>
      <c r="B93" t="s">
        <v>184</v>
      </c>
      <c r="C93">
        <v>118</v>
      </c>
      <c r="D93">
        <v>118</v>
      </c>
      <c r="E93">
        <v>213</v>
      </c>
      <c r="F93" t="s">
        <v>185</v>
      </c>
      <c r="G93">
        <v>0.99</v>
      </c>
      <c r="H93">
        <v>0.99</v>
      </c>
      <c r="I93">
        <f t="shared" si="4"/>
        <v>5.7494684620836282E-2</v>
      </c>
      <c r="J93">
        <f t="shared" si="5"/>
        <v>5.7494684620836282E-2</v>
      </c>
    </row>
    <row r="94" spans="1:10" x14ac:dyDescent="0.25">
      <c r="A94" t="s">
        <v>87</v>
      </c>
      <c r="B94" t="s">
        <v>59</v>
      </c>
      <c r="C94">
        <v>618</v>
      </c>
      <c r="D94">
        <v>1912</v>
      </c>
      <c r="E94">
        <v>3897</v>
      </c>
      <c r="F94" t="s">
        <v>60</v>
      </c>
      <c r="G94">
        <v>0.98</v>
      </c>
      <c r="H94">
        <v>0.98</v>
      </c>
      <c r="I94">
        <f t="shared" si="4"/>
        <v>0.92219859831482798</v>
      </c>
      <c r="J94">
        <f t="shared" si="5"/>
        <v>0.92219859831482798</v>
      </c>
    </row>
    <row r="95" spans="1:10" x14ac:dyDescent="0.25">
      <c r="A95" t="s">
        <v>348</v>
      </c>
      <c r="B95" t="s">
        <v>180</v>
      </c>
      <c r="C95">
        <v>66</v>
      </c>
      <c r="D95">
        <v>132</v>
      </c>
      <c r="E95">
        <v>145</v>
      </c>
      <c r="F95" t="s">
        <v>85</v>
      </c>
      <c r="G95">
        <v>0.98</v>
      </c>
      <c r="H95">
        <v>0.98</v>
      </c>
      <c r="I95">
        <f t="shared" si="4"/>
        <v>6.3666430427592721E-2</v>
      </c>
      <c r="J95">
        <f t="shared" si="5"/>
        <v>6.3666430427592721E-2</v>
      </c>
    </row>
    <row r="96" spans="1:10" x14ac:dyDescent="0.25">
      <c r="A96" t="s">
        <v>157</v>
      </c>
      <c r="B96" t="s">
        <v>100</v>
      </c>
      <c r="C96">
        <v>1</v>
      </c>
      <c r="D96">
        <v>1</v>
      </c>
      <c r="E96">
        <v>1</v>
      </c>
      <c r="F96" t="s">
        <v>60</v>
      </c>
      <c r="G96">
        <v>0.98</v>
      </c>
      <c r="H96">
        <v>0.98</v>
      </c>
      <c r="I96">
        <f t="shared" si="4"/>
        <v>4.8232144263327819E-4</v>
      </c>
      <c r="J96">
        <f t="shared" si="5"/>
        <v>4.8232144263327819E-4</v>
      </c>
    </row>
    <row r="97" spans="1:10" x14ac:dyDescent="0.25">
      <c r="A97" t="s">
        <v>287</v>
      </c>
      <c r="B97" t="s">
        <v>43</v>
      </c>
      <c r="C97">
        <v>82</v>
      </c>
      <c r="D97">
        <v>329</v>
      </c>
      <c r="E97">
        <v>790</v>
      </c>
      <c r="F97" t="s">
        <v>442</v>
      </c>
      <c r="G97">
        <v>0.98</v>
      </c>
      <c r="H97">
        <v>0.98</v>
      </c>
      <c r="I97">
        <f t="shared" si="4"/>
        <v>0.15868375462634854</v>
      </c>
      <c r="J97">
        <f t="shared" si="5"/>
        <v>0.15868375462634854</v>
      </c>
    </row>
    <row r="98" spans="1:10" x14ac:dyDescent="0.25">
      <c r="A98" t="s">
        <v>132</v>
      </c>
      <c r="B98" t="s">
        <v>74</v>
      </c>
      <c r="C98">
        <v>168</v>
      </c>
      <c r="D98">
        <v>672</v>
      </c>
      <c r="E98">
        <v>1382</v>
      </c>
      <c r="F98" t="s">
        <v>75</v>
      </c>
      <c r="G98">
        <v>0.98</v>
      </c>
      <c r="H98">
        <v>0.98</v>
      </c>
      <c r="I98">
        <f t="shared" si="4"/>
        <v>0.32412000944956293</v>
      </c>
      <c r="J98">
        <f t="shared" si="5"/>
        <v>0.32412000944956293</v>
      </c>
    </row>
    <row r="99" spans="1:10" x14ac:dyDescent="0.25">
      <c r="A99" t="s">
        <v>324</v>
      </c>
      <c r="B99" t="s">
        <v>130</v>
      </c>
      <c r="C99">
        <v>168</v>
      </c>
      <c r="D99">
        <v>672</v>
      </c>
      <c r="E99">
        <v>2100</v>
      </c>
      <c r="F99" t="s">
        <v>131</v>
      </c>
      <c r="G99">
        <v>0.98</v>
      </c>
      <c r="H99">
        <v>0.89</v>
      </c>
      <c r="I99">
        <f t="shared" si="4"/>
        <v>0.32412000944956293</v>
      </c>
      <c r="J99">
        <f t="shared" si="5"/>
        <v>0.29435388613276636</v>
      </c>
    </row>
    <row r="100" spans="1:10" x14ac:dyDescent="0.25">
      <c r="A100" t="s">
        <v>174</v>
      </c>
      <c r="B100" t="s">
        <v>46</v>
      </c>
      <c r="C100">
        <v>14</v>
      </c>
      <c r="D100">
        <v>14</v>
      </c>
      <c r="E100">
        <v>12</v>
      </c>
      <c r="F100" t="s">
        <v>46</v>
      </c>
      <c r="G100">
        <v>0.98</v>
      </c>
      <c r="H100">
        <v>0.98</v>
      </c>
      <c r="I100">
        <f t="shared" si="4"/>
        <v>6.7525001968658949E-3</v>
      </c>
      <c r="J100">
        <f t="shared" si="5"/>
        <v>6.7525001968658949E-3</v>
      </c>
    </row>
    <row r="101" spans="1:10" x14ac:dyDescent="0.25">
      <c r="A101" t="s">
        <v>270</v>
      </c>
      <c r="B101" t="s">
        <v>43</v>
      </c>
      <c r="C101">
        <v>440</v>
      </c>
      <c r="D101">
        <v>1680</v>
      </c>
      <c r="E101">
        <v>3224</v>
      </c>
      <c r="F101" t="s">
        <v>442</v>
      </c>
      <c r="G101">
        <v>0.98</v>
      </c>
      <c r="H101">
        <v>0.98</v>
      </c>
      <c r="I101">
        <f t="shared" si="4"/>
        <v>0.8103000236239073</v>
      </c>
      <c r="J101">
        <f t="shared" si="5"/>
        <v>0.8103000236239073</v>
      </c>
    </row>
    <row r="102" spans="1:10" x14ac:dyDescent="0.25">
      <c r="A102" t="s">
        <v>313</v>
      </c>
      <c r="B102" t="s">
        <v>180</v>
      </c>
      <c r="C102">
        <v>16</v>
      </c>
      <c r="D102">
        <v>64</v>
      </c>
      <c r="E102">
        <v>126</v>
      </c>
      <c r="F102" t="s">
        <v>85</v>
      </c>
      <c r="G102">
        <v>0.98</v>
      </c>
      <c r="H102">
        <v>0.98</v>
      </c>
      <c r="I102">
        <f t="shared" si="4"/>
        <v>3.0868572328529804E-2</v>
      </c>
      <c r="J102">
        <f t="shared" si="5"/>
        <v>3.0868572328529804E-2</v>
      </c>
    </row>
    <row r="103" spans="1:10" x14ac:dyDescent="0.25">
      <c r="A103" t="s">
        <v>65</v>
      </c>
      <c r="B103" t="s">
        <v>66</v>
      </c>
      <c r="C103">
        <v>193</v>
      </c>
      <c r="D103">
        <v>1156</v>
      </c>
      <c r="E103">
        <v>2893</v>
      </c>
      <c r="F103" t="s">
        <v>63</v>
      </c>
      <c r="G103">
        <v>0.98</v>
      </c>
      <c r="H103">
        <v>0.93</v>
      </c>
      <c r="I103">
        <f t="shared" si="4"/>
        <v>0.55756358768406955</v>
      </c>
      <c r="J103">
        <f t="shared" si="5"/>
        <v>0.52911646586345384</v>
      </c>
    </row>
    <row r="104" spans="1:10" x14ac:dyDescent="0.25">
      <c r="A104" t="s">
        <v>110</v>
      </c>
      <c r="B104" t="s">
        <v>46</v>
      </c>
      <c r="C104">
        <v>14</v>
      </c>
      <c r="D104">
        <v>14</v>
      </c>
      <c r="E104">
        <v>11</v>
      </c>
      <c r="F104" t="s">
        <v>46</v>
      </c>
      <c r="G104">
        <v>0.98</v>
      </c>
      <c r="H104">
        <v>0.98</v>
      </c>
      <c r="I104">
        <f t="shared" si="4"/>
        <v>6.7525001968658949E-3</v>
      </c>
      <c r="J104">
        <f t="shared" si="5"/>
        <v>6.7525001968658949E-3</v>
      </c>
    </row>
    <row r="105" spans="1:10" x14ac:dyDescent="0.25">
      <c r="A105" t="s">
        <v>224</v>
      </c>
      <c r="B105" t="s">
        <v>115</v>
      </c>
      <c r="C105">
        <v>16</v>
      </c>
      <c r="D105">
        <v>16</v>
      </c>
      <c r="E105">
        <v>12</v>
      </c>
      <c r="F105" t="s">
        <v>442</v>
      </c>
      <c r="G105">
        <v>0.98</v>
      </c>
      <c r="H105">
        <v>0.98</v>
      </c>
      <c r="I105">
        <f t="shared" si="4"/>
        <v>7.7171430821324511E-3</v>
      </c>
      <c r="J105">
        <f t="shared" si="5"/>
        <v>7.7171430821324511E-3</v>
      </c>
    </row>
    <row r="106" spans="1:10" x14ac:dyDescent="0.25">
      <c r="A106" t="s">
        <v>232</v>
      </c>
      <c r="B106" t="s">
        <v>233</v>
      </c>
      <c r="C106">
        <v>240</v>
      </c>
      <c r="D106">
        <v>240</v>
      </c>
      <c r="E106">
        <v>318</v>
      </c>
      <c r="F106" t="s">
        <v>234</v>
      </c>
      <c r="G106">
        <v>0.98</v>
      </c>
      <c r="H106">
        <v>0.89</v>
      </c>
      <c r="I106">
        <f t="shared" si="4"/>
        <v>0.11575714623198677</v>
      </c>
      <c r="J106">
        <f t="shared" si="5"/>
        <v>0.10512638790455942</v>
      </c>
    </row>
    <row r="107" spans="1:10" x14ac:dyDescent="0.25">
      <c r="A107" t="s">
        <v>256</v>
      </c>
      <c r="B107" t="s">
        <v>46</v>
      </c>
      <c r="C107">
        <v>8</v>
      </c>
      <c r="D107">
        <v>32</v>
      </c>
      <c r="E107">
        <v>89</v>
      </c>
      <c r="F107" t="s">
        <v>46</v>
      </c>
      <c r="G107">
        <v>0.98</v>
      </c>
      <c r="H107">
        <v>0.98</v>
      </c>
      <c r="I107">
        <f t="shared" si="4"/>
        <v>1.5434286164264902E-2</v>
      </c>
      <c r="J107">
        <f t="shared" si="5"/>
        <v>1.5434286164264902E-2</v>
      </c>
    </row>
    <row r="108" spans="1:10" x14ac:dyDescent="0.25">
      <c r="A108" t="s">
        <v>235</v>
      </c>
      <c r="B108" t="s">
        <v>46</v>
      </c>
      <c r="C108">
        <v>178</v>
      </c>
      <c r="D108">
        <v>238</v>
      </c>
      <c r="E108">
        <v>91</v>
      </c>
      <c r="F108" t="s">
        <v>46</v>
      </c>
      <c r="G108">
        <v>0.98</v>
      </c>
      <c r="H108">
        <v>0.98</v>
      </c>
      <c r="I108">
        <f t="shared" si="4"/>
        <v>0.11479250334672023</v>
      </c>
      <c r="J108">
        <f t="shared" si="5"/>
        <v>0.11479250334672023</v>
      </c>
    </row>
    <row r="109" spans="1:10" x14ac:dyDescent="0.25">
      <c r="A109" t="s">
        <v>362</v>
      </c>
      <c r="B109" t="s">
        <v>275</v>
      </c>
      <c r="C109">
        <v>82</v>
      </c>
      <c r="D109">
        <v>82</v>
      </c>
      <c r="E109">
        <v>138</v>
      </c>
      <c r="F109" t="s">
        <v>85</v>
      </c>
      <c r="G109">
        <v>0.98</v>
      </c>
      <c r="H109">
        <v>0.98</v>
      </c>
      <c r="I109">
        <f t="shared" si="4"/>
        <v>3.955035829592881E-2</v>
      </c>
      <c r="J109">
        <f t="shared" si="5"/>
        <v>3.955035829592881E-2</v>
      </c>
    </row>
    <row r="110" spans="1:10" x14ac:dyDescent="0.25">
      <c r="A110" t="s">
        <v>116</v>
      </c>
      <c r="B110" t="s">
        <v>46</v>
      </c>
      <c r="C110">
        <v>109</v>
      </c>
      <c r="D110">
        <v>544</v>
      </c>
      <c r="E110">
        <v>1112</v>
      </c>
      <c r="F110" t="s">
        <v>46</v>
      </c>
      <c r="G110">
        <v>0.98</v>
      </c>
      <c r="H110">
        <v>0.98</v>
      </c>
      <c r="I110">
        <f t="shared" si="4"/>
        <v>0.26238286479250333</v>
      </c>
      <c r="J110">
        <f t="shared" si="5"/>
        <v>0.26238286479250333</v>
      </c>
    </row>
    <row r="111" spans="1:10" x14ac:dyDescent="0.25">
      <c r="A111" t="s">
        <v>64</v>
      </c>
      <c r="B111" t="s">
        <v>46</v>
      </c>
      <c r="C111">
        <v>64</v>
      </c>
      <c r="D111">
        <v>256</v>
      </c>
      <c r="E111">
        <v>222</v>
      </c>
      <c r="F111" t="s">
        <v>46</v>
      </c>
      <c r="G111">
        <v>0.98</v>
      </c>
      <c r="H111">
        <v>0.98</v>
      </c>
      <c r="I111">
        <f t="shared" si="4"/>
        <v>0.12347428931411922</v>
      </c>
      <c r="J111">
        <f t="shared" si="5"/>
        <v>0.12347428931411922</v>
      </c>
    </row>
    <row r="112" spans="1:10" x14ac:dyDescent="0.25">
      <c r="A112" t="s">
        <v>386</v>
      </c>
      <c r="B112" t="s">
        <v>122</v>
      </c>
      <c r="C112">
        <v>136</v>
      </c>
      <c r="D112">
        <v>240</v>
      </c>
      <c r="E112">
        <v>752</v>
      </c>
      <c r="F112" t="s">
        <v>122</v>
      </c>
      <c r="G112">
        <v>0.98</v>
      </c>
      <c r="H112">
        <v>0.98</v>
      </c>
      <c r="I112">
        <f t="shared" si="4"/>
        <v>0.11575714623198677</v>
      </c>
      <c r="J112">
        <f t="shared" si="5"/>
        <v>0.11575714623198677</v>
      </c>
    </row>
    <row r="113" spans="1:10" x14ac:dyDescent="0.25">
      <c r="A113" t="s">
        <v>383</v>
      </c>
      <c r="B113" t="s">
        <v>46</v>
      </c>
      <c r="C113">
        <v>25</v>
      </c>
      <c r="D113">
        <v>200</v>
      </c>
      <c r="E113">
        <v>420</v>
      </c>
      <c r="F113" t="s">
        <v>46</v>
      </c>
      <c r="G113">
        <v>0.98</v>
      </c>
      <c r="H113">
        <v>0.98</v>
      </c>
      <c r="I113">
        <f t="shared" si="4"/>
        <v>9.6464288526655645E-2</v>
      </c>
      <c r="J113">
        <f t="shared" si="5"/>
        <v>9.6464288526655645E-2</v>
      </c>
    </row>
    <row r="114" spans="1:10" x14ac:dyDescent="0.25">
      <c r="A114" t="s">
        <v>326</v>
      </c>
      <c r="B114" t="s">
        <v>137</v>
      </c>
      <c r="C114">
        <v>44</v>
      </c>
      <c r="D114">
        <v>44</v>
      </c>
      <c r="E114">
        <v>17</v>
      </c>
      <c r="F114" t="s">
        <v>90</v>
      </c>
      <c r="G114">
        <v>0.98</v>
      </c>
      <c r="H114">
        <v>0.98</v>
      </c>
      <c r="I114">
        <f t="shared" si="4"/>
        <v>2.1222143475864239E-2</v>
      </c>
      <c r="J114">
        <f t="shared" si="5"/>
        <v>2.1222143475864239E-2</v>
      </c>
    </row>
    <row r="115" spans="1:10" x14ac:dyDescent="0.25">
      <c r="A115" t="s">
        <v>123</v>
      </c>
      <c r="B115" t="s">
        <v>46</v>
      </c>
      <c r="C115">
        <v>6</v>
      </c>
      <c r="D115">
        <v>24</v>
      </c>
      <c r="E115">
        <v>11</v>
      </c>
      <c r="F115" t="s">
        <v>46</v>
      </c>
      <c r="G115">
        <v>0.98</v>
      </c>
      <c r="H115">
        <v>0.98</v>
      </c>
      <c r="I115">
        <f t="shared" si="4"/>
        <v>1.1575714623198678E-2</v>
      </c>
      <c r="J115">
        <f t="shared" si="5"/>
        <v>1.1575714623198678E-2</v>
      </c>
    </row>
    <row r="116" spans="1:10" x14ac:dyDescent="0.25">
      <c r="A116" t="s">
        <v>220</v>
      </c>
      <c r="B116" t="s">
        <v>119</v>
      </c>
      <c r="C116">
        <v>5</v>
      </c>
      <c r="D116">
        <v>5</v>
      </c>
      <c r="E116">
        <v>4</v>
      </c>
      <c r="F116" t="s">
        <v>120</v>
      </c>
      <c r="G116">
        <v>0.97</v>
      </c>
      <c r="H116">
        <v>0.97</v>
      </c>
      <c r="I116">
        <f t="shared" ref="I116:I147" si="6">G116*D116/$M$5*100</f>
        <v>2.3869989762973463E-3</v>
      </c>
      <c r="J116">
        <f t="shared" ref="J116:J147" si="7">H116*D116/$M$5*100</f>
        <v>2.3869989762973463E-3</v>
      </c>
    </row>
    <row r="117" spans="1:10" x14ac:dyDescent="0.25">
      <c r="A117" t="s">
        <v>112</v>
      </c>
      <c r="B117" t="s">
        <v>46</v>
      </c>
      <c r="C117">
        <v>2</v>
      </c>
      <c r="D117">
        <v>4</v>
      </c>
      <c r="E117">
        <v>2</v>
      </c>
      <c r="F117" t="s">
        <v>46</v>
      </c>
      <c r="G117">
        <v>0.97</v>
      </c>
      <c r="H117">
        <v>0.97</v>
      </c>
      <c r="I117">
        <f t="shared" si="6"/>
        <v>1.9095991810378769E-3</v>
      </c>
      <c r="J117">
        <f t="shared" si="7"/>
        <v>1.9095991810378769E-3</v>
      </c>
    </row>
    <row r="118" spans="1:10" x14ac:dyDescent="0.25">
      <c r="A118" t="s">
        <v>163</v>
      </c>
      <c r="B118" t="s">
        <v>62</v>
      </c>
      <c r="C118">
        <v>736</v>
      </c>
      <c r="D118">
        <v>4232</v>
      </c>
      <c r="E118">
        <v>8485</v>
      </c>
      <c r="F118" t="s">
        <v>439</v>
      </c>
      <c r="G118">
        <v>0.97</v>
      </c>
      <c r="H118">
        <v>0.97</v>
      </c>
      <c r="I118">
        <f t="shared" si="6"/>
        <v>2.0203559335380739</v>
      </c>
      <c r="J118">
        <f t="shared" si="7"/>
        <v>2.0203559335380739</v>
      </c>
    </row>
    <row r="119" spans="1:10" x14ac:dyDescent="0.25">
      <c r="A119" t="s">
        <v>339</v>
      </c>
      <c r="B119" t="s">
        <v>62</v>
      </c>
      <c r="C119">
        <v>50</v>
      </c>
      <c r="D119">
        <v>200</v>
      </c>
      <c r="E119">
        <v>487</v>
      </c>
      <c r="F119" t="s">
        <v>439</v>
      </c>
      <c r="G119">
        <v>0.97</v>
      </c>
      <c r="H119">
        <v>0.97</v>
      </c>
      <c r="I119">
        <f t="shared" si="6"/>
        <v>9.5479959051893853E-2</v>
      </c>
      <c r="J119">
        <f t="shared" si="7"/>
        <v>9.5479959051893853E-2</v>
      </c>
    </row>
    <row r="120" spans="1:10" x14ac:dyDescent="0.25">
      <c r="A120" t="s">
        <v>279</v>
      </c>
      <c r="B120" t="s">
        <v>46</v>
      </c>
      <c r="C120">
        <v>36</v>
      </c>
      <c r="D120">
        <v>176</v>
      </c>
      <c r="E120">
        <v>358</v>
      </c>
      <c r="F120" t="s">
        <v>46</v>
      </c>
      <c r="G120">
        <v>0.97</v>
      </c>
      <c r="H120">
        <v>0.97</v>
      </c>
      <c r="I120">
        <f t="shared" si="6"/>
        <v>8.4022363965666591E-2</v>
      </c>
      <c r="J120">
        <f t="shared" si="7"/>
        <v>8.4022363965666591E-2</v>
      </c>
    </row>
    <row r="121" spans="1:10" x14ac:dyDescent="0.25">
      <c r="A121" t="s">
        <v>306</v>
      </c>
      <c r="B121" t="s">
        <v>46</v>
      </c>
      <c r="C121">
        <v>212</v>
      </c>
      <c r="D121">
        <v>712</v>
      </c>
      <c r="E121">
        <v>518</v>
      </c>
      <c r="F121" t="s">
        <v>46</v>
      </c>
      <c r="G121">
        <v>0.97</v>
      </c>
      <c r="H121">
        <v>0.97</v>
      </c>
      <c r="I121">
        <f t="shared" si="6"/>
        <v>0.33990865422474209</v>
      </c>
      <c r="J121">
        <f t="shared" si="7"/>
        <v>0.33990865422474209</v>
      </c>
    </row>
    <row r="122" spans="1:10" x14ac:dyDescent="0.25">
      <c r="A122" t="s">
        <v>221</v>
      </c>
      <c r="B122" t="s">
        <v>62</v>
      </c>
      <c r="C122">
        <v>332</v>
      </c>
      <c r="D122">
        <v>2200</v>
      </c>
      <c r="E122">
        <v>5815</v>
      </c>
      <c r="F122" t="s">
        <v>439</v>
      </c>
      <c r="G122">
        <v>0.97</v>
      </c>
      <c r="H122">
        <v>0.97</v>
      </c>
      <c r="I122">
        <f t="shared" si="6"/>
        <v>1.0502795495708324</v>
      </c>
      <c r="J122">
        <f t="shared" si="7"/>
        <v>1.0502795495708324</v>
      </c>
    </row>
    <row r="123" spans="1:10" x14ac:dyDescent="0.25">
      <c r="A123" t="s">
        <v>187</v>
      </c>
      <c r="B123" t="s">
        <v>48</v>
      </c>
      <c r="C123">
        <v>224</v>
      </c>
      <c r="D123">
        <v>896</v>
      </c>
      <c r="E123">
        <v>3214</v>
      </c>
      <c r="F123" t="s">
        <v>49</v>
      </c>
      <c r="G123">
        <v>0.97</v>
      </c>
      <c r="H123">
        <v>0.95</v>
      </c>
      <c r="I123">
        <f t="shared" si="6"/>
        <v>0.42775021655248446</v>
      </c>
      <c r="J123">
        <f t="shared" si="7"/>
        <v>0.41893062445861873</v>
      </c>
    </row>
    <row r="124" spans="1:10" x14ac:dyDescent="0.25">
      <c r="A124" t="s">
        <v>210</v>
      </c>
      <c r="B124" t="s">
        <v>200</v>
      </c>
      <c r="C124">
        <v>176</v>
      </c>
      <c r="D124">
        <v>704</v>
      </c>
      <c r="E124">
        <v>1690</v>
      </c>
      <c r="F124" t="s">
        <v>201</v>
      </c>
      <c r="G124">
        <v>0.97</v>
      </c>
      <c r="H124">
        <v>0.97</v>
      </c>
      <c r="I124">
        <f t="shared" si="6"/>
        <v>0.33608945586266636</v>
      </c>
      <c r="J124">
        <f t="shared" si="7"/>
        <v>0.33608945586266636</v>
      </c>
    </row>
    <row r="125" spans="1:10" x14ac:dyDescent="0.25">
      <c r="A125" t="s">
        <v>280</v>
      </c>
      <c r="B125" t="s">
        <v>46</v>
      </c>
      <c r="C125">
        <v>32</v>
      </c>
      <c r="D125">
        <v>128</v>
      </c>
      <c r="E125">
        <v>261</v>
      </c>
      <c r="F125" t="s">
        <v>46</v>
      </c>
      <c r="G125">
        <v>0.97</v>
      </c>
      <c r="H125">
        <v>0.97</v>
      </c>
      <c r="I125">
        <f t="shared" si="6"/>
        <v>6.1107173793212059E-2</v>
      </c>
      <c r="J125">
        <f t="shared" si="7"/>
        <v>6.1107173793212059E-2</v>
      </c>
    </row>
    <row r="126" spans="1:10" x14ac:dyDescent="0.25">
      <c r="A126" t="s">
        <v>99</v>
      </c>
      <c r="B126" t="s">
        <v>100</v>
      </c>
      <c r="C126">
        <v>2</v>
      </c>
      <c r="D126">
        <v>2</v>
      </c>
      <c r="E126">
        <v>2</v>
      </c>
      <c r="F126" t="s">
        <v>60</v>
      </c>
      <c r="G126">
        <v>0.97</v>
      </c>
      <c r="H126">
        <v>0.97</v>
      </c>
      <c r="I126">
        <f t="shared" si="6"/>
        <v>9.5479959051893843E-4</v>
      </c>
      <c r="J126">
        <f t="shared" si="7"/>
        <v>9.5479959051893843E-4</v>
      </c>
    </row>
    <row r="127" spans="1:10" x14ac:dyDescent="0.25">
      <c r="A127" t="s">
        <v>214</v>
      </c>
      <c r="B127" t="s">
        <v>130</v>
      </c>
      <c r="C127">
        <v>464</v>
      </c>
      <c r="D127">
        <v>1208</v>
      </c>
      <c r="E127">
        <v>3364</v>
      </c>
      <c r="F127" t="s">
        <v>131</v>
      </c>
      <c r="G127">
        <v>0.97</v>
      </c>
      <c r="H127">
        <v>0.97</v>
      </c>
      <c r="I127">
        <f t="shared" si="6"/>
        <v>0.57669895267343885</v>
      </c>
      <c r="J127">
        <f t="shared" si="7"/>
        <v>0.57669895267343885</v>
      </c>
    </row>
    <row r="128" spans="1:10" x14ac:dyDescent="0.25">
      <c r="A128" t="s">
        <v>252</v>
      </c>
      <c r="B128" t="s">
        <v>152</v>
      </c>
      <c r="C128">
        <v>901</v>
      </c>
      <c r="D128">
        <v>3981</v>
      </c>
      <c r="E128">
        <v>10711</v>
      </c>
      <c r="F128" t="s">
        <v>49</v>
      </c>
      <c r="G128">
        <v>0.97</v>
      </c>
      <c r="H128">
        <v>0.97</v>
      </c>
      <c r="I128">
        <f t="shared" si="6"/>
        <v>1.900528584927947</v>
      </c>
      <c r="J128">
        <f t="shared" si="7"/>
        <v>1.900528584927947</v>
      </c>
    </row>
    <row r="129" spans="1:10" x14ac:dyDescent="0.25">
      <c r="A129" t="s">
        <v>304</v>
      </c>
      <c r="B129" t="s">
        <v>46</v>
      </c>
      <c r="C129">
        <v>10</v>
      </c>
      <c r="D129">
        <v>20</v>
      </c>
      <c r="E129">
        <v>21</v>
      </c>
      <c r="F129" t="s">
        <v>46</v>
      </c>
      <c r="G129">
        <v>0.97</v>
      </c>
      <c r="H129">
        <v>0.97</v>
      </c>
      <c r="I129">
        <f t="shared" si="6"/>
        <v>9.5479959051893853E-3</v>
      </c>
      <c r="J129">
        <f t="shared" si="7"/>
        <v>9.5479959051893853E-3</v>
      </c>
    </row>
    <row r="130" spans="1:10" x14ac:dyDescent="0.25">
      <c r="A130" t="s">
        <v>428</v>
      </c>
      <c r="B130" t="s">
        <v>130</v>
      </c>
      <c r="C130">
        <v>84</v>
      </c>
      <c r="D130">
        <v>336</v>
      </c>
      <c r="E130">
        <v>1135</v>
      </c>
      <c r="F130" t="s">
        <v>131</v>
      </c>
      <c r="G130">
        <v>0.97</v>
      </c>
      <c r="H130">
        <v>0.97</v>
      </c>
      <c r="I130">
        <f t="shared" si="6"/>
        <v>0.16040633120718167</v>
      </c>
      <c r="J130">
        <f t="shared" si="7"/>
        <v>0.16040633120718167</v>
      </c>
    </row>
    <row r="131" spans="1:10" x14ac:dyDescent="0.25">
      <c r="A131" t="s">
        <v>312</v>
      </c>
      <c r="B131" t="s">
        <v>122</v>
      </c>
      <c r="C131">
        <v>33</v>
      </c>
      <c r="D131">
        <v>66</v>
      </c>
      <c r="E131">
        <v>106</v>
      </c>
      <c r="F131" t="s">
        <v>122</v>
      </c>
      <c r="G131">
        <v>0.97</v>
      </c>
      <c r="H131">
        <v>0.92</v>
      </c>
      <c r="I131">
        <f t="shared" si="6"/>
        <v>3.1508386487124965E-2</v>
      </c>
      <c r="J131">
        <f t="shared" si="7"/>
        <v>2.9884242853768016E-2</v>
      </c>
    </row>
    <row r="132" spans="1:10" x14ac:dyDescent="0.25">
      <c r="A132" t="s">
        <v>314</v>
      </c>
      <c r="B132" t="s">
        <v>74</v>
      </c>
      <c r="C132">
        <v>162</v>
      </c>
      <c r="D132">
        <v>540</v>
      </c>
      <c r="E132">
        <v>1104</v>
      </c>
      <c r="F132" t="s">
        <v>75</v>
      </c>
      <c r="G132">
        <v>0.97</v>
      </c>
      <c r="H132">
        <v>0.97</v>
      </c>
      <c r="I132">
        <f t="shared" si="6"/>
        <v>0.25779588944011339</v>
      </c>
      <c r="J132">
        <f t="shared" si="7"/>
        <v>0.25779588944011339</v>
      </c>
    </row>
    <row r="133" spans="1:10" x14ac:dyDescent="0.25">
      <c r="A133" t="s">
        <v>286</v>
      </c>
      <c r="B133" t="s">
        <v>180</v>
      </c>
      <c r="C133">
        <v>66</v>
      </c>
      <c r="D133">
        <v>264</v>
      </c>
      <c r="E133">
        <v>575</v>
      </c>
      <c r="F133" t="s">
        <v>85</v>
      </c>
      <c r="G133">
        <v>0.97</v>
      </c>
      <c r="H133">
        <v>0.97</v>
      </c>
      <c r="I133">
        <f t="shared" si="6"/>
        <v>0.12603354594849986</v>
      </c>
      <c r="J133">
        <f t="shared" si="7"/>
        <v>0.12603354594849986</v>
      </c>
    </row>
    <row r="134" spans="1:10" x14ac:dyDescent="0.25">
      <c r="A134" t="s">
        <v>98</v>
      </c>
      <c r="B134" t="s">
        <v>59</v>
      </c>
      <c r="C134">
        <v>71</v>
      </c>
      <c r="D134">
        <v>284</v>
      </c>
      <c r="E134">
        <v>1024</v>
      </c>
      <c r="F134" t="s">
        <v>60</v>
      </c>
      <c r="G134">
        <v>0.97</v>
      </c>
      <c r="H134">
        <v>0.95</v>
      </c>
      <c r="I134">
        <f t="shared" si="6"/>
        <v>0.13558154185368926</v>
      </c>
      <c r="J134">
        <f t="shared" si="7"/>
        <v>0.13278604614536577</v>
      </c>
    </row>
    <row r="135" spans="1:10" x14ac:dyDescent="0.25">
      <c r="A135" t="s">
        <v>218</v>
      </c>
      <c r="B135" t="s">
        <v>81</v>
      </c>
      <c r="C135">
        <v>14</v>
      </c>
      <c r="D135">
        <v>28</v>
      </c>
      <c r="E135">
        <v>42</v>
      </c>
      <c r="F135" t="s">
        <v>444</v>
      </c>
      <c r="G135">
        <v>0.97</v>
      </c>
      <c r="H135">
        <v>0.97</v>
      </c>
      <c r="I135">
        <f t="shared" si="6"/>
        <v>1.3367194267265139E-2</v>
      </c>
      <c r="J135">
        <f t="shared" si="7"/>
        <v>1.3367194267265139E-2</v>
      </c>
    </row>
    <row r="136" spans="1:10" x14ac:dyDescent="0.25">
      <c r="A136" t="s">
        <v>398</v>
      </c>
      <c r="B136" t="s">
        <v>43</v>
      </c>
      <c r="C136">
        <v>18</v>
      </c>
      <c r="D136">
        <v>36</v>
      </c>
      <c r="E136">
        <v>49</v>
      </c>
      <c r="F136" t="s">
        <v>442</v>
      </c>
      <c r="G136">
        <v>0.97</v>
      </c>
      <c r="H136">
        <v>0.97</v>
      </c>
      <c r="I136">
        <f t="shared" si="6"/>
        <v>1.7186392629340894E-2</v>
      </c>
      <c r="J136">
        <f t="shared" si="7"/>
        <v>1.7186392629340894E-2</v>
      </c>
    </row>
    <row r="137" spans="1:10" x14ac:dyDescent="0.25">
      <c r="A137" t="s">
        <v>133</v>
      </c>
      <c r="B137" t="s">
        <v>59</v>
      </c>
      <c r="C137">
        <v>211</v>
      </c>
      <c r="D137">
        <v>593</v>
      </c>
      <c r="E137">
        <v>1158</v>
      </c>
      <c r="F137" t="s">
        <v>60</v>
      </c>
      <c r="G137">
        <v>0.97</v>
      </c>
      <c r="H137">
        <v>0.97</v>
      </c>
      <c r="I137">
        <f t="shared" si="6"/>
        <v>0.28309807858886527</v>
      </c>
      <c r="J137">
        <f t="shared" si="7"/>
        <v>0.28309807858886527</v>
      </c>
    </row>
    <row r="138" spans="1:10" x14ac:dyDescent="0.25">
      <c r="A138" t="s">
        <v>236</v>
      </c>
      <c r="B138" t="s">
        <v>46</v>
      </c>
      <c r="C138">
        <v>106</v>
      </c>
      <c r="D138">
        <v>356</v>
      </c>
      <c r="E138">
        <v>770</v>
      </c>
      <c r="F138" t="s">
        <v>46</v>
      </c>
      <c r="G138">
        <v>0.97</v>
      </c>
      <c r="H138">
        <v>0.97</v>
      </c>
      <c r="I138">
        <f t="shared" si="6"/>
        <v>0.16995432711237105</v>
      </c>
      <c r="J138">
        <f t="shared" si="7"/>
        <v>0.16995432711237105</v>
      </c>
    </row>
    <row r="139" spans="1:10" x14ac:dyDescent="0.25">
      <c r="A139" t="s">
        <v>308</v>
      </c>
      <c r="B139" t="s">
        <v>200</v>
      </c>
      <c r="C139">
        <v>16</v>
      </c>
      <c r="D139">
        <v>64</v>
      </c>
      <c r="E139">
        <v>154</v>
      </c>
      <c r="F139" t="s">
        <v>201</v>
      </c>
      <c r="G139">
        <v>0.97</v>
      </c>
      <c r="H139">
        <v>0.97</v>
      </c>
      <c r="I139">
        <f t="shared" si="6"/>
        <v>3.055358689660603E-2</v>
      </c>
      <c r="J139">
        <f t="shared" si="7"/>
        <v>3.055358689660603E-2</v>
      </c>
    </row>
    <row r="140" spans="1:10" x14ac:dyDescent="0.25">
      <c r="A140" t="s">
        <v>206</v>
      </c>
      <c r="B140" t="s">
        <v>122</v>
      </c>
      <c r="C140">
        <v>108</v>
      </c>
      <c r="D140">
        <v>216</v>
      </c>
      <c r="E140">
        <v>492</v>
      </c>
      <c r="F140" t="s">
        <v>122</v>
      </c>
      <c r="G140">
        <v>0.97</v>
      </c>
      <c r="H140">
        <v>0.97</v>
      </c>
      <c r="I140">
        <f t="shared" si="6"/>
        <v>0.10311835577604535</v>
      </c>
      <c r="J140">
        <f t="shared" si="7"/>
        <v>0.10311835577604535</v>
      </c>
    </row>
    <row r="141" spans="1:10" x14ac:dyDescent="0.25">
      <c r="A141" t="s">
        <v>71</v>
      </c>
      <c r="B141" t="s">
        <v>59</v>
      </c>
      <c r="C141">
        <v>1300</v>
      </c>
      <c r="D141">
        <v>5200</v>
      </c>
      <c r="E141">
        <v>12282</v>
      </c>
      <c r="F141" t="s">
        <v>60</v>
      </c>
      <c r="G141">
        <v>0.97</v>
      </c>
      <c r="H141">
        <v>0.97</v>
      </c>
      <c r="I141">
        <f t="shared" si="6"/>
        <v>2.4824789353492402</v>
      </c>
      <c r="J141">
        <f t="shared" si="7"/>
        <v>2.4824789353492402</v>
      </c>
    </row>
    <row r="142" spans="1:10" x14ac:dyDescent="0.25">
      <c r="A142" t="s">
        <v>95</v>
      </c>
      <c r="B142" t="s">
        <v>46</v>
      </c>
      <c r="C142">
        <v>12</v>
      </c>
      <c r="D142">
        <v>12</v>
      </c>
      <c r="E142">
        <v>12</v>
      </c>
      <c r="F142" t="s">
        <v>46</v>
      </c>
      <c r="G142">
        <v>0.97</v>
      </c>
      <c r="H142">
        <v>0.97</v>
      </c>
      <c r="I142">
        <f t="shared" si="6"/>
        <v>5.7287975431136312E-3</v>
      </c>
      <c r="J142">
        <f t="shared" si="7"/>
        <v>5.7287975431136312E-3</v>
      </c>
    </row>
    <row r="143" spans="1:10" x14ac:dyDescent="0.25">
      <c r="A143" t="s">
        <v>104</v>
      </c>
      <c r="B143" t="s">
        <v>46</v>
      </c>
      <c r="C143">
        <v>64</v>
      </c>
      <c r="D143">
        <v>512</v>
      </c>
      <c r="E143">
        <v>717</v>
      </c>
      <c r="F143" t="s">
        <v>46</v>
      </c>
      <c r="G143">
        <v>0.97</v>
      </c>
      <c r="H143">
        <v>0.97</v>
      </c>
      <c r="I143">
        <f t="shared" si="6"/>
        <v>0.24442869517284824</v>
      </c>
      <c r="J143">
        <f t="shared" si="7"/>
        <v>0.24442869517284824</v>
      </c>
    </row>
    <row r="144" spans="1:10" x14ac:dyDescent="0.25">
      <c r="A144" t="s">
        <v>276</v>
      </c>
      <c r="B144" t="s">
        <v>277</v>
      </c>
      <c r="C144">
        <v>545</v>
      </c>
      <c r="D144">
        <v>631</v>
      </c>
      <c r="E144">
        <v>883</v>
      </c>
      <c r="F144" t="s">
        <v>440</v>
      </c>
      <c r="G144">
        <v>0.96</v>
      </c>
      <c r="H144">
        <v>0.93</v>
      </c>
      <c r="I144">
        <f t="shared" si="6"/>
        <v>0.29813371131585165</v>
      </c>
      <c r="J144">
        <f t="shared" si="7"/>
        <v>0.28881703283723131</v>
      </c>
    </row>
    <row r="145" spans="1:10" x14ac:dyDescent="0.25">
      <c r="A145" t="s">
        <v>424</v>
      </c>
      <c r="B145" t="s">
        <v>128</v>
      </c>
      <c r="C145">
        <v>86</v>
      </c>
      <c r="D145">
        <v>344</v>
      </c>
      <c r="E145">
        <v>4851</v>
      </c>
      <c r="F145" t="s">
        <v>49</v>
      </c>
      <c r="G145">
        <v>0.96</v>
      </c>
      <c r="H145">
        <v>0.94</v>
      </c>
      <c r="I145">
        <f t="shared" si="6"/>
        <v>0.16253248287266714</v>
      </c>
      <c r="J145">
        <f t="shared" si="7"/>
        <v>0.15914638947948656</v>
      </c>
    </row>
    <row r="146" spans="1:10" x14ac:dyDescent="0.25">
      <c r="A146" t="s">
        <v>337</v>
      </c>
      <c r="B146" t="s">
        <v>338</v>
      </c>
      <c r="C146">
        <v>42</v>
      </c>
      <c r="D146">
        <v>168</v>
      </c>
      <c r="E146">
        <v>289</v>
      </c>
      <c r="F146" t="s">
        <v>209</v>
      </c>
      <c r="G146">
        <v>0.96</v>
      </c>
      <c r="H146">
        <v>0.82</v>
      </c>
      <c r="I146">
        <f t="shared" si="6"/>
        <v>7.9376328844790928E-2</v>
      </c>
      <c r="J146">
        <f t="shared" si="7"/>
        <v>6.7800614221592254E-2</v>
      </c>
    </row>
    <row r="147" spans="1:10" x14ac:dyDescent="0.25">
      <c r="A147" t="s">
        <v>298</v>
      </c>
      <c r="B147" t="s">
        <v>59</v>
      </c>
      <c r="C147">
        <v>104</v>
      </c>
      <c r="D147">
        <v>416</v>
      </c>
      <c r="E147">
        <v>891</v>
      </c>
      <c r="F147" t="s">
        <v>60</v>
      </c>
      <c r="G147">
        <v>0.96</v>
      </c>
      <c r="H147">
        <v>0.96</v>
      </c>
      <c r="I147">
        <f t="shared" si="6"/>
        <v>0.19655090952043469</v>
      </c>
      <c r="J147">
        <f t="shared" si="7"/>
        <v>0.19655090952043469</v>
      </c>
    </row>
    <row r="148" spans="1:10" x14ac:dyDescent="0.25">
      <c r="A148" t="s">
        <v>167</v>
      </c>
      <c r="B148" t="s">
        <v>168</v>
      </c>
      <c r="C148">
        <v>200</v>
      </c>
      <c r="D148">
        <v>200</v>
      </c>
      <c r="E148">
        <v>520</v>
      </c>
      <c r="F148" t="s">
        <v>85</v>
      </c>
      <c r="G148">
        <v>0.96</v>
      </c>
      <c r="H148">
        <v>0.96</v>
      </c>
      <c r="I148">
        <f t="shared" ref="I148:I179" si="8">G148*D148/$M$5*100</f>
        <v>9.4495629577132062E-2</v>
      </c>
      <c r="J148">
        <f t="shared" ref="J148:J179" si="9">H148*D148/$M$5*100</f>
        <v>9.4495629577132062E-2</v>
      </c>
    </row>
    <row r="149" spans="1:10" x14ac:dyDescent="0.25">
      <c r="A149" t="s">
        <v>271</v>
      </c>
      <c r="B149" t="s">
        <v>272</v>
      </c>
      <c r="C149">
        <v>168</v>
      </c>
      <c r="D149">
        <v>168</v>
      </c>
      <c r="E149">
        <v>237</v>
      </c>
      <c r="F149" t="s">
        <v>273</v>
      </c>
      <c r="G149">
        <v>0.96</v>
      </c>
      <c r="H149">
        <v>0.96</v>
      </c>
      <c r="I149">
        <f t="shared" si="8"/>
        <v>7.9376328844790928E-2</v>
      </c>
      <c r="J149">
        <f t="shared" si="9"/>
        <v>7.9376328844790928E-2</v>
      </c>
    </row>
    <row r="150" spans="1:10" x14ac:dyDescent="0.25">
      <c r="A150" t="s">
        <v>142</v>
      </c>
      <c r="B150" t="s">
        <v>74</v>
      </c>
      <c r="C150">
        <v>140</v>
      </c>
      <c r="D150">
        <v>140</v>
      </c>
      <c r="E150">
        <v>140</v>
      </c>
      <c r="F150" t="s">
        <v>75</v>
      </c>
      <c r="G150">
        <v>0.96</v>
      </c>
      <c r="H150">
        <v>0.96</v>
      </c>
      <c r="I150">
        <f t="shared" si="8"/>
        <v>6.6146940703992449E-2</v>
      </c>
      <c r="J150">
        <f t="shared" si="9"/>
        <v>6.6146940703992449E-2</v>
      </c>
    </row>
    <row r="151" spans="1:10" x14ac:dyDescent="0.25">
      <c r="A151" t="s">
        <v>293</v>
      </c>
      <c r="B151" t="s">
        <v>162</v>
      </c>
      <c r="C151">
        <v>2</v>
      </c>
      <c r="D151">
        <v>2</v>
      </c>
      <c r="E151">
        <v>3</v>
      </c>
      <c r="F151" t="s">
        <v>131</v>
      </c>
      <c r="G151">
        <v>0.96</v>
      </c>
      <c r="H151">
        <v>0.96</v>
      </c>
      <c r="I151">
        <f t="shared" si="8"/>
        <v>9.4495629577132057E-4</v>
      </c>
      <c r="J151">
        <f t="shared" si="9"/>
        <v>9.4495629577132057E-4</v>
      </c>
    </row>
    <row r="152" spans="1:10" x14ac:dyDescent="0.25">
      <c r="A152" t="s">
        <v>267</v>
      </c>
      <c r="B152" t="s">
        <v>46</v>
      </c>
      <c r="C152">
        <v>1332</v>
      </c>
      <c r="D152">
        <v>4520</v>
      </c>
      <c r="E152">
        <v>10726</v>
      </c>
      <c r="F152" t="s">
        <v>46</v>
      </c>
      <c r="G152">
        <v>0.96</v>
      </c>
      <c r="H152">
        <v>0.96</v>
      </c>
      <c r="I152">
        <f t="shared" si="8"/>
        <v>2.1356012284431842</v>
      </c>
      <c r="J152">
        <f t="shared" si="9"/>
        <v>2.1356012284431842</v>
      </c>
    </row>
    <row r="153" spans="1:10" x14ac:dyDescent="0.25">
      <c r="A153" t="s">
        <v>150</v>
      </c>
      <c r="B153" t="s">
        <v>46</v>
      </c>
      <c r="C153">
        <v>26</v>
      </c>
      <c r="D153">
        <v>50</v>
      </c>
      <c r="E153">
        <v>58</v>
      </c>
      <c r="F153" t="s">
        <v>46</v>
      </c>
      <c r="G153">
        <v>0.96</v>
      </c>
      <c r="H153">
        <v>0.96</v>
      </c>
      <c r="I153">
        <f t="shared" si="8"/>
        <v>2.3623907394283016E-2</v>
      </c>
      <c r="J153">
        <f t="shared" si="9"/>
        <v>2.3623907394283016E-2</v>
      </c>
    </row>
    <row r="154" spans="1:10" x14ac:dyDescent="0.25">
      <c r="A154" t="s">
        <v>391</v>
      </c>
      <c r="B154" t="s">
        <v>59</v>
      </c>
      <c r="C154">
        <v>100</v>
      </c>
      <c r="D154">
        <v>400</v>
      </c>
      <c r="E154">
        <v>790</v>
      </c>
      <c r="F154" t="s">
        <v>60</v>
      </c>
      <c r="G154">
        <v>0.96</v>
      </c>
      <c r="H154">
        <v>0.96</v>
      </c>
      <c r="I154">
        <f t="shared" si="8"/>
        <v>0.18899125915426412</v>
      </c>
      <c r="J154">
        <f t="shared" si="9"/>
        <v>0.18899125915426412</v>
      </c>
    </row>
    <row r="155" spans="1:10" x14ac:dyDescent="0.25">
      <c r="A155" t="s">
        <v>199</v>
      </c>
      <c r="B155" t="s">
        <v>200</v>
      </c>
      <c r="C155">
        <v>32</v>
      </c>
      <c r="D155">
        <v>64</v>
      </c>
      <c r="E155">
        <v>141</v>
      </c>
      <c r="F155" t="s">
        <v>201</v>
      </c>
      <c r="G155">
        <v>0.96</v>
      </c>
      <c r="H155">
        <v>0.96</v>
      </c>
      <c r="I155">
        <f t="shared" si="8"/>
        <v>3.0238601464682258E-2</v>
      </c>
      <c r="J155">
        <f t="shared" si="9"/>
        <v>3.0238601464682258E-2</v>
      </c>
    </row>
    <row r="156" spans="1:10" x14ac:dyDescent="0.25">
      <c r="A156" t="s">
        <v>80</v>
      </c>
      <c r="B156" t="s">
        <v>81</v>
      </c>
      <c r="C156">
        <v>41</v>
      </c>
      <c r="D156">
        <v>41</v>
      </c>
      <c r="E156">
        <v>60</v>
      </c>
      <c r="F156" t="s">
        <v>444</v>
      </c>
      <c r="G156">
        <v>0.96</v>
      </c>
      <c r="H156">
        <v>0.96</v>
      </c>
      <c r="I156">
        <f t="shared" si="8"/>
        <v>1.9371604063312071E-2</v>
      </c>
      <c r="J156">
        <f t="shared" si="9"/>
        <v>1.9371604063312071E-2</v>
      </c>
    </row>
    <row r="157" spans="1:10" x14ac:dyDescent="0.25">
      <c r="A157" t="s">
        <v>435</v>
      </c>
      <c r="B157" t="s">
        <v>46</v>
      </c>
      <c r="C157">
        <v>18</v>
      </c>
      <c r="D157">
        <v>72</v>
      </c>
      <c r="E157">
        <v>148</v>
      </c>
      <c r="F157" t="s">
        <v>46</v>
      </c>
      <c r="G157">
        <v>0.96</v>
      </c>
      <c r="H157">
        <v>0.96</v>
      </c>
      <c r="I157">
        <f t="shared" si="8"/>
        <v>3.4018426647767545E-2</v>
      </c>
      <c r="J157">
        <f t="shared" si="9"/>
        <v>3.4018426647767545E-2</v>
      </c>
    </row>
    <row r="158" spans="1:10" x14ac:dyDescent="0.25">
      <c r="A158" t="s">
        <v>126</v>
      </c>
      <c r="B158" t="s">
        <v>46</v>
      </c>
      <c r="C158">
        <v>104</v>
      </c>
      <c r="D158">
        <v>416</v>
      </c>
      <c r="E158">
        <v>361</v>
      </c>
      <c r="F158" t="s">
        <v>46</v>
      </c>
      <c r="G158">
        <v>0.96</v>
      </c>
      <c r="H158">
        <v>0.96</v>
      </c>
      <c r="I158">
        <f t="shared" si="8"/>
        <v>0.19655090952043469</v>
      </c>
      <c r="J158">
        <f t="shared" si="9"/>
        <v>0.19655090952043469</v>
      </c>
    </row>
    <row r="159" spans="1:10" x14ac:dyDescent="0.25">
      <c r="A159" t="s">
        <v>42</v>
      </c>
      <c r="B159" t="s">
        <v>43</v>
      </c>
      <c r="C159">
        <v>220</v>
      </c>
      <c r="D159">
        <v>780</v>
      </c>
      <c r="E159">
        <v>1211</v>
      </c>
      <c r="F159" t="s">
        <v>442</v>
      </c>
      <c r="G159">
        <v>0.96</v>
      </c>
      <c r="H159">
        <v>0.96</v>
      </c>
      <c r="I159">
        <f t="shared" si="8"/>
        <v>0.36853295535081498</v>
      </c>
      <c r="J159">
        <f t="shared" si="9"/>
        <v>0.36853295535081498</v>
      </c>
    </row>
    <row r="160" spans="1:10" x14ac:dyDescent="0.25">
      <c r="A160" t="s">
        <v>83</v>
      </c>
      <c r="B160" t="s">
        <v>84</v>
      </c>
      <c r="C160">
        <v>32</v>
      </c>
      <c r="D160">
        <v>64</v>
      </c>
      <c r="E160">
        <v>110</v>
      </c>
      <c r="F160" t="s">
        <v>445</v>
      </c>
      <c r="G160">
        <v>0.96</v>
      </c>
      <c r="H160">
        <v>0.96</v>
      </c>
      <c r="I160">
        <f t="shared" si="8"/>
        <v>3.0238601464682258E-2</v>
      </c>
      <c r="J160">
        <f t="shared" si="9"/>
        <v>3.0238601464682258E-2</v>
      </c>
    </row>
    <row r="161" spans="1:10" x14ac:dyDescent="0.25">
      <c r="A161" t="s">
        <v>86</v>
      </c>
      <c r="B161" t="s">
        <v>46</v>
      </c>
      <c r="C161">
        <v>126</v>
      </c>
      <c r="D161">
        <v>336</v>
      </c>
      <c r="E161">
        <v>595</v>
      </c>
      <c r="F161" t="s">
        <v>46</v>
      </c>
      <c r="G161">
        <v>0.96</v>
      </c>
      <c r="H161">
        <v>0.96</v>
      </c>
      <c r="I161">
        <f t="shared" si="8"/>
        <v>0.15875265768958186</v>
      </c>
      <c r="J161">
        <f t="shared" si="9"/>
        <v>0.15875265768958186</v>
      </c>
    </row>
    <row r="162" spans="1:10" x14ac:dyDescent="0.25">
      <c r="A162" t="s">
        <v>93</v>
      </c>
      <c r="B162" t="s">
        <v>59</v>
      </c>
      <c r="C162">
        <v>359</v>
      </c>
      <c r="D162">
        <v>1436</v>
      </c>
      <c r="E162">
        <v>3273</v>
      </c>
      <c r="F162" t="s">
        <v>60</v>
      </c>
      <c r="G162">
        <v>0.96</v>
      </c>
      <c r="H162">
        <v>0.96</v>
      </c>
      <c r="I162">
        <f t="shared" si="8"/>
        <v>0.67847862036380813</v>
      </c>
      <c r="J162">
        <f t="shared" si="9"/>
        <v>0.67847862036380813</v>
      </c>
    </row>
    <row r="163" spans="1:10" x14ac:dyDescent="0.25">
      <c r="A163" t="s">
        <v>127</v>
      </c>
      <c r="B163" t="s">
        <v>128</v>
      </c>
      <c r="C163">
        <v>8</v>
      </c>
      <c r="D163">
        <v>16</v>
      </c>
      <c r="E163">
        <v>400</v>
      </c>
      <c r="F163" t="s">
        <v>49</v>
      </c>
      <c r="G163">
        <v>0.96</v>
      </c>
      <c r="H163">
        <v>0.96</v>
      </c>
      <c r="I163">
        <f t="shared" si="8"/>
        <v>7.5596503661705646E-3</v>
      </c>
      <c r="J163">
        <f t="shared" si="9"/>
        <v>7.5596503661705646E-3</v>
      </c>
    </row>
    <row r="164" spans="1:10" x14ac:dyDescent="0.25">
      <c r="A164" t="s">
        <v>155</v>
      </c>
      <c r="B164" t="s">
        <v>156</v>
      </c>
      <c r="C164">
        <v>150</v>
      </c>
      <c r="D164">
        <v>665</v>
      </c>
      <c r="E164">
        <v>1270</v>
      </c>
      <c r="F164" t="s">
        <v>90</v>
      </c>
      <c r="G164">
        <v>0.96</v>
      </c>
      <c r="H164">
        <v>0.96</v>
      </c>
      <c r="I164">
        <f t="shared" si="8"/>
        <v>0.31419796834396407</v>
      </c>
      <c r="J164">
        <f t="shared" si="9"/>
        <v>0.31419796834396407</v>
      </c>
    </row>
    <row r="165" spans="1:10" x14ac:dyDescent="0.25">
      <c r="A165" t="s">
        <v>369</v>
      </c>
      <c r="B165" t="s">
        <v>46</v>
      </c>
      <c r="C165">
        <v>52</v>
      </c>
      <c r="D165">
        <v>434</v>
      </c>
      <c r="E165">
        <v>965</v>
      </c>
      <c r="F165" t="s">
        <v>46</v>
      </c>
      <c r="G165">
        <v>0.96</v>
      </c>
      <c r="H165">
        <v>0.96</v>
      </c>
      <c r="I165">
        <f t="shared" si="8"/>
        <v>0.20505551618237658</v>
      </c>
      <c r="J165">
        <f t="shared" si="9"/>
        <v>0.20505551618237658</v>
      </c>
    </row>
    <row r="166" spans="1:10" x14ac:dyDescent="0.25">
      <c r="A166" t="s">
        <v>334</v>
      </c>
      <c r="B166" t="s">
        <v>59</v>
      </c>
      <c r="C166">
        <v>800</v>
      </c>
      <c r="D166">
        <v>1632</v>
      </c>
      <c r="E166">
        <v>1632</v>
      </c>
      <c r="F166" t="s">
        <v>60</v>
      </c>
      <c r="G166">
        <v>0.95</v>
      </c>
      <c r="H166">
        <v>0.81</v>
      </c>
      <c r="I166">
        <f t="shared" si="8"/>
        <v>0.76305220883534131</v>
      </c>
      <c r="J166">
        <f t="shared" si="9"/>
        <v>0.65060240963855431</v>
      </c>
    </row>
    <row r="167" spans="1:10" x14ac:dyDescent="0.25">
      <c r="A167" t="s">
        <v>377</v>
      </c>
      <c r="B167" t="s">
        <v>62</v>
      </c>
      <c r="C167">
        <v>506</v>
      </c>
      <c r="D167">
        <v>2024</v>
      </c>
      <c r="E167">
        <v>4250</v>
      </c>
      <c r="F167" t="s">
        <v>439</v>
      </c>
      <c r="G167">
        <v>0.95</v>
      </c>
      <c r="H167">
        <v>0.9</v>
      </c>
      <c r="I167">
        <f t="shared" si="8"/>
        <v>0.94633435703598712</v>
      </c>
      <c r="J167">
        <f t="shared" si="9"/>
        <v>0.8965272856130404</v>
      </c>
    </row>
    <row r="168" spans="1:10" x14ac:dyDescent="0.25">
      <c r="A168" t="s">
        <v>161</v>
      </c>
      <c r="B168" t="s">
        <v>162</v>
      </c>
      <c r="C168">
        <v>2</v>
      </c>
      <c r="D168">
        <v>2</v>
      </c>
      <c r="E168">
        <v>1</v>
      </c>
      <c r="F168" t="s">
        <v>49</v>
      </c>
      <c r="G168">
        <v>0.95</v>
      </c>
      <c r="H168">
        <v>0.95</v>
      </c>
      <c r="I168">
        <f t="shared" si="8"/>
        <v>9.3511300102370261E-4</v>
      </c>
      <c r="J168">
        <f t="shared" si="9"/>
        <v>9.3511300102370261E-4</v>
      </c>
    </row>
    <row r="169" spans="1:10" x14ac:dyDescent="0.25">
      <c r="A169" t="s">
        <v>297</v>
      </c>
      <c r="B169" t="s">
        <v>46</v>
      </c>
      <c r="C169">
        <v>160</v>
      </c>
      <c r="D169">
        <v>228</v>
      </c>
      <c r="E169">
        <v>87</v>
      </c>
      <c r="F169" t="s">
        <v>46</v>
      </c>
      <c r="G169">
        <v>0.95</v>
      </c>
      <c r="H169">
        <v>0.95</v>
      </c>
      <c r="I169">
        <f t="shared" si="8"/>
        <v>0.1066028821167021</v>
      </c>
      <c r="J169">
        <f t="shared" si="9"/>
        <v>0.1066028821167021</v>
      </c>
    </row>
    <row r="170" spans="1:10" x14ac:dyDescent="0.25">
      <c r="A170" t="s">
        <v>226</v>
      </c>
      <c r="B170" t="s">
        <v>46</v>
      </c>
      <c r="C170">
        <v>112</v>
      </c>
      <c r="D170">
        <v>430</v>
      </c>
      <c r="E170">
        <v>888</v>
      </c>
      <c r="F170" t="s">
        <v>46</v>
      </c>
      <c r="G170">
        <v>0.95</v>
      </c>
      <c r="H170">
        <v>0.95</v>
      </c>
      <c r="I170">
        <f t="shared" si="8"/>
        <v>0.2010492952200961</v>
      </c>
      <c r="J170">
        <f t="shared" si="9"/>
        <v>0.2010492952200961</v>
      </c>
    </row>
    <row r="171" spans="1:10" x14ac:dyDescent="0.25">
      <c r="A171" t="s">
        <v>153</v>
      </c>
      <c r="B171" t="s">
        <v>46</v>
      </c>
      <c r="C171">
        <v>10</v>
      </c>
      <c r="D171">
        <v>40</v>
      </c>
      <c r="E171">
        <v>78</v>
      </c>
      <c r="F171" t="s">
        <v>46</v>
      </c>
      <c r="G171">
        <v>0.95</v>
      </c>
      <c r="H171">
        <v>0.95</v>
      </c>
      <c r="I171">
        <f t="shared" si="8"/>
        <v>1.8702260020474051E-2</v>
      </c>
      <c r="J171">
        <f t="shared" si="9"/>
        <v>1.8702260020474051E-2</v>
      </c>
    </row>
    <row r="172" spans="1:10" x14ac:dyDescent="0.25">
      <c r="A172" t="s">
        <v>346</v>
      </c>
      <c r="B172" t="s">
        <v>122</v>
      </c>
      <c r="C172">
        <v>120</v>
      </c>
      <c r="D172">
        <v>400</v>
      </c>
      <c r="E172">
        <v>1002</v>
      </c>
      <c r="F172" t="s">
        <v>122</v>
      </c>
      <c r="G172">
        <v>0.95</v>
      </c>
      <c r="H172">
        <v>0.95</v>
      </c>
      <c r="I172">
        <f t="shared" si="8"/>
        <v>0.18702260020474051</v>
      </c>
      <c r="J172">
        <f t="shared" si="9"/>
        <v>0.18702260020474051</v>
      </c>
    </row>
    <row r="173" spans="1:10" x14ac:dyDescent="0.25">
      <c r="A173" t="s">
        <v>332</v>
      </c>
      <c r="B173" t="s">
        <v>184</v>
      </c>
      <c r="C173">
        <v>9</v>
      </c>
      <c r="D173">
        <v>9</v>
      </c>
      <c r="E173">
        <v>8</v>
      </c>
      <c r="F173" t="s">
        <v>185</v>
      </c>
      <c r="G173">
        <v>0.95</v>
      </c>
      <c r="H173">
        <v>0.95</v>
      </c>
      <c r="I173">
        <f t="shared" si="8"/>
        <v>4.2080085046066612E-3</v>
      </c>
      <c r="J173">
        <f t="shared" si="9"/>
        <v>4.2080085046066612E-3</v>
      </c>
    </row>
    <row r="174" spans="1:10" x14ac:dyDescent="0.25">
      <c r="A174" t="s">
        <v>223</v>
      </c>
      <c r="B174" t="s">
        <v>46</v>
      </c>
      <c r="C174">
        <v>84</v>
      </c>
      <c r="D174">
        <v>336</v>
      </c>
      <c r="E174">
        <v>722</v>
      </c>
      <c r="F174" t="s">
        <v>46</v>
      </c>
      <c r="G174">
        <v>0.95</v>
      </c>
      <c r="H174">
        <v>0.95</v>
      </c>
      <c r="I174">
        <f t="shared" si="8"/>
        <v>0.15709898417198204</v>
      </c>
      <c r="J174">
        <f t="shared" si="9"/>
        <v>0.15709898417198204</v>
      </c>
    </row>
    <row r="175" spans="1:10" x14ac:dyDescent="0.25">
      <c r="A175" t="s">
        <v>300</v>
      </c>
      <c r="B175" t="s">
        <v>272</v>
      </c>
      <c r="C175">
        <v>96</v>
      </c>
      <c r="D175">
        <v>96</v>
      </c>
      <c r="E175">
        <v>135</v>
      </c>
      <c r="F175" t="s">
        <v>273</v>
      </c>
      <c r="G175">
        <v>0.95</v>
      </c>
      <c r="H175">
        <v>0.95</v>
      </c>
      <c r="I175">
        <f t="shared" si="8"/>
        <v>4.4885424049137722E-2</v>
      </c>
      <c r="J175">
        <f t="shared" si="9"/>
        <v>4.4885424049137722E-2</v>
      </c>
    </row>
    <row r="176" spans="1:10" x14ac:dyDescent="0.25">
      <c r="A176" t="s">
        <v>215</v>
      </c>
      <c r="B176" t="s">
        <v>59</v>
      </c>
      <c r="C176">
        <v>400</v>
      </c>
      <c r="D176">
        <v>400</v>
      </c>
      <c r="E176">
        <v>1600</v>
      </c>
      <c r="F176" t="s">
        <v>60</v>
      </c>
      <c r="G176">
        <v>0.95</v>
      </c>
      <c r="H176">
        <v>0.94</v>
      </c>
      <c r="I176">
        <f t="shared" si="8"/>
        <v>0.18702260020474051</v>
      </c>
      <c r="J176">
        <f t="shared" si="9"/>
        <v>0.18505394125521696</v>
      </c>
    </row>
    <row r="177" spans="1:10" x14ac:dyDescent="0.25">
      <c r="A177" t="s">
        <v>285</v>
      </c>
      <c r="B177" t="s">
        <v>200</v>
      </c>
      <c r="C177">
        <v>12</v>
      </c>
      <c r="D177">
        <v>48</v>
      </c>
      <c r="E177">
        <v>115</v>
      </c>
      <c r="F177" t="s">
        <v>201</v>
      </c>
      <c r="G177">
        <v>0.95</v>
      </c>
      <c r="H177">
        <v>0.95</v>
      </c>
      <c r="I177">
        <f t="shared" si="8"/>
        <v>2.2442712024568861E-2</v>
      </c>
      <c r="J177">
        <f t="shared" si="9"/>
        <v>2.2442712024568861E-2</v>
      </c>
    </row>
    <row r="178" spans="1:10" x14ac:dyDescent="0.25">
      <c r="A178" t="s">
        <v>138</v>
      </c>
      <c r="B178" t="s">
        <v>115</v>
      </c>
      <c r="C178">
        <v>44</v>
      </c>
      <c r="D178">
        <v>176</v>
      </c>
      <c r="E178">
        <v>449</v>
      </c>
      <c r="F178" t="s">
        <v>442</v>
      </c>
      <c r="G178">
        <v>0.95</v>
      </c>
      <c r="H178">
        <v>0.95</v>
      </c>
      <c r="I178">
        <f t="shared" si="8"/>
        <v>8.2289944090085818E-2</v>
      </c>
      <c r="J178">
        <f t="shared" si="9"/>
        <v>8.2289944090085818E-2</v>
      </c>
    </row>
    <row r="179" spans="1:10" x14ac:dyDescent="0.25">
      <c r="A179" t="s">
        <v>216</v>
      </c>
      <c r="B179" t="s">
        <v>200</v>
      </c>
      <c r="C179">
        <v>64</v>
      </c>
      <c r="D179">
        <v>128</v>
      </c>
      <c r="E179">
        <v>120</v>
      </c>
      <c r="F179" t="s">
        <v>201</v>
      </c>
      <c r="G179">
        <v>0.95</v>
      </c>
      <c r="H179">
        <v>0.95</v>
      </c>
      <c r="I179">
        <f t="shared" si="8"/>
        <v>5.9847232065516967E-2</v>
      </c>
      <c r="J179">
        <f t="shared" si="9"/>
        <v>5.9847232065516967E-2</v>
      </c>
    </row>
    <row r="180" spans="1:10" x14ac:dyDescent="0.25">
      <c r="A180" t="s">
        <v>94</v>
      </c>
      <c r="B180" t="s">
        <v>46</v>
      </c>
      <c r="C180">
        <v>54</v>
      </c>
      <c r="D180">
        <v>82</v>
      </c>
      <c r="E180">
        <v>85</v>
      </c>
      <c r="F180" t="s">
        <v>46</v>
      </c>
      <c r="G180">
        <v>0.95</v>
      </c>
      <c r="H180">
        <v>0.93</v>
      </c>
      <c r="I180">
        <f t="shared" ref="I180:I207" si="10">G180*D180/$M$5*100</f>
        <v>3.8339633041971806E-2</v>
      </c>
      <c r="J180">
        <f t="shared" ref="J180:J207" si="11">H180*D180/$M$5*100</f>
        <v>3.7532482872667139E-2</v>
      </c>
    </row>
    <row r="181" spans="1:10" x14ac:dyDescent="0.25">
      <c r="A181" t="s">
        <v>281</v>
      </c>
      <c r="B181" t="s">
        <v>184</v>
      </c>
      <c r="C181">
        <v>120</v>
      </c>
      <c r="D181">
        <v>120</v>
      </c>
      <c r="E181">
        <v>232</v>
      </c>
      <c r="F181" t="s">
        <v>185</v>
      </c>
      <c r="G181">
        <v>0.94</v>
      </c>
      <c r="H181">
        <v>0.79</v>
      </c>
      <c r="I181">
        <f t="shared" si="10"/>
        <v>5.5516182376565082E-2</v>
      </c>
      <c r="J181">
        <f t="shared" si="11"/>
        <v>4.6657217103708959E-2</v>
      </c>
    </row>
    <row r="182" spans="1:10" x14ac:dyDescent="0.25">
      <c r="A182" t="s">
        <v>198</v>
      </c>
      <c r="B182" t="s">
        <v>62</v>
      </c>
      <c r="C182">
        <v>178</v>
      </c>
      <c r="D182">
        <v>712</v>
      </c>
      <c r="E182">
        <v>1659</v>
      </c>
      <c r="F182" t="s">
        <v>439</v>
      </c>
      <c r="G182">
        <v>0.94</v>
      </c>
      <c r="H182">
        <v>0.94</v>
      </c>
      <c r="I182">
        <f t="shared" si="10"/>
        <v>0.32939601543428615</v>
      </c>
      <c r="J182">
        <f t="shared" si="11"/>
        <v>0.32939601543428615</v>
      </c>
    </row>
    <row r="183" spans="1:10" x14ac:dyDescent="0.25">
      <c r="A183" t="s">
        <v>360</v>
      </c>
      <c r="B183" t="s">
        <v>51</v>
      </c>
      <c r="C183">
        <v>825</v>
      </c>
      <c r="D183">
        <v>6600</v>
      </c>
      <c r="E183">
        <v>17820</v>
      </c>
      <c r="F183" t="s">
        <v>440</v>
      </c>
      <c r="G183">
        <v>0.94</v>
      </c>
      <c r="H183">
        <v>0.94</v>
      </c>
      <c r="I183">
        <f t="shared" si="10"/>
        <v>3.0533900307110797</v>
      </c>
      <c r="J183">
        <f t="shared" si="11"/>
        <v>3.0533900307110797</v>
      </c>
    </row>
    <row r="184" spans="1:10" x14ac:dyDescent="0.25">
      <c r="A184" t="s">
        <v>207</v>
      </c>
      <c r="B184" t="s">
        <v>208</v>
      </c>
      <c r="C184">
        <v>19</v>
      </c>
      <c r="D184">
        <v>58</v>
      </c>
      <c r="E184">
        <v>15</v>
      </c>
      <c r="F184" t="s">
        <v>209</v>
      </c>
      <c r="G184">
        <v>0.94</v>
      </c>
      <c r="H184">
        <v>0.94</v>
      </c>
      <c r="I184">
        <f t="shared" si="10"/>
        <v>2.6832821482006455E-2</v>
      </c>
      <c r="J184">
        <f t="shared" si="11"/>
        <v>2.6832821482006455E-2</v>
      </c>
    </row>
    <row r="185" spans="1:10" x14ac:dyDescent="0.25">
      <c r="A185" t="s">
        <v>102</v>
      </c>
      <c r="B185" t="s">
        <v>46</v>
      </c>
      <c r="C185">
        <v>7</v>
      </c>
      <c r="D185">
        <v>14</v>
      </c>
      <c r="E185">
        <v>19</v>
      </c>
      <c r="F185" t="s">
        <v>46</v>
      </c>
      <c r="G185">
        <v>0.94</v>
      </c>
      <c r="H185">
        <v>0.94</v>
      </c>
      <c r="I185">
        <f t="shared" si="10"/>
        <v>6.4768879439325924E-3</v>
      </c>
      <c r="J185">
        <f t="shared" si="11"/>
        <v>6.4768879439325924E-3</v>
      </c>
    </row>
    <row r="186" spans="1:10" x14ac:dyDescent="0.25">
      <c r="A186" t="s">
        <v>341</v>
      </c>
      <c r="B186" t="s">
        <v>43</v>
      </c>
      <c r="C186">
        <v>1</v>
      </c>
      <c r="D186">
        <v>1</v>
      </c>
      <c r="E186">
        <v>1</v>
      </c>
      <c r="F186" t="s">
        <v>442</v>
      </c>
      <c r="G186">
        <v>0.94</v>
      </c>
      <c r="H186">
        <v>0.94</v>
      </c>
      <c r="I186">
        <f t="shared" si="10"/>
        <v>4.6263485313804238E-4</v>
      </c>
      <c r="J186">
        <f t="shared" si="11"/>
        <v>4.6263485313804238E-4</v>
      </c>
    </row>
    <row r="187" spans="1:10" x14ac:dyDescent="0.25">
      <c r="A187" t="s">
        <v>263</v>
      </c>
      <c r="B187" t="s">
        <v>264</v>
      </c>
      <c r="C187">
        <v>22</v>
      </c>
      <c r="D187">
        <v>44</v>
      </c>
      <c r="E187">
        <v>75</v>
      </c>
      <c r="F187" t="s">
        <v>209</v>
      </c>
      <c r="G187">
        <v>0.94</v>
      </c>
      <c r="H187">
        <v>0.94</v>
      </c>
      <c r="I187">
        <f t="shared" si="10"/>
        <v>2.0355933538073863E-2</v>
      </c>
      <c r="J187">
        <f t="shared" si="11"/>
        <v>2.0355933538073863E-2</v>
      </c>
    </row>
    <row r="188" spans="1:10" x14ac:dyDescent="0.25">
      <c r="A188" t="s">
        <v>363</v>
      </c>
      <c r="B188" t="s">
        <v>46</v>
      </c>
      <c r="C188">
        <v>34</v>
      </c>
      <c r="D188">
        <v>58</v>
      </c>
      <c r="E188">
        <v>68</v>
      </c>
      <c r="F188" t="s">
        <v>46</v>
      </c>
      <c r="G188">
        <v>0.93</v>
      </c>
      <c r="H188">
        <v>0.93</v>
      </c>
      <c r="I188">
        <f t="shared" si="10"/>
        <v>2.654736593432554E-2</v>
      </c>
      <c r="J188">
        <f t="shared" si="11"/>
        <v>2.654736593432554E-2</v>
      </c>
    </row>
    <row r="189" spans="1:10" x14ac:dyDescent="0.25">
      <c r="A189" t="s">
        <v>364</v>
      </c>
      <c r="B189" t="s">
        <v>130</v>
      </c>
      <c r="C189">
        <v>56</v>
      </c>
      <c r="D189">
        <v>224</v>
      </c>
      <c r="E189">
        <v>454</v>
      </c>
      <c r="F189" t="s">
        <v>131</v>
      </c>
      <c r="G189">
        <v>0.93</v>
      </c>
      <c r="H189">
        <v>0.93</v>
      </c>
      <c r="I189">
        <f t="shared" si="10"/>
        <v>0.10252775809118829</v>
      </c>
      <c r="J189">
        <f t="shared" si="11"/>
        <v>0.10252775809118829</v>
      </c>
    </row>
    <row r="190" spans="1:10" x14ac:dyDescent="0.25">
      <c r="A190" t="s">
        <v>425</v>
      </c>
      <c r="B190" t="s">
        <v>272</v>
      </c>
      <c r="C190">
        <v>104</v>
      </c>
      <c r="D190">
        <v>104</v>
      </c>
      <c r="E190">
        <v>147</v>
      </c>
      <c r="F190" t="s">
        <v>273</v>
      </c>
      <c r="G190">
        <v>0.93</v>
      </c>
      <c r="H190">
        <v>0.93</v>
      </c>
      <c r="I190">
        <f t="shared" si="10"/>
        <v>4.7602173399480273E-2</v>
      </c>
      <c r="J190">
        <f t="shared" si="11"/>
        <v>4.7602173399480273E-2</v>
      </c>
    </row>
    <row r="191" spans="1:10" x14ac:dyDescent="0.25">
      <c r="A191" t="s">
        <v>303</v>
      </c>
      <c r="B191" t="s">
        <v>81</v>
      </c>
      <c r="C191">
        <v>12</v>
      </c>
      <c r="D191">
        <v>12</v>
      </c>
      <c r="E191">
        <v>10</v>
      </c>
      <c r="F191" t="s">
        <v>444</v>
      </c>
      <c r="G191">
        <v>0.93</v>
      </c>
      <c r="H191">
        <v>0.93</v>
      </c>
      <c r="I191">
        <f t="shared" si="10"/>
        <v>5.492558469170801E-3</v>
      </c>
      <c r="J191">
        <f t="shared" si="11"/>
        <v>5.492558469170801E-3</v>
      </c>
    </row>
    <row r="192" spans="1:10" x14ac:dyDescent="0.25">
      <c r="A192" t="s">
        <v>331</v>
      </c>
      <c r="B192" t="s">
        <v>59</v>
      </c>
      <c r="C192">
        <v>254</v>
      </c>
      <c r="D192">
        <v>254</v>
      </c>
      <c r="E192">
        <v>412</v>
      </c>
      <c r="F192" t="s">
        <v>60</v>
      </c>
      <c r="G192">
        <v>0.93</v>
      </c>
      <c r="H192">
        <v>0.93</v>
      </c>
      <c r="I192">
        <f t="shared" si="10"/>
        <v>0.11625915426411529</v>
      </c>
      <c r="J192">
        <f t="shared" si="11"/>
        <v>0.11625915426411529</v>
      </c>
    </row>
    <row r="193" spans="1:10" x14ac:dyDescent="0.25">
      <c r="A193" t="s">
        <v>186</v>
      </c>
      <c r="B193" t="s">
        <v>46</v>
      </c>
      <c r="C193">
        <v>140</v>
      </c>
      <c r="D193">
        <v>280</v>
      </c>
      <c r="E193">
        <v>450</v>
      </c>
      <c r="F193" t="s">
        <v>46</v>
      </c>
      <c r="G193">
        <v>0.93</v>
      </c>
      <c r="H193">
        <v>0.86</v>
      </c>
      <c r="I193">
        <f t="shared" si="10"/>
        <v>0.12815969761398538</v>
      </c>
      <c r="J193">
        <f t="shared" si="11"/>
        <v>0.11851326876131978</v>
      </c>
    </row>
    <row r="194" spans="1:10" x14ac:dyDescent="0.25">
      <c r="A194" t="s">
        <v>254</v>
      </c>
      <c r="B194" t="s">
        <v>255</v>
      </c>
      <c r="C194">
        <v>34</v>
      </c>
      <c r="D194">
        <v>272</v>
      </c>
      <c r="E194">
        <v>734</v>
      </c>
      <c r="F194" t="s">
        <v>85</v>
      </c>
      <c r="G194">
        <v>0.93</v>
      </c>
      <c r="H194">
        <v>0.91</v>
      </c>
      <c r="I194">
        <f t="shared" si="10"/>
        <v>0.12449799196787149</v>
      </c>
      <c r="J194">
        <f t="shared" si="11"/>
        <v>0.12182061579651943</v>
      </c>
    </row>
    <row r="195" spans="1:10" x14ac:dyDescent="0.25">
      <c r="A195" t="s">
        <v>140</v>
      </c>
      <c r="B195" t="s">
        <v>141</v>
      </c>
      <c r="C195">
        <v>10260</v>
      </c>
      <c r="D195">
        <v>10260</v>
      </c>
      <c r="E195">
        <v>15646</v>
      </c>
      <c r="F195" t="s">
        <v>90</v>
      </c>
      <c r="G195">
        <v>0.93</v>
      </c>
      <c r="H195">
        <v>0.93</v>
      </c>
      <c r="I195">
        <f t="shared" si="10"/>
        <v>4.6961374911410347</v>
      </c>
      <c r="J195">
        <f t="shared" si="11"/>
        <v>4.6961374911410347</v>
      </c>
    </row>
    <row r="196" spans="1:10" x14ac:dyDescent="0.25">
      <c r="A196" t="s">
        <v>413</v>
      </c>
      <c r="B196" t="s">
        <v>84</v>
      </c>
      <c r="C196">
        <v>32</v>
      </c>
      <c r="D196">
        <v>64</v>
      </c>
      <c r="E196">
        <v>110</v>
      </c>
      <c r="F196" t="s">
        <v>445</v>
      </c>
      <c r="G196">
        <v>0.93</v>
      </c>
      <c r="H196">
        <v>0.93</v>
      </c>
      <c r="I196">
        <f t="shared" si="10"/>
        <v>2.9293645168910937E-2</v>
      </c>
      <c r="J196">
        <f t="shared" si="11"/>
        <v>2.9293645168910937E-2</v>
      </c>
    </row>
    <row r="197" spans="1:10" x14ac:dyDescent="0.25">
      <c r="A197" t="s">
        <v>422</v>
      </c>
      <c r="B197" t="s">
        <v>152</v>
      </c>
      <c r="C197">
        <v>1</v>
      </c>
      <c r="D197">
        <v>1</v>
      </c>
      <c r="E197">
        <v>0</v>
      </c>
      <c r="F197" t="s">
        <v>49</v>
      </c>
      <c r="G197">
        <v>0.93</v>
      </c>
      <c r="H197">
        <v>0.93</v>
      </c>
      <c r="I197">
        <f t="shared" si="10"/>
        <v>4.577132057642334E-4</v>
      </c>
      <c r="J197">
        <f t="shared" si="11"/>
        <v>4.577132057642334E-4</v>
      </c>
    </row>
    <row r="198" spans="1:10" x14ac:dyDescent="0.25">
      <c r="A198" t="s">
        <v>388</v>
      </c>
      <c r="B198" t="s">
        <v>46</v>
      </c>
      <c r="C198">
        <v>10</v>
      </c>
      <c r="D198">
        <v>10</v>
      </c>
      <c r="E198">
        <v>9</v>
      </c>
      <c r="F198" t="s">
        <v>46</v>
      </c>
      <c r="G198">
        <v>0.92</v>
      </c>
      <c r="H198">
        <v>0.92</v>
      </c>
      <c r="I198">
        <f t="shared" si="10"/>
        <v>4.5279155839042448E-3</v>
      </c>
      <c r="J198">
        <f t="shared" si="11"/>
        <v>4.5279155839042448E-3</v>
      </c>
    </row>
    <row r="199" spans="1:10" x14ac:dyDescent="0.25">
      <c r="A199" t="s">
        <v>374</v>
      </c>
      <c r="B199" t="s">
        <v>248</v>
      </c>
      <c r="C199">
        <v>166</v>
      </c>
      <c r="D199">
        <v>664</v>
      </c>
      <c r="E199">
        <v>2510</v>
      </c>
      <c r="F199" t="s">
        <v>49</v>
      </c>
      <c r="G199">
        <v>0.92</v>
      </c>
      <c r="H199">
        <v>0.92</v>
      </c>
      <c r="I199">
        <f t="shared" si="10"/>
        <v>0.30065359477124182</v>
      </c>
      <c r="J199">
        <f t="shared" si="11"/>
        <v>0.30065359477124182</v>
      </c>
    </row>
    <row r="200" spans="1:10" x14ac:dyDescent="0.25">
      <c r="A200" t="s">
        <v>315</v>
      </c>
      <c r="B200" t="s">
        <v>184</v>
      </c>
      <c r="C200">
        <v>36</v>
      </c>
      <c r="D200">
        <v>116</v>
      </c>
      <c r="E200">
        <v>273</v>
      </c>
      <c r="F200" t="s">
        <v>185</v>
      </c>
      <c r="G200">
        <v>0.92</v>
      </c>
      <c r="H200">
        <v>0.92</v>
      </c>
      <c r="I200">
        <f t="shared" si="10"/>
        <v>5.252382077328923E-2</v>
      </c>
      <c r="J200">
        <f t="shared" si="11"/>
        <v>5.252382077328923E-2</v>
      </c>
    </row>
    <row r="201" spans="1:10" x14ac:dyDescent="0.25">
      <c r="A201" t="s">
        <v>189</v>
      </c>
      <c r="B201" t="s">
        <v>46</v>
      </c>
      <c r="C201">
        <v>176</v>
      </c>
      <c r="D201">
        <v>656</v>
      </c>
      <c r="E201">
        <v>1675</v>
      </c>
      <c r="F201" t="s">
        <v>46</v>
      </c>
      <c r="G201">
        <v>0.92</v>
      </c>
      <c r="H201">
        <v>0.92</v>
      </c>
      <c r="I201">
        <f t="shared" si="10"/>
        <v>0.29703126230411842</v>
      </c>
      <c r="J201">
        <f t="shared" si="11"/>
        <v>0.29703126230411842</v>
      </c>
    </row>
    <row r="202" spans="1:10" x14ac:dyDescent="0.25">
      <c r="A202" t="s">
        <v>358</v>
      </c>
      <c r="B202" t="s">
        <v>46</v>
      </c>
      <c r="C202">
        <v>134</v>
      </c>
      <c r="D202">
        <v>268</v>
      </c>
      <c r="E202">
        <v>430</v>
      </c>
      <c r="F202" t="s">
        <v>46</v>
      </c>
      <c r="G202">
        <v>0.92</v>
      </c>
      <c r="H202">
        <v>0.9</v>
      </c>
      <c r="I202">
        <f t="shared" si="10"/>
        <v>0.12134813764863375</v>
      </c>
      <c r="J202">
        <f t="shared" si="11"/>
        <v>0.11871013465627216</v>
      </c>
    </row>
    <row r="203" spans="1:10" x14ac:dyDescent="0.25">
      <c r="A203" t="s">
        <v>171</v>
      </c>
      <c r="B203" t="s">
        <v>74</v>
      </c>
      <c r="C203">
        <v>180</v>
      </c>
      <c r="D203">
        <v>645</v>
      </c>
      <c r="E203">
        <v>1290</v>
      </c>
      <c r="F203" t="s">
        <v>75</v>
      </c>
      <c r="G203">
        <v>0.92</v>
      </c>
      <c r="H203">
        <v>0.92</v>
      </c>
      <c r="I203">
        <f t="shared" si="10"/>
        <v>0.29205055516182377</v>
      </c>
      <c r="J203">
        <f t="shared" si="11"/>
        <v>0.29205055516182377</v>
      </c>
    </row>
    <row r="204" spans="1:10" x14ac:dyDescent="0.25">
      <c r="A204" t="s">
        <v>191</v>
      </c>
      <c r="B204" t="s">
        <v>74</v>
      </c>
      <c r="C204">
        <v>26</v>
      </c>
      <c r="D204">
        <v>104</v>
      </c>
      <c r="E204">
        <v>205</v>
      </c>
      <c r="F204" t="s">
        <v>75</v>
      </c>
      <c r="G204">
        <v>0.92</v>
      </c>
      <c r="H204">
        <v>0.91</v>
      </c>
      <c r="I204">
        <f t="shared" si="10"/>
        <v>4.7090322072604142E-2</v>
      </c>
      <c r="J204">
        <f t="shared" si="11"/>
        <v>4.6578470745728011E-2</v>
      </c>
    </row>
    <row r="205" spans="1:10" x14ac:dyDescent="0.25">
      <c r="A205" t="s">
        <v>249</v>
      </c>
      <c r="B205" t="s">
        <v>46</v>
      </c>
      <c r="C205">
        <v>36</v>
      </c>
      <c r="D205">
        <v>36</v>
      </c>
      <c r="E205">
        <v>68</v>
      </c>
      <c r="F205" t="s">
        <v>46</v>
      </c>
      <c r="G205">
        <v>0.92</v>
      </c>
      <c r="H205">
        <v>0.92</v>
      </c>
      <c r="I205">
        <f t="shared" si="10"/>
        <v>1.6300496102055282E-2</v>
      </c>
      <c r="J205">
        <f t="shared" si="11"/>
        <v>1.6300496102055282E-2</v>
      </c>
    </row>
    <row r="206" spans="1:10" x14ac:dyDescent="0.25">
      <c r="A206" t="s">
        <v>178</v>
      </c>
      <c r="B206" t="s">
        <v>59</v>
      </c>
      <c r="C206">
        <v>55</v>
      </c>
      <c r="D206">
        <v>220</v>
      </c>
      <c r="E206">
        <v>443</v>
      </c>
      <c r="F206" t="s">
        <v>60</v>
      </c>
      <c r="G206">
        <v>0.92</v>
      </c>
      <c r="H206">
        <v>0.92</v>
      </c>
      <c r="I206">
        <f t="shared" si="10"/>
        <v>9.9614142845893372E-2</v>
      </c>
      <c r="J206">
        <f t="shared" si="11"/>
        <v>9.9614142845893372E-2</v>
      </c>
    </row>
    <row r="207" spans="1:10" x14ac:dyDescent="0.25">
      <c r="A207" t="s">
        <v>299</v>
      </c>
      <c r="B207" t="s">
        <v>168</v>
      </c>
      <c r="C207">
        <v>2</v>
      </c>
      <c r="D207">
        <v>2</v>
      </c>
      <c r="E207">
        <v>2</v>
      </c>
      <c r="F207" t="s">
        <v>85</v>
      </c>
      <c r="G207">
        <v>0.92</v>
      </c>
      <c r="H207">
        <v>0.92</v>
      </c>
      <c r="I207">
        <f t="shared" si="10"/>
        <v>9.0558311678084894E-4</v>
      </c>
      <c r="J207">
        <f t="shared" si="11"/>
        <v>9.0558311678084894E-4</v>
      </c>
    </row>
    <row r="208" spans="1:10" x14ac:dyDescent="0.25">
      <c r="A208" t="s">
        <v>88</v>
      </c>
      <c r="B208" t="s">
        <v>89</v>
      </c>
      <c r="C208">
        <v>-1</v>
      </c>
      <c r="D208">
        <v>-1</v>
      </c>
      <c r="E208">
        <v>0</v>
      </c>
      <c r="F208" t="s">
        <v>90</v>
      </c>
      <c r="G208">
        <v>0.92</v>
      </c>
      <c r="H208">
        <v>0.92</v>
      </c>
      <c r="I208">
        <v>0</v>
      </c>
      <c r="J208">
        <v>0</v>
      </c>
    </row>
    <row r="209" spans="1:10" x14ac:dyDescent="0.25">
      <c r="A209" t="s">
        <v>436</v>
      </c>
      <c r="B209" t="s">
        <v>437</v>
      </c>
      <c r="C209">
        <v>2</v>
      </c>
      <c r="D209">
        <v>1</v>
      </c>
      <c r="E209">
        <v>1</v>
      </c>
      <c r="F209" t="s">
        <v>234</v>
      </c>
      <c r="G209">
        <v>0.91</v>
      </c>
      <c r="H209">
        <v>0.76</v>
      </c>
      <c r="I209">
        <f t="shared" ref="I209:I240" si="12">G209*D209/$M$5*100</f>
        <v>4.4786991101661554E-4</v>
      </c>
      <c r="J209">
        <f t="shared" ref="J209:J240" si="13">H209*D209/$M$5*100</f>
        <v>3.7404520040948104E-4</v>
      </c>
    </row>
    <row r="210" spans="1:10" x14ac:dyDescent="0.25">
      <c r="A210" t="s">
        <v>69</v>
      </c>
      <c r="B210" t="s">
        <v>46</v>
      </c>
      <c r="C210">
        <v>764</v>
      </c>
      <c r="D210">
        <v>3056</v>
      </c>
      <c r="E210">
        <v>6723</v>
      </c>
      <c r="F210" t="s">
        <v>46</v>
      </c>
      <c r="G210">
        <v>0.91</v>
      </c>
      <c r="H210">
        <v>0.73</v>
      </c>
      <c r="I210">
        <f t="shared" si="12"/>
        <v>1.368690448066777</v>
      </c>
      <c r="J210">
        <f t="shared" si="13"/>
        <v>1.0979604693282936</v>
      </c>
    </row>
    <row r="211" spans="1:10" x14ac:dyDescent="0.25">
      <c r="A211" t="s">
        <v>301</v>
      </c>
      <c r="B211" t="s">
        <v>302</v>
      </c>
      <c r="C211">
        <v>60</v>
      </c>
      <c r="D211">
        <v>240</v>
      </c>
      <c r="E211">
        <v>600</v>
      </c>
      <c r="F211" t="s">
        <v>49</v>
      </c>
      <c r="G211">
        <v>0.91</v>
      </c>
      <c r="H211">
        <v>0.65</v>
      </c>
      <c r="I211">
        <f t="shared" si="12"/>
        <v>0.10748877864398773</v>
      </c>
      <c r="J211">
        <f t="shared" si="13"/>
        <v>7.6777699031419802E-2</v>
      </c>
    </row>
    <row r="212" spans="1:10" x14ac:dyDescent="0.25">
      <c r="A212" t="s">
        <v>344</v>
      </c>
      <c r="B212" t="s">
        <v>168</v>
      </c>
      <c r="C212">
        <v>8</v>
      </c>
      <c r="D212">
        <v>8</v>
      </c>
      <c r="E212">
        <v>21</v>
      </c>
      <c r="F212" t="s">
        <v>85</v>
      </c>
      <c r="G212">
        <v>0.91</v>
      </c>
      <c r="H212">
        <v>0.91</v>
      </c>
      <c r="I212">
        <f t="shared" si="12"/>
        <v>3.5829592881329243E-3</v>
      </c>
      <c r="J212">
        <f t="shared" si="13"/>
        <v>3.5829592881329243E-3</v>
      </c>
    </row>
    <row r="213" spans="1:10" x14ac:dyDescent="0.25">
      <c r="A213" t="s">
        <v>106</v>
      </c>
      <c r="B213" t="s">
        <v>62</v>
      </c>
      <c r="C213">
        <v>600</v>
      </c>
      <c r="D213">
        <v>1200</v>
      </c>
      <c r="E213">
        <v>2004</v>
      </c>
      <c r="F213" t="s">
        <v>439</v>
      </c>
      <c r="G213">
        <v>0.91</v>
      </c>
      <c r="H213">
        <v>0.89</v>
      </c>
      <c r="I213">
        <f t="shared" si="12"/>
        <v>0.53744389321993857</v>
      </c>
      <c r="J213">
        <f t="shared" si="13"/>
        <v>0.52563193952279708</v>
      </c>
    </row>
    <row r="214" spans="1:10" x14ac:dyDescent="0.25">
      <c r="A214" t="s">
        <v>393</v>
      </c>
      <c r="B214" t="s">
        <v>40</v>
      </c>
      <c r="C214">
        <v>4</v>
      </c>
      <c r="D214">
        <v>4</v>
      </c>
      <c r="E214">
        <v>10</v>
      </c>
      <c r="F214" t="s">
        <v>41</v>
      </c>
      <c r="G214">
        <v>0.91</v>
      </c>
      <c r="H214">
        <v>0.86</v>
      </c>
      <c r="I214">
        <f t="shared" si="12"/>
        <v>1.7914796440664622E-3</v>
      </c>
      <c r="J214">
        <f t="shared" si="13"/>
        <v>1.6930466965902828E-3</v>
      </c>
    </row>
    <row r="215" spans="1:10" x14ac:dyDescent="0.25">
      <c r="A215" t="s">
        <v>222</v>
      </c>
      <c r="B215" t="s">
        <v>168</v>
      </c>
      <c r="C215">
        <v>80</v>
      </c>
      <c r="D215">
        <v>80</v>
      </c>
      <c r="E215">
        <v>126</v>
      </c>
      <c r="F215" t="s">
        <v>85</v>
      </c>
      <c r="G215">
        <v>0.91</v>
      </c>
      <c r="H215">
        <v>0.91</v>
      </c>
      <c r="I215">
        <f t="shared" si="12"/>
        <v>3.5829592881329232E-2</v>
      </c>
      <c r="J215">
        <f t="shared" si="13"/>
        <v>3.5829592881329232E-2</v>
      </c>
    </row>
    <row r="216" spans="1:10" x14ac:dyDescent="0.25">
      <c r="A216" t="s">
        <v>394</v>
      </c>
      <c r="B216" t="s">
        <v>184</v>
      </c>
      <c r="C216">
        <v>120</v>
      </c>
      <c r="D216">
        <v>120</v>
      </c>
      <c r="E216">
        <v>217</v>
      </c>
      <c r="F216" t="s">
        <v>185</v>
      </c>
      <c r="G216">
        <v>0.9</v>
      </c>
      <c r="H216">
        <v>0.9</v>
      </c>
      <c r="I216">
        <f t="shared" si="12"/>
        <v>5.315379163713678E-2</v>
      </c>
      <c r="J216">
        <f t="shared" si="13"/>
        <v>5.315379163713678E-2</v>
      </c>
    </row>
    <row r="217" spans="1:10" x14ac:dyDescent="0.25">
      <c r="A217" t="s">
        <v>292</v>
      </c>
      <c r="B217" t="s">
        <v>184</v>
      </c>
      <c r="C217">
        <v>64</v>
      </c>
      <c r="D217">
        <v>64</v>
      </c>
      <c r="E217">
        <v>93</v>
      </c>
      <c r="F217" t="s">
        <v>185</v>
      </c>
      <c r="G217">
        <v>0.9</v>
      </c>
      <c r="H217">
        <v>0.9</v>
      </c>
      <c r="I217">
        <f t="shared" si="12"/>
        <v>2.834868887313962E-2</v>
      </c>
      <c r="J217">
        <f t="shared" si="13"/>
        <v>2.834868887313962E-2</v>
      </c>
    </row>
    <row r="218" spans="1:10" x14ac:dyDescent="0.25">
      <c r="A218" t="s">
        <v>328</v>
      </c>
      <c r="B218" t="s">
        <v>122</v>
      </c>
      <c r="C218">
        <v>248</v>
      </c>
      <c r="D218">
        <v>496</v>
      </c>
      <c r="E218">
        <v>1339</v>
      </c>
      <c r="F218" t="s">
        <v>122</v>
      </c>
      <c r="G218">
        <v>0.9</v>
      </c>
      <c r="H218">
        <v>0.9</v>
      </c>
      <c r="I218">
        <f t="shared" si="12"/>
        <v>0.21970233876683204</v>
      </c>
      <c r="J218">
        <f t="shared" si="13"/>
        <v>0.21970233876683204</v>
      </c>
    </row>
    <row r="219" spans="1:10" x14ac:dyDescent="0.25">
      <c r="A219" t="s">
        <v>449</v>
      </c>
      <c r="B219" t="s">
        <v>450</v>
      </c>
      <c r="C219">
        <v>5</v>
      </c>
      <c r="D219">
        <v>10</v>
      </c>
      <c r="E219">
        <v>4</v>
      </c>
      <c r="F219" t="s">
        <v>234</v>
      </c>
      <c r="G219">
        <v>0.9</v>
      </c>
      <c r="H219">
        <v>0.9</v>
      </c>
      <c r="I219">
        <f t="shared" si="12"/>
        <v>4.429482636428065E-3</v>
      </c>
      <c r="J219">
        <f t="shared" si="13"/>
        <v>4.429482636428065E-3</v>
      </c>
    </row>
    <row r="220" spans="1:10" x14ac:dyDescent="0.25">
      <c r="A220" t="s">
        <v>134</v>
      </c>
      <c r="B220" t="s">
        <v>115</v>
      </c>
      <c r="C220">
        <v>139</v>
      </c>
      <c r="D220">
        <v>532</v>
      </c>
      <c r="E220">
        <v>1358</v>
      </c>
      <c r="F220" t="s">
        <v>442</v>
      </c>
      <c r="G220">
        <v>0.9</v>
      </c>
      <c r="H220">
        <v>0.9</v>
      </c>
      <c r="I220">
        <f t="shared" si="12"/>
        <v>0.23564847625797306</v>
      </c>
      <c r="J220">
        <f t="shared" si="13"/>
        <v>0.23564847625797306</v>
      </c>
    </row>
    <row r="221" spans="1:10" x14ac:dyDescent="0.25">
      <c r="A221" t="s">
        <v>239</v>
      </c>
      <c r="B221" t="s">
        <v>240</v>
      </c>
      <c r="C221">
        <v>32</v>
      </c>
      <c r="D221">
        <v>64</v>
      </c>
      <c r="E221">
        <v>95</v>
      </c>
      <c r="F221" t="s">
        <v>90</v>
      </c>
      <c r="G221">
        <v>0.89</v>
      </c>
      <c r="H221">
        <v>0.85</v>
      </c>
      <c r="I221">
        <f t="shared" si="12"/>
        <v>2.8033703441215842E-2</v>
      </c>
      <c r="J221">
        <f t="shared" si="13"/>
        <v>2.677376171352075E-2</v>
      </c>
    </row>
    <row r="222" spans="1:10" x14ac:dyDescent="0.25">
      <c r="A222" t="s">
        <v>266</v>
      </c>
      <c r="B222" t="s">
        <v>74</v>
      </c>
      <c r="C222">
        <v>372</v>
      </c>
      <c r="D222">
        <v>372</v>
      </c>
      <c r="E222">
        <v>635</v>
      </c>
      <c r="F222" t="s">
        <v>75</v>
      </c>
      <c r="G222">
        <v>0.89</v>
      </c>
      <c r="H222">
        <v>0.89</v>
      </c>
      <c r="I222">
        <f t="shared" si="12"/>
        <v>0.16294590125206709</v>
      </c>
      <c r="J222">
        <f t="shared" si="13"/>
        <v>0.16294590125206709</v>
      </c>
    </row>
    <row r="223" spans="1:10" x14ac:dyDescent="0.25">
      <c r="A223" t="s">
        <v>230</v>
      </c>
      <c r="B223" t="s">
        <v>51</v>
      </c>
      <c r="C223">
        <v>8</v>
      </c>
      <c r="D223">
        <v>32</v>
      </c>
      <c r="E223">
        <v>70</v>
      </c>
      <c r="F223" t="s">
        <v>440</v>
      </c>
      <c r="G223">
        <v>0.89</v>
      </c>
      <c r="H223">
        <v>0.89</v>
      </c>
      <c r="I223">
        <f t="shared" si="12"/>
        <v>1.4016851720607921E-2</v>
      </c>
      <c r="J223">
        <f t="shared" si="13"/>
        <v>1.4016851720607921E-2</v>
      </c>
    </row>
    <row r="224" spans="1:10" x14ac:dyDescent="0.25">
      <c r="A224" t="s">
        <v>211</v>
      </c>
      <c r="B224" t="s">
        <v>46</v>
      </c>
      <c r="C224">
        <v>40</v>
      </c>
      <c r="D224">
        <v>320</v>
      </c>
      <c r="E224">
        <v>1600</v>
      </c>
      <c r="F224" t="s">
        <v>46</v>
      </c>
      <c r="G224">
        <v>0.89</v>
      </c>
      <c r="H224">
        <v>0.8</v>
      </c>
      <c r="I224">
        <f t="shared" si="12"/>
        <v>0.14016851720607923</v>
      </c>
      <c r="J224">
        <f t="shared" si="13"/>
        <v>0.12599417276950942</v>
      </c>
    </row>
    <row r="225" spans="1:10" x14ac:dyDescent="0.25">
      <c r="A225" t="s">
        <v>381</v>
      </c>
      <c r="B225" t="s">
        <v>46</v>
      </c>
      <c r="C225">
        <v>32</v>
      </c>
      <c r="D225">
        <v>72</v>
      </c>
      <c r="E225">
        <v>140</v>
      </c>
      <c r="F225" t="s">
        <v>46</v>
      </c>
      <c r="G225">
        <v>0.89</v>
      </c>
      <c r="H225">
        <v>0.89</v>
      </c>
      <c r="I225">
        <f t="shared" si="12"/>
        <v>3.1537916371367825E-2</v>
      </c>
      <c r="J225">
        <f t="shared" si="13"/>
        <v>3.1537916371367825E-2</v>
      </c>
    </row>
    <row r="226" spans="1:10" x14ac:dyDescent="0.25">
      <c r="A226" t="s">
        <v>291</v>
      </c>
      <c r="B226" t="s">
        <v>62</v>
      </c>
      <c r="C226">
        <v>12</v>
      </c>
      <c r="D226">
        <v>12</v>
      </c>
      <c r="E226">
        <v>33</v>
      </c>
      <c r="F226" t="s">
        <v>439</v>
      </c>
      <c r="G226">
        <v>0.89</v>
      </c>
      <c r="H226">
        <v>0.89</v>
      </c>
      <c r="I226">
        <f t="shared" si="12"/>
        <v>5.2563193952279708E-3</v>
      </c>
      <c r="J226">
        <f t="shared" si="13"/>
        <v>5.2563193952279708E-3</v>
      </c>
    </row>
    <row r="227" spans="1:10" x14ac:dyDescent="0.25">
      <c r="A227" t="s">
        <v>389</v>
      </c>
      <c r="B227" t="s">
        <v>84</v>
      </c>
      <c r="C227">
        <v>202</v>
      </c>
      <c r="D227">
        <v>468</v>
      </c>
      <c r="E227">
        <v>805</v>
      </c>
      <c r="F227" t="s">
        <v>445</v>
      </c>
      <c r="G227">
        <v>0.88</v>
      </c>
      <c r="H227">
        <v>0.88</v>
      </c>
      <c r="I227">
        <f t="shared" si="12"/>
        <v>0.20269312544294824</v>
      </c>
      <c r="J227">
        <f t="shared" si="13"/>
        <v>0.20269312544294824</v>
      </c>
    </row>
    <row r="228" spans="1:10" x14ac:dyDescent="0.25">
      <c r="A228" t="s">
        <v>296</v>
      </c>
      <c r="B228" t="s">
        <v>46</v>
      </c>
      <c r="C228">
        <v>42</v>
      </c>
      <c r="D228">
        <v>48</v>
      </c>
      <c r="E228">
        <v>65</v>
      </c>
      <c r="F228" t="s">
        <v>46</v>
      </c>
      <c r="G228">
        <v>0.88</v>
      </c>
      <c r="H228">
        <v>0.88</v>
      </c>
      <c r="I228">
        <f t="shared" si="12"/>
        <v>2.0789038506969053E-2</v>
      </c>
      <c r="J228">
        <f t="shared" si="13"/>
        <v>2.0789038506969053E-2</v>
      </c>
    </row>
    <row r="229" spans="1:10" x14ac:dyDescent="0.25">
      <c r="A229" t="s">
        <v>375</v>
      </c>
      <c r="B229" t="s">
        <v>311</v>
      </c>
      <c r="C229">
        <v>13</v>
      </c>
      <c r="D229">
        <v>104</v>
      </c>
      <c r="E229">
        <v>177</v>
      </c>
      <c r="F229" t="s">
        <v>49</v>
      </c>
      <c r="G229">
        <v>0.88</v>
      </c>
      <c r="H229">
        <v>0.78</v>
      </c>
      <c r="I229">
        <f t="shared" si="12"/>
        <v>4.5042916765099611E-2</v>
      </c>
      <c r="J229">
        <f t="shared" si="13"/>
        <v>3.9924403496338301E-2</v>
      </c>
    </row>
    <row r="230" spans="1:10" x14ac:dyDescent="0.25">
      <c r="A230" t="s">
        <v>113</v>
      </c>
      <c r="B230" t="s">
        <v>48</v>
      </c>
      <c r="C230">
        <v>86</v>
      </c>
      <c r="D230">
        <v>340</v>
      </c>
      <c r="E230">
        <v>1023</v>
      </c>
      <c r="F230" t="s">
        <v>49</v>
      </c>
      <c r="G230">
        <v>0.88</v>
      </c>
      <c r="H230">
        <v>0.78</v>
      </c>
      <c r="I230">
        <f t="shared" si="12"/>
        <v>0.14725568942436412</v>
      </c>
      <c r="J230">
        <f t="shared" si="13"/>
        <v>0.13052208835341364</v>
      </c>
    </row>
    <row r="231" spans="1:10" x14ac:dyDescent="0.25">
      <c r="A231" t="s">
        <v>145</v>
      </c>
      <c r="B231" t="s">
        <v>46</v>
      </c>
      <c r="C231">
        <v>20</v>
      </c>
      <c r="D231">
        <v>20</v>
      </c>
      <c r="E231">
        <v>25</v>
      </c>
      <c r="F231" t="s">
        <v>46</v>
      </c>
      <c r="G231">
        <v>0.88</v>
      </c>
      <c r="H231">
        <v>0.88</v>
      </c>
      <c r="I231">
        <f t="shared" si="12"/>
        <v>8.662099377903772E-3</v>
      </c>
      <c r="J231">
        <f t="shared" si="13"/>
        <v>8.662099377903772E-3</v>
      </c>
    </row>
    <row r="232" spans="1:10" x14ac:dyDescent="0.25">
      <c r="A232" t="s">
        <v>343</v>
      </c>
      <c r="B232" t="s">
        <v>255</v>
      </c>
      <c r="C232">
        <v>124</v>
      </c>
      <c r="D232">
        <v>496</v>
      </c>
      <c r="E232">
        <v>1339</v>
      </c>
      <c r="F232" t="s">
        <v>85</v>
      </c>
      <c r="G232">
        <v>0.87</v>
      </c>
      <c r="H232">
        <v>0.87</v>
      </c>
      <c r="I232">
        <f t="shared" si="12"/>
        <v>0.2123789274746043</v>
      </c>
      <c r="J232">
        <f t="shared" si="13"/>
        <v>0.2123789274746043</v>
      </c>
    </row>
    <row r="233" spans="1:10" x14ac:dyDescent="0.25">
      <c r="A233" t="s">
        <v>309</v>
      </c>
      <c r="B233" t="s">
        <v>46</v>
      </c>
      <c r="C233">
        <v>440</v>
      </c>
      <c r="D233">
        <v>774</v>
      </c>
      <c r="E233">
        <v>1138</v>
      </c>
      <c r="F233" t="s">
        <v>46</v>
      </c>
      <c r="G233">
        <v>0.87</v>
      </c>
      <c r="H233">
        <v>0.87</v>
      </c>
      <c r="I233">
        <f t="shared" si="12"/>
        <v>0.3314138908575478</v>
      </c>
      <c r="J233">
        <f t="shared" si="13"/>
        <v>0.3314138908575478</v>
      </c>
    </row>
    <row r="234" spans="1:10" x14ac:dyDescent="0.25">
      <c r="A234" t="s">
        <v>357</v>
      </c>
      <c r="B234" t="s">
        <v>168</v>
      </c>
      <c r="C234">
        <v>44</v>
      </c>
      <c r="D234">
        <v>44</v>
      </c>
      <c r="E234">
        <v>88</v>
      </c>
      <c r="F234" t="s">
        <v>85</v>
      </c>
      <c r="G234">
        <v>0.87</v>
      </c>
      <c r="H234">
        <v>0.87</v>
      </c>
      <c r="I234">
        <f t="shared" si="12"/>
        <v>1.8840066146940705E-2</v>
      </c>
      <c r="J234">
        <f t="shared" si="13"/>
        <v>1.8840066146940705E-2</v>
      </c>
    </row>
    <row r="235" spans="1:10" x14ac:dyDescent="0.25">
      <c r="A235" t="s">
        <v>402</v>
      </c>
      <c r="B235" t="s">
        <v>59</v>
      </c>
      <c r="C235">
        <v>72</v>
      </c>
      <c r="D235">
        <v>384</v>
      </c>
      <c r="E235">
        <v>842</v>
      </c>
      <c r="F235" t="s">
        <v>60</v>
      </c>
      <c r="G235">
        <v>0.87</v>
      </c>
      <c r="H235">
        <v>0.87</v>
      </c>
      <c r="I235">
        <f t="shared" si="12"/>
        <v>0.16442239546420978</v>
      </c>
      <c r="J235">
        <f t="shared" si="13"/>
        <v>0.16442239546420978</v>
      </c>
    </row>
    <row r="236" spans="1:10" x14ac:dyDescent="0.25">
      <c r="A236" t="s">
        <v>197</v>
      </c>
      <c r="B236" t="s">
        <v>119</v>
      </c>
      <c r="C236">
        <v>15</v>
      </c>
      <c r="D236">
        <v>15</v>
      </c>
      <c r="E236">
        <v>15</v>
      </c>
      <c r="F236" t="s">
        <v>120</v>
      </c>
      <c r="G236">
        <v>0.86</v>
      </c>
      <c r="H236">
        <v>0.86</v>
      </c>
      <c r="I236">
        <f t="shared" si="12"/>
        <v>6.3489251122135605E-3</v>
      </c>
      <c r="J236">
        <f t="shared" si="13"/>
        <v>6.3489251122135605E-3</v>
      </c>
    </row>
    <row r="237" spans="1:10" x14ac:dyDescent="0.25">
      <c r="A237" t="s">
        <v>139</v>
      </c>
      <c r="B237" t="s">
        <v>62</v>
      </c>
      <c r="C237">
        <v>16</v>
      </c>
      <c r="D237">
        <v>32</v>
      </c>
      <c r="E237">
        <v>74</v>
      </c>
      <c r="F237" t="s">
        <v>439</v>
      </c>
      <c r="G237">
        <v>0.86</v>
      </c>
      <c r="H237">
        <v>0.86</v>
      </c>
      <c r="I237">
        <f t="shared" si="12"/>
        <v>1.3544373572722262E-2</v>
      </c>
      <c r="J237">
        <f t="shared" si="13"/>
        <v>1.3544373572722262E-2</v>
      </c>
    </row>
    <row r="238" spans="1:10" x14ac:dyDescent="0.25">
      <c r="A238" t="s">
        <v>294</v>
      </c>
      <c r="B238" t="s">
        <v>295</v>
      </c>
      <c r="C238">
        <v>1</v>
      </c>
      <c r="D238">
        <v>2</v>
      </c>
      <c r="E238">
        <v>1</v>
      </c>
      <c r="F238" t="s">
        <v>49</v>
      </c>
      <c r="G238">
        <v>0.86</v>
      </c>
      <c r="H238">
        <v>0.86</v>
      </c>
      <c r="I238">
        <f t="shared" si="12"/>
        <v>8.4652334829514138E-4</v>
      </c>
      <c r="J238">
        <f t="shared" si="13"/>
        <v>8.4652334829514138E-4</v>
      </c>
    </row>
    <row r="239" spans="1:10" x14ac:dyDescent="0.25">
      <c r="A239" t="s">
        <v>105</v>
      </c>
      <c r="B239" t="s">
        <v>46</v>
      </c>
      <c r="C239">
        <v>130</v>
      </c>
      <c r="D239">
        <v>260</v>
      </c>
      <c r="E239">
        <v>464</v>
      </c>
      <c r="F239" t="s">
        <v>46</v>
      </c>
      <c r="G239">
        <v>0.86</v>
      </c>
      <c r="H239">
        <v>0.86</v>
      </c>
      <c r="I239">
        <f t="shared" si="12"/>
        <v>0.11004803527836839</v>
      </c>
      <c r="J239">
        <f t="shared" si="13"/>
        <v>0.11004803527836839</v>
      </c>
    </row>
    <row r="240" spans="1:10" x14ac:dyDescent="0.25">
      <c r="A240" t="s">
        <v>196</v>
      </c>
      <c r="B240" t="s">
        <v>184</v>
      </c>
      <c r="C240">
        <v>116</v>
      </c>
      <c r="D240">
        <v>116</v>
      </c>
      <c r="E240">
        <v>209</v>
      </c>
      <c r="F240" t="s">
        <v>185</v>
      </c>
      <c r="G240">
        <v>0.86</v>
      </c>
      <c r="H240">
        <v>0.86</v>
      </c>
      <c r="I240">
        <f t="shared" si="12"/>
        <v>4.9098354201118202E-2</v>
      </c>
      <c r="J240">
        <f t="shared" si="13"/>
        <v>4.9098354201118202E-2</v>
      </c>
    </row>
    <row r="241" spans="1:10" x14ac:dyDescent="0.25">
      <c r="A241" t="s">
        <v>250</v>
      </c>
      <c r="B241" t="s">
        <v>251</v>
      </c>
      <c r="C241">
        <v>56</v>
      </c>
      <c r="D241">
        <v>56</v>
      </c>
      <c r="E241">
        <v>52</v>
      </c>
      <c r="F241" t="s">
        <v>85</v>
      </c>
      <c r="G241">
        <v>0.86</v>
      </c>
      <c r="H241">
        <v>0.86</v>
      </c>
      <c r="I241">
        <f t="shared" ref="I241:I272" si="14">G241*D241/$M$5*100</f>
        <v>2.3702653752263957E-2</v>
      </c>
      <c r="J241">
        <f t="shared" ref="J241:J272" si="15">H241*D241/$M$5*100</f>
        <v>2.3702653752263957E-2</v>
      </c>
    </row>
    <row r="242" spans="1:10" x14ac:dyDescent="0.25">
      <c r="A242" t="s">
        <v>96</v>
      </c>
      <c r="B242" t="s">
        <v>46</v>
      </c>
      <c r="C242">
        <v>80</v>
      </c>
      <c r="D242">
        <v>160</v>
      </c>
      <c r="E242">
        <v>272</v>
      </c>
      <c r="F242" t="s">
        <v>46</v>
      </c>
      <c r="G242">
        <v>0.85</v>
      </c>
      <c r="H242">
        <v>0.85</v>
      </c>
      <c r="I242">
        <f t="shared" si="14"/>
        <v>6.6934404283801874E-2</v>
      </c>
      <c r="J242">
        <f t="shared" si="15"/>
        <v>6.6934404283801874E-2</v>
      </c>
    </row>
    <row r="243" spans="1:10" x14ac:dyDescent="0.25">
      <c r="A243" t="s">
        <v>172</v>
      </c>
      <c r="B243" t="s">
        <v>122</v>
      </c>
      <c r="C243">
        <v>2</v>
      </c>
      <c r="D243">
        <v>4</v>
      </c>
      <c r="E243">
        <v>2</v>
      </c>
      <c r="F243" t="s">
        <v>122</v>
      </c>
      <c r="G243">
        <v>0.85</v>
      </c>
      <c r="H243">
        <v>0.85</v>
      </c>
      <c r="I243">
        <f t="shared" si="14"/>
        <v>1.6733601070950468E-3</v>
      </c>
      <c r="J243">
        <f t="shared" si="15"/>
        <v>1.6733601070950468E-3</v>
      </c>
    </row>
    <row r="244" spans="1:10" x14ac:dyDescent="0.25">
      <c r="A244" t="s">
        <v>354</v>
      </c>
      <c r="B244" t="s">
        <v>255</v>
      </c>
      <c r="C244">
        <v>34</v>
      </c>
      <c r="D244">
        <v>272</v>
      </c>
      <c r="E244">
        <v>734</v>
      </c>
      <c r="F244" t="s">
        <v>85</v>
      </c>
      <c r="G244">
        <v>0.85</v>
      </c>
      <c r="H244">
        <v>0.85</v>
      </c>
      <c r="I244">
        <f t="shared" si="14"/>
        <v>0.11378848728246319</v>
      </c>
      <c r="J244">
        <f t="shared" si="15"/>
        <v>0.11378848728246319</v>
      </c>
    </row>
    <row r="245" spans="1:10" x14ac:dyDescent="0.25">
      <c r="A245" t="s">
        <v>144</v>
      </c>
      <c r="B245" t="s">
        <v>115</v>
      </c>
      <c r="C245">
        <v>312</v>
      </c>
      <c r="D245">
        <v>1248</v>
      </c>
      <c r="E245">
        <v>2132</v>
      </c>
      <c r="F245" t="s">
        <v>442</v>
      </c>
      <c r="G245">
        <v>0.85</v>
      </c>
      <c r="H245">
        <v>0.85</v>
      </c>
      <c r="I245">
        <f t="shared" si="14"/>
        <v>0.52208835341365456</v>
      </c>
      <c r="J245">
        <f t="shared" si="15"/>
        <v>0.52208835341365456</v>
      </c>
    </row>
    <row r="246" spans="1:10" x14ac:dyDescent="0.25">
      <c r="A246" t="s">
        <v>392</v>
      </c>
      <c r="B246" t="s">
        <v>43</v>
      </c>
      <c r="C246">
        <v>40</v>
      </c>
      <c r="D246">
        <v>40</v>
      </c>
      <c r="E246">
        <v>30</v>
      </c>
      <c r="F246" t="s">
        <v>442</v>
      </c>
      <c r="G246">
        <v>0.85</v>
      </c>
      <c r="H246">
        <v>0.85</v>
      </c>
      <c r="I246">
        <f t="shared" si="14"/>
        <v>1.6733601070950468E-2</v>
      </c>
      <c r="J246">
        <f t="shared" si="15"/>
        <v>1.6733601070950468E-2</v>
      </c>
    </row>
    <row r="247" spans="1:10" x14ac:dyDescent="0.25">
      <c r="A247" t="s">
        <v>246</v>
      </c>
      <c r="B247" t="s">
        <v>122</v>
      </c>
      <c r="C247">
        <v>41</v>
      </c>
      <c r="D247">
        <v>162</v>
      </c>
      <c r="E247">
        <v>239</v>
      </c>
      <c r="F247" t="s">
        <v>122</v>
      </c>
      <c r="G247">
        <v>0.85</v>
      </c>
      <c r="H247">
        <v>0.85</v>
      </c>
      <c r="I247">
        <f t="shared" si="14"/>
        <v>6.7771084337349394E-2</v>
      </c>
      <c r="J247">
        <f t="shared" si="15"/>
        <v>6.7771084337349394E-2</v>
      </c>
    </row>
    <row r="248" spans="1:10" x14ac:dyDescent="0.25">
      <c r="A248" t="s">
        <v>181</v>
      </c>
      <c r="B248" t="s">
        <v>62</v>
      </c>
      <c r="C248">
        <v>109</v>
      </c>
      <c r="D248">
        <v>872</v>
      </c>
      <c r="E248">
        <v>1046</v>
      </c>
      <c r="F248" t="s">
        <v>439</v>
      </c>
      <c r="G248">
        <v>0.84</v>
      </c>
      <c r="H248">
        <v>0.8</v>
      </c>
      <c r="I248">
        <f t="shared" si="14"/>
        <v>0.36050082683675877</v>
      </c>
      <c r="J248">
        <f t="shared" si="15"/>
        <v>0.34333412079691317</v>
      </c>
    </row>
    <row r="249" spans="1:10" x14ac:dyDescent="0.25">
      <c r="A249" t="s">
        <v>373</v>
      </c>
      <c r="B249" t="s">
        <v>81</v>
      </c>
      <c r="C249">
        <v>44</v>
      </c>
      <c r="D249">
        <v>56</v>
      </c>
      <c r="E249">
        <v>44</v>
      </c>
      <c r="F249" t="s">
        <v>444</v>
      </c>
      <c r="G249">
        <v>0.84</v>
      </c>
      <c r="H249">
        <v>0.84</v>
      </c>
      <c r="I249">
        <f t="shared" si="14"/>
        <v>2.3151429246397355E-2</v>
      </c>
      <c r="J249">
        <f t="shared" si="15"/>
        <v>2.3151429246397355E-2</v>
      </c>
    </row>
    <row r="250" spans="1:10" x14ac:dyDescent="0.25">
      <c r="A250" t="s">
        <v>408</v>
      </c>
      <c r="B250" t="s">
        <v>396</v>
      </c>
      <c r="C250">
        <v>14</v>
      </c>
      <c r="D250">
        <v>56</v>
      </c>
      <c r="E250">
        <v>134</v>
      </c>
      <c r="F250" t="s">
        <v>85</v>
      </c>
      <c r="G250">
        <v>0.84</v>
      </c>
      <c r="H250">
        <v>0.84</v>
      </c>
      <c r="I250">
        <f t="shared" si="14"/>
        <v>2.3151429246397355E-2</v>
      </c>
      <c r="J250">
        <f t="shared" si="15"/>
        <v>2.3151429246397355E-2</v>
      </c>
    </row>
    <row r="251" spans="1:10" x14ac:dyDescent="0.25">
      <c r="A251" t="s">
        <v>317</v>
      </c>
      <c r="B251" t="s">
        <v>46</v>
      </c>
      <c r="C251">
        <v>274</v>
      </c>
      <c r="D251">
        <v>1045</v>
      </c>
      <c r="E251">
        <v>1254</v>
      </c>
      <c r="F251" t="s">
        <v>46</v>
      </c>
      <c r="G251">
        <v>0.83</v>
      </c>
      <c r="H251">
        <v>0.83</v>
      </c>
      <c r="I251">
        <f t="shared" si="14"/>
        <v>0.42687908496732024</v>
      </c>
      <c r="J251">
        <f t="shared" si="15"/>
        <v>0.42687908496732024</v>
      </c>
    </row>
    <row r="252" spans="1:10" x14ac:dyDescent="0.25">
      <c r="A252" t="s">
        <v>79</v>
      </c>
      <c r="B252" t="s">
        <v>51</v>
      </c>
      <c r="C252">
        <v>8</v>
      </c>
      <c r="D252">
        <v>32</v>
      </c>
      <c r="E252">
        <v>70</v>
      </c>
      <c r="F252" t="s">
        <v>440</v>
      </c>
      <c r="G252">
        <v>0.83</v>
      </c>
      <c r="H252">
        <v>0.83</v>
      </c>
      <c r="I252">
        <f t="shared" si="14"/>
        <v>1.30718954248366E-2</v>
      </c>
      <c r="J252">
        <f t="shared" si="15"/>
        <v>1.30718954248366E-2</v>
      </c>
    </row>
    <row r="253" spans="1:10" x14ac:dyDescent="0.25">
      <c r="A253" t="s">
        <v>395</v>
      </c>
      <c r="B253" t="s">
        <v>396</v>
      </c>
      <c r="C253">
        <v>12</v>
      </c>
      <c r="D253">
        <v>48</v>
      </c>
      <c r="E253">
        <v>115</v>
      </c>
      <c r="F253" t="s">
        <v>85</v>
      </c>
      <c r="G253">
        <v>0.83</v>
      </c>
      <c r="H253">
        <v>0.83</v>
      </c>
      <c r="I253">
        <f t="shared" si="14"/>
        <v>1.9607843137254902E-2</v>
      </c>
      <c r="J253">
        <f t="shared" si="15"/>
        <v>1.9607843137254902E-2</v>
      </c>
    </row>
    <row r="254" spans="1:10" x14ac:dyDescent="0.25">
      <c r="A254" t="s">
        <v>403</v>
      </c>
      <c r="B254" t="s">
        <v>128</v>
      </c>
      <c r="C254">
        <v>12</v>
      </c>
      <c r="D254">
        <v>48</v>
      </c>
      <c r="E254">
        <v>790</v>
      </c>
      <c r="F254" t="s">
        <v>49</v>
      </c>
      <c r="G254">
        <v>0.83</v>
      </c>
      <c r="H254">
        <v>0.83</v>
      </c>
      <c r="I254">
        <f t="shared" si="14"/>
        <v>1.9607843137254902E-2</v>
      </c>
      <c r="J254">
        <f t="shared" si="15"/>
        <v>1.9607843137254902E-2</v>
      </c>
    </row>
    <row r="255" spans="1:10" x14ac:dyDescent="0.25">
      <c r="A255" t="s">
        <v>349</v>
      </c>
      <c r="B255" t="s">
        <v>84</v>
      </c>
      <c r="C255">
        <v>154</v>
      </c>
      <c r="D255">
        <v>308</v>
      </c>
      <c r="E255">
        <v>530</v>
      </c>
      <c r="F255" t="s">
        <v>445</v>
      </c>
      <c r="G255">
        <v>0.82</v>
      </c>
      <c r="H255">
        <v>0.82</v>
      </c>
      <c r="I255">
        <f t="shared" si="14"/>
        <v>0.12430112607291911</v>
      </c>
      <c r="J255">
        <f t="shared" si="15"/>
        <v>0.12430112607291911</v>
      </c>
    </row>
    <row r="256" spans="1:10" x14ac:dyDescent="0.25">
      <c r="A256" t="s">
        <v>367</v>
      </c>
      <c r="B256" t="s">
        <v>46</v>
      </c>
      <c r="C256">
        <v>1332</v>
      </c>
      <c r="D256">
        <v>4520</v>
      </c>
      <c r="E256">
        <v>10726</v>
      </c>
      <c r="F256" t="s">
        <v>46</v>
      </c>
      <c r="G256">
        <v>0.81</v>
      </c>
      <c r="H256">
        <v>0.81</v>
      </c>
      <c r="I256">
        <f t="shared" si="14"/>
        <v>1.8019135364989372</v>
      </c>
      <c r="J256">
        <f t="shared" si="15"/>
        <v>1.8019135364989372</v>
      </c>
    </row>
    <row r="257" spans="1:10" x14ac:dyDescent="0.25">
      <c r="A257" t="s">
        <v>355</v>
      </c>
      <c r="B257" t="s">
        <v>168</v>
      </c>
      <c r="C257">
        <v>24</v>
      </c>
      <c r="D257">
        <v>24</v>
      </c>
      <c r="E257">
        <v>31</v>
      </c>
      <c r="F257" t="s">
        <v>85</v>
      </c>
      <c r="G257">
        <v>0.81</v>
      </c>
      <c r="H257">
        <v>0.81</v>
      </c>
      <c r="I257">
        <f t="shared" si="14"/>
        <v>9.5676824946846206E-3</v>
      </c>
      <c r="J257">
        <f t="shared" si="15"/>
        <v>9.5676824946846206E-3</v>
      </c>
    </row>
    <row r="258" spans="1:10" x14ac:dyDescent="0.25">
      <c r="A258" t="s">
        <v>320</v>
      </c>
      <c r="B258" t="s">
        <v>115</v>
      </c>
      <c r="C258">
        <v>6</v>
      </c>
      <c r="D258">
        <v>10</v>
      </c>
      <c r="E258">
        <v>11</v>
      </c>
      <c r="F258" t="s">
        <v>442</v>
      </c>
      <c r="G258">
        <v>0.81</v>
      </c>
      <c r="H258">
        <v>0.81</v>
      </c>
      <c r="I258">
        <f t="shared" si="14"/>
        <v>3.98653437278526E-3</v>
      </c>
      <c r="J258">
        <f t="shared" si="15"/>
        <v>3.98653437278526E-3</v>
      </c>
    </row>
    <row r="259" spans="1:10" x14ac:dyDescent="0.25">
      <c r="A259" t="s">
        <v>404</v>
      </c>
      <c r="B259" t="s">
        <v>396</v>
      </c>
      <c r="C259">
        <v>12</v>
      </c>
      <c r="D259">
        <v>48</v>
      </c>
      <c r="E259">
        <v>115</v>
      </c>
      <c r="F259" t="s">
        <v>85</v>
      </c>
      <c r="G259">
        <v>0.81</v>
      </c>
      <c r="H259">
        <v>0.81</v>
      </c>
      <c r="I259">
        <f t="shared" si="14"/>
        <v>1.9135364989369241E-2</v>
      </c>
      <c r="J259">
        <f t="shared" si="15"/>
        <v>1.9135364989369241E-2</v>
      </c>
    </row>
    <row r="260" spans="1:10" x14ac:dyDescent="0.25">
      <c r="A260" t="s">
        <v>307</v>
      </c>
      <c r="B260" t="s">
        <v>74</v>
      </c>
      <c r="C260">
        <v>34</v>
      </c>
      <c r="D260">
        <v>34</v>
      </c>
      <c r="E260">
        <v>41</v>
      </c>
      <c r="F260" t="s">
        <v>75</v>
      </c>
      <c r="G260">
        <v>0.81</v>
      </c>
      <c r="H260">
        <v>0.81</v>
      </c>
      <c r="I260">
        <f t="shared" si="14"/>
        <v>1.355421686746988E-2</v>
      </c>
      <c r="J260">
        <f t="shared" si="15"/>
        <v>1.355421686746988E-2</v>
      </c>
    </row>
    <row r="261" spans="1:10" x14ac:dyDescent="0.25">
      <c r="A261" t="s">
        <v>406</v>
      </c>
      <c r="B261" t="s">
        <v>233</v>
      </c>
      <c r="C261">
        <v>11</v>
      </c>
      <c r="D261">
        <v>22</v>
      </c>
      <c r="E261">
        <v>29</v>
      </c>
      <c r="F261" t="s">
        <v>234</v>
      </c>
      <c r="G261">
        <v>0.81</v>
      </c>
      <c r="H261">
        <v>0.81</v>
      </c>
      <c r="I261">
        <f t="shared" si="14"/>
        <v>8.7703756201275695E-3</v>
      </c>
      <c r="J261">
        <f t="shared" si="15"/>
        <v>8.7703756201275695E-3</v>
      </c>
    </row>
    <row r="262" spans="1:10" x14ac:dyDescent="0.25">
      <c r="A262" t="s">
        <v>336</v>
      </c>
      <c r="B262" t="s">
        <v>184</v>
      </c>
      <c r="C262">
        <v>10</v>
      </c>
      <c r="D262">
        <v>10</v>
      </c>
      <c r="E262">
        <v>26</v>
      </c>
      <c r="F262" t="s">
        <v>185</v>
      </c>
      <c r="G262">
        <v>0.81</v>
      </c>
      <c r="H262">
        <v>0.81</v>
      </c>
      <c r="I262">
        <f t="shared" si="14"/>
        <v>3.98653437278526E-3</v>
      </c>
      <c r="J262">
        <f t="shared" si="15"/>
        <v>3.98653437278526E-3</v>
      </c>
    </row>
    <row r="263" spans="1:10" x14ac:dyDescent="0.25">
      <c r="A263" t="s">
        <v>103</v>
      </c>
      <c r="B263" t="s">
        <v>89</v>
      </c>
      <c r="C263">
        <v>100</v>
      </c>
      <c r="D263">
        <v>400</v>
      </c>
      <c r="E263">
        <v>768</v>
      </c>
      <c r="F263" t="s">
        <v>90</v>
      </c>
      <c r="G263">
        <v>0.81</v>
      </c>
      <c r="H263">
        <v>0.76</v>
      </c>
      <c r="I263">
        <f t="shared" si="14"/>
        <v>0.15946137491141033</v>
      </c>
      <c r="J263">
        <f t="shared" si="15"/>
        <v>0.14961808016379241</v>
      </c>
    </row>
    <row r="264" spans="1:10" x14ac:dyDescent="0.25">
      <c r="A264" t="s">
        <v>202</v>
      </c>
      <c r="B264" t="s">
        <v>46</v>
      </c>
      <c r="C264">
        <v>42</v>
      </c>
      <c r="D264">
        <v>52</v>
      </c>
      <c r="E264">
        <v>57</v>
      </c>
      <c r="F264" t="s">
        <v>46</v>
      </c>
      <c r="G264">
        <v>0.8</v>
      </c>
      <c r="H264">
        <v>0.8</v>
      </c>
      <c r="I264">
        <f t="shared" si="14"/>
        <v>2.0474053075045281E-2</v>
      </c>
      <c r="J264">
        <f t="shared" si="15"/>
        <v>2.0474053075045281E-2</v>
      </c>
    </row>
    <row r="265" spans="1:10" x14ac:dyDescent="0.25">
      <c r="A265" t="s">
        <v>259</v>
      </c>
      <c r="B265" t="s">
        <v>156</v>
      </c>
      <c r="C265">
        <v>39</v>
      </c>
      <c r="D265">
        <v>262</v>
      </c>
      <c r="E265">
        <v>540</v>
      </c>
      <c r="F265" t="s">
        <v>90</v>
      </c>
      <c r="G265">
        <v>0.8</v>
      </c>
      <c r="H265">
        <v>0.6</v>
      </c>
      <c r="I265">
        <f t="shared" si="14"/>
        <v>0.10315772895503585</v>
      </c>
      <c r="J265">
        <f t="shared" si="15"/>
        <v>7.736829671627686E-2</v>
      </c>
    </row>
    <row r="266" spans="1:10" x14ac:dyDescent="0.25">
      <c r="A266" t="s">
        <v>387</v>
      </c>
      <c r="B266" t="s">
        <v>147</v>
      </c>
      <c r="C266">
        <v>28</v>
      </c>
      <c r="D266">
        <v>40</v>
      </c>
      <c r="E266">
        <v>100</v>
      </c>
      <c r="F266" t="s">
        <v>451</v>
      </c>
      <c r="G266">
        <v>0.8</v>
      </c>
      <c r="H266">
        <v>0.8</v>
      </c>
      <c r="I266">
        <f t="shared" si="14"/>
        <v>1.5749271596188677E-2</v>
      </c>
      <c r="J266">
        <f t="shared" si="15"/>
        <v>1.5749271596188677E-2</v>
      </c>
    </row>
    <row r="267" spans="1:10" x14ac:dyDescent="0.25">
      <c r="A267" t="s">
        <v>160</v>
      </c>
      <c r="B267" t="s">
        <v>46</v>
      </c>
      <c r="C267">
        <v>24</v>
      </c>
      <c r="D267">
        <v>48</v>
      </c>
      <c r="E267">
        <v>55</v>
      </c>
      <c r="F267" t="s">
        <v>46</v>
      </c>
      <c r="G267">
        <v>0.79</v>
      </c>
      <c r="H267">
        <v>0.79</v>
      </c>
      <c r="I267">
        <f t="shared" si="14"/>
        <v>1.8662886841483584E-2</v>
      </c>
      <c r="J267">
        <f t="shared" si="15"/>
        <v>1.8662886841483584E-2</v>
      </c>
    </row>
    <row r="268" spans="1:10" x14ac:dyDescent="0.25">
      <c r="A268" t="s">
        <v>452</v>
      </c>
      <c r="B268" t="s">
        <v>74</v>
      </c>
      <c r="C268">
        <v>32</v>
      </c>
      <c r="D268">
        <v>112</v>
      </c>
      <c r="E268">
        <v>43</v>
      </c>
      <c r="F268" t="s">
        <v>75</v>
      </c>
      <c r="G268">
        <v>0.78</v>
      </c>
      <c r="H268">
        <v>0.7</v>
      </c>
      <c r="I268">
        <f t="shared" si="14"/>
        <v>4.2995511457595087E-2</v>
      </c>
      <c r="J268">
        <f t="shared" si="15"/>
        <v>3.8585715410662254E-2</v>
      </c>
    </row>
    <row r="269" spans="1:10" x14ac:dyDescent="0.25">
      <c r="A269" t="s">
        <v>350</v>
      </c>
      <c r="B269" t="s">
        <v>168</v>
      </c>
      <c r="C269">
        <v>600</v>
      </c>
      <c r="D269">
        <v>600</v>
      </c>
      <c r="E269">
        <v>1620</v>
      </c>
      <c r="F269" t="s">
        <v>85</v>
      </c>
      <c r="G269">
        <v>0.78</v>
      </c>
      <c r="H269">
        <v>0.78</v>
      </c>
      <c r="I269">
        <f t="shared" si="14"/>
        <v>0.23033309709425939</v>
      </c>
      <c r="J269">
        <f t="shared" si="15"/>
        <v>0.23033309709425939</v>
      </c>
    </row>
    <row r="270" spans="1:10" x14ac:dyDescent="0.25">
      <c r="A270" t="s">
        <v>376</v>
      </c>
      <c r="B270" t="s">
        <v>59</v>
      </c>
      <c r="C270">
        <v>80</v>
      </c>
      <c r="D270">
        <v>228</v>
      </c>
      <c r="E270">
        <v>480</v>
      </c>
      <c r="F270" t="s">
        <v>60</v>
      </c>
      <c r="G270">
        <v>0.78</v>
      </c>
      <c r="H270">
        <v>0.78</v>
      </c>
      <c r="I270">
        <f t="shared" si="14"/>
        <v>8.7526576895818567E-2</v>
      </c>
      <c r="J270">
        <f t="shared" si="15"/>
        <v>8.7526576895818567E-2</v>
      </c>
    </row>
    <row r="271" spans="1:10" x14ac:dyDescent="0.25">
      <c r="A271" t="s">
        <v>414</v>
      </c>
      <c r="B271" t="s">
        <v>396</v>
      </c>
      <c r="C271">
        <v>12</v>
      </c>
      <c r="D271">
        <v>48</v>
      </c>
      <c r="E271">
        <v>115</v>
      </c>
      <c r="F271" t="s">
        <v>85</v>
      </c>
      <c r="G271">
        <v>0.77</v>
      </c>
      <c r="H271">
        <v>0.77</v>
      </c>
      <c r="I271">
        <f t="shared" si="14"/>
        <v>1.819040869359792E-2</v>
      </c>
      <c r="J271">
        <f t="shared" si="15"/>
        <v>1.819040869359792E-2</v>
      </c>
    </row>
    <row r="272" spans="1:10" x14ac:dyDescent="0.25">
      <c r="A272" t="s">
        <v>118</v>
      </c>
      <c r="B272" t="s">
        <v>119</v>
      </c>
      <c r="C272">
        <v>60</v>
      </c>
      <c r="D272">
        <v>240</v>
      </c>
      <c r="E272">
        <v>581</v>
      </c>
      <c r="F272" t="s">
        <v>120</v>
      </c>
      <c r="G272">
        <v>0.76</v>
      </c>
      <c r="H272">
        <v>0.4</v>
      </c>
      <c r="I272">
        <f t="shared" si="14"/>
        <v>8.9770848098275458E-2</v>
      </c>
      <c r="J272">
        <f t="shared" si="15"/>
        <v>4.7247814788566031E-2</v>
      </c>
    </row>
    <row r="273" spans="1:10" x14ac:dyDescent="0.25">
      <c r="A273" t="s">
        <v>361</v>
      </c>
      <c r="B273" t="s">
        <v>43</v>
      </c>
      <c r="C273">
        <v>420</v>
      </c>
      <c r="D273">
        <v>1680</v>
      </c>
      <c r="E273">
        <v>3536</v>
      </c>
      <c r="F273" t="s">
        <v>442</v>
      </c>
      <c r="G273">
        <v>0.76</v>
      </c>
      <c r="H273">
        <v>0.73</v>
      </c>
      <c r="I273">
        <f t="shared" ref="I273:I292" si="16">G273*D273/$M$5*100</f>
        <v>0.62839593668792815</v>
      </c>
      <c r="J273">
        <f t="shared" ref="J273:J292" si="17">H273*D273/$M$5*100</f>
        <v>0.60359083392393098</v>
      </c>
    </row>
    <row r="274" spans="1:10" x14ac:dyDescent="0.25">
      <c r="A274" t="s">
        <v>380</v>
      </c>
      <c r="B274" t="s">
        <v>180</v>
      </c>
      <c r="C274">
        <v>128</v>
      </c>
      <c r="D274">
        <v>1024</v>
      </c>
      <c r="E274">
        <v>2180</v>
      </c>
      <c r="F274" t="s">
        <v>85</v>
      </c>
      <c r="G274">
        <v>0.76</v>
      </c>
      <c r="H274">
        <v>0.76</v>
      </c>
      <c r="I274">
        <f t="shared" si="16"/>
        <v>0.38302228521930859</v>
      </c>
      <c r="J274">
        <f t="shared" si="17"/>
        <v>0.38302228521930859</v>
      </c>
    </row>
    <row r="275" spans="1:10" x14ac:dyDescent="0.25">
      <c r="A275" t="s">
        <v>288</v>
      </c>
      <c r="B275" t="s">
        <v>233</v>
      </c>
      <c r="C275">
        <v>84</v>
      </c>
      <c r="D275">
        <v>304</v>
      </c>
      <c r="E275">
        <v>511</v>
      </c>
      <c r="F275" t="s">
        <v>209</v>
      </c>
      <c r="G275">
        <v>0.76</v>
      </c>
      <c r="H275">
        <v>0.76</v>
      </c>
      <c r="I275">
        <f t="shared" si="16"/>
        <v>0.11370974092448224</v>
      </c>
      <c r="J275">
        <f t="shared" si="17"/>
        <v>0.11370974092448224</v>
      </c>
    </row>
    <row r="276" spans="1:10" x14ac:dyDescent="0.25">
      <c r="A276" t="s">
        <v>416</v>
      </c>
      <c r="B276" t="s">
        <v>396</v>
      </c>
      <c r="C276">
        <v>12</v>
      </c>
      <c r="D276">
        <v>48</v>
      </c>
      <c r="E276">
        <v>115</v>
      </c>
      <c r="F276" t="s">
        <v>85</v>
      </c>
      <c r="G276">
        <v>0.76</v>
      </c>
      <c r="H276">
        <v>0.76</v>
      </c>
      <c r="I276">
        <f t="shared" si="16"/>
        <v>1.7954169619655094E-2</v>
      </c>
      <c r="J276">
        <f t="shared" si="17"/>
        <v>1.7954169619655094E-2</v>
      </c>
    </row>
    <row r="277" spans="1:10" x14ac:dyDescent="0.25">
      <c r="A277" t="s">
        <v>327</v>
      </c>
      <c r="B277" t="s">
        <v>89</v>
      </c>
      <c r="C277">
        <v>192</v>
      </c>
      <c r="D277">
        <v>192</v>
      </c>
      <c r="E277">
        <v>436</v>
      </c>
      <c r="F277" t="s">
        <v>90</v>
      </c>
      <c r="G277">
        <v>0.74</v>
      </c>
      <c r="H277">
        <v>0.74</v>
      </c>
      <c r="I277">
        <f t="shared" si="16"/>
        <v>6.9926765887077705E-2</v>
      </c>
      <c r="J277">
        <f t="shared" si="17"/>
        <v>6.9926765887077705E-2</v>
      </c>
    </row>
    <row r="278" spans="1:10" x14ac:dyDescent="0.25">
      <c r="A278" t="s">
        <v>356</v>
      </c>
      <c r="B278" t="s">
        <v>128</v>
      </c>
      <c r="C278">
        <v>24</v>
      </c>
      <c r="D278">
        <v>24</v>
      </c>
      <c r="E278">
        <v>338</v>
      </c>
      <c r="F278" t="s">
        <v>49</v>
      </c>
      <c r="G278">
        <v>0.74</v>
      </c>
      <c r="H278">
        <v>0.74</v>
      </c>
      <c r="I278">
        <f t="shared" si="16"/>
        <v>8.7408457358847131E-3</v>
      </c>
      <c r="J278">
        <f t="shared" si="17"/>
        <v>8.7408457358847131E-3</v>
      </c>
    </row>
    <row r="279" spans="1:10" x14ac:dyDescent="0.25">
      <c r="A279" t="s">
        <v>412</v>
      </c>
      <c r="B279" t="s">
        <v>152</v>
      </c>
      <c r="C279">
        <v>1</v>
      </c>
      <c r="D279">
        <v>1</v>
      </c>
      <c r="E279">
        <v>0</v>
      </c>
      <c r="F279" t="s">
        <v>49</v>
      </c>
      <c r="G279">
        <v>0.73</v>
      </c>
      <c r="H279">
        <v>0.73</v>
      </c>
      <c r="I279">
        <f t="shared" si="16"/>
        <v>3.5928025828805416E-4</v>
      </c>
      <c r="J279">
        <f t="shared" si="17"/>
        <v>3.5928025828805416E-4</v>
      </c>
    </row>
    <row r="280" spans="1:10" x14ac:dyDescent="0.25">
      <c r="A280" t="s">
        <v>213</v>
      </c>
      <c r="B280" t="s">
        <v>122</v>
      </c>
      <c r="C280">
        <v>18</v>
      </c>
      <c r="D280">
        <v>36</v>
      </c>
      <c r="E280">
        <v>69</v>
      </c>
      <c r="F280" t="s">
        <v>122</v>
      </c>
      <c r="G280">
        <v>0.72</v>
      </c>
      <c r="H280">
        <v>0.72</v>
      </c>
      <c r="I280">
        <f t="shared" si="16"/>
        <v>1.2756909992912827E-2</v>
      </c>
      <c r="J280">
        <f t="shared" si="17"/>
        <v>1.2756909992912827E-2</v>
      </c>
    </row>
    <row r="281" spans="1:10" x14ac:dyDescent="0.25">
      <c r="A281" t="s">
        <v>136</v>
      </c>
      <c r="B281" t="s">
        <v>137</v>
      </c>
      <c r="C281">
        <v>11</v>
      </c>
      <c r="D281">
        <v>11</v>
      </c>
      <c r="E281">
        <v>13</v>
      </c>
      <c r="F281" t="s">
        <v>90</v>
      </c>
      <c r="G281">
        <v>0.72</v>
      </c>
      <c r="H281">
        <v>0.72</v>
      </c>
      <c r="I281">
        <f t="shared" si="16"/>
        <v>3.8979447200566978E-3</v>
      </c>
      <c r="J281">
        <f t="shared" si="17"/>
        <v>3.8979447200566978E-3</v>
      </c>
    </row>
    <row r="282" spans="1:10" x14ac:dyDescent="0.25">
      <c r="A282" t="s">
        <v>379</v>
      </c>
      <c r="B282" t="s">
        <v>46</v>
      </c>
      <c r="C282">
        <v>10</v>
      </c>
      <c r="D282">
        <v>20</v>
      </c>
      <c r="E282">
        <v>30</v>
      </c>
      <c r="F282" t="s">
        <v>46</v>
      </c>
      <c r="G282">
        <v>0.72</v>
      </c>
      <c r="H282">
        <v>0.57999999999999996</v>
      </c>
      <c r="I282">
        <f t="shared" si="16"/>
        <v>7.0871722182849041E-3</v>
      </c>
      <c r="J282">
        <f t="shared" si="17"/>
        <v>5.7091109536183951E-3</v>
      </c>
    </row>
    <row r="283" spans="1:10" x14ac:dyDescent="0.25">
      <c r="A283" t="s">
        <v>305</v>
      </c>
      <c r="B283" t="s">
        <v>122</v>
      </c>
      <c r="C283">
        <v>12</v>
      </c>
      <c r="D283">
        <v>48</v>
      </c>
      <c r="E283">
        <v>122</v>
      </c>
      <c r="F283" t="s">
        <v>122</v>
      </c>
      <c r="G283">
        <v>0.71</v>
      </c>
      <c r="H283">
        <v>0.71</v>
      </c>
      <c r="I283">
        <f t="shared" si="16"/>
        <v>1.6772974249940939E-2</v>
      </c>
      <c r="J283">
        <f t="shared" si="17"/>
        <v>1.6772974249940939E-2</v>
      </c>
    </row>
    <row r="284" spans="1:10" x14ac:dyDescent="0.25">
      <c r="A284" t="s">
        <v>182</v>
      </c>
      <c r="B284" t="s">
        <v>59</v>
      </c>
      <c r="C284">
        <v>1050</v>
      </c>
      <c r="D284">
        <v>1850</v>
      </c>
      <c r="E284">
        <v>4683</v>
      </c>
      <c r="F284" t="s">
        <v>60</v>
      </c>
      <c r="G284">
        <v>0.71</v>
      </c>
      <c r="H284">
        <v>0.71</v>
      </c>
      <c r="I284">
        <f t="shared" si="16"/>
        <v>0.64645838254980703</v>
      </c>
      <c r="J284">
        <f t="shared" si="17"/>
        <v>0.64645838254980703</v>
      </c>
    </row>
    <row r="285" spans="1:10" x14ac:dyDescent="0.25">
      <c r="A285" t="s">
        <v>342</v>
      </c>
      <c r="B285" t="s">
        <v>84</v>
      </c>
      <c r="C285">
        <v>276</v>
      </c>
      <c r="D285">
        <v>1104</v>
      </c>
      <c r="E285">
        <v>5507</v>
      </c>
      <c r="F285" t="s">
        <v>445</v>
      </c>
      <c r="G285">
        <v>0.71</v>
      </c>
      <c r="H285">
        <v>0.71</v>
      </c>
      <c r="I285">
        <f t="shared" si="16"/>
        <v>0.38577840774864158</v>
      </c>
      <c r="J285">
        <f t="shared" si="17"/>
        <v>0.38577840774864158</v>
      </c>
    </row>
    <row r="286" spans="1:10" x14ac:dyDescent="0.25">
      <c r="A286" t="s">
        <v>117</v>
      </c>
      <c r="B286" t="s">
        <v>59</v>
      </c>
      <c r="C286">
        <v>168</v>
      </c>
      <c r="D286">
        <v>672</v>
      </c>
      <c r="E286">
        <v>1425</v>
      </c>
      <c r="F286" t="s">
        <v>60</v>
      </c>
      <c r="G286">
        <v>0.7</v>
      </c>
      <c r="H286">
        <v>0.7</v>
      </c>
      <c r="I286">
        <f t="shared" si="16"/>
        <v>0.23151429246397354</v>
      </c>
      <c r="J286">
        <f t="shared" si="17"/>
        <v>0.23151429246397354</v>
      </c>
    </row>
    <row r="287" spans="1:10" x14ac:dyDescent="0.25">
      <c r="A287" t="s">
        <v>253</v>
      </c>
      <c r="B287" t="s">
        <v>147</v>
      </c>
      <c r="C287">
        <v>14</v>
      </c>
      <c r="D287">
        <v>84</v>
      </c>
      <c r="E287">
        <v>294</v>
      </c>
      <c r="F287" t="s">
        <v>451</v>
      </c>
      <c r="G287">
        <v>0.69</v>
      </c>
      <c r="H287">
        <v>0.69</v>
      </c>
      <c r="I287">
        <f t="shared" si="16"/>
        <v>2.8525868178596734E-2</v>
      </c>
      <c r="J287">
        <f t="shared" si="17"/>
        <v>2.8525868178596734E-2</v>
      </c>
    </row>
    <row r="288" spans="1:10" x14ac:dyDescent="0.25">
      <c r="A288" t="s">
        <v>225</v>
      </c>
      <c r="B288" t="s">
        <v>147</v>
      </c>
      <c r="C288">
        <v>6</v>
      </c>
      <c r="D288">
        <v>24</v>
      </c>
      <c r="E288">
        <v>70</v>
      </c>
      <c r="F288" t="s">
        <v>451</v>
      </c>
      <c r="G288">
        <v>0.67</v>
      </c>
      <c r="H288">
        <v>0.67</v>
      </c>
      <c r="I288">
        <f t="shared" si="16"/>
        <v>7.9140089770848108E-3</v>
      </c>
      <c r="J288">
        <f t="shared" si="17"/>
        <v>7.9140089770848108E-3</v>
      </c>
    </row>
    <row r="289" spans="1:10" x14ac:dyDescent="0.25">
      <c r="A289" t="s">
        <v>323</v>
      </c>
      <c r="B289" t="s">
        <v>152</v>
      </c>
      <c r="C289">
        <v>102</v>
      </c>
      <c r="D289">
        <v>404</v>
      </c>
      <c r="E289">
        <v>1080</v>
      </c>
      <c r="F289" t="s">
        <v>49</v>
      </c>
      <c r="G289">
        <v>0.67</v>
      </c>
      <c r="H289">
        <v>0.67</v>
      </c>
      <c r="I289">
        <f t="shared" si="16"/>
        <v>0.13321915111426097</v>
      </c>
      <c r="J289">
        <f t="shared" si="17"/>
        <v>0.13321915111426097</v>
      </c>
    </row>
    <row r="290" spans="1:10" x14ac:dyDescent="0.25">
      <c r="A290" t="s">
        <v>405</v>
      </c>
      <c r="B290" t="s">
        <v>251</v>
      </c>
      <c r="C290">
        <v>12</v>
      </c>
      <c r="D290">
        <v>24</v>
      </c>
      <c r="E290">
        <v>24</v>
      </c>
      <c r="F290" t="s">
        <v>85</v>
      </c>
      <c r="G290">
        <v>0.67</v>
      </c>
      <c r="H290">
        <v>0.67</v>
      </c>
      <c r="I290">
        <f t="shared" si="16"/>
        <v>7.9140089770848108E-3</v>
      </c>
      <c r="J290">
        <f t="shared" si="17"/>
        <v>7.9140089770848108E-3</v>
      </c>
    </row>
    <row r="291" spans="1:10" x14ac:dyDescent="0.25">
      <c r="A291" t="s">
        <v>316</v>
      </c>
      <c r="B291" t="s">
        <v>46</v>
      </c>
      <c r="C291">
        <v>134</v>
      </c>
      <c r="D291">
        <v>268</v>
      </c>
      <c r="E291">
        <v>430</v>
      </c>
      <c r="F291" t="s">
        <v>46</v>
      </c>
      <c r="G291">
        <v>0.67</v>
      </c>
      <c r="H291">
        <v>0.65</v>
      </c>
      <c r="I291">
        <f t="shared" si="16"/>
        <v>8.8373100244113711E-2</v>
      </c>
      <c r="J291">
        <f t="shared" si="17"/>
        <v>8.5735097251752115E-2</v>
      </c>
    </row>
    <row r="292" spans="1:10" x14ac:dyDescent="0.25">
      <c r="A292" t="s">
        <v>420</v>
      </c>
      <c r="B292" t="s">
        <v>137</v>
      </c>
      <c r="C292">
        <v>38</v>
      </c>
      <c r="D292">
        <v>38</v>
      </c>
      <c r="E292">
        <v>14</v>
      </c>
      <c r="F292" t="s">
        <v>90</v>
      </c>
      <c r="G292">
        <v>0.66</v>
      </c>
      <c r="H292">
        <v>0.66</v>
      </c>
      <c r="I292">
        <f t="shared" si="16"/>
        <v>1.2343491613512876E-2</v>
      </c>
      <c r="J292">
        <f t="shared" si="17"/>
        <v>1.2343491613512876E-2</v>
      </c>
    </row>
    <row r="293" spans="1:10" x14ac:dyDescent="0.25">
      <c r="A293" t="s">
        <v>57</v>
      </c>
      <c r="B293" t="s">
        <v>43</v>
      </c>
      <c r="C293">
        <v>-1</v>
      </c>
      <c r="D293">
        <v>-1</v>
      </c>
      <c r="E293">
        <v>0</v>
      </c>
      <c r="F293" t="s">
        <v>442</v>
      </c>
      <c r="G293">
        <v>0.66</v>
      </c>
      <c r="H293">
        <v>0.43</v>
      </c>
      <c r="I293">
        <v>0</v>
      </c>
      <c r="J293">
        <v>0</v>
      </c>
    </row>
    <row r="294" spans="1:10" x14ac:dyDescent="0.25">
      <c r="A294" t="s">
        <v>347</v>
      </c>
      <c r="B294" t="s">
        <v>46</v>
      </c>
      <c r="C294">
        <v>84</v>
      </c>
      <c r="D294">
        <v>168</v>
      </c>
      <c r="E294">
        <v>270</v>
      </c>
      <c r="F294" t="s">
        <v>46</v>
      </c>
      <c r="G294">
        <v>0.65</v>
      </c>
      <c r="H294">
        <v>0.65</v>
      </c>
      <c r="I294">
        <f t="shared" ref="I294:I311" si="18">G294*D294/$M$5*100</f>
        <v>5.3744389321993866E-2</v>
      </c>
      <c r="J294">
        <f t="shared" ref="J294:J311" si="19">H294*D294/$M$5*100</f>
        <v>5.3744389321993866E-2</v>
      </c>
    </row>
    <row r="295" spans="1:10" x14ac:dyDescent="0.25">
      <c r="A295" t="s">
        <v>407</v>
      </c>
      <c r="B295" t="s">
        <v>51</v>
      </c>
      <c r="C295">
        <v>8</v>
      </c>
      <c r="D295">
        <v>32</v>
      </c>
      <c r="E295">
        <v>70</v>
      </c>
      <c r="F295" t="s">
        <v>440</v>
      </c>
      <c r="G295">
        <v>0.62</v>
      </c>
      <c r="H295">
        <v>0.62</v>
      </c>
      <c r="I295">
        <f t="shared" si="18"/>
        <v>9.7645483896369803E-3</v>
      </c>
      <c r="J295">
        <f t="shared" si="19"/>
        <v>9.7645483896369803E-3</v>
      </c>
    </row>
    <row r="296" spans="1:10" x14ac:dyDescent="0.25">
      <c r="A296" t="s">
        <v>329</v>
      </c>
      <c r="B296" t="s">
        <v>137</v>
      </c>
      <c r="C296">
        <v>14</v>
      </c>
      <c r="D296">
        <v>14</v>
      </c>
      <c r="E296">
        <v>5</v>
      </c>
      <c r="F296" t="s">
        <v>90</v>
      </c>
      <c r="G296">
        <v>0.6</v>
      </c>
      <c r="H296">
        <v>0.6</v>
      </c>
      <c r="I296">
        <f t="shared" si="18"/>
        <v>4.1341837939995281E-3</v>
      </c>
      <c r="J296">
        <f t="shared" si="19"/>
        <v>4.1341837939995281E-3</v>
      </c>
    </row>
    <row r="297" spans="1:10" x14ac:dyDescent="0.25">
      <c r="A297" t="s">
        <v>453</v>
      </c>
      <c r="B297" t="s">
        <v>100</v>
      </c>
      <c r="C297">
        <v>34</v>
      </c>
      <c r="D297">
        <v>34</v>
      </c>
      <c r="E297">
        <v>71</v>
      </c>
      <c r="F297" t="s">
        <v>60</v>
      </c>
      <c r="G297">
        <v>0.57999999999999996</v>
      </c>
      <c r="H297">
        <v>0.57999999999999996</v>
      </c>
      <c r="I297">
        <f t="shared" si="18"/>
        <v>9.705488621151271E-3</v>
      </c>
      <c r="J297">
        <f t="shared" si="19"/>
        <v>9.705488621151271E-3</v>
      </c>
    </row>
    <row r="298" spans="1:10" x14ac:dyDescent="0.25">
      <c r="A298" t="s">
        <v>345</v>
      </c>
      <c r="B298" t="s">
        <v>122</v>
      </c>
      <c r="C298">
        <v>1784</v>
      </c>
      <c r="D298">
        <v>1784</v>
      </c>
      <c r="E298">
        <v>4854</v>
      </c>
      <c r="F298" t="s">
        <v>122</v>
      </c>
      <c r="G298">
        <v>0.57999999999999996</v>
      </c>
      <c r="H298">
        <v>0.46</v>
      </c>
      <c r="I298">
        <f t="shared" si="18"/>
        <v>0.50925269706276088</v>
      </c>
      <c r="J298">
        <f t="shared" si="19"/>
        <v>0.40389007008425859</v>
      </c>
    </row>
    <row r="299" spans="1:10" x14ac:dyDescent="0.25">
      <c r="A299" t="s">
        <v>289</v>
      </c>
      <c r="B299" t="s">
        <v>100</v>
      </c>
      <c r="C299">
        <v>1</v>
      </c>
      <c r="D299">
        <v>1</v>
      </c>
      <c r="E299">
        <v>1</v>
      </c>
      <c r="F299" t="s">
        <v>60</v>
      </c>
      <c r="G299">
        <v>0.56999999999999995</v>
      </c>
      <c r="H299">
        <v>0.56999999999999995</v>
      </c>
      <c r="I299">
        <f t="shared" si="18"/>
        <v>2.8053390030711078E-4</v>
      </c>
      <c r="J299">
        <f t="shared" si="19"/>
        <v>2.8053390030711078E-4</v>
      </c>
    </row>
    <row r="300" spans="1:10" x14ac:dyDescent="0.25">
      <c r="A300" t="s">
        <v>370</v>
      </c>
      <c r="B300" t="s">
        <v>204</v>
      </c>
      <c r="C300">
        <v>63</v>
      </c>
      <c r="D300">
        <v>404</v>
      </c>
      <c r="E300">
        <v>788</v>
      </c>
      <c r="F300" t="s">
        <v>90</v>
      </c>
      <c r="G300">
        <v>0.56999999999999995</v>
      </c>
      <c r="H300">
        <v>0.56999999999999995</v>
      </c>
      <c r="I300">
        <f t="shared" si="18"/>
        <v>0.11333569572407275</v>
      </c>
      <c r="J300">
        <f t="shared" si="19"/>
        <v>0.11333569572407275</v>
      </c>
    </row>
    <row r="301" spans="1:10" x14ac:dyDescent="0.25">
      <c r="A301" t="s">
        <v>410</v>
      </c>
      <c r="B301" t="s">
        <v>46</v>
      </c>
      <c r="C301">
        <v>62</v>
      </c>
      <c r="D301">
        <v>124</v>
      </c>
      <c r="E301">
        <v>199</v>
      </c>
      <c r="F301" t="s">
        <v>46</v>
      </c>
      <c r="G301">
        <v>0.56999999999999995</v>
      </c>
      <c r="H301">
        <v>0.56999999999999995</v>
      </c>
      <c r="I301">
        <f t="shared" si="18"/>
        <v>3.4786203638081735E-2</v>
      </c>
      <c r="J301">
        <f t="shared" si="19"/>
        <v>3.4786203638081735E-2</v>
      </c>
    </row>
    <row r="302" spans="1:10" x14ac:dyDescent="0.25">
      <c r="A302" t="s">
        <v>121</v>
      </c>
      <c r="B302" t="s">
        <v>122</v>
      </c>
      <c r="C302">
        <v>30</v>
      </c>
      <c r="D302">
        <v>52</v>
      </c>
      <c r="E302">
        <v>96</v>
      </c>
      <c r="F302" t="s">
        <v>122</v>
      </c>
      <c r="G302">
        <v>0.46</v>
      </c>
      <c r="H302">
        <v>0.46</v>
      </c>
      <c r="I302">
        <f t="shared" si="18"/>
        <v>1.1772580518151035E-2</v>
      </c>
      <c r="J302">
        <f t="shared" si="19"/>
        <v>1.1772580518151035E-2</v>
      </c>
    </row>
    <row r="303" spans="1:10" x14ac:dyDescent="0.25">
      <c r="A303" t="s">
        <v>418</v>
      </c>
      <c r="B303" t="s">
        <v>46</v>
      </c>
      <c r="C303">
        <v>396</v>
      </c>
      <c r="D303">
        <v>792</v>
      </c>
      <c r="E303">
        <v>950</v>
      </c>
      <c r="F303" t="s">
        <v>46</v>
      </c>
      <c r="G303">
        <v>0.45</v>
      </c>
      <c r="H303">
        <v>0.43</v>
      </c>
      <c r="I303">
        <f t="shared" si="18"/>
        <v>0.1754075124025514</v>
      </c>
      <c r="J303">
        <f t="shared" si="19"/>
        <v>0.16761162296243798</v>
      </c>
    </row>
    <row r="304" spans="1:10" x14ac:dyDescent="0.25">
      <c r="A304" t="s">
        <v>146</v>
      </c>
      <c r="B304" t="s">
        <v>147</v>
      </c>
      <c r="C304">
        <v>3</v>
      </c>
      <c r="D304">
        <v>12</v>
      </c>
      <c r="E304">
        <v>30</v>
      </c>
      <c r="F304" t="s">
        <v>451</v>
      </c>
      <c r="G304">
        <v>0.44</v>
      </c>
      <c r="H304">
        <v>0.44</v>
      </c>
      <c r="I304">
        <f t="shared" si="18"/>
        <v>2.5986298133711316E-3</v>
      </c>
      <c r="J304">
        <f t="shared" si="19"/>
        <v>2.5986298133711316E-3</v>
      </c>
    </row>
    <row r="305" spans="1:10" x14ac:dyDescent="0.25">
      <c r="A305" t="s">
        <v>203</v>
      </c>
      <c r="B305" t="s">
        <v>204</v>
      </c>
      <c r="C305">
        <v>5</v>
      </c>
      <c r="D305">
        <v>10</v>
      </c>
      <c r="E305">
        <v>9</v>
      </c>
      <c r="F305" t="s">
        <v>90</v>
      </c>
      <c r="G305">
        <v>0.42</v>
      </c>
      <c r="H305">
        <v>0.42</v>
      </c>
      <c r="I305">
        <f t="shared" si="18"/>
        <v>2.067091896999764E-3</v>
      </c>
      <c r="J305">
        <f t="shared" si="19"/>
        <v>2.067091896999764E-3</v>
      </c>
    </row>
    <row r="306" spans="1:10" x14ac:dyDescent="0.25">
      <c r="A306" t="s">
        <v>423</v>
      </c>
      <c r="B306" t="s">
        <v>43</v>
      </c>
      <c r="C306">
        <v>14</v>
      </c>
      <c r="D306">
        <v>14</v>
      </c>
      <c r="E306">
        <v>5</v>
      </c>
      <c r="F306" t="s">
        <v>442</v>
      </c>
      <c r="G306">
        <v>0.39</v>
      </c>
      <c r="H306">
        <v>0.39</v>
      </c>
      <c r="I306">
        <f t="shared" si="18"/>
        <v>2.6872194660996929E-3</v>
      </c>
      <c r="J306">
        <f t="shared" si="19"/>
        <v>2.6872194660996929E-3</v>
      </c>
    </row>
    <row r="307" spans="1:10" x14ac:dyDescent="0.25">
      <c r="A307" t="s">
        <v>318</v>
      </c>
      <c r="B307" t="s">
        <v>277</v>
      </c>
      <c r="C307">
        <v>200</v>
      </c>
      <c r="D307">
        <v>730</v>
      </c>
      <c r="E307">
        <v>840</v>
      </c>
      <c r="F307" t="s">
        <v>440</v>
      </c>
      <c r="G307">
        <v>0.28999999999999998</v>
      </c>
      <c r="H307">
        <v>0.28999999999999998</v>
      </c>
      <c r="I307">
        <f t="shared" si="18"/>
        <v>0.1041912749035357</v>
      </c>
      <c r="J307">
        <f t="shared" si="19"/>
        <v>0.1041912749035357</v>
      </c>
    </row>
    <row r="308" spans="1:10" x14ac:dyDescent="0.25">
      <c r="A308" t="s">
        <v>269</v>
      </c>
      <c r="B308" t="s">
        <v>168</v>
      </c>
      <c r="C308">
        <v>80</v>
      </c>
      <c r="D308">
        <v>80</v>
      </c>
      <c r="E308">
        <v>96</v>
      </c>
      <c r="F308" t="s">
        <v>85</v>
      </c>
      <c r="G308">
        <v>0.28999999999999998</v>
      </c>
      <c r="H308">
        <v>0.28999999999999998</v>
      </c>
      <c r="I308">
        <f t="shared" si="18"/>
        <v>1.141822190723679E-2</v>
      </c>
      <c r="J308">
        <f t="shared" si="19"/>
        <v>1.141822190723679E-2</v>
      </c>
    </row>
    <row r="309" spans="1:10" x14ac:dyDescent="0.25">
      <c r="A309" t="s">
        <v>262</v>
      </c>
      <c r="B309" t="s">
        <v>43</v>
      </c>
      <c r="C309">
        <v>30</v>
      </c>
      <c r="D309">
        <v>360</v>
      </c>
      <c r="E309">
        <v>432</v>
      </c>
      <c r="F309" t="s">
        <v>442</v>
      </c>
      <c r="G309">
        <v>0.21</v>
      </c>
      <c r="H309">
        <v>0.21</v>
      </c>
      <c r="I309">
        <f t="shared" si="18"/>
        <v>3.7207654145995743E-2</v>
      </c>
      <c r="J309">
        <f t="shared" si="19"/>
        <v>3.7207654145995743E-2</v>
      </c>
    </row>
    <row r="310" spans="1:10" x14ac:dyDescent="0.25">
      <c r="A310" t="s">
        <v>237</v>
      </c>
      <c r="B310" t="s">
        <v>238</v>
      </c>
      <c r="C310">
        <v>12</v>
      </c>
      <c r="D310">
        <v>48</v>
      </c>
      <c r="E310">
        <v>157</v>
      </c>
      <c r="F310" t="s">
        <v>49</v>
      </c>
      <c r="G310">
        <v>0.18</v>
      </c>
      <c r="H310">
        <v>0.18</v>
      </c>
      <c r="I310">
        <f t="shared" si="18"/>
        <v>4.2523033309709432E-3</v>
      </c>
      <c r="J310">
        <f t="shared" si="19"/>
        <v>4.2523033309709432E-3</v>
      </c>
    </row>
    <row r="311" spans="1:10" x14ac:dyDescent="0.25">
      <c r="A311" t="s">
        <v>366</v>
      </c>
      <c r="B311" t="s">
        <v>180</v>
      </c>
      <c r="C311">
        <v>1</v>
      </c>
      <c r="D311">
        <v>2</v>
      </c>
      <c r="E311">
        <v>5</v>
      </c>
      <c r="F311" t="s">
        <v>85</v>
      </c>
      <c r="G311">
        <v>0.18</v>
      </c>
      <c r="H311">
        <v>0.18</v>
      </c>
      <c r="I311">
        <f t="shared" si="18"/>
        <v>1.7717930545712261E-4</v>
      </c>
      <c r="J311">
        <f t="shared" si="19"/>
        <v>1.7717930545712261E-4</v>
      </c>
    </row>
    <row r="312" spans="1:10" x14ac:dyDescent="0.25">
      <c r="A312" t="s">
        <v>429</v>
      </c>
      <c r="B312" t="s">
        <v>430</v>
      </c>
      <c r="C312">
        <v>-1</v>
      </c>
      <c r="D312">
        <v>-1</v>
      </c>
      <c r="E312">
        <v>0</v>
      </c>
      <c r="F312" t="s">
        <v>90</v>
      </c>
      <c r="G312">
        <v>0.08</v>
      </c>
      <c r="H312">
        <v>0.08</v>
      </c>
      <c r="I312">
        <v>0</v>
      </c>
      <c r="J312">
        <v>0</v>
      </c>
    </row>
    <row r="313" spans="1:10" x14ac:dyDescent="0.25">
      <c r="A313" t="s">
        <v>372</v>
      </c>
      <c r="B313" t="s">
        <v>152</v>
      </c>
      <c r="C313">
        <v>2</v>
      </c>
      <c r="D313">
        <v>2</v>
      </c>
      <c r="E313">
        <v>1</v>
      </c>
      <c r="F313" t="s">
        <v>49</v>
      </c>
      <c r="G313">
        <v>0.06</v>
      </c>
      <c r="H313">
        <v>0.06</v>
      </c>
      <c r="I313">
        <f>G313*D313/$M$5*100</f>
        <v>5.9059768485707536E-5</v>
      </c>
      <c r="J313">
        <f>H313*D313/$M$5*100</f>
        <v>5.9059768485707536E-5</v>
      </c>
    </row>
    <row r="314" spans="1:10" x14ac:dyDescent="0.25">
      <c r="A314" t="s">
        <v>409</v>
      </c>
      <c r="B314" t="s">
        <v>43</v>
      </c>
      <c r="C314">
        <v>1</v>
      </c>
      <c r="D314">
        <v>2</v>
      </c>
      <c r="E314">
        <v>3</v>
      </c>
      <c r="F314" t="s">
        <v>442</v>
      </c>
      <c r="G314">
        <v>0.05</v>
      </c>
      <c r="H314">
        <v>0.02</v>
      </c>
      <c r="I314">
        <f>G314*D314/$M$5*100</f>
        <v>4.9216473738089614E-5</v>
      </c>
      <c r="J314">
        <f>H314*D314/$M$5*100</f>
        <v>1.9686589495235843E-5</v>
      </c>
    </row>
    <row r="315" spans="1:10" x14ac:dyDescent="0.25">
      <c r="A315" t="s">
        <v>241</v>
      </c>
      <c r="B315" t="s">
        <v>43</v>
      </c>
      <c r="C315">
        <v>52</v>
      </c>
      <c r="D315">
        <v>180</v>
      </c>
      <c r="E315">
        <v>438</v>
      </c>
      <c r="F315" t="s">
        <v>442</v>
      </c>
      <c r="G315">
        <v>0.02</v>
      </c>
      <c r="H315">
        <v>0.02</v>
      </c>
      <c r="I315">
        <f>G315*D315/$M$5*100</f>
        <v>1.7717930545712262E-3</v>
      </c>
      <c r="J315">
        <f>H315*D315/$M$5*100</f>
        <v>1.7717930545712262E-3</v>
      </c>
    </row>
    <row r="316" spans="1:10" x14ac:dyDescent="0.25">
      <c r="A316" t="s">
        <v>378</v>
      </c>
      <c r="B316" t="s">
        <v>137</v>
      </c>
      <c r="C316">
        <v>20</v>
      </c>
      <c r="D316">
        <v>20</v>
      </c>
      <c r="E316">
        <v>10</v>
      </c>
      <c r="F316" t="s">
        <v>90</v>
      </c>
      <c r="G316">
        <v>0.01</v>
      </c>
      <c r="H316">
        <v>0.01</v>
      </c>
      <c r="I316">
        <f>G316*D316/$M$5*100</f>
        <v>9.8432947476179229E-5</v>
      </c>
      <c r="J316">
        <f>H316*D316/$M$5*100</f>
        <v>9.8432947476179229E-5</v>
      </c>
    </row>
    <row r="317" spans="1:10" x14ac:dyDescent="0.25">
      <c r="A317" t="s">
        <v>359</v>
      </c>
      <c r="B317" t="s">
        <v>277</v>
      </c>
      <c r="C317">
        <v>57</v>
      </c>
      <c r="D317">
        <v>113</v>
      </c>
      <c r="E317">
        <v>43</v>
      </c>
      <c r="F317" t="s">
        <v>440</v>
      </c>
      <c r="G317">
        <v>0</v>
      </c>
      <c r="H317">
        <v>0</v>
      </c>
    </row>
    <row r="318" spans="1:10" x14ac:dyDescent="0.25">
      <c r="A318" t="s">
        <v>454</v>
      </c>
      <c r="B318" t="s">
        <v>46</v>
      </c>
      <c r="C318">
        <v>48</v>
      </c>
      <c r="D318">
        <v>96</v>
      </c>
      <c r="E318">
        <v>266</v>
      </c>
      <c r="F318" t="s">
        <v>46</v>
      </c>
      <c r="G318">
        <v>0</v>
      </c>
      <c r="H318">
        <v>0</v>
      </c>
    </row>
    <row r="319" spans="1:10" x14ac:dyDescent="0.25">
      <c r="A319" t="s">
        <v>455</v>
      </c>
      <c r="B319" t="s">
        <v>284</v>
      </c>
      <c r="C319">
        <v>2</v>
      </c>
      <c r="D319">
        <v>20</v>
      </c>
      <c r="E319">
        <v>46</v>
      </c>
      <c r="F319" t="s">
        <v>49</v>
      </c>
      <c r="G319">
        <v>0</v>
      </c>
      <c r="H319">
        <v>0</v>
      </c>
    </row>
    <row r="320" spans="1:10" x14ac:dyDescent="0.25">
      <c r="A320" t="s">
        <v>283</v>
      </c>
      <c r="B320" t="s">
        <v>284</v>
      </c>
      <c r="C320">
        <v>92</v>
      </c>
      <c r="D320">
        <v>320</v>
      </c>
      <c r="E320">
        <v>925</v>
      </c>
      <c r="F320" t="s">
        <v>49</v>
      </c>
      <c r="G320">
        <v>0</v>
      </c>
      <c r="H320">
        <v>0</v>
      </c>
    </row>
    <row r="321" spans="1:8" x14ac:dyDescent="0.25">
      <c r="A321" t="s">
        <v>456</v>
      </c>
      <c r="B321" t="s">
        <v>457</v>
      </c>
      <c r="C321">
        <v>40</v>
      </c>
      <c r="D321">
        <v>40</v>
      </c>
      <c r="E321">
        <v>56</v>
      </c>
      <c r="F321" t="s">
        <v>85</v>
      </c>
      <c r="G321">
        <v>0</v>
      </c>
      <c r="H321">
        <v>0</v>
      </c>
    </row>
    <row r="322" spans="1:8" x14ac:dyDescent="0.25">
      <c r="A322" t="s">
        <v>458</v>
      </c>
      <c r="B322" t="s">
        <v>43</v>
      </c>
      <c r="C322">
        <v>128</v>
      </c>
      <c r="D322">
        <v>512</v>
      </c>
      <c r="E322">
        <v>1143</v>
      </c>
      <c r="F322" t="s">
        <v>442</v>
      </c>
      <c r="G322">
        <v>0</v>
      </c>
      <c r="H322">
        <v>0</v>
      </c>
    </row>
    <row r="323" spans="1:8" x14ac:dyDescent="0.25">
      <c r="A323" t="s">
        <v>459</v>
      </c>
      <c r="B323" t="s">
        <v>43</v>
      </c>
      <c r="C323">
        <v>126</v>
      </c>
      <c r="D323">
        <v>504</v>
      </c>
      <c r="E323">
        <v>639</v>
      </c>
      <c r="F323" t="s">
        <v>442</v>
      </c>
      <c r="G323">
        <v>0</v>
      </c>
      <c r="H323">
        <v>0</v>
      </c>
    </row>
    <row r="324" spans="1:8" x14ac:dyDescent="0.25">
      <c r="A324" t="s">
        <v>460</v>
      </c>
      <c r="B324" t="s">
        <v>128</v>
      </c>
      <c r="C324">
        <v>12</v>
      </c>
      <c r="D324">
        <v>24</v>
      </c>
      <c r="E324">
        <v>71</v>
      </c>
      <c r="F324" t="s">
        <v>49</v>
      </c>
      <c r="G324">
        <v>0</v>
      </c>
      <c r="H324">
        <v>0</v>
      </c>
    </row>
    <row r="325" spans="1:8" x14ac:dyDescent="0.25">
      <c r="A325" t="s">
        <v>432</v>
      </c>
      <c r="B325" t="s">
        <v>322</v>
      </c>
      <c r="C325">
        <v>12</v>
      </c>
      <c r="D325">
        <v>48</v>
      </c>
      <c r="E325">
        <v>86</v>
      </c>
      <c r="F325" t="s">
        <v>90</v>
      </c>
      <c r="G325">
        <v>0</v>
      </c>
      <c r="H325">
        <v>0</v>
      </c>
    </row>
    <row r="326" spans="1:8" x14ac:dyDescent="0.25">
      <c r="A326" t="s">
        <v>461</v>
      </c>
      <c r="B326" t="s">
        <v>122</v>
      </c>
      <c r="C326">
        <v>4</v>
      </c>
      <c r="D326">
        <v>16</v>
      </c>
      <c r="E326">
        <v>0</v>
      </c>
      <c r="F326" t="s">
        <v>122</v>
      </c>
      <c r="G326">
        <v>0</v>
      </c>
      <c r="H326">
        <v>0</v>
      </c>
    </row>
    <row r="327" spans="1:8" x14ac:dyDescent="0.25">
      <c r="A327" t="s">
        <v>382</v>
      </c>
      <c r="B327" t="s">
        <v>233</v>
      </c>
      <c r="C327">
        <v>30</v>
      </c>
      <c r="D327">
        <v>120</v>
      </c>
      <c r="E327">
        <v>369</v>
      </c>
      <c r="F327" t="s">
        <v>209</v>
      </c>
      <c r="G327">
        <v>0</v>
      </c>
      <c r="H327">
        <v>0</v>
      </c>
    </row>
    <row r="328" spans="1:8" x14ac:dyDescent="0.25">
      <c r="A328" t="s">
        <v>260</v>
      </c>
      <c r="B328" t="s">
        <v>59</v>
      </c>
      <c r="C328">
        <v>88</v>
      </c>
      <c r="D328">
        <v>256</v>
      </c>
      <c r="E328">
        <v>794</v>
      </c>
      <c r="F328" t="s">
        <v>60</v>
      </c>
      <c r="G328">
        <v>0</v>
      </c>
      <c r="H328">
        <v>0</v>
      </c>
    </row>
    <row r="329" spans="1:8" x14ac:dyDescent="0.25">
      <c r="A329" t="s">
        <v>462</v>
      </c>
      <c r="B329" t="s">
        <v>43</v>
      </c>
      <c r="C329">
        <v>62</v>
      </c>
      <c r="D329">
        <v>248</v>
      </c>
      <c r="E329">
        <v>338</v>
      </c>
      <c r="F329" t="s">
        <v>442</v>
      </c>
      <c r="H329">
        <v>-1</v>
      </c>
    </row>
    <row r="330" spans="1:8" x14ac:dyDescent="0.25">
      <c r="A330" t="s">
        <v>463</v>
      </c>
      <c r="B330" t="s">
        <v>46</v>
      </c>
      <c r="C330">
        <v>10</v>
      </c>
      <c r="D330">
        <v>40</v>
      </c>
      <c r="E330">
        <v>112</v>
      </c>
      <c r="F330" t="s">
        <v>46</v>
      </c>
      <c r="H330">
        <v>-1</v>
      </c>
    </row>
    <row r="331" spans="1:8" x14ac:dyDescent="0.25">
      <c r="A331" t="s">
        <v>464</v>
      </c>
      <c r="B331" t="s">
        <v>465</v>
      </c>
      <c r="C331">
        <v>20</v>
      </c>
      <c r="D331">
        <v>40</v>
      </c>
      <c r="E331">
        <v>15</v>
      </c>
      <c r="F331" t="s">
        <v>85</v>
      </c>
      <c r="H331">
        <v>-1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O8" sqref="O8"/>
    </sheetView>
  </sheetViews>
  <sheetFormatPr defaultRowHeight="15" x14ac:dyDescent="0.25"/>
  <cols>
    <col min="1" max="5" width="9.140625" style="89"/>
    <col min="6" max="6" width="9.140625" style="90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9" t="s">
        <v>612</v>
      </c>
      <c r="B2" s="89" t="s">
        <v>613</v>
      </c>
      <c r="C2" s="89" t="s">
        <v>614</v>
      </c>
      <c r="D2" s="89" t="s">
        <v>615</v>
      </c>
      <c r="E2" s="89" t="s">
        <v>616</v>
      </c>
      <c r="F2" s="90" t="s">
        <v>617</v>
      </c>
      <c r="G2" s="87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9" t="s">
        <v>161</v>
      </c>
      <c r="B3" s="89" t="s">
        <v>162</v>
      </c>
      <c r="C3" s="89">
        <v>2</v>
      </c>
      <c r="D3" s="89">
        <v>2</v>
      </c>
      <c r="E3" s="89">
        <v>20</v>
      </c>
      <c r="F3" s="91">
        <v>1</v>
      </c>
      <c r="G3" s="88">
        <v>1</v>
      </c>
      <c r="H3" s="35">
        <f>IF(C3&gt;0,C3,1)</f>
        <v>2</v>
      </c>
      <c r="I3" s="37">
        <f>F3*$H3/$O$3*100</f>
        <v>2.4278621459873509E-3</v>
      </c>
      <c r="J3" s="37">
        <f>G3*$H3/$O$3*100</f>
        <v>2.4278621459873509E-3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82377</v>
      </c>
    </row>
    <row r="4" spans="1:16" x14ac:dyDescent="0.25">
      <c r="A4" s="89" t="s">
        <v>274</v>
      </c>
      <c r="B4" s="89" t="s">
        <v>275</v>
      </c>
      <c r="C4" s="89">
        <v>10</v>
      </c>
      <c r="D4" s="89">
        <v>10</v>
      </c>
      <c r="E4" s="89">
        <v>-1</v>
      </c>
      <c r="F4" s="91">
        <v>1</v>
      </c>
      <c r="G4" s="88">
        <v>1</v>
      </c>
      <c r="H4" s="35">
        <f>IF(C4&gt;0,C4,1)</f>
        <v>10</v>
      </c>
      <c r="I4" s="37">
        <f>F4*$H4/$O$3*100</f>
        <v>1.2139310729936754E-2</v>
      </c>
      <c r="J4" s="37">
        <f>G4*$H4/$O$3*100</f>
        <v>1.2139310729936754E-2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352</v>
      </c>
    </row>
    <row r="5" spans="1:16" x14ac:dyDescent="0.25">
      <c r="A5" s="89" t="s">
        <v>203</v>
      </c>
      <c r="B5" s="89" t="s">
        <v>204</v>
      </c>
      <c r="C5" s="89">
        <v>50</v>
      </c>
      <c r="D5" s="89">
        <v>200</v>
      </c>
      <c r="E5" s="89">
        <v>-1</v>
      </c>
      <c r="F5" s="91">
        <v>1</v>
      </c>
      <c r="G5" s="88">
        <v>1</v>
      </c>
      <c r="H5" s="35">
        <f>IF(C5&gt;0,C5,1)</f>
        <v>50</v>
      </c>
      <c r="I5" s="37">
        <f>F5*$H5/$O$3*100</f>
        <v>6.0696553649683772E-2</v>
      </c>
      <c r="J5" s="37">
        <f>G5*$H5/$O$3*100</f>
        <v>6.0696553649683772E-2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89" t="s">
        <v>517</v>
      </c>
      <c r="B6" s="89" t="s">
        <v>240</v>
      </c>
      <c r="C6" s="89">
        <v>192</v>
      </c>
      <c r="D6" s="89">
        <v>1024</v>
      </c>
      <c r="E6" s="89">
        <v>10222</v>
      </c>
      <c r="F6" s="91">
        <v>1</v>
      </c>
      <c r="G6" s="88">
        <v>1</v>
      </c>
      <c r="H6" s="35">
        <f>IF(C6&gt;0,C6,1)</f>
        <v>192</v>
      </c>
      <c r="I6" s="37">
        <f>F6*$H6/$O$3*100</f>
        <v>0.23307476601478566</v>
      </c>
      <c r="J6" s="37">
        <f>G6*$H6/$O$3*100</f>
        <v>0.23307476601478566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9" t="s">
        <v>596</v>
      </c>
      <c r="B7" s="89" t="s">
        <v>240</v>
      </c>
      <c r="F7" s="91">
        <v>1</v>
      </c>
      <c r="G7" s="88">
        <v>1</v>
      </c>
      <c r="H7" s="35">
        <f>IF(C7&gt;0,C7,1)</f>
        <v>1</v>
      </c>
      <c r="I7" s="37">
        <f>F7*$H7/$O$3*100</f>
        <v>1.2139310729936755E-3</v>
      </c>
      <c r="J7" s="37">
        <f>G7*$H7/$O$3*100</f>
        <v>1.2139310729936755E-3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91.140655300760656</v>
      </c>
    </row>
    <row r="8" spans="1:16" x14ac:dyDescent="0.25">
      <c r="A8" s="89" t="s">
        <v>606</v>
      </c>
      <c r="B8" s="89" t="s">
        <v>240</v>
      </c>
      <c r="F8" s="91">
        <v>1</v>
      </c>
      <c r="G8" s="88">
        <v>1</v>
      </c>
      <c r="H8" s="35">
        <f>IF(C8&gt;0,C8,1)</f>
        <v>1</v>
      </c>
      <c r="I8" s="37">
        <f>F8*$H8/$O$3*100</f>
        <v>1.2139310729936755E-3</v>
      </c>
      <c r="J8" s="37">
        <f>G8*$H8/$O$3*100</f>
        <v>1.2139310729936755E-3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91.902810074392661</v>
      </c>
    </row>
    <row r="9" spans="1:16" x14ac:dyDescent="0.25">
      <c r="A9" s="89" t="s">
        <v>601</v>
      </c>
      <c r="B9" s="89" t="s">
        <v>240</v>
      </c>
      <c r="F9" s="91">
        <v>1</v>
      </c>
      <c r="G9" s="88">
        <v>1</v>
      </c>
      <c r="H9" s="35">
        <f>IF(C9&gt;0,C9,1)</f>
        <v>1</v>
      </c>
      <c r="I9" s="37">
        <f>F9*$H9/$O$3*100</f>
        <v>1.2139310729936755E-3</v>
      </c>
      <c r="J9" s="37">
        <f>G9*$H9/$O$3*100</f>
        <v>1.2139310729936755E-3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9" t="s">
        <v>624</v>
      </c>
      <c r="B10" s="89" t="s">
        <v>240</v>
      </c>
      <c r="F10" s="91">
        <v>1</v>
      </c>
      <c r="G10" s="88">
        <v>1</v>
      </c>
      <c r="H10" s="35">
        <f>IF(C10&gt;0,C10,1)</f>
        <v>1</v>
      </c>
      <c r="I10" s="37">
        <f>F10*$H10/$O$3*100</f>
        <v>1.2139310729936755E-3</v>
      </c>
      <c r="J10" s="37">
        <f>G10*$H10/$O$3*100</f>
        <v>1.2139310729936755E-3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9" t="s">
        <v>593</v>
      </c>
      <c r="B11" s="89" t="s">
        <v>240</v>
      </c>
      <c r="F11" s="91">
        <v>1</v>
      </c>
      <c r="G11" s="88">
        <v>0.984493576099431</v>
      </c>
      <c r="H11" s="35">
        <f>IF(C11&gt;0,C11,1)</f>
        <v>1</v>
      </c>
      <c r="I11" s="37">
        <f>F11*$H11/$O$3*100</f>
        <v>1.2139310729936755E-3</v>
      </c>
      <c r="J11" s="37">
        <f>G11*$H11/$O$3*100</f>
        <v>1.1951073431897628E-3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283</v>
      </c>
      <c r="P11" s="51">
        <f>$O$4-O11</f>
        <v>69</v>
      </c>
    </row>
    <row r="12" spans="1:16" x14ac:dyDescent="0.25">
      <c r="A12" s="89" t="s">
        <v>266</v>
      </c>
      <c r="B12" s="89" t="s">
        <v>74</v>
      </c>
      <c r="C12" s="89">
        <v>92</v>
      </c>
      <c r="D12" s="89">
        <v>268</v>
      </c>
      <c r="E12" s="89">
        <v>2088</v>
      </c>
      <c r="F12" s="91">
        <v>1</v>
      </c>
      <c r="G12" s="88">
        <v>0.96447762345679</v>
      </c>
      <c r="H12" s="35">
        <f>IF(C12&gt;0,C12,1)</f>
        <v>92</v>
      </c>
      <c r="I12" s="37">
        <f>F12*$H12/$O$3*100</f>
        <v>0.11168165871541814</v>
      </c>
      <c r="J12" s="37">
        <f>G12*$H12/$O$3*100</f>
        <v>0.10771446078155879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80.397727272727266</v>
      </c>
      <c r="P12" s="52">
        <f>P11/$O$4*100</f>
        <v>19.602272727272727</v>
      </c>
    </row>
    <row r="13" spans="1:16" x14ac:dyDescent="0.25">
      <c r="A13" s="89" t="s">
        <v>109</v>
      </c>
      <c r="B13" s="89" t="s">
        <v>74</v>
      </c>
      <c r="C13" s="89">
        <v>1656</v>
      </c>
      <c r="D13" s="89">
        <v>8255</v>
      </c>
      <c r="E13" s="89">
        <v>68650</v>
      </c>
      <c r="F13" s="91">
        <v>1</v>
      </c>
      <c r="G13" s="88">
        <v>1</v>
      </c>
      <c r="H13" s="35">
        <f>IF(C13&gt;0,C13,1)</f>
        <v>1656</v>
      </c>
      <c r="I13" s="37">
        <f>F13*$H13/$O$3*100</f>
        <v>2.0102698568775264</v>
      </c>
      <c r="J13" s="37">
        <f>G13*$H13/$O$3*100</f>
        <v>2.0102698568775264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9" t="s">
        <v>76</v>
      </c>
      <c r="B14" s="89" t="s">
        <v>74</v>
      </c>
      <c r="C14" s="89">
        <v>60</v>
      </c>
      <c r="D14" s="89">
        <v>132</v>
      </c>
      <c r="E14" s="89">
        <v>1391</v>
      </c>
      <c r="F14" s="91">
        <v>1</v>
      </c>
      <c r="G14" s="88">
        <v>0.99581427958519497</v>
      </c>
      <c r="H14" s="35">
        <f>IF(C14&gt;0,C14,1)</f>
        <v>60</v>
      </c>
      <c r="I14" s="37">
        <f>F14*$H14/$O$3*100</f>
        <v>7.283586437962053E-2</v>
      </c>
      <c r="J14" s="37">
        <f>G14*$H14/$O$3*100</f>
        <v>7.2530993815156777E-2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9" t="s">
        <v>73</v>
      </c>
      <c r="B15" s="89" t="s">
        <v>74</v>
      </c>
      <c r="C15" s="89">
        <v>1819</v>
      </c>
      <c r="D15" s="89">
        <v>12604</v>
      </c>
      <c r="E15" s="89">
        <v>116436</v>
      </c>
      <c r="F15" s="91">
        <v>1</v>
      </c>
      <c r="G15" s="88">
        <v>0.96666388865738795</v>
      </c>
      <c r="H15" s="35">
        <f>IF(C15&gt;0,C15,1)</f>
        <v>1819</v>
      </c>
      <c r="I15" s="37">
        <f>F15*$H15/$O$3*100</f>
        <v>2.2081406217754953</v>
      </c>
      <c r="J15" s="37">
        <f>G15*$H15/$O$3*100</f>
        <v>2.1345298001478432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9" t="s">
        <v>353</v>
      </c>
      <c r="B16" s="89" t="s">
        <v>74</v>
      </c>
      <c r="C16" s="89">
        <v>469</v>
      </c>
      <c r="D16" s="89">
        <v>3244</v>
      </c>
      <c r="E16" s="89">
        <v>29968</v>
      </c>
      <c r="F16" s="91">
        <v>1</v>
      </c>
      <c r="G16" s="88">
        <v>0.96666666666666601</v>
      </c>
      <c r="H16" s="35">
        <f>IF(C16&gt;0,C16,1)</f>
        <v>469</v>
      </c>
      <c r="I16" s="37">
        <f>F16*$H16/$O$3*100</f>
        <v>0.56933367323403383</v>
      </c>
      <c r="J16" s="37">
        <f>G16*$H16/$O$3*100</f>
        <v>0.55035588412623226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9" t="s">
        <v>319</v>
      </c>
      <c r="B17" s="89" t="s">
        <v>74</v>
      </c>
      <c r="C17" s="89">
        <v>296</v>
      </c>
      <c r="D17" s="89">
        <v>1552</v>
      </c>
      <c r="E17" s="89">
        <v>14775</v>
      </c>
      <c r="F17" s="91">
        <v>1</v>
      </c>
      <c r="G17" s="88">
        <v>1</v>
      </c>
      <c r="H17" s="35">
        <f>IF(C17&gt;0,C17,1)</f>
        <v>296</v>
      </c>
      <c r="I17" s="37">
        <f>F17*$H17/$O$3*100</f>
        <v>0.35932359760612792</v>
      </c>
      <c r="J17" s="37">
        <f>G17*$H17/$O$3*100</f>
        <v>0.35932359760612792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89" t="s">
        <v>217</v>
      </c>
      <c r="B18" s="89" t="s">
        <v>74</v>
      </c>
      <c r="C18" s="89">
        <v>108</v>
      </c>
      <c r="D18" s="89">
        <v>432</v>
      </c>
      <c r="E18" s="89">
        <v>4960</v>
      </c>
      <c r="F18" s="91">
        <v>1</v>
      </c>
      <c r="G18" s="88">
        <v>0.99026521870808604</v>
      </c>
      <c r="H18" s="35">
        <f>IF(C18&gt;0,C18,1)</f>
        <v>108</v>
      </c>
      <c r="I18" s="37">
        <f>F18*$H18/$O$3*100</f>
        <v>0.13110455588331696</v>
      </c>
      <c r="J18" s="37">
        <f>G18*$H18/$O$3*100</f>
        <v>0.12982828170541935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89" t="s">
        <v>191</v>
      </c>
      <c r="B19" s="89" t="s">
        <v>74</v>
      </c>
      <c r="C19" s="89">
        <v>46</v>
      </c>
      <c r="D19" s="89">
        <v>200</v>
      </c>
      <c r="E19" s="89">
        <v>1580</v>
      </c>
      <c r="F19" s="91">
        <v>1</v>
      </c>
      <c r="G19" s="88">
        <v>1</v>
      </c>
      <c r="H19" s="35">
        <f>IF(C19&gt;0,C19,1)</f>
        <v>46</v>
      </c>
      <c r="I19" s="37">
        <f>F19*$H19/$O$3*100</f>
        <v>5.5840829357709072E-2</v>
      </c>
      <c r="J19" s="37">
        <f>G19*$H19/$O$3*100</f>
        <v>5.5840829357709072E-2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9" t="s">
        <v>486</v>
      </c>
      <c r="B20" s="89" t="s">
        <v>62</v>
      </c>
      <c r="C20" s="89">
        <v>-1</v>
      </c>
      <c r="D20" s="89">
        <v>-1</v>
      </c>
      <c r="E20" s="89">
        <v>-1</v>
      </c>
      <c r="F20" s="91">
        <v>1</v>
      </c>
      <c r="G20" s="88">
        <v>1</v>
      </c>
      <c r="H20" s="35">
        <f>IF(C20&gt;0,C20,1)</f>
        <v>1</v>
      </c>
      <c r="I20" s="37">
        <f>F20*$H20/$O$3*100</f>
        <v>1.2139310729936755E-3</v>
      </c>
      <c r="J20" s="37">
        <f>G20*$H20/$O$3*100</f>
        <v>1.2139310729936755E-3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89" t="s">
        <v>101</v>
      </c>
      <c r="B21" s="89" t="s">
        <v>62</v>
      </c>
      <c r="C21" s="89">
        <v>68</v>
      </c>
      <c r="D21" s="89">
        <v>136</v>
      </c>
      <c r="E21" s="89">
        <v>1474</v>
      </c>
      <c r="F21" s="91">
        <v>1</v>
      </c>
      <c r="G21" s="88">
        <v>0.95</v>
      </c>
      <c r="H21" s="35">
        <f>IF(C21&gt;0,C21,1)</f>
        <v>68</v>
      </c>
      <c r="I21" s="37">
        <f>F21*$H21/$O$3*100</f>
        <v>8.254731296356993E-2</v>
      </c>
      <c r="J21" s="37">
        <f>G21*$H21/$O$3*100</f>
        <v>7.8419947315391425E-2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9" t="s">
        <v>194</v>
      </c>
      <c r="B22" s="89" t="s">
        <v>62</v>
      </c>
      <c r="C22" s="89">
        <v>-1</v>
      </c>
      <c r="D22" s="89">
        <v>-1</v>
      </c>
      <c r="E22" s="89">
        <v>-1</v>
      </c>
      <c r="F22" s="91">
        <v>1</v>
      </c>
      <c r="G22" s="88">
        <v>1</v>
      </c>
      <c r="H22" s="35">
        <f>IF(C22&gt;0,C22,1)</f>
        <v>1</v>
      </c>
      <c r="I22" s="37">
        <f>F22*$H22/$O$3*100</f>
        <v>1.2139310729936755E-3</v>
      </c>
      <c r="J22" s="37">
        <f>G22*$H22/$O$3*100</f>
        <v>1.2139310729936755E-3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9" t="s">
        <v>261</v>
      </c>
      <c r="B23" s="89" t="s">
        <v>184</v>
      </c>
      <c r="C23" s="89">
        <v>120</v>
      </c>
      <c r="D23" s="89">
        <v>120</v>
      </c>
      <c r="E23" s="89">
        <v>866</v>
      </c>
      <c r="F23" s="91">
        <v>1</v>
      </c>
      <c r="G23" s="88">
        <v>1</v>
      </c>
      <c r="H23" s="35">
        <f>IF(C23&gt;0,C23,1)</f>
        <v>120</v>
      </c>
      <c r="I23" s="37">
        <f>F23*$H23/$O$3*100</f>
        <v>0.14567172875924106</v>
      </c>
      <c r="J23" s="37">
        <f>G23*$H23/$O$3*100</f>
        <v>0.14567172875924106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9" t="s">
        <v>585</v>
      </c>
      <c r="B24" s="89" t="s">
        <v>526</v>
      </c>
      <c r="C24" s="89">
        <v>10</v>
      </c>
      <c r="D24" s="89">
        <v>20</v>
      </c>
      <c r="E24" s="89">
        <v>137</v>
      </c>
      <c r="F24" s="91">
        <v>1</v>
      </c>
      <c r="G24" s="88">
        <v>1</v>
      </c>
      <c r="H24" s="35">
        <f>IF(C24&gt;0,C24,1)</f>
        <v>10</v>
      </c>
      <c r="I24" s="37">
        <f>F24*$H24/$O$3*100</f>
        <v>1.2139310729936754E-2</v>
      </c>
      <c r="J24" s="37">
        <f>G24*$H24/$O$3*100</f>
        <v>1.2139310729936754E-2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9" t="s">
        <v>325</v>
      </c>
      <c r="B25" s="89" t="s">
        <v>322</v>
      </c>
      <c r="C25" s="89">
        <v>1</v>
      </c>
      <c r="D25" s="89">
        <v>1</v>
      </c>
      <c r="E25" s="89">
        <v>7</v>
      </c>
      <c r="F25" s="91">
        <v>1</v>
      </c>
      <c r="G25" s="88">
        <v>1</v>
      </c>
      <c r="H25" s="35">
        <f>IF(C25&gt;0,C25,1)</f>
        <v>1</v>
      </c>
      <c r="I25" s="37">
        <f>F25*$H25/$O$3*100</f>
        <v>1.2139310729936755E-3</v>
      </c>
      <c r="J25" s="37">
        <f>G25*$H25/$O$3*100</f>
        <v>1.2139310729936755E-3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9" t="s">
        <v>378</v>
      </c>
      <c r="B26" s="89" t="s">
        <v>137</v>
      </c>
      <c r="C26" s="89">
        <v>18</v>
      </c>
      <c r="D26" s="89">
        <v>18</v>
      </c>
      <c r="E26" s="89">
        <v>1800</v>
      </c>
      <c r="F26" s="91">
        <v>1</v>
      </c>
      <c r="G26" s="88">
        <v>1</v>
      </c>
      <c r="H26" s="35">
        <f>IF(C26&gt;0,C26,1)</f>
        <v>18</v>
      </c>
      <c r="I26" s="37">
        <f>F26*$H26/$O$3*100</f>
        <v>2.1850759313886157E-2</v>
      </c>
      <c r="J26" s="37">
        <f>G26*$H26/$O$3*100</f>
        <v>2.1850759313886157E-2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9" t="s">
        <v>545</v>
      </c>
      <c r="B27" s="89" t="s">
        <v>51</v>
      </c>
      <c r="C27" s="89">
        <v>52</v>
      </c>
      <c r="D27" s="89">
        <v>208</v>
      </c>
      <c r="E27" s="89">
        <v>2005</v>
      </c>
      <c r="F27" s="91">
        <v>1</v>
      </c>
      <c r="G27" s="88">
        <v>1</v>
      </c>
      <c r="H27" s="35">
        <f>IF(C27&gt;0,C27,1)</f>
        <v>52</v>
      </c>
      <c r="I27" s="37">
        <f>F27*$H27/$O$3*100</f>
        <v>6.3124415795671115E-2</v>
      </c>
      <c r="J27" s="37">
        <f>G27*$H27/$O$3*100</f>
        <v>6.3124415795671115E-2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9" t="s">
        <v>429</v>
      </c>
      <c r="B28" s="89" t="s">
        <v>430</v>
      </c>
      <c r="C28" s="89">
        <v>6834</v>
      </c>
      <c r="D28" s="89">
        <v>6834</v>
      </c>
      <c r="E28" s="89">
        <v>67136</v>
      </c>
      <c r="F28" s="91">
        <v>1</v>
      </c>
      <c r="G28" s="88">
        <v>1</v>
      </c>
      <c r="H28" s="35">
        <f>IF(C28&gt;0,C28,1)</f>
        <v>6834</v>
      </c>
      <c r="I28" s="37">
        <f>F28*$H28/$O$3*100</f>
        <v>8.2960049528387767</v>
      </c>
      <c r="J28" s="37">
        <f>G28*$H28/$O$3*100</f>
        <v>8.2960049528387767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9" t="s">
        <v>138</v>
      </c>
      <c r="B29" s="89" t="s">
        <v>115</v>
      </c>
      <c r="C29" s="89">
        <v>54</v>
      </c>
      <c r="D29" s="89">
        <v>216</v>
      </c>
      <c r="E29" s="89">
        <v>2205</v>
      </c>
      <c r="F29" s="91">
        <v>1</v>
      </c>
      <c r="G29" s="88">
        <v>1</v>
      </c>
      <c r="H29" s="35">
        <f>IF(C29&gt;0,C29,1)</f>
        <v>54</v>
      </c>
      <c r="I29" s="37">
        <f>F29*$H29/$O$3*100</f>
        <v>6.5552277941658479E-2</v>
      </c>
      <c r="J29" s="37">
        <f>G29*$H29/$O$3*100</f>
        <v>6.5552277941658479E-2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9" t="s">
        <v>368</v>
      </c>
      <c r="B30" s="89" t="s">
        <v>180</v>
      </c>
      <c r="C30" s="89">
        <v>170</v>
      </c>
      <c r="D30" s="89">
        <v>1360</v>
      </c>
      <c r="E30" s="89">
        <v>11860</v>
      </c>
      <c r="F30" s="91">
        <v>1</v>
      </c>
      <c r="G30" s="88">
        <v>1</v>
      </c>
      <c r="H30" s="35">
        <f>IF(C30&gt;0,C30,1)</f>
        <v>170</v>
      </c>
      <c r="I30" s="37">
        <f>F30*$H30/$O$3*100</f>
        <v>0.2063682824089248</v>
      </c>
      <c r="J30" s="37">
        <f>G30*$H30/$O$3*100</f>
        <v>0.2063682824089248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9" t="s">
        <v>210</v>
      </c>
      <c r="B31" s="89" t="s">
        <v>200</v>
      </c>
      <c r="C31" s="89">
        <v>176</v>
      </c>
      <c r="D31" s="89">
        <v>704</v>
      </c>
      <c r="E31" s="89">
        <v>6758</v>
      </c>
      <c r="F31" s="91">
        <v>1</v>
      </c>
      <c r="G31" s="88">
        <v>1</v>
      </c>
      <c r="H31" s="35">
        <f>IF(C31&gt;0,C31,1)</f>
        <v>176</v>
      </c>
      <c r="I31" s="37">
        <f>F31*$H31/$O$3*100</f>
        <v>0.21365186884688686</v>
      </c>
      <c r="J31" s="37">
        <f>G31*$H31/$O$3*100</f>
        <v>0.21365186884688686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9" t="s">
        <v>477</v>
      </c>
      <c r="B32" s="89" t="s">
        <v>200</v>
      </c>
      <c r="C32" s="89">
        <v>12</v>
      </c>
      <c r="D32" s="89">
        <v>48</v>
      </c>
      <c r="E32" s="89">
        <v>346</v>
      </c>
      <c r="F32" s="91">
        <v>1</v>
      </c>
      <c r="G32" s="88">
        <v>1</v>
      </c>
      <c r="H32" s="35">
        <f>IF(C32&gt;0,C32,1)</f>
        <v>12</v>
      </c>
      <c r="I32" s="37">
        <f>F32*$H32/$O$3*100</f>
        <v>1.4567172875924104E-2</v>
      </c>
      <c r="J32" s="37">
        <f>G32*$H32/$O$3*100</f>
        <v>1.4567172875924104E-2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9" t="s">
        <v>216</v>
      </c>
      <c r="B33" s="89" t="s">
        <v>200</v>
      </c>
      <c r="C33" s="89">
        <v>64</v>
      </c>
      <c r="D33" s="89">
        <v>128</v>
      </c>
      <c r="E33" s="89">
        <v>481</v>
      </c>
      <c r="F33" s="91">
        <v>1</v>
      </c>
      <c r="G33" s="88">
        <v>1</v>
      </c>
      <c r="H33" s="35">
        <f>IF(C33&gt;0,C33,1)</f>
        <v>64</v>
      </c>
      <c r="I33" s="37">
        <f>F33*$H33/$O$3*100</f>
        <v>7.769158867159523E-2</v>
      </c>
      <c r="J33" s="37">
        <f>G33*$H33/$O$3*100</f>
        <v>7.769158867159523E-2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9" t="s">
        <v>118</v>
      </c>
      <c r="B34" s="89" t="s">
        <v>119</v>
      </c>
      <c r="C34" s="89">
        <v>60</v>
      </c>
      <c r="D34" s="89">
        <v>240</v>
      </c>
      <c r="E34" s="89">
        <v>2326</v>
      </c>
      <c r="F34" s="91">
        <v>1</v>
      </c>
      <c r="G34" s="88">
        <v>0.92571759259259201</v>
      </c>
      <c r="H34" s="35">
        <f>IF(C34&gt;0,C34,1)</f>
        <v>60</v>
      </c>
      <c r="I34" s="37">
        <f>F34*$H34/$O$3*100</f>
        <v>7.283586437962053E-2</v>
      </c>
      <c r="J34" s="37">
        <f>G34*$H34/$O$3*100</f>
        <v>6.7425441027902835E-2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9" t="s">
        <v>149</v>
      </c>
      <c r="B35" s="89" t="s">
        <v>119</v>
      </c>
      <c r="C35" s="89">
        <v>48</v>
      </c>
      <c r="D35" s="89">
        <v>160</v>
      </c>
      <c r="E35" s="89">
        <v>1883</v>
      </c>
      <c r="F35" s="91">
        <v>1</v>
      </c>
      <c r="G35" s="88">
        <v>1</v>
      </c>
      <c r="H35" s="35">
        <f>IF(C35&gt;0,C35,1)</f>
        <v>48</v>
      </c>
      <c r="I35" s="37">
        <f>F35*$H35/$O$3*100</f>
        <v>5.8268691503696415E-2</v>
      </c>
      <c r="J35" s="37">
        <f>G35*$H35/$O$3*100</f>
        <v>5.8268691503696415E-2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9" t="s">
        <v>197</v>
      </c>
      <c r="B36" s="89" t="s">
        <v>119</v>
      </c>
      <c r="C36" s="89">
        <v>4</v>
      </c>
      <c r="D36" s="89">
        <v>8</v>
      </c>
      <c r="E36" s="89">
        <v>49</v>
      </c>
      <c r="F36" s="91">
        <v>1</v>
      </c>
      <c r="G36" s="88">
        <v>1</v>
      </c>
      <c r="H36" s="35">
        <f>IF(C36&gt;0,C36,1)</f>
        <v>4</v>
      </c>
      <c r="I36" s="37">
        <f>F36*$H36/$O$3*100</f>
        <v>4.8557242919747019E-3</v>
      </c>
      <c r="J36" s="37">
        <f>G36*$H36/$O$3*100</f>
        <v>4.8557242919747019E-3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9" t="s">
        <v>398</v>
      </c>
      <c r="B37" s="89" t="s">
        <v>43</v>
      </c>
      <c r="C37" s="89">
        <v>64</v>
      </c>
      <c r="D37" s="89">
        <v>384</v>
      </c>
      <c r="E37" s="89">
        <v>6587</v>
      </c>
      <c r="F37" s="91">
        <v>1</v>
      </c>
      <c r="G37" s="88">
        <v>0.93333333333333302</v>
      </c>
      <c r="H37" s="35">
        <f>IF(C37&gt;0,C37,1)</f>
        <v>64</v>
      </c>
      <c r="I37" s="37">
        <f>F37*$H37/$O$3*100</f>
        <v>7.769158867159523E-2</v>
      </c>
      <c r="J37" s="37">
        <f>G37*$H37/$O$3*100</f>
        <v>7.2512149426822187E-2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9" t="s">
        <v>462</v>
      </c>
      <c r="B38" s="89" t="s">
        <v>43</v>
      </c>
      <c r="C38" s="89">
        <v>64</v>
      </c>
      <c r="D38" s="89">
        <v>384</v>
      </c>
      <c r="E38" s="89">
        <v>6587</v>
      </c>
      <c r="F38" s="91">
        <v>1</v>
      </c>
      <c r="G38" s="88">
        <v>0.133333333333333</v>
      </c>
      <c r="H38" s="35">
        <f>IF(C38&gt;0,C38,1)</f>
        <v>64</v>
      </c>
      <c r="I38" s="37">
        <f>F38*$H38/$O$3*100</f>
        <v>7.769158867159523E-2</v>
      </c>
      <c r="J38" s="37">
        <f>G38*$H38/$O$3*100</f>
        <v>1.0358878489546005E-2</v>
      </c>
      <c r="K38" s="34">
        <f>IF(F38&gt;=K$2,1,0)</f>
        <v>1</v>
      </c>
      <c r="L38" s="34">
        <f>IF(G38&gt;=L$2,1,0)</f>
        <v>0</v>
      </c>
      <c r="M38" s="34">
        <f>K38*L38</f>
        <v>0</v>
      </c>
    </row>
    <row r="39" spans="1:13" x14ac:dyDescent="0.25">
      <c r="A39" s="89" t="s">
        <v>57</v>
      </c>
      <c r="B39" s="89" t="s">
        <v>43</v>
      </c>
      <c r="C39" s="89">
        <v>-1</v>
      </c>
      <c r="D39" s="89">
        <v>-1</v>
      </c>
      <c r="E39" s="89">
        <v>-1</v>
      </c>
      <c r="F39" s="91">
        <v>1</v>
      </c>
      <c r="G39" s="88">
        <v>1</v>
      </c>
      <c r="H39" s="35">
        <f>IF(C39&gt;0,C39,1)</f>
        <v>1</v>
      </c>
      <c r="I39" s="37">
        <f>F39*$H39/$O$3*100</f>
        <v>1.2139310729936755E-3</v>
      </c>
      <c r="J39" s="37">
        <f>G39*$H39/$O$3*100</f>
        <v>1.2139310729936755E-3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9" t="s">
        <v>423</v>
      </c>
      <c r="B40" s="89" t="s">
        <v>43</v>
      </c>
      <c r="C40" s="89">
        <v>14</v>
      </c>
      <c r="D40" s="89">
        <v>14</v>
      </c>
      <c r="E40" s="89">
        <v>-1</v>
      </c>
      <c r="F40" s="91">
        <v>1</v>
      </c>
      <c r="G40" s="88">
        <v>1</v>
      </c>
      <c r="H40" s="35">
        <f>IF(C40&gt;0,C40,1)</f>
        <v>14</v>
      </c>
      <c r="I40" s="37">
        <f>F40*$H40/$O$3*100</f>
        <v>1.6995035021911457E-2</v>
      </c>
      <c r="J40" s="37">
        <f>G40*$H40/$O$3*100</f>
        <v>1.6995035021911457E-2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9" t="s">
        <v>88</v>
      </c>
      <c r="B41" s="89" t="s">
        <v>89</v>
      </c>
      <c r="C41" s="89">
        <v>1024</v>
      </c>
      <c r="D41" s="89">
        <v>1024</v>
      </c>
      <c r="E41" s="89">
        <v>4941</v>
      </c>
      <c r="F41" s="91">
        <v>1</v>
      </c>
      <c r="G41" s="88">
        <v>1</v>
      </c>
      <c r="H41" s="35">
        <f>IF(C41&gt;0,C41,1)</f>
        <v>1024</v>
      </c>
      <c r="I41" s="37">
        <f>F41*$H41/$O$3*100</f>
        <v>1.2430654187455237</v>
      </c>
      <c r="J41" s="37">
        <f>G41*$H41/$O$3*100</f>
        <v>1.2430654187455237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9" t="s">
        <v>67</v>
      </c>
      <c r="B42" s="89" t="s">
        <v>66</v>
      </c>
      <c r="C42" s="89">
        <v>5450</v>
      </c>
      <c r="D42" s="89">
        <v>28852</v>
      </c>
      <c r="E42" s="89">
        <v>758291</v>
      </c>
      <c r="F42" s="91">
        <v>1</v>
      </c>
      <c r="G42" s="88">
        <v>0.99941893481720001</v>
      </c>
      <c r="H42" s="35">
        <f>IF(C42&gt;0,C42,1)</f>
        <v>5450</v>
      </c>
      <c r="I42" s="37">
        <f>F42*$H42/$O$3*100</f>
        <v>6.6159243478155316</v>
      </c>
      <c r="J42" s="37">
        <f>G42*$H42/$O$3*100</f>
        <v>6.6120800645249762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9" t="s">
        <v>72</v>
      </c>
      <c r="B43" s="89" t="s">
        <v>66</v>
      </c>
      <c r="F43" s="91">
        <v>1</v>
      </c>
      <c r="G43" s="88">
        <v>1</v>
      </c>
      <c r="H43" s="35">
        <f>IF(C43&gt;0,C43,1)</f>
        <v>1</v>
      </c>
      <c r="I43" s="37">
        <f>F43*$H43/$O$3*100</f>
        <v>1.2139310729936755E-3</v>
      </c>
      <c r="J43" s="37">
        <f>G43*$H43/$O$3*100</f>
        <v>1.2139310729936755E-3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9" t="s">
        <v>516</v>
      </c>
      <c r="B44" s="89" t="s">
        <v>66</v>
      </c>
      <c r="C44" s="89">
        <v>123</v>
      </c>
      <c r="D44" s="89">
        <v>495</v>
      </c>
      <c r="E44" s="89">
        <v>3420</v>
      </c>
      <c r="F44" s="91">
        <v>1</v>
      </c>
      <c r="G44" s="88">
        <v>1</v>
      </c>
      <c r="H44" s="35">
        <f>IF(C44&gt;0,C44,1)</f>
        <v>123</v>
      </c>
      <c r="I44" s="37">
        <f>F44*$H44/$O$3*100</f>
        <v>0.14931352197822206</v>
      </c>
      <c r="J44" s="37">
        <f>G44*$H44/$O$3*100</f>
        <v>0.14931352197822206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9" t="s">
        <v>415</v>
      </c>
      <c r="B45" s="89" t="s">
        <v>66</v>
      </c>
      <c r="C45" s="89">
        <v>-1</v>
      </c>
      <c r="D45" s="89">
        <v>-1</v>
      </c>
      <c r="E45" s="89">
        <v>-1</v>
      </c>
      <c r="F45" s="91">
        <v>1</v>
      </c>
      <c r="G45" s="88">
        <v>1</v>
      </c>
      <c r="H45" s="35">
        <f>IF(C45&gt;0,C45,1)</f>
        <v>1</v>
      </c>
      <c r="I45" s="37">
        <f>F45*$H45/$O$3*100</f>
        <v>1.2139310729936755E-3</v>
      </c>
      <c r="J45" s="37">
        <f>G45*$H45/$O$3*100</f>
        <v>1.2139310729936755E-3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9" t="s">
        <v>649</v>
      </c>
      <c r="B46" s="89" t="s">
        <v>510</v>
      </c>
      <c r="F46" s="91">
        <v>1</v>
      </c>
      <c r="G46" s="88">
        <v>1</v>
      </c>
      <c r="H46" s="35">
        <f>IF(C46&gt;0,C46,1)</f>
        <v>1</v>
      </c>
      <c r="I46" s="37">
        <f>F46*$H46/$O$3*100</f>
        <v>1.2139310729936755E-3</v>
      </c>
      <c r="J46" s="37">
        <f>G46*$H46/$O$3*100</f>
        <v>1.2139310729936755E-3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9" t="s">
        <v>71</v>
      </c>
      <c r="B47" s="89" t="s">
        <v>59</v>
      </c>
      <c r="C47" s="89">
        <v>1860</v>
      </c>
      <c r="D47" s="89">
        <v>7440</v>
      </c>
      <c r="E47" s="89">
        <v>79162</v>
      </c>
      <c r="F47" s="91">
        <v>1</v>
      </c>
      <c r="G47" s="88">
        <v>1</v>
      </c>
      <c r="H47" s="35">
        <f>IF(C47&gt;0,C47,1)</f>
        <v>1860</v>
      </c>
      <c r="I47" s="37">
        <f>F47*$H47/$O$3*100</f>
        <v>2.2579117957682362</v>
      </c>
      <c r="J47" s="37">
        <f>G47*$H47/$O$3*100</f>
        <v>2.2579117957682362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9" t="s">
        <v>133</v>
      </c>
      <c r="B48" s="89" t="s">
        <v>59</v>
      </c>
      <c r="C48" s="89">
        <v>298</v>
      </c>
      <c r="D48" s="89">
        <v>1496</v>
      </c>
      <c r="E48" s="89">
        <v>14866</v>
      </c>
      <c r="F48" s="91">
        <v>1</v>
      </c>
      <c r="G48" s="88">
        <v>1</v>
      </c>
      <c r="H48" s="35">
        <f>IF(C48&gt;0,C48,1)</f>
        <v>298</v>
      </c>
      <c r="I48" s="37">
        <f>F48*$H48/$O$3*100</f>
        <v>0.36175145975211531</v>
      </c>
      <c r="J48" s="37">
        <f>G48*$H48/$O$3*100</f>
        <v>0.36175145975211531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9" t="s">
        <v>140</v>
      </c>
      <c r="B49" s="89" t="s">
        <v>538</v>
      </c>
      <c r="C49" s="89">
        <v>12360</v>
      </c>
      <c r="D49" s="89">
        <v>12360</v>
      </c>
      <c r="E49" s="89">
        <v>116232</v>
      </c>
      <c r="F49" s="91">
        <v>1</v>
      </c>
      <c r="G49" s="88">
        <v>0.99838836110202001</v>
      </c>
      <c r="H49" s="35">
        <f>IF(C49&gt;0,C49,1)</f>
        <v>12360</v>
      </c>
      <c r="I49" s="37">
        <f>F49*$H49/$O$3*100</f>
        <v>15.004188062201829</v>
      </c>
      <c r="J49" s="37">
        <f>G49*$H49/$O$3*100</f>
        <v>14.980006729088174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9" t="s">
        <v>452</v>
      </c>
      <c r="B50" s="89" t="s">
        <v>74</v>
      </c>
      <c r="C50" s="89">
        <v>28</v>
      </c>
      <c r="D50" s="89">
        <v>112</v>
      </c>
      <c r="E50" s="89">
        <v>1605</v>
      </c>
      <c r="F50" s="91">
        <v>0.99992806576665405</v>
      </c>
      <c r="G50" s="88">
        <v>0.99992806576665405</v>
      </c>
      <c r="H50" s="35">
        <f>IF(C50&gt;0,C50,1)</f>
        <v>28</v>
      </c>
      <c r="I50" s="37">
        <f>F50*$H50/$O$3*100</f>
        <v>3.398762499419293E-2</v>
      </c>
      <c r="J50" s="37">
        <f>G50*$H50/$O$3*100</f>
        <v>3.398762499419293E-2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9" t="s">
        <v>431</v>
      </c>
      <c r="B51" s="89" t="s">
        <v>180</v>
      </c>
      <c r="C51" s="89">
        <v>118</v>
      </c>
      <c r="D51" s="89">
        <v>416</v>
      </c>
      <c r="E51" s="89">
        <v>3627</v>
      </c>
      <c r="F51" s="91">
        <v>0.99955131567091204</v>
      </c>
      <c r="G51" s="88">
        <v>0.99955131567091204</v>
      </c>
      <c r="H51" s="35">
        <f>IF(C51&gt;0,C51,1)</f>
        <v>118</v>
      </c>
      <c r="I51" s="37">
        <f>F51*$H51/$O$3*100</f>
        <v>0.14317959533506636</v>
      </c>
      <c r="J51" s="37">
        <f>G51*$H51/$O$3*100</f>
        <v>0.14317959533506636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9" t="s">
        <v>478</v>
      </c>
      <c r="B52" s="89" t="s">
        <v>277</v>
      </c>
      <c r="C52" s="89">
        <v>8</v>
      </c>
      <c r="D52" s="89">
        <v>32</v>
      </c>
      <c r="E52" s="89">
        <v>358</v>
      </c>
      <c r="F52" s="91">
        <v>0.999538580246913</v>
      </c>
      <c r="G52" s="88">
        <v>0.999538580246913</v>
      </c>
      <c r="H52" s="35">
        <f>IF(C52&gt;0,C52,1)</f>
        <v>8</v>
      </c>
      <c r="I52" s="37">
        <f>F52*$H52/$O$3*100</f>
        <v>9.7069675297416797E-3</v>
      </c>
      <c r="J52" s="37">
        <f>G52*$H52/$O$3*100</f>
        <v>9.7069675297416797E-3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9" t="s">
        <v>148</v>
      </c>
      <c r="B53" s="89" t="s">
        <v>119</v>
      </c>
      <c r="C53" s="89">
        <v>65</v>
      </c>
      <c r="D53" s="89">
        <v>260</v>
      </c>
      <c r="E53" s="89">
        <v>2925</v>
      </c>
      <c r="F53" s="91">
        <v>0.99953587962962898</v>
      </c>
      <c r="G53" s="88">
        <v>0.99953587962962898</v>
      </c>
      <c r="H53" s="35">
        <f>IF(C53&gt;0,C53,1)</f>
        <v>65</v>
      </c>
      <c r="I53" s="37">
        <f>F53*$H53/$O$3*100</f>
        <v>7.886889808554072E-2</v>
      </c>
      <c r="J53" s="37">
        <f>G53*$H53/$O$3*100</f>
        <v>7.886889808554072E-2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9" t="s">
        <v>199</v>
      </c>
      <c r="B54" s="89" t="s">
        <v>200</v>
      </c>
      <c r="C54" s="89">
        <v>32</v>
      </c>
      <c r="D54" s="89">
        <v>64</v>
      </c>
      <c r="E54" s="89">
        <v>563</v>
      </c>
      <c r="F54" s="91">
        <v>0.99953568261637604</v>
      </c>
      <c r="G54" s="88">
        <v>0.99953568261637604</v>
      </c>
      <c r="H54" s="35">
        <f>IF(C54&gt;0,C54,1)</f>
        <v>32</v>
      </c>
      <c r="I54" s="37">
        <f>F54*$H54/$O$3*100</f>
        <v>3.8827757558206819E-2</v>
      </c>
      <c r="J54" s="37">
        <f>G54*$H54/$O$3*100</f>
        <v>3.8827757558206819E-2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9" t="s">
        <v>456</v>
      </c>
      <c r="B55" s="89" t="s">
        <v>457</v>
      </c>
      <c r="C55" s="89">
        <v>10</v>
      </c>
      <c r="D55" s="89">
        <v>40</v>
      </c>
      <c r="E55" s="89">
        <v>252</v>
      </c>
      <c r="F55" s="91">
        <v>0.99953472917166597</v>
      </c>
      <c r="G55" s="88">
        <v>0.99953472917166597</v>
      </c>
      <c r="H55" s="35">
        <f>IF(C55&gt;0,C55,1)</f>
        <v>10</v>
      </c>
      <c r="I55" s="37">
        <f>F55*$H55/$O$3*100</f>
        <v>1.2133662662778034E-2</v>
      </c>
      <c r="J55" s="37">
        <f>G55*$H55/$O$3*100</f>
        <v>1.2133662662778034E-2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9" t="s">
        <v>98</v>
      </c>
      <c r="B56" s="89" t="s">
        <v>59</v>
      </c>
      <c r="C56" s="89">
        <v>174</v>
      </c>
      <c r="D56" s="89">
        <v>952</v>
      </c>
      <c r="E56" s="89">
        <v>11129</v>
      </c>
      <c r="F56" s="91">
        <v>0.99950947448108496</v>
      </c>
      <c r="G56" s="88">
        <v>0.99950947448108496</v>
      </c>
      <c r="H56" s="35">
        <f>IF(C56&gt;0,C56,1)</f>
        <v>174</v>
      </c>
      <c r="I56" s="37">
        <f>F56*$H56/$O$3*100</f>
        <v>0.21112039593540527</v>
      </c>
      <c r="J56" s="37">
        <f>G56*$H56/$O$3*100</f>
        <v>0.21112039593540527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9" t="s">
        <v>334</v>
      </c>
      <c r="B57" s="89" t="s">
        <v>59</v>
      </c>
      <c r="C57" s="89">
        <v>378</v>
      </c>
      <c r="D57" s="89">
        <v>3496</v>
      </c>
      <c r="E57" s="89">
        <v>29830</v>
      </c>
      <c r="F57" s="91">
        <v>0.99942091049382697</v>
      </c>
      <c r="G57" s="88">
        <v>0.99942091049382697</v>
      </c>
      <c r="H57" s="35">
        <f>IF(C57&gt;0,C57,1)</f>
        <v>378</v>
      </c>
      <c r="I57" s="37">
        <f>F57*$H57/$O$3*100</f>
        <v>0.45860022113777699</v>
      </c>
      <c r="J57" s="37">
        <f>G57*$H57/$O$3*100</f>
        <v>0.45860022113777699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9" t="s">
        <v>428</v>
      </c>
      <c r="B58" s="89" t="s">
        <v>130</v>
      </c>
      <c r="C58" s="89">
        <v>124</v>
      </c>
      <c r="D58" s="89">
        <v>496</v>
      </c>
      <c r="E58" s="89">
        <v>6696</v>
      </c>
      <c r="F58" s="91">
        <v>0.99941779204230397</v>
      </c>
      <c r="G58" s="88">
        <v>0.99478442079447504</v>
      </c>
      <c r="H58" s="35">
        <f>IF(C58&gt;0,C58,1)</f>
        <v>124</v>
      </c>
      <c r="I58" s="37">
        <f>F58*$H58/$O$3*100</f>
        <v>0.15043981477019763</v>
      </c>
      <c r="J58" s="37">
        <f>G58*$H58/$O$3*100</f>
        <v>0.1497423651972212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9" t="s">
        <v>292</v>
      </c>
      <c r="B59" s="89" t="s">
        <v>184</v>
      </c>
      <c r="C59" s="89">
        <v>64</v>
      </c>
      <c r="D59" s="89">
        <v>64</v>
      </c>
      <c r="E59" s="89">
        <v>372</v>
      </c>
      <c r="F59" s="91">
        <v>0.99941628086419698</v>
      </c>
      <c r="G59" s="88">
        <v>0.99941628086419698</v>
      </c>
      <c r="H59" s="35">
        <f>IF(C59&gt;0,C59,1)</f>
        <v>64</v>
      </c>
      <c r="I59" s="37">
        <f>F59*$H59/$O$3*100</f>
        <v>7.7646238604596685E-2</v>
      </c>
      <c r="J59" s="37">
        <f>G59*$H59/$O$3*100</f>
        <v>7.7646238604596685E-2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9" t="s">
        <v>205</v>
      </c>
      <c r="B60" s="89" t="s">
        <v>74</v>
      </c>
      <c r="C60" s="89">
        <v>128</v>
      </c>
      <c r="D60" s="89">
        <v>720</v>
      </c>
      <c r="E60" s="89">
        <v>6048</v>
      </c>
      <c r="F60" s="91">
        <v>0.99930777781973001</v>
      </c>
      <c r="G60" s="88">
        <v>0.99930777781973001</v>
      </c>
      <c r="H60" s="35">
        <f>IF(C60&gt;0,C60,1)</f>
        <v>128</v>
      </c>
      <c r="I60" s="37">
        <f>F60*$H60/$O$3*100</f>
        <v>0.15527561766139267</v>
      </c>
      <c r="J60" s="37">
        <f>G60*$H60/$O$3*100</f>
        <v>0.15527561766139267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9" t="s">
        <v>171</v>
      </c>
      <c r="B61" s="89" t="s">
        <v>74</v>
      </c>
      <c r="C61" s="89">
        <v>152</v>
      </c>
      <c r="D61" s="89">
        <v>922</v>
      </c>
      <c r="E61" s="89">
        <v>7855</v>
      </c>
      <c r="F61" s="91">
        <v>0.99930455111883099</v>
      </c>
      <c r="G61" s="88">
        <v>0.99754049445431603</v>
      </c>
      <c r="H61" s="35">
        <f>IF(C61&gt;0,C61,1)</f>
        <v>152</v>
      </c>
      <c r="I61" s="37">
        <f>F61*$H61/$O$3*100</f>
        <v>0.18438920059004613</v>
      </c>
      <c r="J61" s="37">
        <f>G61*$H61/$O$3*100</f>
        <v>0.18406370122371057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9" t="s">
        <v>231</v>
      </c>
      <c r="B62" s="89" t="s">
        <v>184</v>
      </c>
      <c r="C62" s="89">
        <v>328</v>
      </c>
      <c r="D62" s="89">
        <v>628</v>
      </c>
      <c r="E62" s="89">
        <v>4550</v>
      </c>
      <c r="F62" s="91">
        <v>0.99929706790123396</v>
      </c>
      <c r="G62" s="88">
        <v>0.99929706790123396</v>
      </c>
      <c r="H62" s="35">
        <f>IF(C62&gt;0,C62,1)</f>
        <v>328</v>
      </c>
      <c r="I62" s="37">
        <f>F62*$H62/$O$3*100</f>
        <v>0.39788950589558336</v>
      </c>
      <c r="J62" s="37">
        <f>G62*$H62/$O$3*100</f>
        <v>0.39788950589558336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9" t="s">
        <v>336</v>
      </c>
      <c r="B63" s="89" t="s">
        <v>184</v>
      </c>
      <c r="C63" s="89">
        <v>5</v>
      </c>
      <c r="D63" s="89">
        <v>10</v>
      </c>
      <c r="E63" s="89">
        <v>96</v>
      </c>
      <c r="F63" s="91">
        <v>0.99929012345679002</v>
      </c>
      <c r="G63" s="88">
        <v>0.99929012345679002</v>
      </c>
      <c r="H63" s="35">
        <f>IF(C63&gt;0,C63,1)</f>
        <v>5</v>
      </c>
      <c r="I63" s="37">
        <f>F63*$H63/$O$3*100</f>
        <v>6.0653466589994176E-3</v>
      </c>
      <c r="J63" s="37">
        <f>G63*$H63/$O$3*100</f>
        <v>6.0653466589994176E-3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9" t="s">
        <v>224</v>
      </c>
      <c r="B64" s="89" t="s">
        <v>115</v>
      </c>
      <c r="C64" s="89">
        <v>8</v>
      </c>
      <c r="D64" s="89">
        <v>8</v>
      </c>
      <c r="E64" s="89">
        <v>24</v>
      </c>
      <c r="F64" s="91">
        <v>0.99861342592592495</v>
      </c>
      <c r="G64" s="88">
        <v>0.99861342592592495</v>
      </c>
      <c r="H64" s="35">
        <f>IF(C64&gt;0,C64,1)</f>
        <v>8</v>
      </c>
      <c r="I64" s="37">
        <f>F64*$H64/$O$3*100</f>
        <v>9.697982941121187E-3</v>
      </c>
      <c r="J64" s="37">
        <f>G64*$H64/$O$3*100</f>
        <v>9.697982941121187E-3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9" t="s">
        <v>132</v>
      </c>
      <c r="B65" s="89" t="s">
        <v>74</v>
      </c>
      <c r="C65" s="89">
        <v>274</v>
      </c>
      <c r="D65" s="89">
        <v>1400</v>
      </c>
      <c r="E65" s="89">
        <v>10394</v>
      </c>
      <c r="F65" s="91">
        <v>0.99859964140859103</v>
      </c>
      <c r="G65" s="88">
        <v>0.99859964140859103</v>
      </c>
      <c r="H65" s="35">
        <f>IF(C65&gt;0,C65,1)</f>
        <v>274</v>
      </c>
      <c r="I65" s="37">
        <f>F65*$H65/$O$3*100</f>
        <v>0.33215133076702713</v>
      </c>
      <c r="J65" s="37">
        <f>G65*$H65/$O$3*100</f>
        <v>0.33215133076702713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9" t="s">
        <v>227</v>
      </c>
      <c r="B66" s="89" t="s">
        <v>228</v>
      </c>
      <c r="C66" s="89">
        <v>1366</v>
      </c>
      <c r="D66" s="89">
        <v>4414</v>
      </c>
      <c r="E66" s="89">
        <v>43258</v>
      </c>
      <c r="F66" s="91">
        <v>0.99858410493827099</v>
      </c>
      <c r="G66" s="88">
        <v>0.99858410493827099</v>
      </c>
      <c r="H66" s="35">
        <f>IF(C66&gt;0,C66,1)</f>
        <v>1366</v>
      </c>
      <c r="I66" s="37">
        <f>F66*$H66/$O$3*100</f>
        <v>1.6558819662596092</v>
      </c>
      <c r="J66" s="37">
        <f>G66*$H66/$O$3*100</f>
        <v>1.6558819662596092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9" t="s">
        <v>239</v>
      </c>
      <c r="B67" s="89" t="s">
        <v>240</v>
      </c>
      <c r="C67" s="89">
        <v>12</v>
      </c>
      <c r="D67" s="89">
        <v>144</v>
      </c>
      <c r="E67" s="89">
        <v>1760</v>
      </c>
      <c r="F67" s="91">
        <v>0.99846656382068799</v>
      </c>
      <c r="G67" s="88">
        <v>0.99846656382068799</v>
      </c>
      <c r="H67" s="35">
        <f>IF(C67&gt;0,C67,1)</f>
        <v>12</v>
      </c>
      <c r="I67" s="37">
        <f>F67*$H67/$O$3*100</f>
        <v>1.4544835046005872E-2</v>
      </c>
      <c r="J67" s="37">
        <f>G67*$H67/$O$3*100</f>
        <v>1.4544835046005872E-2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9" t="s">
        <v>282</v>
      </c>
      <c r="B68" s="89" t="s">
        <v>43</v>
      </c>
      <c r="C68" s="89">
        <v>640</v>
      </c>
      <c r="D68" s="89">
        <v>3564</v>
      </c>
      <c r="E68" s="89">
        <v>45992</v>
      </c>
      <c r="F68" s="91">
        <v>0.99844913928012502</v>
      </c>
      <c r="G68" s="88">
        <v>0.98458179012345604</v>
      </c>
      <c r="H68" s="35">
        <f>IF(C68&gt;0,C68,1)</f>
        <v>640</v>
      </c>
      <c r="I68" s="37">
        <f>F68*$H68/$O$3*100</f>
        <v>0.77571099838459756</v>
      </c>
      <c r="J68" s="37">
        <f>G68*$H68/$O$3*100</f>
        <v>0.76493723451814444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9" t="s">
        <v>39</v>
      </c>
      <c r="B69" s="89" t="s">
        <v>40</v>
      </c>
      <c r="C69" s="89">
        <v>20</v>
      </c>
      <c r="D69" s="89">
        <v>280</v>
      </c>
      <c r="E69" s="89">
        <v>2240</v>
      </c>
      <c r="F69" s="91">
        <v>0.99839080933916302</v>
      </c>
      <c r="G69" s="88">
        <v>0.99839080933916302</v>
      </c>
      <c r="H69" s="35">
        <f>IF(C69&gt;0,C69,1)</f>
        <v>20</v>
      </c>
      <c r="I69" s="37">
        <f>F69*$H69/$O$3*100</f>
        <v>2.4239552528962281E-2</v>
      </c>
      <c r="J69" s="37">
        <f>G69*$H69/$O$3*100</f>
        <v>2.4239552528962281E-2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9" t="s">
        <v>441</v>
      </c>
      <c r="B70" s="89" t="s">
        <v>62</v>
      </c>
      <c r="C70" s="89">
        <v>112</v>
      </c>
      <c r="D70" s="89">
        <v>448</v>
      </c>
      <c r="E70" s="89">
        <v>3518</v>
      </c>
      <c r="F70" s="91">
        <v>0.99824359421018105</v>
      </c>
      <c r="G70" s="88">
        <v>0.99824359421018105</v>
      </c>
      <c r="H70" s="35">
        <f>IF(C70&gt;0,C70,1)</f>
        <v>112</v>
      </c>
      <c r="I70" s="37">
        <f>F70*$H70/$O$3*100</f>
        <v>0.13572147875200635</v>
      </c>
      <c r="J70" s="37">
        <f>G70*$H70/$O$3*100</f>
        <v>0.13572147875200635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9" t="s">
        <v>323</v>
      </c>
      <c r="B71" s="89" t="s">
        <v>538</v>
      </c>
      <c r="C71" s="89">
        <v>274</v>
      </c>
      <c r="D71" s="89">
        <v>1096</v>
      </c>
      <c r="E71" s="89">
        <v>11253</v>
      </c>
      <c r="F71" s="91">
        <v>0.99808724171099406</v>
      </c>
      <c r="G71" s="88">
        <v>0.99808724171099406</v>
      </c>
      <c r="H71" s="35">
        <f>IF(C71&gt;0,C71,1)</f>
        <v>274</v>
      </c>
      <c r="I71" s="37">
        <f>F71*$H71/$O$3*100</f>
        <v>0.33198089785839785</v>
      </c>
      <c r="J71" s="37">
        <f>G71*$H71/$O$3*100</f>
        <v>0.33198089785839785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9" t="s">
        <v>91</v>
      </c>
      <c r="B72" s="89" t="s">
        <v>43</v>
      </c>
      <c r="C72" s="89">
        <v>364</v>
      </c>
      <c r="D72" s="89">
        <v>1240</v>
      </c>
      <c r="E72" s="89">
        <v>14595</v>
      </c>
      <c r="F72" s="91">
        <v>0.99799652777777703</v>
      </c>
      <c r="G72" s="88">
        <v>0.99799652777777703</v>
      </c>
      <c r="H72" s="35">
        <f>IF(C72&gt;0,C72,1)</f>
        <v>364</v>
      </c>
      <c r="I72" s="37">
        <f>F72*$H72/$O$3*100</f>
        <v>0.44098563447456318</v>
      </c>
      <c r="J72" s="37">
        <f>G72*$H72/$O$3*100</f>
        <v>0.44098563447456318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9" t="s">
        <v>221</v>
      </c>
      <c r="B73" s="89" t="s">
        <v>62</v>
      </c>
      <c r="C73" s="89">
        <v>586</v>
      </c>
      <c r="D73" s="89">
        <v>2129</v>
      </c>
      <c r="E73" s="89">
        <v>17032</v>
      </c>
      <c r="F73" s="91">
        <v>0.99729243827160396</v>
      </c>
      <c r="G73" s="88">
        <v>0.99729243827160396</v>
      </c>
      <c r="H73" s="35">
        <f>IF(C73&gt;0,C73,1)</f>
        <v>586</v>
      </c>
      <c r="I73" s="37">
        <f>F73*$H73/$O$3*100</f>
        <v>0.70943754789220292</v>
      </c>
      <c r="J73" s="37">
        <f>G73*$H73/$O$3*100</f>
        <v>0.70943754789220292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9" t="s">
        <v>315</v>
      </c>
      <c r="B74" s="89" t="s">
        <v>184</v>
      </c>
      <c r="C74" s="89">
        <v>39</v>
      </c>
      <c r="D74" s="89">
        <v>156</v>
      </c>
      <c r="E74" s="89">
        <v>1872</v>
      </c>
      <c r="F74" s="91">
        <v>0.99683823736655897</v>
      </c>
      <c r="G74" s="88">
        <v>0.99683823736655897</v>
      </c>
      <c r="H74" s="35">
        <f>IF(C74&gt;0,C74,1)</f>
        <v>39</v>
      </c>
      <c r="I74" s="37">
        <f>F74*$H74/$O$3*100</f>
        <v>4.719362353241293E-2</v>
      </c>
      <c r="J74" s="37">
        <f>G74*$H74/$O$3*100</f>
        <v>4.719362353241293E-2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9" t="s">
        <v>79</v>
      </c>
      <c r="B75" s="89" t="s">
        <v>51</v>
      </c>
      <c r="C75" s="89">
        <v>8</v>
      </c>
      <c r="D75" s="89">
        <v>32</v>
      </c>
      <c r="E75" s="89">
        <v>294</v>
      </c>
      <c r="F75" s="91">
        <v>0.99642837688920105</v>
      </c>
      <c r="G75" s="88">
        <v>0.99642837688920105</v>
      </c>
      <c r="H75" s="35">
        <f>IF(C75&gt;0,C75,1)</f>
        <v>8</v>
      </c>
      <c r="I75" s="37">
        <f>F75*$H75/$O$3*100</f>
        <v>9.6767629497476332E-3</v>
      </c>
      <c r="J75" s="37">
        <f>G75*$H75/$O$3*100</f>
        <v>9.6767629497476332E-3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9" t="s">
        <v>108</v>
      </c>
      <c r="B76" s="89" t="s">
        <v>62</v>
      </c>
      <c r="C76" s="89">
        <v>10</v>
      </c>
      <c r="D76" s="89">
        <v>40</v>
      </c>
      <c r="E76" s="89">
        <v>539</v>
      </c>
      <c r="F76" s="91">
        <v>0.99620093880125404</v>
      </c>
      <c r="G76" s="88">
        <v>0.99620093880125404</v>
      </c>
      <c r="H76" s="35">
        <f>IF(C76&gt;0,C76,1)</f>
        <v>10</v>
      </c>
      <c r="I76" s="37">
        <f>F76*$H76/$O$3*100</f>
        <v>1.2093192745563129E-2</v>
      </c>
      <c r="J76" s="37">
        <f>G76*$H76/$O$3*100</f>
        <v>1.2093192745563129E-2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9" t="s">
        <v>111</v>
      </c>
      <c r="B77" s="89" t="s">
        <v>62</v>
      </c>
      <c r="C77" s="89">
        <v>62</v>
      </c>
      <c r="D77" s="89">
        <v>92</v>
      </c>
      <c r="E77" s="89">
        <v>656</v>
      </c>
      <c r="F77" s="91">
        <v>0.99618248456790104</v>
      </c>
      <c r="G77" s="88">
        <v>0.99618248456790104</v>
      </c>
      <c r="H77" s="35">
        <f>IF(C77&gt;0,C77,1)</f>
        <v>62</v>
      </c>
      <c r="I77" s="37">
        <f>F77*$H77/$O$3*100</f>
        <v>7.4976406088119091E-2</v>
      </c>
      <c r="J77" s="37">
        <f>G77*$H77/$O$3*100</f>
        <v>7.4976406088119091E-2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9" t="s">
        <v>394</v>
      </c>
      <c r="B78" s="89" t="s">
        <v>184</v>
      </c>
      <c r="C78" s="89">
        <v>120</v>
      </c>
      <c r="D78" s="89">
        <v>120</v>
      </c>
      <c r="E78" s="89">
        <v>866</v>
      </c>
      <c r="F78" s="91">
        <v>0.99536882716049302</v>
      </c>
      <c r="G78" s="88">
        <v>0.99536882716049302</v>
      </c>
      <c r="H78" s="35">
        <f>IF(C78&gt;0,C78,1)</f>
        <v>120</v>
      </c>
      <c r="I78" s="37">
        <f>F78*$H78/$O$3*100</f>
        <v>0.14499709780552722</v>
      </c>
      <c r="J78" s="37">
        <f>G78*$H78/$O$3*100</f>
        <v>0.14499709780552722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9" t="s">
        <v>107</v>
      </c>
      <c r="B79" s="89" t="s">
        <v>74</v>
      </c>
      <c r="C79" s="89">
        <v>220</v>
      </c>
      <c r="D79" s="89">
        <v>1040</v>
      </c>
      <c r="E79" s="89">
        <v>9955</v>
      </c>
      <c r="F79" s="91">
        <v>0.99507057513632702</v>
      </c>
      <c r="G79" s="88">
        <v>0.99507057513632702</v>
      </c>
      <c r="H79" s="35">
        <f>IF(C79&gt;0,C79,1)</f>
        <v>220</v>
      </c>
      <c r="I79" s="37">
        <f>F79*$H79/$O$3*100</f>
        <v>0.26574836001552854</v>
      </c>
      <c r="J79" s="37">
        <f>G79*$H79/$O$3*100</f>
        <v>0.26574836001552854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9" t="s">
        <v>459</v>
      </c>
      <c r="B80" s="89" t="s">
        <v>43</v>
      </c>
      <c r="C80" s="89">
        <v>120</v>
      </c>
      <c r="D80" s="89">
        <v>480</v>
      </c>
      <c r="E80" s="89">
        <v>4046</v>
      </c>
      <c r="F80" s="91">
        <v>0.99506933041415802</v>
      </c>
      <c r="G80" s="88">
        <v>0.84166280864197496</v>
      </c>
      <c r="H80" s="35">
        <f>IF(C80&gt;0,C80,1)</f>
        <v>120</v>
      </c>
      <c r="I80" s="37">
        <f>F80*$H80/$O$3*100</f>
        <v>0.14495346959673083</v>
      </c>
      <c r="J80" s="37">
        <f>G80*$H80/$O$3*100</f>
        <v>0.12260647636723478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9" t="s">
        <v>407</v>
      </c>
      <c r="B81" s="89" t="s">
        <v>51</v>
      </c>
      <c r="C81" s="89">
        <v>8</v>
      </c>
      <c r="D81" s="89">
        <v>32</v>
      </c>
      <c r="E81" s="89">
        <v>294</v>
      </c>
      <c r="F81" s="91">
        <v>0.99472999466170497</v>
      </c>
      <c r="G81" s="88">
        <v>0.99472999466170497</v>
      </c>
      <c r="H81" s="35">
        <f>IF(C81&gt;0,C81,1)</f>
        <v>8</v>
      </c>
      <c r="I81" s="37">
        <f>F81*$H81/$O$3*100</f>
        <v>9.6602691980694124E-3</v>
      </c>
      <c r="J81" s="37">
        <f>G81*$H81/$O$3*100</f>
        <v>9.6602691980694124E-3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9" t="s">
        <v>595</v>
      </c>
      <c r="B82" s="89" t="s">
        <v>240</v>
      </c>
      <c r="F82" s="91">
        <v>0.99434658296339695</v>
      </c>
      <c r="G82" s="88">
        <v>0.99434658296339695</v>
      </c>
      <c r="H82" s="35">
        <f>IF(C82&gt;0,C82,1)</f>
        <v>1</v>
      </c>
      <c r="I82" s="37">
        <f>F82*$H82/$O$3*100</f>
        <v>1.2070682143843511E-3</v>
      </c>
      <c r="J82" s="37">
        <f>G82*$H82/$O$3*100</f>
        <v>1.2070682143843511E-3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9" t="s">
        <v>50</v>
      </c>
      <c r="B83" s="89" t="s">
        <v>51</v>
      </c>
      <c r="C83" s="89">
        <v>8</v>
      </c>
      <c r="D83" s="89">
        <v>32</v>
      </c>
      <c r="E83" s="89">
        <v>294</v>
      </c>
      <c r="F83" s="91">
        <v>0.99409259259259197</v>
      </c>
      <c r="G83" s="88">
        <v>0.99409259259259197</v>
      </c>
      <c r="H83" s="35">
        <f>IF(C83&gt;0,C83,1)</f>
        <v>8</v>
      </c>
      <c r="I83" s="37">
        <f>F83*$H83/$O$3*100</f>
        <v>9.6540791006479183E-3</v>
      </c>
      <c r="J83" s="37">
        <f>G83*$H83/$O$3*100</f>
        <v>9.6540791006479183E-3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9" t="s">
        <v>158</v>
      </c>
      <c r="B84" s="89" t="s">
        <v>40</v>
      </c>
      <c r="C84" s="89">
        <v>1776</v>
      </c>
      <c r="D84" s="89">
        <v>10656</v>
      </c>
      <c r="E84" s="89">
        <v>151315</v>
      </c>
      <c r="F84" s="91">
        <v>0.99381047040095005</v>
      </c>
      <c r="G84" s="88">
        <v>0.99381047040095005</v>
      </c>
      <c r="H84" s="35">
        <f>IF(C84&gt;0,C84,1)</f>
        <v>1776</v>
      </c>
      <c r="I84" s="37">
        <f>F84*$H84/$O$3*100</f>
        <v>2.1425973213786462</v>
      </c>
      <c r="J84" s="37">
        <f>G84*$H84/$O$3*100</f>
        <v>2.1425973213786462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9" t="s">
        <v>178</v>
      </c>
      <c r="B85" s="89" t="s">
        <v>59</v>
      </c>
      <c r="C85" s="89">
        <v>63</v>
      </c>
      <c r="D85" s="89">
        <v>268</v>
      </c>
      <c r="E85" s="89">
        <v>2934</v>
      </c>
      <c r="F85" s="91">
        <v>0.99373084586069704</v>
      </c>
      <c r="G85" s="88">
        <v>0.99373084586069704</v>
      </c>
      <c r="H85" s="35">
        <f>IF(C85&gt;0,C85,1)</f>
        <v>63</v>
      </c>
      <c r="I85" s="37">
        <f>F85*$H85/$O$3*100</f>
        <v>7.5998207374903079E-2</v>
      </c>
      <c r="J85" s="37">
        <f>G85*$H85/$O$3*100</f>
        <v>7.5998207374903079E-2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9" t="s">
        <v>55</v>
      </c>
      <c r="B86" s="89" t="s">
        <v>51</v>
      </c>
      <c r="C86" s="89">
        <v>8</v>
      </c>
      <c r="D86" s="89">
        <v>32</v>
      </c>
      <c r="E86" s="89">
        <v>294</v>
      </c>
      <c r="F86" s="91">
        <v>0.99257600308641902</v>
      </c>
      <c r="G86" s="88">
        <v>0.99257600308641902</v>
      </c>
      <c r="H86" s="35">
        <f>IF(C86&gt;0,C86,1)</f>
        <v>8</v>
      </c>
      <c r="I86" s="37">
        <f>F86*$H86/$O$3*100</f>
        <v>9.6393508196357634E-3</v>
      </c>
      <c r="J86" s="37">
        <f>G86*$H86/$O$3*100</f>
        <v>9.6393508196357634E-3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9" t="s">
        <v>320</v>
      </c>
      <c r="B87" s="89" t="s">
        <v>115</v>
      </c>
      <c r="C87" s="89">
        <v>9</v>
      </c>
      <c r="D87" s="89">
        <v>54</v>
      </c>
      <c r="E87" s="89">
        <v>1019</v>
      </c>
      <c r="F87" s="91">
        <v>0.99246723880224097</v>
      </c>
      <c r="G87" s="88">
        <v>0.99246723880224097</v>
      </c>
      <c r="H87" s="35">
        <f>IF(C87&gt;0,C87,1)</f>
        <v>9</v>
      </c>
      <c r="I87" s="37">
        <f>F87*$H87/$O$3*100</f>
        <v>1.0843081380992471E-2</v>
      </c>
      <c r="J87" s="37">
        <f>G87*$H87/$O$3*100</f>
        <v>1.0843081380992471E-2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9" t="s">
        <v>598</v>
      </c>
      <c r="B88" s="89" t="s">
        <v>240</v>
      </c>
      <c r="F88" s="91">
        <v>0.99241915273667602</v>
      </c>
      <c r="G88" s="88">
        <v>0.99241915273667602</v>
      </c>
      <c r="H88" s="35">
        <f>IF(C88&gt;0,C88,1)</f>
        <v>1</v>
      </c>
      <c r="I88" s="37">
        <f>F88*$H88/$O$3*100</f>
        <v>1.2047284469411073E-3</v>
      </c>
      <c r="J88" s="37">
        <f>G88*$H88/$O$3*100</f>
        <v>1.2047284469411073E-3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9" t="s">
        <v>521</v>
      </c>
      <c r="B89" s="89" t="s">
        <v>46</v>
      </c>
      <c r="C89" s="89">
        <v>80</v>
      </c>
      <c r="D89" s="89">
        <v>320</v>
      </c>
      <c r="E89" s="89">
        <v>3861</v>
      </c>
      <c r="F89" s="91">
        <v>0.99237107840143302</v>
      </c>
      <c r="G89" s="88">
        <v>0.75222646604938204</v>
      </c>
      <c r="H89" s="35">
        <f>IF(C89&gt;0,C89,1)</f>
        <v>80</v>
      </c>
      <c r="I89" s="37">
        <f>F89*$H89/$O$3*100</f>
        <v>9.6373607040939391E-2</v>
      </c>
      <c r="J89" s="37">
        <f>G89*$H89/$O$3*100</f>
        <v>7.305208648524536E-2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89" t="s">
        <v>170</v>
      </c>
      <c r="B90" s="89" t="s">
        <v>137</v>
      </c>
      <c r="C90" s="89">
        <v>72</v>
      </c>
      <c r="D90" s="89">
        <v>144</v>
      </c>
      <c r="E90" s="89">
        <v>864</v>
      </c>
      <c r="F90" s="91">
        <v>0.99206445596012804</v>
      </c>
      <c r="G90" s="88">
        <v>0.99206445596012804</v>
      </c>
      <c r="H90" s="35">
        <f>IF(C90&gt;0,C90,1)</f>
        <v>72</v>
      </c>
      <c r="I90" s="37">
        <f>F90*$H90/$O$3*100</f>
        <v>8.6709446604184698E-2</v>
      </c>
      <c r="J90" s="37">
        <f>G90*$H90/$O$3*100</f>
        <v>8.6709446604184698E-2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89" t="s">
        <v>271</v>
      </c>
      <c r="B91" s="89" t="s">
        <v>272</v>
      </c>
      <c r="C91" s="89">
        <v>168</v>
      </c>
      <c r="D91" s="89">
        <v>168</v>
      </c>
      <c r="E91" s="89">
        <v>1008</v>
      </c>
      <c r="F91" s="91">
        <v>0.99201273148148095</v>
      </c>
      <c r="G91" s="88">
        <v>0.99201273148148095</v>
      </c>
      <c r="H91" s="35">
        <f>IF(C91&gt;0,C91,1)</f>
        <v>168</v>
      </c>
      <c r="I91" s="37">
        <f>F91*$H91/$O$3*100</f>
        <v>0.20231149336451776</v>
      </c>
      <c r="J91" s="37">
        <f>G91*$H91/$O$3*100</f>
        <v>0.20231149336451776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9" t="s">
        <v>143</v>
      </c>
      <c r="B92" s="89" t="s">
        <v>81</v>
      </c>
      <c r="C92" s="89">
        <v>134</v>
      </c>
      <c r="D92" s="89">
        <v>509</v>
      </c>
      <c r="E92" s="89">
        <v>5428</v>
      </c>
      <c r="F92" s="91">
        <v>0.99174640709781403</v>
      </c>
      <c r="G92" s="88">
        <v>0.99174640709781403</v>
      </c>
      <c r="H92" s="35">
        <f>IF(C92&gt;0,C92,1)</f>
        <v>134</v>
      </c>
      <c r="I92" s="37">
        <f>F92*$H92/$O$3*100</f>
        <v>0.16132417853418682</v>
      </c>
      <c r="J92" s="37">
        <f>G92*$H92/$O$3*100</f>
        <v>0.16132417853418682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89" t="s">
        <v>536</v>
      </c>
      <c r="B93" s="89" t="s">
        <v>43</v>
      </c>
      <c r="C93" s="89">
        <v>60</v>
      </c>
      <c r="D93" s="89">
        <v>240</v>
      </c>
      <c r="E93" s="89">
        <v>3108</v>
      </c>
      <c r="F93" s="91">
        <v>0.99109423099677796</v>
      </c>
      <c r="G93" s="88">
        <v>0.99109423099677796</v>
      </c>
      <c r="H93" s="35">
        <f>IF(C93&gt;0,C93,1)</f>
        <v>60</v>
      </c>
      <c r="I93" s="37">
        <f>F93*$H93/$O$3*100</f>
        <v>7.2187204996305612E-2</v>
      </c>
      <c r="J93" s="37">
        <f>G93*$H93/$O$3*100</f>
        <v>7.2187204996305612E-2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9" t="s">
        <v>249</v>
      </c>
      <c r="B94" s="89" t="s">
        <v>46</v>
      </c>
      <c r="C94" s="89">
        <v>56</v>
      </c>
      <c r="D94" s="89">
        <v>176</v>
      </c>
      <c r="E94" s="89">
        <v>1549</v>
      </c>
      <c r="F94" s="91">
        <v>0.99103819444444397</v>
      </c>
      <c r="G94" s="88">
        <v>0.99103819444444397</v>
      </c>
      <c r="H94" s="35">
        <f>IF(C94&gt;0,C94,1)</f>
        <v>56</v>
      </c>
      <c r="I94" s="37">
        <f>F94*$H94/$O$3*100</f>
        <v>6.7370915290540886E-2</v>
      </c>
      <c r="J94" s="37">
        <f>G94*$H94/$O$3*100</f>
        <v>6.7370915290540886E-2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9" t="s">
        <v>78</v>
      </c>
      <c r="B95" s="89" t="s">
        <v>62</v>
      </c>
      <c r="C95" s="89">
        <v>-1</v>
      </c>
      <c r="D95" s="89">
        <v>-1</v>
      </c>
      <c r="E95" s="89">
        <v>-1</v>
      </c>
      <c r="F95" s="91">
        <v>0.99095524691357995</v>
      </c>
      <c r="G95" s="88">
        <v>0.99095524691357995</v>
      </c>
      <c r="H95" s="35">
        <f>IF(C95&gt;0,C95,1)</f>
        <v>1</v>
      </c>
      <c r="I95" s="37">
        <f>F95*$H95/$O$3*100</f>
        <v>1.2029513661745146E-3</v>
      </c>
      <c r="J95" s="37">
        <f>G95*$H95/$O$3*100</f>
        <v>1.2029513661745146E-3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9" t="s">
        <v>285</v>
      </c>
      <c r="B96" s="89" t="s">
        <v>200</v>
      </c>
      <c r="C96" s="89">
        <v>14</v>
      </c>
      <c r="D96" s="89">
        <v>56</v>
      </c>
      <c r="E96" s="89">
        <v>538</v>
      </c>
      <c r="F96" s="91">
        <v>0.99074807098765405</v>
      </c>
      <c r="G96" s="88">
        <v>0.99074807098765405</v>
      </c>
      <c r="H96" s="35">
        <f>IF(C96&gt;0,C96,1)</f>
        <v>14</v>
      </c>
      <c r="I96" s="37">
        <f>F96*$H96/$O$3*100</f>
        <v>1.6837798164326397E-2</v>
      </c>
      <c r="J96" s="37">
        <f>G96*$H96/$O$3*100</f>
        <v>1.6837798164326397E-2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9" t="s">
        <v>392</v>
      </c>
      <c r="B97" s="89" t="s">
        <v>43</v>
      </c>
      <c r="C97" s="89">
        <v>26</v>
      </c>
      <c r="D97" s="89">
        <v>208</v>
      </c>
      <c r="E97" s="89">
        <v>2579</v>
      </c>
      <c r="F97" s="91">
        <v>0.990149500642998</v>
      </c>
      <c r="G97" s="88">
        <v>0.68651522960788902</v>
      </c>
      <c r="H97" s="35">
        <f>IF(C97&gt;0,C97,1)</f>
        <v>26</v>
      </c>
      <c r="I97" s="37">
        <f>F97*$H97/$O$3*100</f>
        <v>3.1251304389232369E-2</v>
      </c>
      <c r="J97" s="37">
        <f>G97*$H97/$O$3*100</f>
        <v>2.1667936401914511E-2</v>
      </c>
      <c r="K97" s="34">
        <f>IF(F97&gt;=K$2,1,0)</f>
        <v>1</v>
      </c>
      <c r="L97" s="34">
        <f>IF(G97&gt;=L$2,1,0)</f>
        <v>0</v>
      </c>
      <c r="M97" s="34">
        <f>K97*L97</f>
        <v>0</v>
      </c>
    </row>
    <row r="98" spans="1:13" x14ac:dyDescent="0.25">
      <c r="A98" s="89" t="s">
        <v>181</v>
      </c>
      <c r="B98" s="89" t="s">
        <v>62</v>
      </c>
      <c r="C98" s="89">
        <v>588</v>
      </c>
      <c r="D98" s="89">
        <v>2352</v>
      </c>
      <c r="E98" s="89">
        <v>26578</v>
      </c>
      <c r="F98" s="91">
        <v>0.98997786274904398</v>
      </c>
      <c r="G98" s="88">
        <v>0.98997786274904398</v>
      </c>
      <c r="H98" s="35">
        <f>IF(C98&gt;0,C98,1)</f>
        <v>588</v>
      </c>
      <c r="I98" s="37">
        <f>F98*$H98/$O$3*100</f>
        <v>0.70663775483015634</v>
      </c>
      <c r="J98" s="37">
        <f>G98*$H98/$O$3*100</f>
        <v>0.70663775483015634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9" t="s">
        <v>525</v>
      </c>
      <c r="B99" s="89" t="s">
        <v>46</v>
      </c>
      <c r="C99" s="89">
        <v>-1</v>
      </c>
      <c r="D99" s="89">
        <v>-1</v>
      </c>
      <c r="E99" s="89">
        <v>-1</v>
      </c>
      <c r="F99" s="91">
        <v>0.989938138569604</v>
      </c>
      <c r="G99" s="88">
        <v>0.95694020061728302</v>
      </c>
      <c r="H99" s="35">
        <f>IF(C99&gt;0,C99,1)</f>
        <v>1</v>
      </c>
      <c r="I99" s="37">
        <f>F99*$H99/$O$3*100</f>
        <v>1.2017166667511613E-3</v>
      </c>
      <c r="J99" s="37">
        <f>G99*$H99/$O$3*100</f>
        <v>1.1616594445261214E-3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89" t="s">
        <v>469</v>
      </c>
      <c r="B100" s="89" t="s">
        <v>470</v>
      </c>
      <c r="C100" s="89">
        <v>6</v>
      </c>
      <c r="D100" s="89">
        <v>12</v>
      </c>
      <c r="E100" s="89">
        <v>120</v>
      </c>
      <c r="F100" s="91">
        <v>0.98972661512954796</v>
      </c>
      <c r="G100" s="88">
        <v>0.98972661512954796</v>
      </c>
      <c r="H100" s="35">
        <f>IF(C100&gt;0,C100,1)</f>
        <v>6</v>
      </c>
      <c r="I100" s="37">
        <f>F100*$H100/$O$3*100</f>
        <v>7.2087593512476632E-3</v>
      </c>
      <c r="J100" s="37">
        <f>G100*$H100/$O$3*100</f>
        <v>7.2087593512476632E-3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9" t="s">
        <v>192</v>
      </c>
      <c r="B101" s="89" t="s">
        <v>40</v>
      </c>
      <c r="C101" s="89">
        <v>808</v>
      </c>
      <c r="D101" s="89">
        <v>4848</v>
      </c>
      <c r="E101" s="89">
        <v>33936</v>
      </c>
      <c r="F101" s="91">
        <v>0.98944211609821597</v>
      </c>
      <c r="G101" s="88">
        <v>0.98944211609821597</v>
      </c>
      <c r="H101" s="35">
        <f>IF(C101&gt;0,C101,1)</f>
        <v>808</v>
      </c>
      <c r="I101" s="37">
        <f>F101*$H101/$O$3*100</f>
        <v>0.97050053996547392</v>
      </c>
      <c r="J101" s="37">
        <f>G101*$H101/$O$3*100</f>
        <v>0.97050053996547392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9" t="s">
        <v>230</v>
      </c>
      <c r="B102" s="89" t="s">
        <v>51</v>
      </c>
      <c r="C102" s="89">
        <v>8</v>
      </c>
      <c r="D102" s="89">
        <v>32</v>
      </c>
      <c r="E102" s="89">
        <v>294</v>
      </c>
      <c r="F102" s="91">
        <v>0.98933757716049298</v>
      </c>
      <c r="G102" s="88">
        <v>0.98933757716049298</v>
      </c>
      <c r="H102" s="35">
        <f>IF(C102&gt;0,C102,1)</f>
        <v>8</v>
      </c>
      <c r="I102" s="37">
        <f>F102*$H102/$O$3*100</f>
        <v>9.607901012763204E-3</v>
      </c>
      <c r="J102" s="37">
        <f>G102*$H102/$O$3*100</f>
        <v>9.607901012763204E-3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9" t="s">
        <v>432</v>
      </c>
      <c r="B103" s="89" t="s">
        <v>322</v>
      </c>
      <c r="C103" s="89">
        <v>12</v>
      </c>
      <c r="D103" s="89">
        <v>48</v>
      </c>
      <c r="E103" s="89">
        <v>-1</v>
      </c>
      <c r="F103" s="91">
        <v>0.98929857142537103</v>
      </c>
      <c r="G103" s="88">
        <v>0.98929857142537103</v>
      </c>
      <c r="H103" s="35">
        <f>IF(C103&gt;0,C103,1)</f>
        <v>12</v>
      </c>
      <c r="I103" s="37">
        <f>F103*$H103/$O$3*100</f>
        <v>1.4411283315858133E-2</v>
      </c>
      <c r="J103" s="37">
        <f>G103*$H103/$O$3*100</f>
        <v>1.4411283315858133E-2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9" t="s">
        <v>391</v>
      </c>
      <c r="B104" s="89" t="s">
        <v>59</v>
      </c>
      <c r="C104" s="89">
        <v>212</v>
      </c>
      <c r="D104" s="89">
        <v>1744</v>
      </c>
      <c r="E104" s="89">
        <v>14812</v>
      </c>
      <c r="F104" s="91">
        <v>0.98917245370370299</v>
      </c>
      <c r="G104" s="88">
        <v>0.98917245370370299</v>
      </c>
      <c r="H104" s="35">
        <f>IF(C104&gt;0,C104,1)</f>
        <v>212</v>
      </c>
      <c r="I104" s="37">
        <f>F104*$H104/$O$3*100</f>
        <v>0.25456688175726844</v>
      </c>
      <c r="J104" s="37">
        <f>G104*$H104/$O$3*100</f>
        <v>0.25456688175726844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9" t="s">
        <v>333</v>
      </c>
      <c r="B105" s="89" t="s">
        <v>74</v>
      </c>
      <c r="C105" s="89">
        <v>344</v>
      </c>
      <c r="D105" s="89">
        <v>964</v>
      </c>
      <c r="E105" s="89">
        <v>9027</v>
      </c>
      <c r="F105" s="91">
        <v>0.98899829552144802</v>
      </c>
      <c r="G105" s="88">
        <v>0.98899829552144802</v>
      </c>
      <c r="H105" s="35">
        <f>IF(C105&gt;0,C105,1)</f>
        <v>344</v>
      </c>
      <c r="I105" s="37">
        <f>F105*$H105/$O$3*100</f>
        <v>0.41299806215251594</v>
      </c>
      <c r="J105" s="37">
        <f>G105*$H105/$O$3*100</f>
        <v>0.41299806215251594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9" t="s">
        <v>267</v>
      </c>
      <c r="B106" s="89" t="s">
        <v>46</v>
      </c>
      <c r="C106" s="89">
        <v>2118</v>
      </c>
      <c r="D106" s="89">
        <v>9216</v>
      </c>
      <c r="E106" s="89">
        <v>96206</v>
      </c>
      <c r="F106" s="91">
        <v>0.98884220679012302</v>
      </c>
      <c r="G106" s="88">
        <v>0.98884220679012302</v>
      </c>
      <c r="H106" s="35">
        <f>IF(C106&gt;0,C106,1)</f>
        <v>2118</v>
      </c>
      <c r="I106" s="37">
        <f>F106*$H106/$O$3*100</f>
        <v>2.5424181433913358</v>
      </c>
      <c r="J106" s="37">
        <f>G106*$H106/$O$3*100</f>
        <v>2.5424181433913358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9" t="s">
        <v>592</v>
      </c>
      <c r="B107" s="89" t="s">
        <v>240</v>
      </c>
      <c r="F107" s="91">
        <v>0.98815511378082799</v>
      </c>
      <c r="G107" s="88">
        <v>0.98815511378082799</v>
      </c>
      <c r="H107" s="35">
        <f>IF(C107&gt;0,C107,1)</f>
        <v>1</v>
      </c>
      <c r="I107" s="37">
        <f>F107*$H107/$O$3*100</f>
        <v>1.1995521975561479E-3</v>
      </c>
      <c r="J107" s="37">
        <f>G107*$H107/$O$3*100</f>
        <v>1.1995521975561479E-3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9" t="s">
        <v>360</v>
      </c>
      <c r="B108" s="89" t="s">
        <v>51</v>
      </c>
      <c r="C108" s="89">
        <v>678</v>
      </c>
      <c r="D108" s="89">
        <v>3032</v>
      </c>
      <c r="E108" s="89">
        <v>33716</v>
      </c>
      <c r="F108" s="91">
        <v>0.98734220679012297</v>
      </c>
      <c r="G108" s="88">
        <v>0.98734220679012297</v>
      </c>
      <c r="H108" s="35">
        <f>IF(C108&gt;0,C108,1)</f>
        <v>678</v>
      </c>
      <c r="I108" s="37">
        <f>F108*$H108/$O$3*100</f>
        <v>0.8126273306914592</v>
      </c>
      <c r="J108" s="37">
        <f>G108*$H108/$O$3*100</f>
        <v>0.8126273306914592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9" t="s">
        <v>314</v>
      </c>
      <c r="B109" s="89" t="s">
        <v>74</v>
      </c>
      <c r="C109" s="89">
        <v>278</v>
      </c>
      <c r="D109" s="89">
        <v>760</v>
      </c>
      <c r="E109" s="89">
        <v>6217</v>
      </c>
      <c r="F109" s="91">
        <v>0.98694680276692204</v>
      </c>
      <c r="G109" s="88">
        <v>0.94106172190930804</v>
      </c>
      <c r="H109" s="35">
        <f>IF(C109&gt;0,C109,1)</f>
        <v>278</v>
      </c>
      <c r="I109" s="37">
        <f>F109*$H109/$O$3*100</f>
        <v>0.33306773877320656</v>
      </c>
      <c r="J109" s="37">
        <f>G109*$H109/$O$3*100</f>
        <v>0.31758277030091847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9" t="s">
        <v>182</v>
      </c>
      <c r="B110" s="89" t="s">
        <v>59</v>
      </c>
      <c r="C110" s="89">
        <v>216</v>
      </c>
      <c r="D110" s="89">
        <v>2592</v>
      </c>
      <c r="E110" s="89">
        <v>22861</v>
      </c>
      <c r="F110" s="91">
        <v>0.98675844041278804</v>
      </c>
      <c r="G110" s="88">
        <v>0.98675844041278804</v>
      </c>
      <c r="H110" s="35">
        <f>IF(C110&gt;0,C110,1)</f>
        <v>216</v>
      </c>
      <c r="I110" s="37">
        <f>F110*$H110/$O$3*100</f>
        <v>0.25873705418886611</v>
      </c>
      <c r="J110" s="37">
        <f>G110*$H110/$O$3*100</f>
        <v>0.25873705418886611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9" t="s">
        <v>553</v>
      </c>
      <c r="B111" s="89" t="s">
        <v>40</v>
      </c>
      <c r="C111" s="89">
        <v>16</v>
      </c>
      <c r="D111" s="89">
        <v>64</v>
      </c>
      <c r="E111" s="89">
        <v>448</v>
      </c>
      <c r="F111" s="91">
        <v>0.98663680013274002</v>
      </c>
      <c r="G111" s="88">
        <v>0.98663680013274002</v>
      </c>
      <c r="H111" s="35">
        <f>IF(C111&gt;0,C111,1)</f>
        <v>16</v>
      </c>
      <c r="I111" s="37">
        <f>F111*$H111/$O$3*100</f>
        <v>1.9163345111042937E-2</v>
      </c>
      <c r="J111" s="37">
        <f>G111*$H111/$O$3*100</f>
        <v>1.9163345111042937E-2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9" t="s">
        <v>69</v>
      </c>
      <c r="B112" s="89" t="s">
        <v>46</v>
      </c>
      <c r="C112" s="89">
        <v>780</v>
      </c>
      <c r="D112" s="89">
        <v>4336</v>
      </c>
      <c r="E112" s="89">
        <v>37940</v>
      </c>
      <c r="F112" s="91">
        <v>0.98611894940758305</v>
      </c>
      <c r="G112" s="88">
        <v>0.96355811072519304</v>
      </c>
      <c r="H112" s="35">
        <f>IF(C112&gt;0,C112,1)</f>
        <v>780</v>
      </c>
      <c r="I112" s="37">
        <f>F112*$H112/$O$3*100</f>
        <v>0.93372273879591983</v>
      </c>
      <c r="J112" s="37">
        <f>G112*$H112/$O$3*100</f>
        <v>0.91236064237062586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9" t="s">
        <v>313</v>
      </c>
      <c r="B113" s="89" t="s">
        <v>180</v>
      </c>
      <c r="C113" s="89">
        <v>8</v>
      </c>
      <c r="D113" s="89">
        <v>32</v>
      </c>
      <c r="E113" s="89">
        <v>226</v>
      </c>
      <c r="F113" s="91">
        <v>0.98587207251465003</v>
      </c>
      <c r="G113" s="88">
        <v>0.98587207251465003</v>
      </c>
      <c r="H113" s="35">
        <f>IF(C113&gt;0,C113,1)</f>
        <v>8</v>
      </c>
      <c r="I113" s="37">
        <f>F113*$H113/$O$3*100</f>
        <v>9.5742459425776621E-3</v>
      </c>
      <c r="J113" s="37">
        <f>G113*$H113/$O$3*100</f>
        <v>9.5742459425776621E-3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9" t="s">
        <v>300</v>
      </c>
      <c r="B114" s="89" t="s">
        <v>272</v>
      </c>
      <c r="C114" s="89">
        <v>96</v>
      </c>
      <c r="D114" s="89">
        <v>96</v>
      </c>
      <c r="E114" s="89">
        <v>576</v>
      </c>
      <c r="F114" s="91">
        <v>0.98520456500095599</v>
      </c>
      <c r="G114" s="88">
        <v>0.94424450825079598</v>
      </c>
      <c r="H114" s="35">
        <f>IF(C114&gt;0,C114,1)</f>
        <v>96</v>
      </c>
      <c r="I114" s="37">
        <f>F114*$H114/$O$3*100</f>
        <v>0.11481316173214827</v>
      </c>
      <c r="J114" s="37">
        <f>G114*$H114/$O$3*100</f>
        <v>0.11003978391065032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9" t="s">
        <v>381</v>
      </c>
      <c r="B115" s="89" t="s">
        <v>46</v>
      </c>
      <c r="C115" s="89">
        <v>32</v>
      </c>
      <c r="D115" s="89">
        <v>32</v>
      </c>
      <c r="E115" s="89">
        <v>372</v>
      </c>
      <c r="F115" s="91">
        <v>0.98513638620802002</v>
      </c>
      <c r="G115" s="88">
        <v>0.98513638620802002</v>
      </c>
      <c r="H115" s="35">
        <f>IF(C115&gt;0,C115,1)</f>
        <v>32</v>
      </c>
      <c r="I115" s="37">
        <f>F115*$H115/$O$3*100</f>
        <v>3.8268405451347638E-2</v>
      </c>
      <c r="J115" s="37">
        <f>G115*$H115/$O$3*100</f>
        <v>3.8268405451347638E-2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9" t="s">
        <v>296</v>
      </c>
      <c r="B116" s="89" t="s">
        <v>46</v>
      </c>
      <c r="C116" s="89">
        <v>11</v>
      </c>
      <c r="D116" s="89">
        <v>28</v>
      </c>
      <c r="E116" s="89">
        <v>152</v>
      </c>
      <c r="F116" s="91">
        <v>0.98506134259259204</v>
      </c>
      <c r="G116" s="88">
        <v>0.98506134259259204</v>
      </c>
      <c r="H116" s="35">
        <f>IF(C116&gt;0,C116,1)</f>
        <v>11</v>
      </c>
      <c r="I116" s="37">
        <f>F116*$H116/$O$3*100</f>
        <v>1.3153762298358173E-2</v>
      </c>
      <c r="J116" s="37">
        <f>G116*$H116/$O$3*100</f>
        <v>1.3153762298358173E-2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9" t="s">
        <v>189</v>
      </c>
      <c r="B117" s="89" t="s">
        <v>46</v>
      </c>
      <c r="C117" s="89">
        <v>360</v>
      </c>
      <c r="D117" s="89">
        <v>2416</v>
      </c>
      <c r="E117" s="89">
        <v>25851</v>
      </c>
      <c r="F117" s="91">
        <v>0.985051311728395</v>
      </c>
      <c r="G117" s="88">
        <v>0.985051311728395</v>
      </c>
      <c r="H117" s="35">
        <f>IF(C117&gt;0,C117,1)</f>
        <v>360</v>
      </c>
      <c r="I117" s="37">
        <f>F117*$H117/$O$3*100</f>
        <v>0.43048238248810006</v>
      </c>
      <c r="J117" s="37">
        <f>G117*$H117/$O$3*100</f>
        <v>0.43048238248810006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9" t="s">
        <v>163</v>
      </c>
      <c r="B118" s="89" t="s">
        <v>62</v>
      </c>
      <c r="C118" s="89">
        <v>834</v>
      </c>
      <c r="D118" s="89">
        <v>6355</v>
      </c>
      <c r="E118" s="89">
        <v>49124</v>
      </c>
      <c r="F118" s="91">
        <v>0.98467978395061695</v>
      </c>
      <c r="G118" s="88">
        <v>0.98467978395061695</v>
      </c>
      <c r="H118" s="35">
        <f>IF(C118&gt;0,C118,1)</f>
        <v>834</v>
      </c>
      <c r="I118" s="37">
        <f>F118*$H118/$O$3*100</f>
        <v>0.99690804449641834</v>
      </c>
      <c r="J118" s="37">
        <f>G118*$H118/$O$3*100</f>
        <v>0.99690804449641834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9" t="s">
        <v>56</v>
      </c>
      <c r="B119" s="89" t="s">
        <v>51</v>
      </c>
      <c r="C119" s="89">
        <v>8</v>
      </c>
      <c r="D119" s="89">
        <v>128</v>
      </c>
      <c r="E119" s="89">
        <v>781</v>
      </c>
      <c r="F119" s="91">
        <v>0.98420737723030105</v>
      </c>
      <c r="G119" s="88">
        <v>0.98420737723030105</v>
      </c>
      <c r="H119" s="35">
        <f>IF(C119&gt;0,C119,1)</f>
        <v>8</v>
      </c>
      <c r="I119" s="37">
        <f>F119*$H119/$O$3*100</f>
        <v>9.5580793399157628E-3</v>
      </c>
      <c r="J119" s="37">
        <f>G119*$H119/$O$3*100</f>
        <v>9.5580793399157628E-3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9" t="s">
        <v>403</v>
      </c>
      <c r="B120" s="89" t="s">
        <v>128</v>
      </c>
      <c r="C120" s="89">
        <v>28</v>
      </c>
      <c r="D120" s="89">
        <v>112</v>
      </c>
      <c r="E120" s="89">
        <v>5878</v>
      </c>
      <c r="F120" s="91">
        <v>0.98359537459031099</v>
      </c>
      <c r="G120" s="88">
        <v>0.98359537459031099</v>
      </c>
      <c r="H120" s="35">
        <f>IF(C120&gt;0,C120,1)</f>
        <v>28</v>
      </c>
      <c r="I120" s="37">
        <f>F120*$H120/$O$3*100</f>
        <v>3.3432475677104903E-2</v>
      </c>
      <c r="J120" s="37">
        <f>G120*$H120/$O$3*100</f>
        <v>3.3432475677104903E-2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9" t="s">
        <v>247</v>
      </c>
      <c r="B121" s="89" t="s">
        <v>538</v>
      </c>
      <c r="C121" s="89">
        <v>176</v>
      </c>
      <c r="D121" s="89">
        <v>540</v>
      </c>
      <c r="E121" s="89">
        <v>6102</v>
      </c>
      <c r="F121" s="91">
        <v>0.98355782999868702</v>
      </c>
      <c r="G121" s="88">
        <v>0.98355782999868702</v>
      </c>
      <c r="H121" s="35">
        <f>IF(C121&gt;0,C121,1)</f>
        <v>176</v>
      </c>
      <c r="I121" s="37">
        <f>F121*$H121/$O$3*100</f>
        <v>0.21013896849820815</v>
      </c>
      <c r="J121" s="37">
        <f>G121*$H121/$O$3*100</f>
        <v>0.21013896849820815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9" t="s">
        <v>550</v>
      </c>
      <c r="B122" s="89" t="s">
        <v>43</v>
      </c>
      <c r="C122" s="89">
        <v>72</v>
      </c>
      <c r="D122" s="89">
        <v>432</v>
      </c>
      <c r="E122" s="89">
        <v>7411</v>
      </c>
      <c r="F122" s="91">
        <v>0.98308729349228297</v>
      </c>
      <c r="G122" s="88">
        <v>0.98308729349228297</v>
      </c>
      <c r="H122" s="35">
        <f>IF(C122&gt;0,C122,1)</f>
        <v>72</v>
      </c>
      <c r="I122" s="37">
        <f>F122*$H122/$O$3*100</f>
        <v>8.5924815338558544E-2</v>
      </c>
      <c r="J122" s="37">
        <f>G122*$H122/$O$3*100</f>
        <v>8.5924815338558544E-2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9" t="s">
        <v>629</v>
      </c>
      <c r="B123" s="89" t="s">
        <v>630</v>
      </c>
      <c r="C123" s="89">
        <v>2</v>
      </c>
      <c r="D123" s="89">
        <v>16</v>
      </c>
      <c r="E123" s="89">
        <v>128</v>
      </c>
      <c r="F123" s="91">
        <v>0.98246675593195298</v>
      </c>
      <c r="G123" s="88">
        <v>0.98246675593195298</v>
      </c>
      <c r="H123" s="35">
        <f>IF(C123&gt;0,C123,1)</f>
        <v>2</v>
      </c>
      <c r="I123" s="37">
        <f>F123*$H123/$O$3*100</f>
        <v>2.3852938464181822E-3</v>
      </c>
      <c r="J123" s="37">
        <f>G123*$H123/$O$3*100</f>
        <v>2.3852938464181822E-3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9" t="s">
        <v>187</v>
      </c>
      <c r="B124" s="89" t="s">
        <v>48</v>
      </c>
      <c r="C124" s="89">
        <v>928</v>
      </c>
      <c r="D124" s="89">
        <v>3712</v>
      </c>
      <c r="E124" s="89">
        <v>53267</v>
      </c>
      <c r="F124" s="91">
        <v>0.98160621291163197</v>
      </c>
      <c r="G124" s="88">
        <v>0.969718682580477</v>
      </c>
      <c r="H124" s="35">
        <f>IF(C124&gt;0,C124,1)</f>
        <v>928</v>
      </c>
      <c r="I124" s="37">
        <f>F124*$H124/$O$3*100</f>
        <v>1.1058069188996862</v>
      </c>
      <c r="J124" s="37">
        <f>G124*$H124/$O$3*100</f>
        <v>1.0924152827059528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89" t="s">
        <v>513</v>
      </c>
      <c r="B125" s="89" t="s">
        <v>74</v>
      </c>
      <c r="C125" s="89">
        <v>2</v>
      </c>
      <c r="D125" s="89">
        <v>8</v>
      </c>
      <c r="E125" s="89">
        <v>96</v>
      </c>
      <c r="F125" s="91">
        <v>0.98159164805211996</v>
      </c>
      <c r="G125" s="88">
        <v>0.94436265342208503</v>
      </c>
      <c r="H125" s="35">
        <f>IF(C125&gt;0,C125,1)</f>
        <v>2</v>
      </c>
      <c r="I125" s="37">
        <f>F125*$H125/$O$3*100</f>
        <v>2.3831692051230805E-3</v>
      </c>
      <c r="J125" s="37">
        <f>G125*$H125/$O$3*100</f>
        <v>2.2927823383276521E-3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9" t="s">
        <v>448</v>
      </c>
      <c r="B126" s="89" t="s">
        <v>43</v>
      </c>
      <c r="C126" s="89">
        <v>152</v>
      </c>
      <c r="D126" s="89">
        <v>344</v>
      </c>
      <c r="E126" s="89">
        <v>4150</v>
      </c>
      <c r="F126" s="91">
        <v>0.98142267742836697</v>
      </c>
      <c r="G126" s="88">
        <v>0.98142267742836697</v>
      </c>
      <c r="H126" s="35">
        <f>IF(C126&gt;0,C126,1)</f>
        <v>152</v>
      </c>
      <c r="I126" s="37">
        <f>F126*$H126/$O$3*100</f>
        <v>0.1810896815483834</v>
      </c>
      <c r="J126" s="37">
        <f>G126*$H126/$O$3*100</f>
        <v>0.1810896815483834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9" t="s">
        <v>65</v>
      </c>
      <c r="B127" s="89" t="s">
        <v>66</v>
      </c>
      <c r="C127" s="89">
        <v>114</v>
      </c>
      <c r="D127" s="89">
        <v>1824</v>
      </c>
      <c r="E127" s="89">
        <v>18240</v>
      </c>
      <c r="F127" s="91">
        <v>0.98099408845568303</v>
      </c>
      <c r="G127" s="88">
        <v>0.96722548197820601</v>
      </c>
      <c r="H127" s="35">
        <f>IF(C127&gt;0,C127,1)</f>
        <v>114</v>
      </c>
      <c r="I127" s="37">
        <f>F127*$H127/$O$3*100</f>
        <v>0.13575794952953843</v>
      </c>
      <c r="J127" s="37">
        <f>G127*$H127/$O$3*100</f>
        <v>0.13385253765676763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9" t="s">
        <v>331</v>
      </c>
      <c r="B128" s="89" t="s">
        <v>59</v>
      </c>
      <c r="C128" s="89">
        <v>48</v>
      </c>
      <c r="D128" s="89">
        <v>192</v>
      </c>
      <c r="E128" s="89">
        <v>1327</v>
      </c>
      <c r="F128" s="91">
        <v>0.98092245370370301</v>
      </c>
      <c r="G128" s="88">
        <v>0.98092245370370301</v>
      </c>
      <c r="H128" s="35">
        <f>IF(C128&gt;0,C128,1)</f>
        <v>48</v>
      </c>
      <c r="I128" s="37">
        <f>F128*$H128/$O$3*100</f>
        <v>5.7157067843910003E-2</v>
      </c>
      <c r="J128" s="37">
        <f>G128*$H128/$O$3*100</f>
        <v>5.7157067843910003E-2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9" t="s">
        <v>193</v>
      </c>
      <c r="B129" s="89" t="s">
        <v>51</v>
      </c>
      <c r="C129" s="89">
        <v>1660</v>
      </c>
      <c r="D129" s="89">
        <v>7064</v>
      </c>
      <c r="E129" s="89">
        <v>78340</v>
      </c>
      <c r="F129" s="91">
        <v>0.98076466049382705</v>
      </c>
      <c r="G129" s="88">
        <v>0.98076466049382705</v>
      </c>
      <c r="H129" s="35">
        <f>IF(C129&gt;0,C129,1)</f>
        <v>1660</v>
      </c>
      <c r="I129" s="37">
        <f>F129*$H129/$O$3*100</f>
        <v>1.9763639564681319</v>
      </c>
      <c r="J129" s="37">
        <f>G129*$H129/$O$3*100</f>
        <v>1.9763639564681319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9" t="s">
        <v>343</v>
      </c>
      <c r="B130" s="89" t="s">
        <v>255</v>
      </c>
      <c r="C130" s="89">
        <v>160</v>
      </c>
      <c r="D130" s="89">
        <v>960</v>
      </c>
      <c r="E130" s="89">
        <v>11280</v>
      </c>
      <c r="F130" s="91">
        <v>0.97964377713400597</v>
      </c>
      <c r="G130" s="88">
        <v>0.97485605909363104</v>
      </c>
      <c r="H130" s="35">
        <f>IF(C130&gt;0,C130,1)</f>
        <v>160</v>
      </c>
      <c r="I130" s="37">
        <f>F130*$H130/$O$3*100</f>
        <v>0.19027520344445772</v>
      </c>
      <c r="J130" s="37">
        <f>G130*$H130/$O$3*100</f>
        <v>0.18934528989278679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89" t="s">
        <v>214</v>
      </c>
      <c r="B131" s="89" t="s">
        <v>130</v>
      </c>
      <c r="C131" s="89">
        <v>852</v>
      </c>
      <c r="D131" s="89">
        <v>4832</v>
      </c>
      <c r="E131" s="89">
        <v>70267</v>
      </c>
      <c r="F131" s="91">
        <v>0.97910160472887198</v>
      </c>
      <c r="G131" s="88">
        <v>0.972271462797765</v>
      </c>
      <c r="H131" s="35">
        <f>IF(C131&gt;0,C131,1)</f>
        <v>852</v>
      </c>
      <c r="I131" s="37">
        <f>F131*$H131/$O$3*100</f>
        <v>1.0126547060817934</v>
      </c>
      <c r="J131" s="37">
        <f>G131*$H131/$O$3*100</f>
        <v>1.0055905001440886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9" t="s">
        <v>637</v>
      </c>
      <c r="B132" s="89" t="s">
        <v>51</v>
      </c>
      <c r="C132" s="89">
        <v>8</v>
      </c>
      <c r="D132" s="89">
        <v>128</v>
      </c>
      <c r="E132" s="89">
        <v>781</v>
      </c>
      <c r="F132" s="91">
        <v>0.97898460883593397</v>
      </c>
      <c r="G132" s="88">
        <v>0.97898460883593397</v>
      </c>
      <c r="H132" s="35">
        <f>IF(C132&gt;0,C132,1)</f>
        <v>8</v>
      </c>
      <c r="I132" s="37">
        <f>F132*$H132/$O$3*100</f>
        <v>9.5073586931879919E-3</v>
      </c>
      <c r="J132" s="37">
        <f>G132*$H132/$O$3*100</f>
        <v>9.5073586931879919E-3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9" t="s">
        <v>94</v>
      </c>
      <c r="B133" s="89" t="s">
        <v>46</v>
      </c>
      <c r="C133" s="89">
        <v>32</v>
      </c>
      <c r="D133" s="89">
        <v>344</v>
      </c>
      <c r="E133" s="89">
        <v>3110</v>
      </c>
      <c r="F133" s="91">
        <v>0.97848263888888798</v>
      </c>
      <c r="G133" s="88">
        <v>0.97848263888888798</v>
      </c>
      <c r="H133" s="35">
        <f>IF(C133&gt;0,C133,1)</f>
        <v>32</v>
      </c>
      <c r="I133" s="37">
        <f>F133*$H133/$O$3*100</f>
        <v>3.8009935351426272E-2</v>
      </c>
      <c r="J133" s="37">
        <f>G133*$H133/$O$3*100</f>
        <v>3.8009935351426272E-2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9" t="s">
        <v>64</v>
      </c>
      <c r="B134" s="89" t="s">
        <v>46</v>
      </c>
      <c r="C134" s="89">
        <v>64</v>
      </c>
      <c r="D134" s="89">
        <v>256</v>
      </c>
      <c r="E134" s="89">
        <v>1920</v>
      </c>
      <c r="F134" s="91">
        <v>0.97819250701871396</v>
      </c>
      <c r="G134" s="88">
        <v>0.97819250701871396</v>
      </c>
      <c r="H134" s="35">
        <f>IF(C134&gt;0,C134,1)</f>
        <v>64</v>
      </c>
      <c r="I134" s="37">
        <f>F134*$H134/$O$3*100</f>
        <v>7.599732989693446E-2</v>
      </c>
      <c r="J134" s="37">
        <f>G134*$H134/$O$3*100</f>
        <v>7.599732989693446E-2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9" t="s">
        <v>123</v>
      </c>
      <c r="B135" s="89" t="s">
        <v>46</v>
      </c>
      <c r="C135" s="89">
        <v>16</v>
      </c>
      <c r="D135" s="89">
        <v>64</v>
      </c>
      <c r="E135" s="89">
        <v>728</v>
      </c>
      <c r="F135" s="91">
        <v>0.97803622033005799</v>
      </c>
      <c r="G135" s="88">
        <v>0.97803622033005799</v>
      </c>
      <c r="H135" s="35">
        <f>IF(C135&gt;0,C135,1)</f>
        <v>16</v>
      </c>
      <c r="I135" s="37">
        <f>F135*$H135/$O$3*100</f>
        <v>1.8996296933951138E-2</v>
      </c>
      <c r="J135" s="37">
        <f>G135*$H135/$O$3*100</f>
        <v>1.8996296933951138E-2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9" t="s">
        <v>290</v>
      </c>
      <c r="B136" s="89" t="s">
        <v>165</v>
      </c>
      <c r="C136" s="89">
        <v>600</v>
      </c>
      <c r="D136" s="89">
        <v>3860</v>
      </c>
      <c r="E136" s="89">
        <v>30494</v>
      </c>
      <c r="F136" s="91">
        <v>0.97749263151681598</v>
      </c>
      <c r="G136" s="88">
        <v>0.97749263151681598</v>
      </c>
      <c r="H136" s="35">
        <f>IF(C136&gt;0,C136,1)</f>
        <v>600</v>
      </c>
      <c r="I136" s="37">
        <f>F136*$H136/$O$3*100</f>
        <v>0.71196520741237179</v>
      </c>
      <c r="J136" s="37">
        <f>G136*$H136/$O$3*100</f>
        <v>0.71196520741237179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9" t="s">
        <v>250</v>
      </c>
      <c r="B137" s="89" t="s">
        <v>528</v>
      </c>
      <c r="C137" s="89">
        <v>1</v>
      </c>
      <c r="D137" s="89">
        <v>8</v>
      </c>
      <c r="E137" s="89">
        <v>111</v>
      </c>
      <c r="F137" s="91">
        <v>0.97713042247602999</v>
      </c>
      <c r="G137" s="88">
        <v>0.97713042247602999</v>
      </c>
      <c r="H137" s="35">
        <f>IF(C137&gt;0,C137,1)</f>
        <v>1</v>
      </c>
      <c r="I137" s="37">
        <f>F137*$H137/$O$3*100</f>
        <v>1.1861689822110905E-3</v>
      </c>
      <c r="J137" s="37">
        <f>G137*$H137/$O$3*100</f>
        <v>1.1861689822110905E-3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9" t="s">
        <v>144</v>
      </c>
      <c r="B138" s="89" t="s">
        <v>115</v>
      </c>
      <c r="C138" s="89">
        <v>312</v>
      </c>
      <c r="D138" s="89">
        <v>1248</v>
      </c>
      <c r="E138" s="89">
        <v>8524</v>
      </c>
      <c r="F138" s="91">
        <v>0.97697926633424204</v>
      </c>
      <c r="G138" s="88">
        <v>0.97697926633424204</v>
      </c>
      <c r="H138" s="35">
        <f>IF(C138&gt;0,C138,1)</f>
        <v>312</v>
      </c>
      <c r="I138" s="37">
        <f>F138*$H138/$O$3*100</f>
        <v>0.3700274725909945</v>
      </c>
      <c r="J138" s="37">
        <f>G138*$H138/$O$3*100</f>
        <v>0.3700274725909945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9" t="s">
        <v>198</v>
      </c>
      <c r="B139" s="89" t="s">
        <v>62</v>
      </c>
      <c r="C139" s="89">
        <v>240</v>
      </c>
      <c r="D139" s="89">
        <v>960</v>
      </c>
      <c r="E139" s="89">
        <v>13690</v>
      </c>
      <c r="F139" s="91">
        <v>0.97647794356730999</v>
      </c>
      <c r="G139" s="88">
        <v>0.93556401563161296</v>
      </c>
      <c r="H139" s="35">
        <f>IF(C139&gt;0,C139,1)</f>
        <v>240</v>
      </c>
      <c r="I139" s="37">
        <f>F139*$H139/$O$3*100</f>
        <v>0.28449046026943731</v>
      </c>
      <c r="J139" s="37">
        <f>G139*$H139/$O$3*100</f>
        <v>0.27257045504398936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9" t="s">
        <v>154</v>
      </c>
      <c r="B140" s="89" t="s">
        <v>59</v>
      </c>
      <c r="C140" s="89">
        <v>901</v>
      </c>
      <c r="D140" s="89">
        <v>3604</v>
      </c>
      <c r="E140" s="89">
        <v>31173</v>
      </c>
      <c r="F140" s="91">
        <v>0.97559571256038602</v>
      </c>
      <c r="G140" s="88">
        <v>0.97559571256038602</v>
      </c>
      <c r="H140" s="35">
        <f>IF(C140&gt;0,C140,1)</f>
        <v>901</v>
      </c>
      <c r="I140" s="37">
        <f>F140*$H140/$O$3*100</f>
        <v>1.0670596610909693</v>
      </c>
      <c r="J140" s="37">
        <f>G140*$H140/$O$3*100</f>
        <v>1.0670596610909693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9" t="s">
        <v>153</v>
      </c>
      <c r="B141" s="89" t="s">
        <v>46</v>
      </c>
      <c r="C141" s="89">
        <v>26</v>
      </c>
      <c r="D141" s="89">
        <v>92</v>
      </c>
      <c r="E141" s="89">
        <v>765</v>
      </c>
      <c r="F141" s="91">
        <v>0.97437995060541305</v>
      </c>
      <c r="G141" s="88">
        <v>0.97437995060541305</v>
      </c>
      <c r="H141" s="35">
        <f>IF(C141&gt;0,C141,1)</f>
        <v>26</v>
      </c>
      <c r="I141" s="37">
        <f>F141*$H141/$O$3*100</f>
        <v>3.0753582572490789E-2</v>
      </c>
      <c r="J141" s="37">
        <f>G141*$H141/$O$3*100</f>
        <v>3.0753582572490789E-2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9" t="s">
        <v>286</v>
      </c>
      <c r="B142" s="89" t="s">
        <v>180</v>
      </c>
      <c r="C142" s="89">
        <v>100</v>
      </c>
      <c r="D142" s="89">
        <v>400</v>
      </c>
      <c r="E142" s="89">
        <v>3600</v>
      </c>
      <c r="F142" s="91">
        <v>0.97340271807974599</v>
      </c>
      <c r="G142" s="88">
        <v>0.97340271807974599</v>
      </c>
      <c r="H142" s="35">
        <f>IF(C142&gt;0,C142,1)</f>
        <v>100</v>
      </c>
      <c r="I142" s="37">
        <f>F142*$H142/$O$3*100</f>
        <v>0.11816438060135062</v>
      </c>
      <c r="J142" s="37">
        <f>G142*$H142/$O$3*100</f>
        <v>0.11816438060135062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89" t="s">
        <v>603</v>
      </c>
      <c r="B143" s="89" t="s">
        <v>604</v>
      </c>
      <c r="C143" s="89">
        <v>2</v>
      </c>
      <c r="D143" s="89">
        <v>4</v>
      </c>
      <c r="E143" s="89">
        <v>16</v>
      </c>
      <c r="F143" s="91">
        <v>0.97291241689332097</v>
      </c>
      <c r="G143" s="88">
        <v>0.97291241689332097</v>
      </c>
      <c r="H143" s="35">
        <f>IF(C143&gt;0,C143,1)</f>
        <v>2</v>
      </c>
      <c r="I143" s="37">
        <f>F143*$H143/$O$3*100</f>
        <v>2.3620972283363581E-3</v>
      </c>
      <c r="J143" s="37">
        <f>G143*$H143/$O$3*100</f>
        <v>2.3620972283363581E-3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9" t="s">
        <v>522</v>
      </c>
      <c r="B144" s="89" t="s">
        <v>510</v>
      </c>
      <c r="C144" s="89">
        <v>28</v>
      </c>
      <c r="D144" s="89">
        <v>56</v>
      </c>
      <c r="E144" s="89">
        <v>-1</v>
      </c>
      <c r="F144" s="91">
        <v>0.97162146455685305</v>
      </c>
      <c r="G144" s="88">
        <v>0.97162146455685305</v>
      </c>
      <c r="H144" s="35">
        <f>IF(C144&gt;0,C144,1)</f>
        <v>28</v>
      </c>
      <c r="I144" s="37">
        <f>F144*$H144/$O$3*100</f>
        <v>3.3025481636369237E-2</v>
      </c>
      <c r="J144" s="37">
        <f>G144*$H144/$O$3*100</f>
        <v>3.3025481636369237E-2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9" t="s">
        <v>508</v>
      </c>
      <c r="B145" s="89" t="s">
        <v>74</v>
      </c>
      <c r="C145" s="89">
        <v>240</v>
      </c>
      <c r="D145" s="89">
        <v>662</v>
      </c>
      <c r="E145" s="89">
        <v>7944</v>
      </c>
      <c r="F145" s="91">
        <v>0.97144876861546903</v>
      </c>
      <c r="G145" s="88">
        <v>0.95916225951967105</v>
      </c>
      <c r="H145" s="35">
        <f>IF(C145&gt;0,C145,1)</f>
        <v>240</v>
      </c>
      <c r="I145" s="37">
        <f>F145*$H145/$O$3*100</f>
        <v>0.2830252430505027</v>
      </c>
      <c r="J145" s="37">
        <f>G145*$H145/$O$3*100</f>
        <v>0.27944564900970059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9" t="s">
        <v>370</v>
      </c>
      <c r="B146" s="89" t="s">
        <v>204</v>
      </c>
      <c r="C146" s="89">
        <v>8</v>
      </c>
      <c r="D146" s="89">
        <v>8</v>
      </c>
      <c r="E146" s="89">
        <v>8</v>
      </c>
      <c r="F146" s="91">
        <v>0.97083415464564105</v>
      </c>
      <c r="G146" s="88">
        <v>0.97083415464564105</v>
      </c>
      <c r="H146" s="35">
        <f>IF(C146&gt;0,C146,1)</f>
        <v>8</v>
      </c>
      <c r="I146" s="37">
        <f>F146*$H146/$O$3*100</f>
        <v>9.4282059763831274E-3</v>
      </c>
      <c r="J146" s="37">
        <f>G146*$H146/$O$3*100</f>
        <v>9.4282059763831274E-3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9" t="s">
        <v>332</v>
      </c>
      <c r="B147" s="89" t="s">
        <v>184</v>
      </c>
      <c r="C147" s="89">
        <v>12</v>
      </c>
      <c r="D147" s="89">
        <v>12</v>
      </c>
      <c r="E147" s="89">
        <v>41</v>
      </c>
      <c r="F147" s="91">
        <v>0.97060079448313796</v>
      </c>
      <c r="G147" s="88">
        <v>0.97060079448313796</v>
      </c>
      <c r="H147" s="35">
        <f>IF(C147&gt;0,C147,1)</f>
        <v>12</v>
      </c>
      <c r="I147" s="37">
        <f>F147*$H147/$O$3*100</f>
        <v>1.4138909566745154E-2</v>
      </c>
      <c r="J147" s="37">
        <f>G147*$H147/$O$3*100</f>
        <v>1.4138909566745154E-2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9" t="s">
        <v>534</v>
      </c>
      <c r="B148" s="89" t="s">
        <v>46</v>
      </c>
      <c r="C148" s="89">
        <v>8</v>
      </c>
      <c r="D148" s="89">
        <v>72</v>
      </c>
      <c r="E148" s="89">
        <v>900</v>
      </c>
      <c r="F148" s="91">
        <v>0.96931095679012302</v>
      </c>
      <c r="G148" s="88">
        <v>0.96931095679012302</v>
      </c>
      <c r="H148" s="35">
        <f>IF(C148&gt;0,C148,1)</f>
        <v>8</v>
      </c>
      <c r="I148" s="37">
        <f>F148*$H148/$O$3*100</f>
        <v>9.4134135187260819E-3</v>
      </c>
      <c r="J148" s="37">
        <f>G148*$H148/$O$3*100</f>
        <v>9.4134135187260819E-3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9" t="s">
        <v>262</v>
      </c>
      <c r="B149" s="89" t="s">
        <v>43</v>
      </c>
      <c r="C149" s="89">
        <v>640</v>
      </c>
      <c r="D149" s="89">
        <v>3564</v>
      </c>
      <c r="E149" s="89">
        <v>45992</v>
      </c>
      <c r="F149" s="91">
        <v>0.96885485133020299</v>
      </c>
      <c r="G149" s="88">
        <v>0.95539853395061702</v>
      </c>
      <c r="H149" s="35">
        <f>IF(C149&gt;0,C149,1)</f>
        <v>640</v>
      </c>
      <c r="I149" s="37">
        <f>F149*$H149/$O$3*100</f>
        <v>0.75271872592025668</v>
      </c>
      <c r="J149" s="37">
        <f>G149*$H149/$O$3*100</f>
        <v>0.74226429917136449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9" t="s">
        <v>594</v>
      </c>
      <c r="B150" s="89" t="s">
        <v>240</v>
      </c>
      <c r="F150" s="91">
        <v>0.96862427952108698</v>
      </c>
      <c r="G150" s="88">
        <v>0.96862427952108698</v>
      </c>
      <c r="H150" s="35">
        <f>IF(C150&gt;0,C150,1)</f>
        <v>1</v>
      </c>
      <c r="I150" s="37">
        <f>F150*$H150/$O$3*100</f>
        <v>1.175843110966759E-3</v>
      </c>
      <c r="J150" s="37">
        <f>G150*$H150/$O$3*100</f>
        <v>1.175843110966759E-3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9" t="s">
        <v>341</v>
      </c>
      <c r="B151" s="89" t="s">
        <v>43</v>
      </c>
      <c r="C151" s="89">
        <v>224</v>
      </c>
      <c r="D151" s="89">
        <v>776</v>
      </c>
      <c r="E151" s="89">
        <v>5432</v>
      </c>
      <c r="F151" s="91">
        <v>0.96812054573512896</v>
      </c>
      <c r="G151" s="88">
        <v>0.96812054573512896</v>
      </c>
      <c r="H151" s="35">
        <f>IF(C151&gt;0,C151,1)</f>
        <v>224</v>
      </c>
      <c r="I151" s="37">
        <f>F151*$H151/$O$3*100</f>
        <v>0.26325188128320876</v>
      </c>
      <c r="J151" s="37">
        <f>G151*$H151/$O$3*100</f>
        <v>0.26325188128320876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9" t="s">
        <v>488</v>
      </c>
      <c r="B152" s="89" t="s">
        <v>529</v>
      </c>
      <c r="C152" s="89">
        <v>42</v>
      </c>
      <c r="D152" s="89">
        <v>2040</v>
      </c>
      <c r="E152" s="89">
        <v>62964</v>
      </c>
      <c r="F152" s="91">
        <v>0.96710192643767201</v>
      </c>
      <c r="G152" s="88">
        <v>0.96710192643767201</v>
      </c>
      <c r="H152" s="35">
        <f>IF(C152&gt;0,C152,1)</f>
        <v>42</v>
      </c>
      <c r="I152" s="37">
        <f>F152*$H152/$O$3*100</f>
        <v>4.9307793328698814E-2</v>
      </c>
      <c r="J152" s="37">
        <f>G152*$H152/$O$3*100</f>
        <v>4.9307793328698814E-2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9" t="s">
        <v>387</v>
      </c>
      <c r="B153" s="89" t="s">
        <v>147</v>
      </c>
      <c r="C153" s="89">
        <v>32</v>
      </c>
      <c r="D153" s="89">
        <v>32</v>
      </c>
      <c r="E153" s="89">
        <v>320</v>
      </c>
      <c r="F153" s="91">
        <v>0.96662962795600005</v>
      </c>
      <c r="G153" s="88">
        <v>0.96662962795600005</v>
      </c>
      <c r="H153" s="35">
        <f>IF(C153&gt;0,C153,1)</f>
        <v>32</v>
      </c>
      <c r="I153" s="37">
        <f>F153*$H153/$O$3*100</f>
        <v>3.7549495726467347E-2</v>
      </c>
      <c r="J153" s="37">
        <f>G153*$H153/$O$3*100</f>
        <v>3.7549495726467347E-2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9" t="s">
        <v>365</v>
      </c>
      <c r="B154" s="89" t="s">
        <v>51</v>
      </c>
      <c r="C154" s="89">
        <v>116</v>
      </c>
      <c r="D154" s="89">
        <v>928</v>
      </c>
      <c r="E154" s="89">
        <v>8988</v>
      </c>
      <c r="F154" s="91">
        <v>0.96503047839506095</v>
      </c>
      <c r="G154" s="88">
        <v>0.96503047839506095</v>
      </c>
      <c r="H154" s="35">
        <f>IF(C154&gt;0,C154,1)</f>
        <v>116</v>
      </c>
      <c r="I154" s="37">
        <f>F154*$H154/$O$3*100</f>
        <v>0.13589173615672709</v>
      </c>
      <c r="J154" s="37">
        <f>G154*$H154/$O$3*100</f>
        <v>0.13589173615672709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89" t="s">
        <v>114</v>
      </c>
      <c r="B155" s="89" t="s">
        <v>115</v>
      </c>
      <c r="C155" s="89">
        <v>44</v>
      </c>
      <c r="D155" s="89">
        <v>44</v>
      </c>
      <c r="E155" s="89">
        <v>268</v>
      </c>
      <c r="F155" s="91">
        <v>0.96438662876521897</v>
      </c>
      <c r="G155" s="88">
        <v>0.96281057098765399</v>
      </c>
      <c r="H155" s="35">
        <f>IF(C155&gt;0,C155,1)</f>
        <v>44</v>
      </c>
      <c r="I155" s="37">
        <f>F155*$H155/$O$3*100</f>
        <v>5.1510751381659482E-2</v>
      </c>
      <c r="J155" s="37">
        <f>G155*$H155/$O$3*100</f>
        <v>5.1426569459262633E-2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9" t="s">
        <v>139</v>
      </c>
      <c r="B156" s="89" t="s">
        <v>62</v>
      </c>
      <c r="C156" s="89">
        <v>8</v>
      </c>
      <c r="D156" s="89">
        <v>32</v>
      </c>
      <c r="E156" s="89">
        <v>294</v>
      </c>
      <c r="F156" s="91">
        <v>0.96434490740740697</v>
      </c>
      <c r="G156" s="88">
        <v>0.96434490740740697</v>
      </c>
      <c r="H156" s="35">
        <f>IF(C156&gt;0,C156,1)</f>
        <v>8</v>
      </c>
      <c r="I156" s="37">
        <f>F156*$H156/$O$3*100</f>
        <v>9.36518598548048E-3</v>
      </c>
      <c r="J156" s="37">
        <f>G156*$H156/$O$3*100</f>
        <v>9.36518598548048E-3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89" t="s">
        <v>179</v>
      </c>
      <c r="B157" s="89" t="s">
        <v>180</v>
      </c>
      <c r="C157" s="89">
        <v>54</v>
      </c>
      <c r="D157" s="89">
        <v>108</v>
      </c>
      <c r="E157" s="89">
        <v>10800</v>
      </c>
      <c r="F157" s="91">
        <v>0.96390013775822703</v>
      </c>
      <c r="G157" s="88">
        <v>0.96390013775822703</v>
      </c>
      <c r="H157" s="35">
        <f>IF(C157&gt;0,C157,1)</f>
        <v>54</v>
      </c>
      <c r="I157" s="37">
        <f>F157*$H157/$O$3*100</f>
        <v>6.3185849738330191E-2</v>
      </c>
      <c r="J157" s="37">
        <f>G157*$H157/$O$3*100</f>
        <v>6.3185849738330191E-2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9" t="s">
        <v>481</v>
      </c>
      <c r="B158" s="89" t="s">
        <v>228</v>
      </c>
      <c r="C158" s="89">
        <v>130</v>
      </c>
      <c r="D158" s="89">
        <v>1680</v>
      </c>
      <c r="E158" s="89">
        <v>16464</v>
      </c>
      <c r="F158" s="91">
        <v>0.96222088375539805</v>
      </c>
      <c r="G158" s="88">
        <v>0.96222088375539805</v>
      </c>
      <c r="H158" s="35">
        <f>IF(C158&gt;0,C158,1)</f>
        <v>130</v>
      </c>
      <c r="I158" s="37">
        <f>F158*$H158/$O$3*100</f>
        <v>0.15184907788363469</v>
      </c>
      <c r="J158" s="37">
        <f>G158*$H158/$O$3*100</f>
        <v>0.15184907788363469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9" t="s">
        <v>260</v>
      </c>
      <c r="B159" s="89" t="s">
        <v>59</v>
      </c>
      <c r="C159" s="89">
        <v>264</v>
      </c>
      <c r="D159" s="89">
        <v>2112</v>
      </c>
      <c r="E159" s="89">
        <v>25587</v>
      </c>
      <c r="F159" s="91">
        <v>0.96085926324184801</v>
      </c>
      <c r="G159" s="88">
        <v>0.95700655864197504</v>
      </c>
      <c r="H159" s="35">
        <f>IF(C159&gt;0,C159,1)</f>
        <v>264</v>
      </c>
      <c r="I159" s="37">
        <f>F159*$H159/$O$3*100</f>
        <v>0.3079340659356955</v>
      </c>
      <c r="J159" s="37">
        <f>G159*$H159/$O$3*100</f>
        <v>0.30669935962887873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9" t="s">
        <v>646</v>
      </c>
      <c r="B160" s="89" t="s">
        <v>510</v>
      </c>
      <c r="C160" s="89">
        <v>290</v>
      </c>
      <c r="D160" s="89">
        <v>290</v>
      </c>
      <c r="E160" s="89">
        <v>-1</v>
      </c>
      <c r="F160" s="91">
        <v>0.96068579910904905</v>
      </c>
      <c r="G160" s="88">
        <v>0.96068579910904905</v>
      </c>
      <c r="H160" s="35">
        <f>IF(C160&gt;0,C160,1)</f>
        <v>290</v>
      </c>
      <c r="I160" s="37">
        <f>F160*$H160/$O$3*100</f>
        <v>0.33819983944744797</v>
      </c>
      <c r="J160" s="37">
        <f>G160*$H160/$O$3*100</f>
        <v>0.33819983944744797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89" t="s">
        <v>164</v>
      </c>
      <c r="B161" s="89" t="s">
        <v>165</v>
      </c>
      <c r="C161" s="89">
        <v>20</v>
      </c>
      <c r="D161" s="89">
        <v>80</v>
      </c>
      <c r="E161" s="89">
        <v>657</v>
      </c>
      <c r="F161" s="91">
        <v>0.96054050925925905</v>
      </c>
      <c r="G161" s="88">
        <v>0.96054050925925905</v>
      </c>
      <c r="H161" s="35">
        <f>IF(C161&gt;0,C161,1)</f>
        <v>20</v>
      </c>
      <c r="I161" s="37">
        <f>F161*$H161/$O$3*100</f>
        <v>2.3320599421179675E-2</v>
      </c>
      <c r="J161" s="37">
        <f>G161*$H161/$O$3*100</f>
        <v>2.3320599421179675E-2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9" t="s">
        <v>600</v>
      </c>
      <c r="B162" s="89" t="s">
        <v>295</v>
      </c>
      <c r="C162" s="89">
        <v>10</v>
      </c>
      <c r="D162" s="89">
        <v>60</v>
      </c>
      <c r="E162" s="89">
        <v>-1</v>
      </c>
      <c r="F162" s="91">
        <v>0.96044027419080902</v>
      </c>
      <c r="G162" s="88">
        <v>0.96044027419080902</v>
      </c>
      <c r="H162" s="35">
        <f>IF(C162&gt;0,C162,1)</f>
        <v>10</v>
      </c>
      <c r="I162" s="37">
        <f>F162*$H162/$O$3*100</f>
        <v>1.1659082925947887E-2</v>
      </c>
      <c r="J162" s="37">
        <f>G162*$H162/$O$3*100</f>
        <v>1.1659082925947887E-2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9" t="s">
        <v>364</v>
      </c>
      <c r="B163" s="89" t="s">
        <v>130</v>
      </c>
      <c r="C163" s="89">
        <v>88</v>
      </c>
      <c r="D163" s="89">
        <v>352</v>
      </c>
      <c r="E163" s="89">
        <v>2851</v>
      </c>
      <c r="F163" s="91">
        <v>0.95986759405368904</v>
      </c>
      <c r="G163" s="88">
        <v>0.95986759405368904</v>
      </c>
      <c r="H163" s="35">
        <f>IF(C163&gt;0,C163,1)</f>
        <v>88</v>
      </c>
      <c r="I163" s="37">
        <f>F163*$H163/$O$3*100</f>
        <v>0.10253875265756783</v>
      </c>
      <c r="J163" s="37">
        <f>G163*$H163/$O$3*100</f>
        <v>0.10253875265756783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9" t="s">
        <v>256</v>
      </c>
      <c r="B164" s="89" t="s">
        <v>46</v>
      </c>
      <c r="C164" s="89">
        <v>32</v>
      </c>
      <c r="D164" s="89">
        <v>80</v>
      </c>
      <c r="E164" s="89">
        <v>720</v>
      </c>
      <c r="F164" s="91">
        <v>0.95904720809749</v>
      </c>
      <c r="G164" s="88">
        <v>0.91836686665388301</v>
      </c>
      <c r="H164" s="35">
        <f>IF(C164&gt;0,C164,1)</f>
        <v>32</v>
      </c>
      <c r="I164" s="37">
        <f>F164*$H164/$O$3*100</f>
        <v>3.7254950604075993E-2</v>
      </c>
      <c r="J164" s="37">
        <f>G164*$H164/$O$3*100</f>
        <v>3.5674690426847608E-2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9" t="s">
        <v>196</v>
      </c>
      <c r="B165" s="89" t="s">
        <v>184</v>
      </c>
      <c r="C165" s="89">
        <v>116</v>
      </c>
      <c r="D165" s="89">
        <v>116</v>
      </c>
      <c r="E165" s="89">
        <v>838</v>
      </c>
      <c r="F165" s="91">
        <v>0.95886072530864097</v>
      </c>
      <c r="G165" s="88">
        <v>0.95886072530864097</v>
      </c>
      <c r="H165" s="35">
        <f>IF(C165&gt;0,C165,1)</f>
        <v>116</v>
      </c>
      <c r="I165" s="37">
        <f>F165*$H165/$O$3*100</f>
        <v>0.13502293617854785</v>
      </c>
      <c r="J165" s="37">
        <f>G165*$H165/$O$3*100</f>
        <v>0.13502293617854785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89" t="s">
        <v>555</v>
      </c>
      <c r="B166" s="89" t="s">
        <v>184</v>
      </c>
      <c r="C166" s="89">
        <v>2</v>
      </c>
      <c r="D166" s="89">
        <v>8</v>
      </c>
      <c r="E166" s="89">
        <v>66</v>
      </c>
      <c r="F166" s="91">
        <v>0.958152306424084</v>
      </c>
      <c r="G166" s="88">
        <v>0.958152306424084</v>
      </c>
      <c r="H166" s="35">
        <f>IF(C166&gt;0,C166,1)</f>
        <v>2</v>
      </c>
      <c r="I166" s="37">
        <f>F166*$H166/$O$3*100</f>
        <v>2.3262617148575066E-3</v>
      </c>
      <c r="J166" s="37">
        <f>G166*$H166/$O$3*100</f>
        <v>2.3262617148575066E-3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9" t="s">
        <v>159</v>
      </c>
      <c r="B167" s="89" t="s">
        <v>51</v>
      </c>
      <c r="C167" s="89">
        <v>8</v>
      </c>
      <c r="D167" s="89">
        <v>128</v>
      </c>
      <c r="E167" s="89">
        <v>781</v>
      </c>
      <c r="F167" s="91">
        <v>0.954949836462054</v>
      </c>
      <c r="G167" s="88">
        <v>0.954949836462054</v>
      </c>
      <c r="H167" s="35">
        <f>IF(C167&gt;0,C167,1)</f>
        <v>8</v>
      </c>
      <c r="I167" s="37">
        <f>F167*$H167/$O$3*100</f>
        <v>9.2739462370521279E-3</v>
      </c>
      <c r="J167" s="37">
        <f>G167*$H167/$O$3*100</f>
        <v>9.2739462370521279E-3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9" t="s">
        <v>116</v>
      </c>
      <c r="B168" s="89" t="s">
        <v>46</v>
      </c>
      <c r="C168" s="89">
        <v>172</v>
      </c>
      <c r="D168" s="89">
        <v>1760</v>
      </c>
      <c r="E168" s="89">
        <v>13276</v>
      </c>
      <c r="F168" s="91">
        <v>0.95323663842747097</v>
      </c>
      <c r="G168" s="88">
        <v>0.93899792456258002</v>
      </c>
      <c r="H168" s="35">
        <f>IF(C168&gt;0,C168,1)</f>
        <v>172</v>
      </c>
      <c r="I168" s="37">
        <f>F168*$H168/$O$3*100</f>
        <v>0.19903213495214075</v>
      </c>
      <c r="J168" s="37">
        <f>G168*$H168/$O$3*100</f>
        <v>0.19605914639373093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9" t="s">
        <v>215</v>
      </c>
      <c r="B169" s="89" t="s">
        <v>59</v>
      </c>
      <c r="C169" s="89">
        <v>118</v>
      </c>
      <c r="D169" s="89">
        <v>472</v>
      </c>
      <c r="E169" s="89">
        <v>5475</v>
      </c>
      <c r="F169" s="91">
        <v>0.95309546777014098</v>
      </c>
      <c r="G169" s="88">
        <v>0.95309546777014098</v>
      </c>
      <c r="H169" s="35">
        <f>IF(C169&gt;0,C169,1)</f>
        <v>118</v>
      </c>
      <c r="I169" s="37">
        <f>F169*$H169/$O$3*100</f>
        <v>0.13652508005496272</v>
      </c>
      <c r="J169" s="37">
        <f>G169*$H169/$O$3*100</f>
        <v>0.13652508005496272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9" t="s">
        <v>134</v>
      </c>
      <c r="B170" s="89" t="s">
        <v>115</v>
      </c>
      <c r="C170" s="89">
        <v>139</v>
      </c>
      <c r="D170" s="89">
        <v>532</v>
      </c>
      <c r="E170" s="89">
        <v>5432</v>
      </c>
      <c r="F170" s="91">
        <v>0.95236072530864102</v>
      </c>
      <c r="G170" s="88">
        <v>0.95236072530864102</v>
      </c>
      <c r="H170" s="35">
        <f>IF(C170&gt;0,C170,1)</f>
        <v>139</v>
      </c>
      <c r="I170" s="37">
        <f>F170*$H170/$O$3*100</f>
        <v>0.16069793852398256</v>
      </c>
      <c r="J170" s="37">
        <f>G170*$H170/$O$3*100</f>
        <v>0.16069793852398256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9" t="s">
        <v>218</v>
      </c>
      <c r="B171" s="89" t="s">
        <v>81</v>
      </c>
      <c r="C171" s="89">
        <v>16</v>
      </c>
      <c r="D171" s="89">
        <v>16</v>
      </c>
      <c r="E171" s="89">
        <v>171</v>
      </c>
      <c r="F171" s="91">
        <v>0.95218854620856197</v>
      </c>
      <c r="G171" s="88">
        <v>0.95218854620856197</v>
      </c>
      <c r="H171" s="35">
        <f>IF(C171&gt;0,C171,1)</f>
        <v>16</v>
      </c>
      <c r="I171" s="37">
        <f>F171*$H171/$O$3*100</f>
        <v>1.8494260217459962E-2</v>
      </c>
      <c r="J171" s="37">
        <f>G171*$H171/$O$3*100</f>
        <v>1.8494260217459962E-2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9" t="s">
        <v>298</v>
      </c>
      <c r="B172" s="89" t="s">
        <v>59</v>
      </c>
      <c r="C172" s="89">
        <v>340</v>
      </c>
      <c r="D172" s="89">
        <v>1360</v>
      </c>
      <c r="E172" s="89">
        <v>11703</v>
      </c>
      <c r="F172" s="91">
        <v>0.95216910109197295</v>
      </c>
      <c r="G172" s="88">
        <v>0.95216910109197295</v>
      </c>
      <c r="H172" s="35">
        <f>IF(C172&gt;0,C172,1)</f>
        <v>340</v>
      </c>
      <c r="I172" s="37">
        <f>F172*$H172/$O$3*100</f>
        <v>0.39299500391040071</v>
      </c>
      <c r="J172" s="37">
        <f>G172*$H172/$O$3*100</f>
        <v>0.39299500391040071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9" t="s">
        <v>339</v>
      </c>
      <c r="B173" s="89" t="s">
        <v>62</v>
      </c>
      <c r="C173" s="89">
        <v>128</v>
      </c>
      <c r="D173" s="89">
        <v>512</v>
      </c>
      <c r="E173" s="89">
        <v>4992</v>
      </c>
      <c r="F173" s="91">
        <v>0.95130672485926904</v>
      </c>
      <c r="G173" s="88">
        <v>0.92783908629502498</v>
      </c>
      <c r="H173" s="35">
        <f>IF(C173&gt;0,C173,1)</f>
        <v>128</v>
      </c>
      <c r="I173" s="37">
        <f>F173*$H173/$O$3*100</f>
        <v>0.14781706153657748</v>
      </c>
      <c r="J173" s="37">
        <f>G173*$H173/$O$3*100</f>
        <v>0.14417058529172366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89" t="s">
        <v>126</v>
      </c>
      <c r="B174" s="89" t="s">
        <v>46</v>
      </c>
      <c r="C174" s="89">
        <v>104</v>
      </c>
      <c r="D174" s="89">
        <v>416</v>
      </c>
      <c r="E174" s="89">
        <v>3257</v>
      </c>
      <c r="F174" s="91">
        <v>0.95073450764570999</v>
      </c>
      <c r="G174" s="88">
        <v>0.91828257747700204</v>
      </c>
      <c r="H174" s="35">
        <f>IF(C174&gt;0,C174,1)</f>
        <v>104</v>
      </c>
      <c r="I174" s="37">
        <f>F174*$H174/$O$3*100</f>
        <v>0.12002912074384094</v>
      </c>
      <c r="J174" s="37">
        <f>G174*$H174/$O$3*100</f>
        <v>0.11593210247715773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9" t="s">
        <v>146</v>
      </c>
      <c r="B175" s="89" t="s">
        <v>147</v>
      </c>
      <c r="C175" s="89">
        <v>7</v>
      </c>
      <c r="D175" s="89">
        <v>42</v>
      </c>
      <c r="E175" s="89">
        <v>420</v>
      </c>
      <c r="F175" s="91">
        <v>0.94976543209876496</v>
      </c>
      <c r="G175" s="88">
        <v>0.94976543209876496</v>
      </c>
      <c r="H175" s="35">
        <f>IF(C175&gt;0,C175,1)</f>
        <v>7</v>
      </c>
      <c r="I175" s="37">
        <f>F175*$H175/$O$3*100</f>
        <v>8.0706483905596885E-3</v>
      </c>
      <c r="J175" s="37">
        <f>G175*$H175/$O$3*100</f>
        <v>8.0706483905596885E-3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9" t="s">
        <v>287</v>
      </c>
      <c r="B176" s="89" t="s">
        <v>43</v>
      </c>
      <c r="C176" s="89">
        <v>92</v>
      </c>
      <c r="D176" s="89">
        <v>370</v>
      </c>
      <c r="E176" s="89">
        <v>3780</v>
      </c>
      <c r="F176" s="91">
        <v>0.94918200866531899</v>
      </c>
      <c r="G176" s="88">
        <v>0.94127098353729199</v>
      </c>
      <c r="H176" s="35">
        <f>IF(C176&gt;0,C176,1)</f>
        <v>92</v>
      </c>
      <c r="I176" s="37">
        <f>F176*$H176/$O$3*100</f>
        <v>0.10600622115057522</v>
      </c>
      <c r="J176" s="37">
        <f>G176*$H176/$O$3*100</f>
        <v>0.10512270474213781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9" t="s">
        <v>435</v>
      </c>
      <c r="B177" s="89" t="s">
        <v>46</v>
      </c>
      <c r="C177" s="89">
        <v>66</v>
      </c>
      <c r="D177" s="89">
        <v>296</v>
      </c>
      <c r="E177" s="89">
        <v>2578</v>
      </c>
      <c r="F177" s="91">
        <v>0.94866004149830696</v>
      </c>
      <c r="G177" s="88">
        <v>0.94866004149830696</v>
      </c>
      <c r="H177" s="35">
        <f>IF(C177&gt;0,C177,1)</f>
        <v>66</v>
      </c>
      <c r="I177" s="37">
        <f>F177*$H177/$O$3*100</f>
        <v>7.6006121537429444E-2</v>
      </c>
      <c r="J177" s="37">
        <f>G177*$H177/$O$3*100</f>
        <v>7.6006121537429444E-2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9" t="s">
        <v>235</v>
      </c>
      <c r="B178" s="89" t="s">
        <v>46</v>
      </c>
      <c r="C178" s="89">
        <v>161</v>
      </c>
      <c r="D178" s="89">
        <v>161</v>
      </c>
      <c r="E178" s="89">
        <v>470</v>
      </c>
      <c r="F178" s="91">
        <v>0.94859136201016003</v>
      </c>
      <c r="G178" s="88">
        <v>0.94859136201016003</v>
      </c>
      <c r="H178" s="35">
        <f>IF(C178&gt;0,C178,1)</f>
        <v>161</v>
      </c>
      <c r="I178" s="37">
        <f>F178*$H178/$O$3*100</f>
        <v>0.18539544931672158</v>
      </c>
      <c r="J178" s="37">
        <f>G178*$H178/$O$3*100</f>
        <v>0.18539544931672158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9" t="s">
        <v>92</v>
      </c>
      <c r="B179" s="89" t="s">
        <v>51</v>
      </c>
      <c r="C179" s="89">
        <v>8</v>
      </c>
      <c r="D179" s="89">
        <v>128</v>
      </c>
      <c r="E179" s="89">
        <v>781</v>
      </c>
      <c r="F179" s="91">
        <v>0.94614399591341103</v>
      </c>
      <c r="G179" s="88">
        <v>0.94614399591341103</v>
      </c>
      <c r="H179" s="35">
        <f>IF(C179&gt;0,C179,1)</f>
        <v>8</v>
      </c>
      <c r="I179" s="37">
        <f>F179*$H179/$O$3*100</f>
        <v>9.1884287693255254E-3</v>
      </c>
      <c r="J179" s="37">
        <f>G179*$H179/$O$3*100</f>
        <v>9.1884287693255254E-3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9" t="s">
        <v>236</v>
      </c>
      <c r="B180" s="89" t="s">
        <v>46</v>
      </c>
      <c r="C180" s="89">
        <v>96</v>
      </c>
      <c r="D180" s="89">
        <v>884</v>
      </c>
      <c r="E180" s="89">
        <v>7629</v>
      </c>
      <c r="F180" s="91">
        <v>0.94544574696475403</v>
      </c>
      <c r="G180" s="88">
        <v>0.88943209876543206</v>
      </c>
      <c r="H180" s="35">
        <f>IF(C180&gt;0,C180,1)</f>
        <v>96</v>
      </c>
      <c r="I180" s="37">
        <f>F180*$H180/$O$3*100</f>
        <v>0.11017977312674217</v>
      </c>
      <c r="J180" s="37">
        <f>G180*$H180/$O$3*100</f>
        <v>0.10365208915289641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9" t="s">
        <v>484</v>
      </c>
      <c r="B181" s="89" t="s">
        <v>141</v>
      </c>
      <c r="F181" s="91">
        <v>0.94457087337102397</v>
      </c>
      <c r="G181" s="88">
        <v>0.94457087337102397</v>
      </c>
      <c r="H181" s="35">
        <f>IF(C181&gt;0,C181,1)</f>
        <v>1</v>
      </c>
      <c r="I181" s="37">
        <f>F181*$H181/$O$3*100</f>
        <v>1.1466439338298602E-3</v>
      </c>
      <c r="J181" s="37">
        <f>G181*$H181/$O$3*100</f>
        <v>1.1466439338298602E-3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9" t="s">
        <v>324</v>
      </c>
      <c r="B182" s="89" t="s">
        <v>130</v>
      </c>
      <c r="C182" s="89">
        <v>268</v>
      </c>
      <c r="D182" s="89">
        <v>1072</v>
      </c>
      <c r="E182" s="89">
        <v>13400</v>
      </c>
      <c r="F182" s="91">
        <v>0.94376220818817202</v>
      </c>
      <c r="G182" s="88">
        <v>0.93844786398583102</v>
      </c>
      <c r="H182" s="35">
        <f>IF(C182&gt;0,C182,1)</f>
        <v>268</v>
      </c>
      <c r="I182" s="37">
        <f>F182*$H182/$O$3*100</f>
        <v>0.30703748836984851</v>
      </c>
      <c r="J182" s="37">
        <f>G182*$H182/$O$3*100</f>
        <v>0.30530855402382062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9" t="s">
        <v>241</v>
      </c>
      <c r="B183" s="89" t="s">
        <v>43</v>
      </c>
      <c r="C183" s="89">
        <v>14</v>
      </c>
      <c r="D183" s="89">
        <v>28</v>
      </c>
      <c r="E183" s="89">
        <v>-1</v>
      </c>
      <c r="F183" s="91">
        <v>0.94368053474453295</v>
      </c>
      <c r="G183" s="88">
        <v>0.94368053474453295</v>
      </c>
      <c r="H183" s="35">
        <f>IF(C183&gt;0,C183,1)</f>
        <v>14</v>
      </c>
      <c r="I183" s="37">
        <f>F183*$H183/$O$3*100</f>
        <v>1.6037883737479469E-2</v>
      </c>
      <c r="J183" s="37">
        <f>G183*$H183/$O$3*100</f>
        <v>1.6037883737479469E-2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89" t="s">
        <v>96</v>
      </c>
      <c r="B184" s="89" t="s">
        <v>46</v>
      </c>
      <c r="C184" s="89">
        <v>80</v>
      </c>
      <c r="D184" s="89">
        <v>160</v>
      </c>
      <c r="E184" s="89">
        <v>1120</v>
      </c>
      <c r="F184" s="91">
        <v>0.94287544966782499</v>
      </c>
      <c r="G184" s="88">
        <v>0.88881624761455003</v>
      </c>
      <c r="H184" s="35">
        <f>IF(C184&gt;0,C184,1)</f>
        <v>80</v>
      </c>
      <c r="I184" s="37">
        <f>F184*$H184/$O$3*100</f>
        <v>9.1566864505172554E-2</v>
      </c>
      <c r="J184" s="37">
        <f>G184*$H184/$O$3*100</f>
        <v>8.6316932892875439E-2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9" t="s">
        <v>104</v>
      </c>
      <c r="B185" s="89" t="s">
        <v>46</v>
      </c>
      <c r="C185" s="89">
        <v>128</v>
      </c>
      <c r="D185" s="89">
        <v>512</v>
      </c>
      <c r="E185" s="89">
        <v>-1</v>
      </c>
      <c r="F185" s="91">
        <v>0.94229600730432905</v>
      </c>
      <c r="G185" s="88">
        <v>0.94229600730432905</v>
      </c>
      <c r="H185" s="35">
        <f>IF(C185&gt;0,C185,1)</f>
        <v>128</v>
      </c>
      <c r="I185" s="37">
        <f>F185*$H185/$O$3*100</f>
        <v>0.14641694761274884</v>
      </c>
      <c r="J185" s="37">
        <f>G185*$H185/$O$3*100</f>
        <v>0.14641694761274884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9" t="s">
        <v>281</v>
      </c>
      <c r="B186" s="89" t="s">
        <v>184</v>
      </c>
      <c r="C186" s="89">
        <v>120</v>
      </c>
      <c r="D186" s="89">
        <v>120</v>
      </c>
      <c r="E186" s="89">
        <v>926</v>
      </c>
      <c r="F186" s="91">
        <v>0.94130441845354096</v>
      </c>
      <c r="G186" s="88">
        <v>0.89423919753086401</v>
      </c>
      <c r="H186" s="35">
        <f>IF(C186&gt;0,C186,1)</f>
        <v>120</v>
      </c>
      <c r="I186" s="37">
        <f>F186*$H186/$O$3*100</f>
        <v>0.13712144192483935</v>
      </c>
      <c r="J186" s="37">
        <f>G186*$H186/$O$3*100</f>
        <v>0.1302653698285974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9" t="s">
        <v>377</v>
      </c>
      <c r="B187" s="89" t="s">
        <v>62</v>
      </c>
      <c r="C187" s="89">
        <v>542</v>
      </c>
      <c r="D187" s="89">
        <v>2968</v>
      </c>
      <c r="E187" s="89">
        <v>24088</v>
      </c>
      <c r="F187" s="91">
        <v>0.93986694298876605</v>
      </c>
      <c r="G187" s="88">
        <v>0.93986694298876605</v>
      </c>
      <c r="H187" s="35">
        <f>IF(C187&gt;0,C187,1)</f>
        <v>542</v>
      </c>
      <c r="I187" s="37">
        <f>F187*$H187/$O$3*100</f>
        <v>0.61838605812291192</v>
      </c>
      <c r="J187" s="37">
        <f>G187*$H187/$O$3*100</f>
        <v>0.61838605812291192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9" t="s">
        <v>254</v>
      </c>
      <c r="B188" s="89" t="s">
        <v>255</v>
      </c>
      <c r="C188" s="89">
        <v>50</v>
      </c>
      <c r="D188" s="89">
        <v>464</v>
      </c>
      <c r="E188" s="89">
        <v>5452</v>
      </c>
      <c r="F188" s="91">
        <v>0.93966375689871795</v>
      </c>
      <c r="G188" s="88">
        <v>0.93966375689871795</v>
      </c>
      <c r="H188" s="35">
        <f>IF(C188&gt;0,C188,1)</f>
        <v>50</v>
      </c>
      <c r="I188" s="37">
        <f>F188*$H188/$O$3*100</f>
        <v>5.7034351633266443E-2</v>
      </c>
      <c r="J188" s="37">
        <f>G188*$H188/$O$3*100</f>
        <v>5.7034351633266443E-2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9" t="s">
        <v>523</v>
      </c>
      <c r="B189" s="89" t="s">
        <v>538</v>
      </c>
      <c r="C189" s="89">
        <v>126</v>
      </c>
      <c r="D189" s="89">
        <v>1512</v>
      </c>
      <c r="E189" s="89">
        <v>10835</v>
      </c>
      <c r="F189" s="91">
        <v>0.93857677599123401</v>
      </c>
      <c r="G189" s="88">
        <v>0.93857677599123401</v>
      </c>
      <c r="H189" s="35">
        <f>IF(C189&gt;0,C189,1)</f>
        <v>126</v>
      </c>
      <c r="I189" s="37">
        <f>F189*$H189/$O$3*100</f>
        <v>0.14356030660851388</v>
      </c>
      <c r="J189" s="37">
        <f>G189*$H189/$O$3*100</f>
        <v>0.14356030660851388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9" t="s">
        <v>176</v>
      </c>
      <c r="B190" s="89" t="s">
        <v>130</v>
      </c>
      <c r="C190" s="89">
        <v>130</v>
      </c>
      <c r="D190" s="89">
        <v>130</v>
      </c>
      <c r="E190" s="89">
        <v>520</v>
      </c>
      <c r="F190" s="91">
        <v>0.93809544189581595</v>
      </c>
      <c r="G190" s="88">
        <v>0.93809544189581595</v>
      </c>
      <c r="H190" s="35">
        <f>IF(C190&gt;0,C190,1)</f>
        <v>130</v>
      </c>
      <c r="I190" s="37">
        <f>F190*$H190/$O$3*100</f>
        <v>0.14804181682563833</v>
      </c>
      <c r="J190" s="37">
        <f>G190*$H190/$O$3*100</f>
        <v>0.14804181682563833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9" t="s">
        <v>386</v>
      </c>
      <c r="B191" s="89" t="s">
        <v>527</v>
      </c>
      <c r="C191" s="89">
        <v>128</v>
      </c>
      <c r="D191" s="89">
        <v>272</v>
      </c>
      <c r="E191" s="89">
        <v>3646</v>
      </c>
      <c r="F191" s="91">
        <v>0.93766384729220398</v>
      </c>
      <c r="G191" s="88">
        <v>0.93766384729220398</v>
      </c>
      <c r="H191" s="35">
        <f>IF(C191&gt;0,C191,1)</f>
        <v>128</v>
      </c>
      <c r="I191" s="37">
        <f>F191*$H191/$O$3*100</f>
        <v>0.14569718787210278</v>
      </c>
      <c r="J191" s="37">
        <f>G191*$H191/$O$3*100</f>
        <v>0.14569718787210278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9" t="s">
        <v>393</v>
      </c>
      <c r="B192" s="89" t="s">
        <v>40</v>
      </c>
      <c r="C192" s="89">
        <v>2</v>
      </c>
      <c r="D192" s="89">
        <v>4</v>
      </c>
      <c r="E192" s="89">
        <v>16</v>
      </c>
      <c r="F192" s="91">
        <v>0.93750284501202097</v>
      </c>
      <c r="G192" s="88">
        <v>0.93750284501202097</v>
      </c>
      <c r="H192" s="35">
        <f>IF(C192&gt;0,C192,1)</f>
        <v>2</v>
      </c>
      <c r="I192" s="37">
        <f>F192*$H192/$O$3*100</f>
        <v>2.276127669160132E-3</v>
      </c>
      <c r="J192" s="37">
        <f>G192*$H192/$O$3*100</f>
        <v>2.276127669160132E-3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9" t="s">
        <v>279</v>
      </c>
      <c r="B193" s="89" t="s">
        <v>46</v>
      </c>
      <c r="C193" s="89">
        <v>194</v>
      </c>
      <c r="D193" s="89">
        <v>1718</v>
      </c>
      <c r="E193" s="89">
        <v>13056</v>
      </c>
      <c r="F193" s="91">
        <v>0.93739874732269202</v>
      </c>
      <c r="G193" s="88">
        <v>0.929112669599921</v>
      </c>
      <c r="H193" s="35">
        <f>IF(C193&gt;0,C193,1)</f>
        <v>194</v>
      </c>
      <c r="I193" s="37">
        <f>F193*$H193/$O$3*100</f>
        <v>0.22075986862911037</v>
      </c>
      <c r="J193" s="37">
        <f>G193*$H193/$O$3*100</f>
        <v>0.21880847554825336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9" t="s">
        <v>312</v>
      </c>
      <c r="B194" s="89" t="s">
        <v>510</v>
      </c>
      <c r="C194" s="89">
        <v>55</v>
      </c>
      <c r="D194" s="89">
        <v>220</v>
      </c>
      <c r="E194" s="89">
        <v>3410</v>
      </c>
      <c r="F194" s="91">
        <v>0.937136959876543</v>
      </c>
      <c r="G194" s="88">
        <v>0.937136959876543</v>
      </c>
      <c r="H194" s="35">
        <f>IF(C194&gt;0,C194,1)</f>
        <v>55</v>
      </c>
      <c r="I194" s="37">
        <f>F194*$H194/$O$3*100</f>
        <v>6.2569082138472953E-2</v>
      </c>
      <c r="J194" s="37">
        <f>G194*$H194/$O$3*100</f>
        <v>6.2569082138472953E-2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9" t="s">
        <v>552</v>
      </c>
      <c r="B195" s="89" t="s">
        <v>46</v>
      </c>
      <c r="C195" s="89">
        <v>8</v>
      </c>
      <c r="D195" s="89">
        <v>32</v>
      </c>
      <c r="E195" s="89">
        <v>208</v>
      </c>
      <c r="F195" s="91">
        <v>0.93568267871532096</v>
      </c>
      <c r="G195" s="88">
        <v>0.93568267871532096</v>
      </c>
      <c r="H195" s="35">
        <f>IF(C195&gt;0,C195,1)</f>
        <v>8</v>
      </c>
      <c r="I195" s="37">
        <f>F195*$H195/$O$3*100</f>
        <v>9.0868342252358892E-3</v>
      </c>
      <c r="J195" s="37">
        <f>G195*$H195/$O$3*100</f>
        <v>9.0868342252358892E-3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89" t="s">
        <v>269</v>
      </c>
      <c r="B196" s="89" t="s">
        <v>168</v>
      </c>
      <c r="C196" s="89">
        <v>80</v>
      </c>
      <c r="D196" s="89">
        <v>80</v>
      </c>
      <c r="E196" s="89">
        <v>384</v>
      </c>
      <c r="F196" s="91">
        <v>0.935475356377371</v>
      </c>
      <c r="G196" s="88">
        <v>0.935475356377371</v>
      </c>
      <c r="H196" s="35">
        <f>IF(C196&gt;0,C196,1)</f>
        <v>80</v>
      </c>
      <c r="I196" s="37">
        <f>F196*$H196/$O$3*100</f>
        <v>9.0848208250105825E-2</v>
      </c>
      <c r="J196" s="37">
        <f>G196*$H196/$O$3*100</f>
        <v>9.0848208250105825E-2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9" t="s">
        <v>374</v>
      </c>
      <c r="B197" s="89" t="s">
        <v>538</v>
      </c>
      <c r="C197" s="89">
        <v>112</v>
      </c>
      <c r="D197" s="89">
        <v>448</v>
      </c>
      <c r="E197" s="89">
        <v>11848</v>
      </c>
      <c r="F197" s="91">
        <v>0.93499480434473503</v>
      </c>
      <c r="G197" s="88">
        <v>0.91749743591961597</v>
      </c>
      <c r="H197" s="35">
        <f>IF(C197&gt;0,C197,1)</f>
        <v>112</v>
      </c>
      <c r="I197" s="37">
        <f>F197*$H197/$O$3*100</f>
        <v>0.12712215556115217</v>
      </c>
      <c r="J197" s="37">
        <f>G197*$H197/$O$3*100</f>
        <v>0.12474320844774267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9" t="s">
        <v>246</v>
      </c>
      <c r="B198" s="89" t="s">
        <v>527</v>
      </c>
      <c r="C198" s="89">
        <v>72</v>
      </c>
      <c r="D198" s="89">
        <v>336</v>
      </c>
      <c r="E198" s="89">
        <v>4598</v>
      </c>
      <c r="F198" s="91">
        <v>0.93435151592461796</v>
      </c>
      <c r="G198" s="88">
        <v>0.93435151592461796</v>
      </c>
      <c r="H198" s="35">
        <f>IF(C198&gt;0,C198,1)</f>
        <v>72</v>
      </c>
      <c r="I198" s="37">
        <f>F198*$H198/$O$3*100</f>
        <v>8.166516035613397E-2</v>
      </c>
      <c r="J198" s="37">
        <f>G198*$H198/$O$3*100</f>
        <v>8.166516035613397E-2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9" t="s">
        <v>150</v>
      </c>
      <c r="B199" s="89" t="s">
        <v>46</v>
      </c>
      <c r="C199" s="89">
        <v>16</v>
      </c>
      <c r="D199" s="89">
        <v>80</v>
      </c>
      <c r="E199" s="89">
        <v>888</v>
      </c>
      <c r="F199" s="91">
        <v>0.933238442089108</v>
      </c>
      <c r="G199" s="88">
        <v>0.90180337282999301</v>
      </c>
      <c r="H199" s="35">
        <f>IF(C199&gt;0,C199,1)</f>
        <v>16</v>
      </c>
      <c r="I199" s="37">
        <f>F199*$H199/$O$3*100</f>
        <v>1.8126194293826829E-2</v>
      </c>
      <c r="J199" s="37">
        <f>G199*$H199/$O$3*100</f>
        <v>1.7515634176141263E-2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9" t="s">
        <v>270</v>
      </c>
      <c r="B200" s="89" t="s">
        <v>43</v>
      </c>
      <c r="C200" s="89">
        <v>286</v>
      </c>
      <c r="D200" s="89">
        <v>1144</v>
      </c>
      <c r="E200" s="89">
        <v>8471</v>
      </c>
      <c r="F200" s="91">
        <v>0.93311072530864103</v>
      </c>
      <c r="G200" s="88">
        <v>0.93311072530864103</v>
      </c>
      <c r="H200" s="35">
        <f>IF(C200&gt;0,C200,1)</f>
        <v>286</v>
      </c>
      <c r="I200" s="37">
        <f>F200*$H200/$O$3*100</f>
        <v>0.32396138174280603</v>
      </c>
      <c r="J200" s="37">
        <f>G200*$H200/$O$3*100</f>
        <v>0.32396138174280603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9" t="s">
        <v>548</v>
      </c>
      <c r="B201" s="89" t="s">
        <v>74</v>
      </c>
      <c r="C201" s="89">
        <v>32</v>
      </c>
      <c r="D201" s="89">
        <v>32</v>
      </c>
      <c r="E201" s="89">
        <v>-1</v>
      </c>
      <c r="F201" s="91">
        <v>0.932061907525633</v>
      </c>
      <c r="G201" s="88">
        <v>0.932061907525633</v>
      </c>
      <c r="H201" s="35">
        <f>IF(C201&gt;0,C201,1)</f>
        <v>32</v>
      </c>
      <c r="I201" s="37">
        <f>F201*$H201/$O$3*100</f>
        <v>3.6206685167971958E-2</v>
      </c>
      <c r="J201" s="37">
        <f>G201*$H201/$O$3*100</f>
        <v>3.6206685167971958E-2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9" t="s">
        <v>342</v>
      </c>
      <c r="B202" s="89" t="s">
        <v>84</v>
      </c>
      <c r="C202" s="89">
        <v>448</v>
      </c>
      <c r="D202" s="89">
        <v>5376</v>
      </c>
      <c r="E202" s="89">
        <v>45320</v>
      </c>
      <c r="F202" s="91">
        <v>0.93144693950972501</v>
      </c>
      <c r="G202" s="88">
        <v>0.89670398991879496</v>
      </c>
      <c r="H202" s="35">
        <f>IF(C202&gt;0,C202,1)</f>
        <v>448</v>
      </c>
      <c r="I202" s="37">
        <f>F202*$H202/$O$3*100</f>
        <v>0.50655914745664055</v>
      </c>
      <c r="J202" s="37">
        <f>G202*$H202/$O$3*100</f>
        <v>0.48766450281464513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9" t="s">
        <v>401</v>
      </c>
      <c r="B203" s="89" t="s">
        <v>46</v>
      </c>
      <c r="C203" s="89">
        <v>100</v>
      </c>
      <c r="D203" s="89">
        <v>300</v>
      </c>
      <c r="E203" s="89">
        <v>2883</v>
      </c>
      <c r="F203" s="91">
        <v>0.93141932035272001</v>
      </c>
      <c r="G203" s="88">
        <v>0.93141932035272001</v>
      </c>
      <c r="H203" s="35">
        <f>IF(C203&gt;0,C203,1)</f>
        <v>100</v>
      </c>
      <c r="I203" s="37">
        <f>F203*$H203/$O$3*100</f>
        <v>0.11306788549628173</v>
      </c>
      <c r="J203" s="37">
        <f>G203*$H203/$O$3*100</f>
        <v>0.11306788549628173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9" t="s">
        <v>463</v>
      </c>
      <c r="B204" s="89" t="s">
        <v>46</v>
      </c>
      <c r="C204" s="89">
        <v>10</v>
      </c>
      <c r="D204" s="89">
        <v>40</v>
      </c>
      <c r="E204" s="89">
        <v>450</v>
      </c>
      <c r="F204" s="91">
        <v>0.93105051352257395</v>
      </c>
      <c r="G204" s="88">
        <v>0.93105051352257395</v>
      </c>
      <c r="H204" s="35">
        <f>IF(C204&gt;0,C204,1)</f>
        <v>10</v>
      </c>
      <c r="I204" s="37">
        <f>F204*$H204/$O$3*100</f>
        <v>1.1302311488917706E-2</v>
      </c>
      <c r="J204" s="37">
        <f>G204*$H204/$O$3*100</f>
        <v>1.1302311488917706E-2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9" t="s">
        <v>317</v>
      </c>
      <c r="B205" s="89" t="s">
        <v>46</v>
      </c>
      <c r="C205" s="89">
        <v>652</v>
      </c>
      <c r="D205" s="89">
        <v>4626</v>
      </c>
      <c r="E205" s="89">
        <v>36700</v>
      </c>
      <c r="F205" s="91">
        <v>0.93008619577942797</v>
      </c>
      <c r="G205" s="88">
        <v>0.93008619577942797</v>
      </c>
      <c r="H205" s="35">
        <f>IF(C205&gt;0,C205,1)</f>
        <v>652</v>
      </c>
      <c r="I205" s="37">
        <f>F205*$H205/$O$3*100</f>
        <v>0.73614746791967056</v>
      </c>
      <c r="J205" s="37">
        <f>G205*$H205/$O$3*100</f>
        <v>0.73614746791967056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89" t="s">
        <v>169</v>
      </c>
      <c r="B206" s="89" t="s">
        <v>62</v>
      </c>
      <c r="C206" s="89">
        <v>-1</v>
      </c>
      <c r="D206" s="89">
        <v>-1</v>
      </c>
      <c r="E206" s="89">
        <v>-1</v>
      </c>
      <c r="F206" s="91">
        <v>0.92993486855433405</v>
      </c>
      <c r="G206" s="88">
        <v>0.92993486855433405</v>
      </c>
      <c r="H206" s="35">
        <f>IF(C206&gt;0,C206,1)</f>
        <v>1</v>
      </c>
      <c r="I206" s="37">
        <f>F206*$H206/$O$3*100</f>
        <v>1.1288768327983954E-3</v>
      </c>
      <c r="J206" s="37">
        <f>G206*$H206/$O$3*100</f>
        <v>1.1288768327983954E-3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9" t="s">
        <v>509</v>
      </c>
      <c r="B207" s="89" t="s">
        <v>510</v>
      </c>
      <c r="C207" s="89">
        <v>90</v>
      </c>
      <c r="D207" s="89">
        <v>284</v>
      </c>
      <c r="E207" s="89">
        <v>2330</v>
      </c>
      <c r="F207" s="91">
        <v>0.92843738304776002</v>
      </c>
      <c r="G207" s="88">
        <v>0.92843738304776002</v>
      </c>
      <c r="H207" s="35">
        <f>IF(C207&gt;0,C207,1)</f>
        <v>90</v>
      </c>
      <c r="I207" s="37">
        <f>F207*$H207/$O$3*100</f>
        <v>0.10143530897495467</v>
      </c>
      <c r="J207" s="37">
        <f>G207*$H207/$O$3*100</f>
        <v>0.10143530897495467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9" t="s">
        <v>356</v>
      </c>
      <c r="B208" s="89" t="s">
        <v>128</v>
      </c>
      <c r="C208" s="89">
        <v>6</v>
      </c>
      <c r="D208" s="89">
        <v>24</v>
      </c>
      <c r="E208" s="89">
        <v>1354</v>
      </c>
      <c r="F208" s="91">
        <v>0.92761634826702299</v>
      </c>
      <c r="G208" s="88">
        <v>0.92761634826702299</v>
      </c>
      <c r="H208" s="35">
        <f>IF(C208&gt;0,C208,1)</f>
        <v>6</v>
      </c>
      <c r="I208" s="37">
        <f>F208*$H208/$O$3*100</f>
        <v>6.7563738538695736E-3</v>
      </c>
      <c r="J208" s="37">
        <f>G208*$H208/$O$3*100</f>
        <v>6.7563738538695736E-3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89" t="s">
        <v>375</v>
      </c>
      <c r="B209" s="89" t="s">
        <v>311</v>
      </c>
      <c r="C209" s="89">
        <v>-1</v>
      </c>
      <c r="D209" s="89">
        <v>-1</v>
      </c>
      <c r="E209" s="89">
        <v>-1</v>
      </c>
      <c r="F209" s="91">
        <v>0.92691144365664102</v>
      </c>
      <c r="G209" s="88">
        <v>0.55976965908510501</v>
      </c>
      <c r="H209" s="35">
        <f>IF(C209&gt;0,C209,1)</f>
        <v>1</v>
      </c>
      <c r="I209" s="37">
        <f>F209*$H209/$O$3*100</f>
        <v>1.1252066033682229E-3</v>
      </c>
      <c r="J209" s="37">
        <f>G209*$H209/$O$3*100</f>
        <v>6.7952178288248539E-4</v>
      </c>
      <c r="K209" s="34">
        <f>IF(F209&gt;=K$2,1,0)</f>
        <v>1</v>
      </c>
      <c r="L209" s="34">
        <f>IF(G209&gt;=L$2,1,0)</f>
        <v>0</v>
      </c>
      <c r="M209" s="34">
        <f>K209*L209</f>
        <v>0</v>
      </c>
    </row>
    <row r="210" spans="1:13" x14ac:dyDescent="0.25">
      <c r="A210" s="89" t="s">
        <v>539</v>
      </c>
      <c r="B210" s="89" t="s">
        <v>130</v>
      </c>
      <c r="C210" s="89">
        <v>160</v>
      </c>
      <c r="D210" s="89">
        <v>960</v>
      </c>
      <c r="E210" s="89">
        <v>13920</v>
      </c>
      <c r="F210" s="91">
        <v>0.92631525867974396</v>
      </c>
      <c r="G210" s="88">
        <v>0.90971277447633403</v>
      </c>
      <c r="H210" s="35">
        <f>IF(C210&gt;0,C210,1)</f>
        <v>160</v>
      </c>
      <c r="I210" s="37">
        <f>F210*$H210/$O$3*100</f>
        <v>0.17991726014392248</v>
      </c>
      <c r="J210" s="37">
        <f>G210*$H210/$O$3*100</f>
        <v>0.17669257670977756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9" t="s">
        <v>507</v>
      </c>
      <c r="B211" s="89" t="s">
        <v>43</v>
      </c>
      <c r="C211" s="89">
        <v>9</v>
      </c>
      <c r="D211" s="89">
        <v>18</v>
      </c>
      <c r="E211" s="89">
        <v>139</v>
      </c>
      <c r="F211" s="91">
        <v>0.92603836756500102</v>
      </c>
      <c r="G211" s="88">
        <v>0.92603836756500102</v>
      </c>
      <c r="H211" s="35">
        <f>IF(C211&gt;0,C211,1)</f>
        <v>9</v>
      </c>
      <c r="I211" s="37">
        <f>F211*$H211/$O$3*100</f>
        <v>1.0117320742543439E-2</v>
      </c>
      <c r="J211" s="37">
        <f>G211*$H211/$O$3*100</f>
        <v>1.0117320742543439E-2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9" t="s">
        <v>330</v>
      </c>
      <c r="B212" s="89" t="s">
        <v>180</v>
      </c>
      <c r="C212" s="89">
        <v>28</v>
      </c>
      <c r="D212" s="89">
        <v>120</v>
      </c>
      <c r="E212" s="89">
        <v>-1</v>
      </c>
      <c r="F212" s="91">
        <v>0.92568772299093105</v>
      </c>
      <c r="G212" s="88">
        <v>0.92568772299093105</v>
      </c>
      <c r="H212" s="35">
        <f>IF(C212&gt;0,C212,1)</f>
        <v>28</v>
      </c>
      <c r="I212" s="37">
        <f>F212*$H212/$O$3*100</f>
        <v>3.1464190543168687E-2</v>
      </c>
      <c r="J212" s="37">
        <f>G212*$H212/$O$3*100</f>
        <v>3.1464190543168687E-2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9" t="s">
        <v>383</v>
      </c>
      <c r="B213" s="89" t="s">
        <v>46</v>
      </c>
      <c r="C213" s="89">
        <v>47</v>
      </c>
      <c r="D213" s="89">
        <v>680</v>
      </c>
      <c r="E213" s="89">
        <v>4420</v>
      </c>
      <c r="F213" s="91">
        <v>0.92348980755937704</v>
      </c>
      <c r="G213" s="88">
        <v>0.91959360055253303</v>
      </c>
      <c r="H213" s="35">
        <f>IF(C213&gt;0,C213,1)</f>
        <v>47</v>
      </c>
      <c r="I213" s="37">
        <f>F213*$H213/$O$3*100</f>
        <v>5.2689489730496031E-2</v>
      </c>
      <c r="J213" s="37">
        <f>G213*$H213/$O$3*100</f>
        <v>5.2467192573132121E-2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9" t="s">
        <v>301</v>
      </c>
      <c r="B214" s="89" t="s">
        <v>302</v>
      </c>
      <c r="C214" s="89">
        <v>106</v>
      </c>
      <c r="D214" s="89">
        <v>524</v>
      </c>
      <c r="E214" s="89">
        <v>6365</v>
      </c>
      <c r="F214" s="91">
        <v>0.92094814386826496</v>
      </c>
      <c r="G214" s="88">
        <v>0.63753695294541601</v>
      </c>
      <c r="H214" s="35">
        <f>IF(C214&gt;0,C214,1)</f>
        <v>106</v>
      </c>
      <c r="I214" s="37">
        <f>F214*$H214/$O$3*100</f>
        <v>0.11850456225649887</v>
      </c>
      <c r="J214" s="37">
        <f>G214*$H214/$O$3*100</f>
        <v>8.2036147240387602E-2</v>
      </c>
      <c r="K214" s="34">
        <f>IF(F214&gt;=K$2,1,0)</f>
        <v>1</v>
      </c>
      <c r="L214" s="34">
        <f>IF(G214&gt;=L$2,1,0)</f>
        <v>0</v>
      </c>
      <c r="M214" s="34">
        <f>K214*L214</f>
        <v>0</v>
      </c>
    </row>
    <row r="215" spans="1:13" x14ac:dyDescent="0.25">
      <c r="A215" s="89" t="s">
        <v>113</v>
      </c>
      <c r="B215" s="89" t="s">
        <v>48</v>
      </c>
      <c r="C215" s="89">
        <v>174</v>
      </c>
      <c r="D215" s="89">
        <v>1472</v>
      </c>
      <c r="E215" s="89">
        <v>8845</v>
      </c>
      <c r="F215" s="91">
        <v>0.92030081810053899</v>
      </c>
      <c r="G215" s="88">
        <v>0.92030081810053899</v>
      </c>
      <c r="H215" s="35">
        <f>IF(C215&gt;0,C215,1)</f>
        <v>174</v>
      </c>
      <c r="I215" s="37">
        <f>F215*$H215/$O$3*100</f>
        <v>0.19438962616931157</v>
      </c>
      <c r="J215" s="37">
        <f>G215*$H215/$O$3*100</f>
        <v>0.19438962616931157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9" t="s">
        <v>464</v>
      </c>
      <c r="B216" s="89" t="s">
        <v>465</v>
      </c>
      <c r="C216" s="89">
        <v>20</v>
      </c>
      <c r="D216" s="89">
        <v>40</v>
      </c>
      <c r="E216" s="89">
        <v>4000</v>
      </c>
      <c r="F216" s="91">
        <v>0.92017010631403895</v>
      </c>
      <c r="G216" s="88">
        <v>0.92017010631403895</v>
      </c>
      <c r="H216" s="35">
        <f>IF(C216&gt;0,C216,1)</f>
        <v>20</v>
      </c>
      <c r="I216" s="37">
        <f>F216*$H216/$O$3*100</f>
        <v>2.2340461689890113E-2</v>
      </c>
      <c r="J216" s="37">
        <f>G216*$H216/$O$3*100</f>
        <v>2.2340461689890113E-2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9" t="s">
        <v>297</v>
      </c>
      <c r="B217" s="89" t="s">
        <v>46</v>
      </c>
      <c r="C217" s="89">
        <v>-1</v>
      </c>
      <c r="D217" s="89">
        <v>-1</v>
      </c>
      <c r="E217" s="89">
        <v>-1</v>
      </c>
      <c r="F217" s="91">
        <v>0.91971590471680198</v>
      </c>
      <c r="G217" s="88">
        <v>0.91971590471680198</v>
      </c>
      <c r="H217" s="35">
        <f>IF(C217&gt;0,C217,1)</f>
        <v>1</v>
      </c>
      <c r="I217" s="37">
        <f>F217*$H217/$O$3*100</f>
        <v>1.1164717150622164E-3</v>
      </c>
      <c r="J217" s="37">
        <f>G217*$H217/$O$3*100</f>
        <v>1.1164717150622164E-3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9" t="s">
        <v>283</v>
      </c>
      <c r="B218" s="89" t="s">
        <v>284</v>
      </c>
      <c r="C218" s="89">
        <v>61</v>
      </c>
      <c r="D218" s="89">
        <v>484</v>
      </c>
      <c r="E218" s="89">
        <v>4109</v>
      </c>
      <c r="F218" s="91">
        <v>0.91893687822621495</v>
      </c>
      <c r="G218" s="88">
        <v>0.90949385407692895</v>
      </c>
      <c r="H218" s="35">
        <f>IF(C218&gt;0,C218,1)</f>
        <v>61</v>
      </c>
      <c r="I218" s="37">
        <f>F218*$H218/$O$3*100</f>
        <v>6.804708786651506E-2</v>
      </c>
      <c r="J218" s="37">
        <f>G218*$H218/$O$3*100</f>
        <v>6.7347833859806333E-2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9" t="s">
        <v>306</v>
      </c>
      <c r="B219" s="89" t="s">
        <v>46</v>
      </c>
      <c r="C219" s="89">
        <v>146</v>
      </c>
      <c r="D219" s="89">
        <v>586</v>
      </c>
      <c r="E219" s="89">
        <v>5719</v>
      </c>
      <c r="F219" s="91">
        <v>0.91494893236285701</v>
      </c>
      <c r="G219" s="88">
        <v>0.91494893236285701</v>
      </c>
      <c r="H219" s="35">
        <f>IF(C219&gt;0,C219,1)</f>
        <v>146</v>
      </c>
      <c r="I219" s="37">
        <f>F219*$H219/$O$3*100</f>
        <v>0.16216000112285847</v>
      </c>
      <c r="J219" s="37">
        <f>G219*$H219/$O$3*100</f>
        <v>0.16216000112285847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9" t="s">
        <v>244</v>
      </c>
      <c r="B220" s="89" t="s">
        <v>130</v>
      </c>
      <c r="C220" s="89">
        <v>92</v>
      </c>
      <c r="D220" s="89">
        <v>540</v>
      </c>
      <c r="E220" s="89">
        <v>8363</v>
      </c>
      <c r="F220" s="91">
        <v>0.91442790964871101</v>
      </c>
      <c r="G220" s="88">
        <v>0.91442790964871101</v>
      </c>
      <c r="H220" s="35">
        <f>IF(C220&gt;0,C220,1)</f>
        <v>92</v>
      </c>
      <c r="I220" s="37">
        <f>F220*$H220/$O$3*100</f>
        <v>0.10212482572524055</v>
      </c>
      <c r="J220" s="37">
        <f>G220*$H220/$O$3*100</f>
        <v>0.10212482572524055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9" t="s">
        <v>449</v>
      </c>
      <c r="B221" s="89" t="s">
        <v>450</v>
      </c>
      <c r="C221" s="89">
        <v>5</v>
      </c>
      <c r="D221" s="89">
        <v>10</v>
      </c>
      <c r="E221" s="89">
        <v>123</v>
      </c>
      <c r="F221" s="91">
        <v>0.913623369563207</v>
      </c>
      <c r="G221" s="88">
        <v>0.53191995573191897</v>
      </c>
      <c r="H221" s="35">
        <f>IF(C221&gt;0,C221,1)</f>
        <v>5</v>
      </c>
      <c r="I221" s="37">
        <f>F221*$H221/$O$3*100</f>
        <v>5.5453789866298057E-3</v>
      </c>
      <c r="J221" s="37">
        <f>G221*$H221/$O$3*100</f>
        <v>3.2285708130419836E-3</v>
      </c>
      <c r="K221" s="34">
        <f>IF(F221&gt;=K$2,1,0)</f>
        <v>1</v>
      </c>
      <c r="L221" s="34">
        <f>IF(G221&gt;=L$2,1,0)</f>
        <v>0</v>
      </c>
      <c r="M221" s="34">
        <f>K221*L221</f>
        <v>0</v>
      </c>
    </row>
    <row r="222" spans="1:13" x14ac:dyDescent="0.25">
      <c r="A222" s="89" t="s">
        <v>245</v>
      </c>
      <c r="B222" s="89" t="s">
        <v>180</v>
      </c>
      <c r="C222" s="89">
        <v>44</v>
      </c>
      <c r="D222" s="89">
        <v>264</v>
      </c>
      <c r="E222" s="89">
        <v>3168</v>
      </c>
      <c r="F222" s="91">
        <v>0.91351684470008199</v>
      </c>
      <c r="G222" s="88">
        <v>0.91351684470008199</v>
      </c>
      <c r="H222" s="35">
        <f>IF(C222&gt;0,C222,1)</f>
        <v>44</v>
      </c>
      <c r="I222" s="37">
        <f>F222*$H222/$O$3*100</f>
        <v>4.879364527332096E-2</v>
      </c>
      <c r="J222" s="37">
        <f>G222*$H222/$O$3*100</f>
        <v>4.879364527332096E-2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9" t="s">
        <v>155</v>
      </c>
      <c r="B223" s="89" t="s">
        <v>156</v>
      </c>
      <c r="C223" s="89">
        <v>48</v>
      </c>
      <c r="D223" s="89">
        <v>192</v>
      </c>
      <c r="E223" s="89">
        <v>1536</v>
      </c>
      <c r="F223" s="91">
        <v>0.91076446065800398</v>
      </c>
      <c r="G223" s="88">
        <v>0.91076446065800398</v>
      </c>
      <c r="H223" s="35">
        <f>IF(C223&gt;0,C223,1)</f>
        <v>48</v>
      </c>
      <c r="I223" s="37">
        <f>F223*$H223/$O$3*100</f>
        <v>5.3069053390611694E-2</v>
      </c>
      <c r="J223" s="37">
        <f>G223*$H223/$O$3*100</f>
        <v>5.3069053390611694E-2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9" t="s">
        <v>226</v>
      </c>
      <c r="B224" s="89" t="s">
        <v>46</v>
      </c>
      <c r="C224" s="89">
        <v>270</v>
      </c>
      <c r="D224" s="89">
        <v>1606</v>
      </c>
      <c r="E224" s="89">
        <v>13091</v>
      </c>
      <c r="F224" s="91">
        <v>0.90991444524571297</v>
      </c>
      <c r="G224" s="88">
        <v>0.87467580099133002</v>
      </c>
      <c r="H224" s="35">
        <f>IF(C224&gt;0,C224,1)</f>
        <v>270</v>
      </c>
      <c r="I224" s="37">
        <f>F224*$H224/$O$3*100</f>
        <v>0.29823482308938476</v>
      </c>
      <c r="J224" s="37">
        <f>G224*$H224/$O$3*100</f>
        <v>0.28668495607713212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89" t="s">
        <v>647</v>
      </c>
      <c r="B225" s="89" t="s">
        <v>510</v>
      </c>
      <c r="C225" s="89">
        <v>-1</v>
      </c>
      <c r="D225" s="89">
        <v>-1</v>
      </c>
      <c r="E225" s="89">
        <v>-1</v>
      </c>
      <c r="F225" s="91">
        <v>0.90857089242237998</v>
      </c>
      <c r="G225" s="88">
        <v>0.90857089242237998</v>
      </c>
      <c r="H225" s="35">
        <f>IF(C225&gt;0,C225,1)</f>
        <v>1</v>
      </c>
      <c r="I225" s="37">
        <f>F225*$H225/$O$3*100</f>
        <v>1.102942438329121E-3</v>
      </c>
      <c r="J225" s="37">
        <f>G225*$H225/$O$3*100</f>
        <v>1.102942438329121E-3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9" t="s">
        <v>102</v>
      </c>
      <c r="B226" s="89" t="s">
        <v>46</v>
      </c>
      <c r="C226" s="89">
        <v>3</v>
      </c>
      <c r="D226" s="89">
        <v>12</v>
      </c>
      <c r="E226" s="89">
        <v>64</v>
      </c>
      <c r="F226" s="91">
        <v>0.90847849209255205</v>
      </c>
      <c r="G226" s="88">
        <v>0.80404552469135804</v>
      </c>
      <c r="H226" s="35">
        <f>IF(C226&gt;0,C226,1)</f>
        <v>3</v>
      </c>
      <c r="I226" s="37">
        <f>F226*$H226/$O$3*100</f>
        <v>3.3084908120927636E-3</v>
      </c>
      <c r="J226" s="37">
        <f>G226*$H226/$O$3*100</f>
        <v>2.9281675395730288E-3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9" t="s">
        <v>590</v>
      </c>
      <c r="B227" s="89" t="s">
        <v>46</v>
      </c>
      <c r="C227" s="89">
        <v>6</v>
      </c>
      <c r="D227" s="89">
        <v>12</v>
      </c>
      <c r="E227" s="89">
        <v>95</v>
      </c>
      <c r="F227" s="91">
        <v>0.90741525399043999</v>
      </c>
      <c r="G227" s="88">
        <v>0.90741525399043999</v>
      </c>
      <c r="H227" s="35">
        <f>IF(C227&gt;0,C227,1)</f>
        <v>6</v>
      </c>
      <c r="I227" s="37">
        <f>F227*$H227/$O$3*100</f>
        <v>6.6092374375646603E-3</v>
      </c>
      <c r="J227" s="37">
        <f>G227*$H227/$O$3*100</f>
        <v>6.6092374375646603E-3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9" t="s">
        <v>350</v>
      </c>
      <c r="B228" s="89" t="s">
        <v>168</v>
      </c>
      <c r="C228" s="89">
        <v>72</v>
      </c>
      <c r="D228" s="89">
        <v>576</v>
      </c>
      <c r="E228" s="89">
        <v>8778</v>
      </c>
      <c r="F228" s="91">
        <v>0.90716293845191198</v>
      </c>
      <c r="G228" s="88">
        <v>0.90716293845191198</v>
      </c>
      <c r="H228" s="35">
        <f>IF(C228&gt;0,C228,1)</f>
        <v>72</v>
      </c>
      <c r="I228" s="37">
        <f>F228*$H228/$O$3*100</f>
        <v>7.9288796106361789E-2</v>
      </c>
      <c r="J228" s="37">
        <f>G228*$H228/$O$3*100</f>
        <v>7.9288796106361789E-2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9" t="s">
        <v>145</v>
      </c>
      <c r="B229" s="89" t="s">
        <v>46</v>
      </c>
      <c r="C229" s="89">
        <v>9</v>
      </c>
      <c r="D229" s="89">
        <v>9</v>
      </c>
      <c r="E229" s="89">
        <v>53</v>
      </c>
      <c r="F229" s="91">
        <v>0.90536933146330001</v>
      </c>
      <c r="G229" s="88">
        <v>0.89656712962962903</v>
      </c>
      <c r="H229" s="35">
        <f>IF(C229&gt;0,C229,1)</f>
        <v>9</v>
      </c>
      <c r="I229" s="37">
        <f>F229*$H229/$O$3*100</f>
        <v>9.8915036759892917E-3</v>
      </c>
      <c r="J229" s="37">
        <f>G229*$H229/$O$3*100</f>
        <v>9.7953362791393991E-3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9" t="s">
        <v>106</v>
      </c>
      <c r="B230" s="89" t="s">
        <v>62</v>
      </c>
      <c r="C230" s="89">
        <v>-1</v>
      </c>
      <c r="D230" s="89">
        <v>-1</v>
      </c>
      <c r="E230" s="89">
        <v>-1</v>
      </c>
      <c r="F230" s="91">
        <v>0.90480401234567898</v>
      </c>
      <c r="G230" s="88">
        <v>0.90480401234567898</v>
      </c>
      <c r="H230" s="35">
        <f>IF(C230&gt;0,C230,1)</f>
        <v>1</v>
      </c>
      <c r="I230" s="37">
        <f>F230*$H230/$O$3*100</f>
        <v>1.0983697055557727E-3</v>
      </c>
      <c r="J230" s="37">
        <f>G230*$H230/$O$3*100</f>
        <v>1.0983697055557727E-3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89" t="s">
        <v>202</v>
      </c>
      <c r="B231" s="89" t="s">
        <v>46</v>
      </c>
      <c r="C231" s="89">
        <v>20</v>
      </c>
      <c r="D231" s="89">
        <v>20</v>
      </c>
      <c r="E231" s="89">
        <v>83</v>
      </c>
      <c r="F231" s="91">
        <v>0.903833942943017</v>
      </c>
      <c r="G231" s="88">
        <v>0.903833942943017</v>
      </c>
      <c r="H231" s="35">
        <f>IF(C231&gt;0,C231,1)</f>
        <v>20</v>
      </c>
      <c r="I231" s="37">
        <f>F231*$H231/$O$3*100</f>
        <v>2.1943842163298422E-2</v>
      </c>
      <c r="J231" s="37">
        <f>G231*$H231/$O$3*100</f>
        <v>2.1943842163298422E-2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9" t="s">
        <v>633</v>
      </c>
      <c r="B232" s="89" t="s">
        <v>46</v>
      </c>
      <c r="C232" s="89">
        <v>16</v>
      </c>
      <c r="D232" s="89">
        <v>24</v>
      </c>
      <c r="E232" s="89">
        <v>99</v>
      </c>
      <c r="F232" s="91">
        <v>0.90375870069605502</v>
      </c>
      <c r="G232" s="88">
        <v>0.90166666666666595</v>
      </c>
      <c r="H232" s="35">
        <f>IF(C232&gt;0,C232,1)</f>
        <v>16</v>
      </c>
      <c r="I232" s="37">
        <f>F232*$H232/$O$3*100</f>
        <v>1.7553612308213312E-2</v>
      </c>
      <c r="J232" s="37">
        <f>G232*$H232/$O$3*100</f>
        <v>1.7512978946388744E-2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9" t="s">
        <v>93</v>
      </c>
      <c r="B233" s="89" t="s">
        <v>59</v>
      </c>
      <c r="C233" s="89">
        <v>568</v>
      </c>
      <c r="D233" s="89">
        <v>2896</v>
      </c>
      <c r="E233" s="89">
        <v>36113</v>
      </c>
      <c r="F233" s="91">
        <v>0.89765574993450103</v>
      </c>
      <c r="G233" s="88">
        <v>0.89765574993450103</v>
      </c>
      <c r="H233" s="35">
        <f>IF(C233&gt;0,C233,1)</f>
        <v>568</v>
      </c>
      <c r="I233" s="37">
        <f>F233*$H233/$O$3*100</f>
        <v>0.61894517397185689</v>
      </c>
      <c r="J233" s="37">
        <f>G233*$H233/$O$3*100</f>
        <v>0.61894517397185689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89" t="s">
        <v>367</v>
      </c>
      <c r="B234" s="89" t="s">
        <v>46</v>
      </c>
      <c r="C234" s="89">
        <v>274</v>
      </c>
      <c r="D234" s="89">
        <v>1000</v>
      </c>
      <c r="E234" s="89">
        <v>10440</v>
      </c>
      <c r="F234" s="91">
        <v>0.89497312418575703</v>
      </c>
      <c r="G234" s="88">
        <v>0.89497312418575703</v>
      </c>
      <c r="H234" s="35">
        <f>IF(C234&gt;0,C234,1)</f>
        <v>274</v>
      </c>
      <c r="I234" s="37">
        <f>F234*$H234/$O$3*100</f>
        <v>0.29768337767446912</v>
      </c>
      <c r="J234" s="37">
        <f>G234*$H234/$O$3*100</f>
        <v>0.29768337767446912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9" t="s">
        <v>242</v>
      </c>
      <c r="B235" s="89" t="s">
        <v>59</v>
      </c>
      <c r="C235" s="89">
        <v>568</v>
      </c>
      <c r="D235" s="89">
        <v>2872</v>
      </c>
      <c r="E235" s="89">
        <v>26422</v>
      </c>
      <c r="F235" s="91">
        <v>0.89417361111111104</v>
      </c>
      <c r="G235" s="88">
        <v>0.89417361111111104</v>
      </c>
      <c r="H235" s="35">
        <f>IF(C235&gt;0,C235,1)</f>
        <v>568</v>
      </c>
      <c r="I235" s="37">
        <f>F235*$H235/$O$3*100</f>
        <v>0.61654419450952458</v>
      </c>
      <c r="J235" s="37">
        <f>G235*$H235/$O$3*100</f>
        <v>0.61654419450952458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9" t="s">
        <v>389</v>
      </c>
      <c r="B236" s="89" t="s">
        <v>84</v>
      </c>
      <c r="C236" s="89">
        <v>160</v>
      </c>
      <c r="D236" s="89">
        <v>320</v>
      </c>
      <c r="E236" s="89">
        <v>2176</v>
      </c>
      <c r="F236" s="91">
        <v>0.89399276901188496</v>
      </c>
      <c r="G236" s="88">
        <v>0.86083141890920101</v>
      </c>
      <c r="H236" s="35">
        <f>IF(C236&gt;0,C236,1)</f>
        <v>160</v>
      </c>
      <c r="I236" s="37">
        <f>F236*$H236/$O$3*100</f>
        <v>0.17363929621362953</v>
      </c>
      <c r="J236" s="37">
        <f>G236*$H236/$O$3*100</f>
        <v>0.16719840128369831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9" t="s">
        <v>308</v>
      </c>
      <c r="B237" s="89" t="s">
        <v>200</v>
      </c>
      <c r="C237" s="89">
        <v>16</v>
      </c>
      <c r="D237" s="89">
        <v>64</v>
      </c>
      <c r="E237" s="89">
        <v>614</v>
      </c>
      <c r="F237" s="91">
        <v>0.89391919995624203</v>
      </c>
      <c r="G237" s="88">
        <v>0.89391919995624203</v>
      </c>
      <c r="H237" s="35">
        <f>IF(C237&gt;0,C237,1)</f>
        <v>16</v>
      </c>
      <c r="I237" s="37">
        <f>F237*$H237/$O$3*100</f>
        <v>1.7362500697160461E-2</v>
      </c>
      <c r="J237" s="37">
        <f>G237*$H237/$O$3*100</f>
        <v>1.7362500697160461E-2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9" t="s">
        <v>636</v>
      </c>
      <c r="B238" s="89" t="s">
        <v>51</v>
      </c>
      <c r="C238" s="89">
        <v>8</v>
      </c>
      <c r="D238" s="89">
        <v>128</v>
      </c>
      <c r="E238" s="89">
        <v>781</v>
      </c>
      <c r="F238" s="91">
        <v>0.89288612451316596</v>
      </c>
      <c r="G238" s="88">
        <v>0.89288612451316596</v>
      </c>
      <c r="H238" s="35">
        <f>IF(C238&gt;0,C238,1)</f>
        <v>8</v>
      </c>
      <c r="I238" s="37">
        <f>F238*$H238/$O$3*100</f>
        <v>8.6712176895314564E-3</v>
      </c>
      <c r="J238" s="37">
        <f>G238*$H238/$O$3*100</f>
        <v>8.6712176895314564E-3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9" t="s">
        <v>268</v>
      </c>
      <c r="B239" s="89" t="s">
        <v>527</v>
      </c>
      <c r="C239" s="89">
        <v>1291</v>
      </c>
      <c r="D239" s="89">
        <v>2582</v>
      </c>
      <c r="E239" s="89">
        <v>25889</v>
      </c>
      <c r="F239" s="91">
        <v>0.89115049616965203</v>
      </c>
      <c r="G239" s="88">
        <v>0.89115049616965203</v>
      </c>
      <c r="H239" s="35">
        <f>IF(C239&gt;0,C239,1)</f>
        <v>1291</v>
      </c>
      <c r="I239" s="37">
        <f>F239*$H239/$O$3*100</f>
        <v>1.396597703916167</v>
      </c>
      <c r="J239" s="37">
        <f>G239*$H239/$O$3*100</f>
        <v>1.396597703916167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9" t="s">
        <v>232</v>
      </c>
      <c r="B240" s="89" t="s">
        <v>233</v>
      </c>
      <c r="C240" s="89">
        <v>6</v>
      </c>
      <c r="D240" s="89">
        <v>44</v>
      </c>
      <c r="E240" s="89">
        <v>281</v>
      </c>
      <c r="F240" s="91">
        <v>0.89035425155387304</v>
      </c>
      <c r="G240" s="88">
        <v>0.65294706119162604</v>
      </c>
      <c r="H240" s="35">
        <f>IF(C240&gt;0,C240,1)</f>
        <v>6</v>
      </c>
      <c r="I240" s="37">
        <f>F240*$H240/$O$3*100</f>
        <v>6.4849721515996429E-3</v>
      </c>
      <c r="J240" s="37">
        <f>G240*$H240/$O$3*100</f>
        <v>4.7557963596025054E-3</v>
      </c>
      <c r="K240" s="34">
        <f>IF(F240&gt;=K$2,1,0)</f>
        <v>1</v>
      </c>
      <c r="L240" s="34">
        <f>IF(G240&gt;=L$2,1,0)</f>
        <v>0</v>
      </c>
      <c r="M240" s="34">
        <f>K240*L240</f>
        <v>0</v>
      </c>
    </row>
    <row r="241" spans="1:13" x14ac:dyDescent="0.25">
      <c r="A241" s="89" t="s">
        <v>177</v>
      </c>
      <c r="B241" s="89" t="s">
        <v>43</v>
      </c>
      <c r="C241" s="89">
        <v>156</v>
      </c>
      <c r="D241" s="89">
        <v>826</v>
      </c>
      <c r="E241" s="89">
        <v>6195</v>
      </c>
      <c r="F241" s="91">
        <v>0.88867009289870202</v>
      </c>
      <c r="G241" s="88">
        <v>0.88867009289870202</v>
      </c>
      <c r="H241" s="35">
        <f>IF(C241&gt;0,C241,1)</f>
        <v>156</v>
      </c>
      <c r="I241" s="37">
        <f>F241*$H241/$O$3*100</f>
        <v>0.16829034134794607</v>
      </c>
      <c r="J241" s="37">
        <f>G241*$H241/$O$3*100</f>
        <v>0.16829034134794607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9" t="s">
        <v>425</v>
      </c>
      <c r="B242" s="89" t="s">
        <v>272</v>
      </c>
      <c r="C242" s="89">
        <v>104</v>
      </c>
      <c r="D242" s="89">
        <v>104</v>
      </c>
      <c r="E242" s="89">
        <v>624</v>
      </c>
      <c r="F242" s="91">
        <v>0.88617396036673302</v>
      </c>
      <c r="G242" s="88">
        <v>0.88617396036673302</v>
      </c>
      <c r="H242" s="35">
        <f>IF(C242&gt;0,C242,1)</f>
        <v>104</v>
      </c>
      <c r="I242" s="37">
        <f>F242*$H242/$O$3*100</f>
        <v>0.11187842708297246</v>
      </c>
      <c r="J242" s="37">
        <f>G242*$H242/$O$3*100</f>
        <v>0.11187842708297246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89" t="s">
        <v>541</v>
      </c>
      <c r="B243" s="89" t="s">
        <v>162</v>
      </c>
      <c r="C243" s="89">
        <v>-1</v>
      </c>
      <c r="D243" s="89">
        <v>-1</v>
      </c>
      <c r="E243" s="89">
        <v>-1</v>
      </c>
      <c r="F243" s="91">
        <v>0.88380020455888497</v>
      </c>
      <c r="G243" s="88">
        <v>0.88380020455888497</v>
      </c>
      <c r="H243" s="35">
        <f>IF(C243&gt;0,C243,1)</f>
        <v>1</v>
      </c>
      <c r="I243" s="37">
        <f>F243*$H243/$O$3*100</f>
        <v>1.0728725306321969E-3</v>
      </c>
      <c r="J243" s="37">
        <f>G243*$H243/$O$3*100</f>
        <v>1.0728725306321969E-3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9" t="s">
        <v>195</v>
      </c>
      <c r="B244" s="89" t="s">
        <v>40</v>
      </c>
      <c r="C244" s="89">
        <v>1406</v>
      </c>
      <c r="D244" s="89">
        <v>7584</v>
      </c>
      <c r="E244" s="89">
        <v>69110</v>
      </c>
      <c r="F244" s="91">
        <v>0.88136124318499398</v>
      </c>
      <c r="G244" s="88">
        <v>0.88136124318499398</v>
      </c>
      <c r="H244" s="35">
        <f>IF(C244&gt;0,C244,1)</f>
        <v>1406</v>
      </c>
      <c r="I244" s="37">
        <f>F244*$H244/$O$3*100</f>
        <v>1.5042959902862469</v>
      </c>
      <c r="J244" s="37">
        <f>G244*$H244/$O$3*100</f>
        <v>1.5042959902862469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9" t="s">
        <v>380</v>
      </c>
      <c r="B245" s="89" t="s">
        <v>180</v>
      </c>
      <c r="C245" s="89">
        <v>128</v>
      </c>
      <c r="D245" s="89">
        <v>1024</v>
      </c>
      <c r="E245" s="89">
        <v>8724</v>
      </c>
      <c r="F245" s="91">
        <v>0.88069500852486104</v>
      </c>
      <c r="G245" s="88">
        <v>0.88069500852486104</v>
      </c>
      <c r="H245" s="35">
        <f>IF(C245&gt;0,C245,1)</f>
        <v>128</v>
      </c>
      <c r="I245" s="37">
        <f>F245*$H245/$O$3*100</f>
        <v>0.13684518869488113</v>
      </c>
      <c r="J245" s="37">
        <f>G245*$H245/$O$3*100</f>
        <v>0.13684518869488113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9" t="s">
        <v>258</v>
      </c>
      <c r="B246" s="89" t="s">
        <v>184</v>
      </c>
      <c r="C246" s="89">
        <v>120</v>
      </c>
      <c r="D246" s="89">
        <v>120</v>
      </c>
      <c r="E246" s="89">
        <v>866</v>
      </c>
      <c r="F246" s="91">
        <v>0.87512287224206498</v>
      </c>
      <c r="G246" s="88">
        <v>0.76319290123456696</v>
      </c>
      <c r="H246" s="35">
        <f>IF(C246&gt;0,C246,1)</f>
        <v>120</v>
      </c>
      <c r="I246" s="37">
        <f>F246*$H246/$O$3*100</f>
        <v>0.12748066167625405</v>
      </c>
      <c r="J246" s="37">
        <f>G246*$H246/$O$3*100</f>
        <v>0.11117562929962009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89" t="s">
        <v>388</v>
      </c>
      <c r="B247" s="89" t="s">
        <v>46</v>
      </c>
      <c r="C247" s="89">
        <v>10</v>
      </c>
      <c r="D247" s="89">
        <v>10</v>
      </c>
      <c r="E247" s="89">
        <v>-1</v>
      </c>
      <c r="F247" s="91">
        <v>0.87468328317186705</v>
      </c>
      <c r="G247" s="88">
        <v>0.87468328317186705</v>
      </c>
      <c r="H247" s="35">
        <f>IF(C247&gt;0,C247,1)</f>
        <v>10</v>
      </c>
      <c r="I247" s="37">
        <f>F247*$H247/$O$3*100</f>
        <v>1.0618052164704553E-2</v>
      </c>
      <c r="J247" s="37">
        <f>G247*$H247/$O$3*100</f>
        <v>1.0618052164704553E-2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9" t="s">
        <v>53</v>
      </c>
      <c r="B248" s="89" t="s">
        <v>51</v>
      </c>
      <c r="C248" s="89">
        <v>8</v>
      </c>
      <c r="D248" s="89">
        <v>128</v>
      </c>
      <c r="E248" s="89">
        <v>781</v>
      </c>
      <c r="F248" s="91">
        <v>0.87362765200001502</v>
      </c>
      <c r="G248" s="88">
        <v>0.87362765200001502</v>
      </c>
      <c r="H248" s="35">
        <f>IF(C248&gt;0,C248,1)</f>
        <v>8</v>
      </c>
      <c r="I248" s="37">
        <f>F248*$H248/$O$3*100</f>
        <v>8.4841900239145882E-3</v>
      </c>
      <c r="J248" s="37">
        <f>G248*$H248/$O$3*100</f>
        <v>8.4841900239145882E-3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89" t="s">
        <v>402</v>
      </c>
      <c r="B249" s="89" t="s">
        <v>59</v>
      </c>
      <c r="C249" s="89">
        <v>79</v>
      </c>
      <c r="D249" s="89">
        <v>764</v>
      </c>
      <c r="E249" s="89">
        <v>6288</v>
      </c>
      <c r="F249" s="91">
        <v>0.87139267417126498</v>
      </c>
      <c r="G249" s="88">
        <v>0.86740205336520304</v>
      </c>
      <c r="H249" s="35">
        <f>IF(C249&gt;0,C249,1)</f>
        <v>79</v>
      </c>
      <c r="I249" s="37">
        <f>F249*$H249/$O$3*100</f>
        <v>8.3567040872488604E-2</v>
      </c>
      <c r="J249" s="37">
        <f>G249*$H249/$O$3*100</f>
        <v>8.3184338123324528E-2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9" t="s">
        <v>70</v>
      </c>
      <c r="B250" s="89" t="s">
        <v>62</v>
      </c>
      <c r="C250" s="89">
        <v>296</v>
      </c>
      <c r="D250" s="89">
        <v>1312</v>
      </c>
      <c r="E250" s="89">
        <v>11904</v>
      </c>
      <c r="F250" s="91">
        <v>0.868376213280319</v>
      </c>
      <c r="G250" s="88">
        <v>0.868376213280319</v>
      </c>
      <c r="H250" s="35">
        <f>IF(C250&gt;0,C250,1)</f>
        <v>296</v>
      </c>
      <c r="I250" s="37">
        <f>F250*$H250/$O$3*100</f>
        <v>0.31202806503147051</v>
      </c>
      <c r="J250" s="37">
        <f>G250*$H250/$O$3*100</f>
        <v>0.31202806503147051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9" t="s">
        <v>361</v>
      </c>
      <c r="B251" s="89" t="s">
        <v>43</v>
      </c>
      <c r="C251" s="89">
        <v>436</v>
      </c>
      <c r="D251" s="89">
        <v>2320</v>
      </c>
      <c r="E251" s="89">
        <v>19534</v>
      </c>
      <c r="F251" s="91">
        <v>0.86733076729587599</v>
      </c>
      <c r="G251" s="88">
        <v>0.854198307293912</v>
      </c>
      <c r="H251" s="35">
        <f>IF(C251&gt;0,C251,1)</f>
        <v>436</v>
      </c>
      <c r="I251" s="37">
        <f>F251*$H251/$O$3*100</f>
        <v>0.45905557927698504</v>
      </c>
      <c r="J251" s="37">
        <f>G251*$H251/$O$3*100</f>
        <v>0.45210491032708844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9" t="s">
        <v>112</v>
      </c>
      <c r="B252" s="89" t="s">
        <v>46</v>
      </c>
      <c r="C252" s="89">
        <v>2</v>
      </c>
      <c r="D252" s="89">
        <v>4</v>
      </c>
      <c r="E252" s="89">
        <v>24</v>
      </c>
      <c r="F252" s="91">
        <v>0.86371332256462197</v>
      </c>
      <c r="G252" s="88">
        <v>0.86371332256462197</v>
      </c>
      <c r="H252" s="35">
        <f>IF(C252&gt;0,C252,1)</f>
        <v>2</v>
      </c>
      <c r="I252" s="37">
        <f>F252*$H252/$O$3*100</f>
        <v>2.0969768808396082E-3</v>
      </c>
      <c r="J252" s="37">
        <f>G252*$H252/$O$3*100</f>
        <v>2.0969768808396082E-3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9" t="s">
        <v>243</v>
      </c>
      <c r="B253" s="89" t="s">
        <v>162</v>
      </c>
      <c r="C253" s="89">
        <v>256</v>
      </c>
      <c r="D253" s="89">
        <v>1074</v>
      </c>
      <c r="E253" s="89">
        <v>11737</v>
      </c>
      <c r="F253" s="91">
        <v>0.86197697639197302</v>
      </c>
      <c r="G253" s="88">
        <v>0.75652618838268304</v>
      </c>
      <c r="H253" s="35">
        <f>IF(C253&gt;0,C253,1)</f>
        <v>256</v>
      </c>
      <c r="I253" s="37">
        <f>F253*$H253/$O$3*100</f>
        <v>0.26787344277692204</v>
      </c>
      <c r="J253" s="37">
        <f>G253*$H253/$O$3*100</f>
        <v>0.23510288578846872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89" t="s">
        <v>259</v>
      </c>
      <c r="B254" s="89" t="s">
        <v>156</v>
      </c>
      <c r="C254" s="89">
        <v>37</v>
      </c>
      <c r="D254" s="89">
        <v>260</v>
      </c>
      <c r="E254" s="89">
        <v>2199</v>
      </c>
      <c r="F254" s="91">
        <v>0.85937461419753003</v>
      </c>
      <c r="G254" s="88">
        <v>0.85937461419753003</v>
      </c>
      <c r="H254" s="35">
        <f>IF(C254&gt;0,C254,1)</f>
        <v>37</v>
      </c>
      <c r="I254" s="37">
        <f>F254*$H254/$O$3*100</f>
        <v>3.8599197258104338E-2</v>
      </c>
      <c r="J254" s="37">
        <f>G254*$H254/$O$3*100</f>
        <v>3.8599197258104338E-2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9" t="s">
        <v>253</v>
      </c>
      <c r="B255" s="89" t="s">
        <v>147</v>
      </c>
      <c r="C255" s="89">
        <v>14</v>
      </c>
      <c r="D255" s="89">
        <v>84</v>
      </c>
      <c r="E255" s="89">
        <v>840</v>
      </c>
      <c r="F255" s="91">
        <v>0.85520177469135805</v>
      </c>
      <c r="G255" s="88">
        <v>0.85520177469135805</v>
      </c>
      <c r="H255" s="35">
        <f>IF(C255&gt;0,C255,1)</f>
        <v>14</v>
      </c>
      <c r="I255" s="37">
        <f>F255*$H255/$O$3*100</f>
        <v>1.453418411168046E-2</v>
      </c>
      <c r="J255" s="37">
        <f>G255*$H255/$O$3*100</f>
        <v>1.453418411168046E-2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9" t="s">
        <v>349</v>
      </c>
      <c r="B256" s="89" t="s">
        <v>84</v>
      </c>
      <c r="C256" s="89">
        <v>156</v>
      </c>
      <c r="D256" s="89">
        <v>312</v>
      </c>
      <c r="E256" s="89">
        <v>2122</v>
      </c>
      <c r="F256" s="91">
        <v>0.85490138190334897</v>
      </c>
      <c r="G256" s="88">
        <v>0.82557194862786298</v>
      </c>
      <c r="H256" s="35">
        <f>IF(C256&gt;0,C256,1)</f>
        <v>156</v>
      </c>
      <c r="I256" s="37">
        <f>F256*$H256/$O$3*100</f>
        <v>0.1618954508866825</v>
      </c>
      <c r="J256" s="37">
        <f>G256*$H256/$O$3*100</f>
        <v>0.15634124086328297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9" t="s">
        <v>276</v>
      </c>
      <c r="B257" s="89" t="s">
        <v>277</v>
      </c>
      <c r="C257" s="89">
        <v>-1</v>
      </c>
      <c r="D257" s="89">
        <v>-1</v>
      </c>
      <c r="E257" s="89">
        <v>-1</v>
      </c>
      <c r="F257" s="91">
        <v>0.85231436885457601</v>
      </c>
      <c r="G257" s="88">
        <v>0.766563445948787</v>
      </c>
      <c r="H257" s="35">
        <f>IF(C257&gt;0,C257,1)</f>
        <v>1</v>
      </c>
      <c r="I257" s="37">
        <f>F257*$H257/$O$3*100</f>
        <v>1.0346508963115625E-3</v>
      </c>
      <c r="J257" s="37">
        <f>G257*$H257/$O$3*100</f>
        <v>9.3055518645834031E-4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9" t="s">
        <v>358</v>
      </c>
      <c r="B258" s="89" t="s">
        <v>46</v>
      </c>
      <c r="C258" s="89">
        <v>-1</v>
      </c>
      <c r="D258" s="89">
        <v>-1</v>
      </c>
      <c r="E258" s="89">
        <v>-1</v>
      </c>
      <c r="F258" s="91">
        <v>0.85197165213478998</v>
      </c>
      <c r="G258" s="88">
        <v>0.85197165213478998</v>
      </c>
      <c r="H258" s="35">
        <f>IF(C258&gt;0,C258,1)</f>
        <v>1</v>
      </c>
      <c r="I258" s="37">
        <f>F258*$H258/$O$3*100</f>
        <v>1.0342348618361799E-3</v>
      </c>
      <c r="J258" s="37">
        <f>G258*$H258/$O$3*100</f>
        <v>1.0342348618361799E-3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9" t="s">
        <v>310</v>
      </c>
      <c r="B259" s="89" t="s">
        <v>311</v>
      </c>
      <c r="C259" s="89">
        <v>158</v>
      </c>
      <c r="D259" s="89">
        <v>476</v>
      </c>
      <c r="E259" s="89">
        <v>18312</v>
      </c>
      <c r="F259" s="91">
        <v>0.85177353849640103</v>
      </c>
      <c r="G259" s="88">
        <v>0.83405411777486704</v>
      </c>
      <c r="H259" s="35">
        <f>IF(C259&gt;0,C259,1)</f>
        <v>158</v>
      </c>
      <c r="I259" s="37">
        <f>F259*$H259/$O$3*100</f>
        <v>0.16337110975445981</v>
      </c>
      <c r="J259" s="37">
        <f>G259*$H259/$O$3*100</f>
        <v>0.15997250519978756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9" t="s">
        <v>586</v>
      </c>
      <c r="B260" s="89" t="s">
        <v>40</v>
      </c>
      <c r="C260" s="89">
        <v>1116</v>
      </c>
      <c r="D260" s="89">
        <v>4392</v>
      </c>
      <c r="E260" s="89">
        <v>72028</v>
      </c>
      <c r="F260" s="91">
        <v>0.85150671036272096</v>
      </c>
      <c r="G260" s="88">
        <v>0.81658255233082699</v>
      </c>
      <c r="H260" s="35">
        <f>IF(C260&gt;0,C260,1)</f>
        <v>1116</v>
      </c>
      <c r="I260" s="37">
        <f>F260*$H260/$O$3*100</f>
        <v>1.1535762273022767</v>
      </c>
      <c r="J260" s="37">
        <f>G260*$H260/$O$3*100</f>
        <v>1.1062628262757845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89" t="s">
        <v>354</v>
      </c>
      <c r="B261" s="89" t="s">
        <v>255</v>
      </c>
      <c r="C261" s="89">
        <v>57</v>
      </c>
      <c r="D261" s="89">
        <v>456</v>
      </c>
      <c r="E261" s="89">
        <v>5358</v>
      </c>
      <c r="F261" s="91">
        <v>0.84936205322629899</v>
      </c>
      <c r="G261" s="88">
        <v>0.80185430911213795</v>
      </c>
      <c r="H261" s="35">
        <f>IF(C261&gt;0,C261,1)</f>
        <v>57</v>
      </c>
      <c r="I261" s="37">
        <f>F261*$H261/$O$3*100</f>
        <v>5.877081835208741E-2</v>
      </c>
      <c r="J261" s="37">
        <f>G261*$H261/$O$3*100</f>
        <v>5.5483564125170692E-2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9" t="s">
        <v>309</v>
      </c>
      <c r="B262" s="89" t="s">
        <v>46</v>
      </c>
      <c r="C262" s="89">
        <v>200</v>
      </c>
      <c r="D262" s="89">
        <v>896</v>
      </c>
      <c r="E262" s="89">
        <v>8064</v>
      </c>
      <c r="F262" s="91">
        <v>0.84580774658348101</v>
      </c>
      <c r="G262" s="88">
        <v>0.79881842732884301</v>
      </c>
      <c r="H262" s="35">
        <f>IF(C262&gt;0,C262,1)</f>
        <v>200</v>
      </c>
      <c r="I262" s="37">
        <f>F262*$H262/$O$3*100</f>
        <v>0.2053504610712896</v>
      </c>
      <c r="J262" s="37">
        <f>G262*$H262/$O$3*100</f>
        <v>0.19394210212288454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9" t="s">
        <v>212</v>
      </c>
      <c r="B263" s="89" t="s">
        <v>40</v>
      </c>
      <c r="C263" s="89">
        <v>512</v>
      </c>
      <c r="D263" s="89">
        <v>3072</v>
      </c>
      <c r="E263" s="89">
        <v>27279</v>
      </c>
      <c r="F263" s="91">
        <v>0.84577952879863105</v>
      </c>
      <c r="G263" s="88">
        <v>0.84076384856459196</v>
      </c>
      <c r="H263" s="35">
        <f>IF(C263&gt;0,C263,1)</f>
        <v>512</v>
      </c>
      <c r="I263" s="37">
        <f>F263*$H263/$O$3*100</f>
        <v>0.52567964206623097</v>
      </c>
      <c r="J263" s="37">
        <f>G263*$H263/$O$3*100</f>
        <v>0.52256223274102132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9" t="s">
        <v>453</v>
      </c>
      <c r="B264" s="89" t="s">
        <v>100</v>
      </c>
      <c r="C264" s="89">
        <v>37</v>
      </c>
      <c r="D264" s="89">
        <v>57</v>
      </c>
      <c r="E264" s="89">
        <v>458</v>
      </c>
      <c r="F264" s="91">
        <v>0.83974768400417099</v>
      </c>
      <c r="G264" s="88">
        <v>0.83974768400417099</v>
      </c>
      <c r="H264" s="35">
        <f>IF(C264&gt;0,C264,1)</f>
        <v>37</v>
      </c>
      <c r="I264" s="37">
        <f>F264*$H264/$O$3*100</f>
        <v>3.7717644862224078E-2</v>
      </c>
      <c r="J264" s="37">
        <f>G264*$H264/$O$3*100</f>
        <v>3.7717644862224078E-2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9" t="s">
        <v>346</v>
      </c>
      <c r="B265" s="89" t="s">
        <v>527</v>
      </c>
      <c r="C265" s="89">
        <v>125</v>
      </c>
      <c r="D265" s="89">
        <v>1000</v>
      </c>
      <c r="E265" s="89">
        <v>8800</v>
      </c>
      <c r="F265" s="91">
        <v>0.83887885349024605</v>
      </c>
      <c r="G265" s="88">
        <v>0.83887885349024605</v>
      </c>
      <c r="H265" s="35">
        <f>IF(C265&gt;0,C265,1)</f>
        <v>125</v>
      </c>
      <c r="I265" s="37">
        <f>F265*$H265/$O$3*100</f>
        <v>0.12729263834113982</v>
      </c>
      <c r="J265" s="37">
        <f>G265*$H265/$O$3*100</f>
        <v>0.12729263834113982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9" t="s">
        <v>186</v>
      </c>
      <c r="B266" s="89" t="s">
        <v>46</v>
      </c>
      <c r="C266" s="89">
        <v>139</v>
      </c>
      <c r="D266" s="89">
        <v>278</v>
      </c>
      <c r="E266" s="89">
        <v>1985</v>
      </c>
      <c r="F266" s="91">
        <v>0.83636624035838303</v>
      </c>
      <c r="G266" s="88">
        <v>0.83636624035838303</v>
      </c>
      <c r="H266" s="35">
        <f>IF(C266&gt;0,C266,1)</f>
        <v>139</v>
      </c>
      <c r="I266" s="37">
        <f>F266*$H266/$O$3*100</f>
        <v>0.14112544449277742</v>
      </c>
      <c r="J266" s="37">
        <f>G266*$H266/$O$3*100</f>
        <v>0.14112544449277742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9" t="s">
        <v>384</v>
      </c>
      <c r="B267" s="89" t="s">
        <v>115</v>
      </c>
      <c r="C267" s="89">
        <v>5</v>
      </c>
      <c r="D267" s="89">
        <v>10</v>
      </c>
      <c r="E267" s="89">
        <v>89</v>
      </c>
      <c r="F267" s="91">
        <v>0.83536766975308596</v>
      </c>
      <c r="G267" s="88">
        <v>0.83536766975308596</v>
      </c>
      <c r="H267" s="35">
        <f>IF(C267&gt;0,C267,1)</f>
        <v>5</v>
      </c>
      <c r="I267" s="37">
        <f>F267*$H267/$O$3*100</f>
        <v>5.0703938584379504E-3</v>
      </c>
      <c r="J267" s="37">
        <f>G267*$H267/$O$3*100</f>
        <v>5.0703938584379504E-3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89" t="s">
        <v>376</v>
      </c>
      <c r="B268" s="89" t="s">
        <v>59</v>
      </c>
      <c r="C268" s="89">
        <v>64</v>
      </c>
      <c r="D268" s="89">
        <v>256</v>
      </c>
      <c r="E268" s="89">
        <v>2246</v>
      </c>
      <c r="F268" s="91">
        <v>0.83434090150669704</v>
      </c>
      <c r="G268" s="88">
        <v>0.79221329034272203</v>
      </c>
      <c r="H268" s="35">
        <f>IF(C268&gt;0,C268,1)</f>
        <v>64</v>
      </c>
      <c r="I268" s="37">
        <f>F268*$H268/$O$3*100</f>
        <v>6.4821270131746253E-2</v>
      </c>
      <c r="J268" s="37">
        <f>G268*$H268/$O$3*100</f>
        <v>6.1548309093477804E-2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89" t="s">
        <v>318</v>
      </c>
      <c r="B269" s="89" t="s">
        <v>277</v>
      </c>
      <c r="C269" s="89">
        <v>234</v>
      </c>
      <c r="D269" s="89">
        <v>1994</v>
      </c>
      <c r="E269" s="89">
        <v>17946</v>
      </c>
      <c r="F269" s="91">
        <v>0.83123459854998805</v>
      </c>
      <c r="G269" s="88">
        <v>0.83123459854998805</v>
      </c>
      <c r="H269" s="35">
        <f>IF(C269&gt;0,C269,1)</f>
        <v>234</v>
      </c>
      <c r="I269" s="37">
        <f>F269*$H269/$O$3*100</f>
        <v>0.23612039290177742</v>
      </c>
      <c r="J269" s="37">
        <f>G269*$H269/$O$3*100</f>
        <v>0.23612039290177742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89" t="s">
        <v>110</v>
      </c>
      <c r="B270" s="89" t="s">
        <v>46</v>
      </c>
      <c r="C270" s="89">
        <v>7</v>
      </c>
      <c r="D270" s="89">
        <v>14</v>
      </c>
      <c r="E270" s="89">
        <v>58</v>
      </c>
      <c r="F270" s="91">
        <v>0.83098494143021195</v>
      </c>
      <c r="G270" s="88">
        <v>0.83098494143021195</v>
      </c>
      <c r="H270" s="35">
        <f>IF(C270&gt;0,C270,1)</f>
        <v>7</v>
      </c>
      <c r="I270" s="37">
        <f>F270*$H270/$O$3*100</f>
        <v>7.0613090911437462E-3</v>
      </c>
      <c r="J270" s="37">
        <f>G270*$H270/$O$3*100</f>
        <v>7.0613090911437462E-3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89" t="s">
        <v>257</v>
      </c>
      <c r="B271" s="89" t="s">
        <v>100</v>
      </c>
      <c r="C271" s="89">
        <v>289</v>
      </c>
      <c r="D271" s="89">
        <v>1297</v>
      </c>
      <c r="E271" s="89">
        <v>10179</v>
      </c>
      <c r="F271" s="91">
        <v>0.82703248407895702</v>
      </c>
      <c r="G271" s="88">
        <v>0.82703248407895702</v>
      </c>
      <c r="H271" s="35">
        <f>IF(C271&gt;0,C271,1)</f>
        <v>289</v>
      </c>
      <c r="I271" s="37">
        <f>F271*$H271/$O$3*100</f>
        <v>0.2901445645007934</v>
      </c>
      <c r="J271" s="37">
        <f>G271*$H271/$O$3*100</f>
        <v>0.2901445645007934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89" t="s">
        <v>188</v>
      </c>
      <c r="B272" s="89" t="s">
        <v>184</v>
      </c>
      <c r="C272" s="89">
        <v>120</v>
      </c>
      <c r="D272" s="89">
        <v>120</v>
      </c>
      <c r="E272" s="89">
        <v>866</v>
      </c>
      <c r="F272" s="91">
        <v>0.825660230661589</v>
      </c>
      <c r="G272" s="88">
        <v>0.825660230661589</v>
      </c>
      <c r="H272" s="35">
        <f>IF(C272&gt;0,C272,1)</f>
        <v>120</v>
      </c>
      <c r="I272" s="37">
        <f>F272*$H272/$O$3*100</f>
        <v>0.12027535316822739</v>
      </c>
      <c r="J272" s="37">
        <f>G272*$H272/$O$3*100</f>
        <v>0.12027535316822739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89" t="s">
        <v>345</v>
      </c>
      <c r="B273" s="89" t="s">
        <v>527</v>
      </c>
      <c r="C273" s="89">
        <v>331</v>
      </c>
      <c r="D273" s="89">
        <v>1028</v>
      </c>
      <c r="E273" s="89">
        <v>11421</v>
      </c>
      <c r="F273" s="91">
        <v>0.82060886773349395</v>
      </c>
      <c r="G273" s="88">
        <v>0.72296684806060996</v>
      </c>
      <c r="H273" s="35">
        <f>IF(C273&gt;0,C273,1)</f>
        <v>331</v>
      </c>
      <c r="I273" s="37">
        <f>F273*$H273/$O$3*100</f>
        <v>0.32972982169754483</v>
      </c>
      <c r="J273" s="37">
        <f>G273*$H273/$O$3*100</f>
        <v>0.29049616605127876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89" t="s">
        <v>160</v>
      </c>
      <c r="B274" s="89" t="s">
        <v>46</v>
      </c>
      <c r="C274" s="89">
        <v>24</v>
      </c>
      <c r="D274" s="89">
        <v>48</v>
      </c>
      <c r="E274" s="89">
        <v>235</v>
      </c>
      <c r="F274" s="91">
        <v>0.81547540641170602</v>
      </c>
      <c r="G274" s="88">
        <v>0.80866820683615703</v>
      </c>
      <c r="H274" s="35">
        <f>IF(C274&gt;0,C274,1)</f>
        <v>24</v>
      </c>
      <c r="I274" s="37">
        <f>F274*$H274/$O$3*100</f>
        <v>2.3758342442527579E-2</v>
      </c>
      <c r="J274" s="37">
        <f>G274*$H274/$O$3*100</f>
        <v>2.3560019136491701E-2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89" t="s">
        <v>86</v>
      </c>
      <c r="B275" s="89" t="s">
        <v>46</v>
      </c>
      <c r="C275" s="89">
        <v>132</v>
      </c>
      <c r="D275" s="89">
        <v>1029</v>
      </c>
      <c r="E275" s="89">
        <v>9529</v>
      </c>
      <c r="F275" s="91">
        <v>0.81307502597268799</v>
      </c>
      <c r="G275" s="88">
        <v>0.81307502597268799</v>
      </c>
      <c r="H275" s="35">
        <f>IF(C275&gt;0,C275,1)</f>
        <v>132</v>
      </c>
      <c r="I275" s="37">
        <f>F275*$H275/$O$3*100</f>
        <v>0.1302862491088469</v>
      </c>
      <c r="J275" s="37">
        <f>G275*$H275/$O$3*100</f>
        <v>0.1302862491088469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89" t="s">
        <v>289</v>
      </c>
      <c r="B276" s="89" t="s">
        <v>100</v>
      </c>
      <c r="C276" s="89">
        <v>1</v>
      </c>
      <c r="D276" s="89">
        <v>1</v>
      </c>
      <c r="E276" s="89">
        <v>4</v>
      </c>
      <c r="F276" s="91">
        <v>0.81052975847618103</v>
      </c>
      <c r="G276" s="88">
        <v>0.81052975847618103</v>
      </c>
      <c r="H276" s="35">
        <f>IF(C276&gt;0,C276,1)</f>
        <v>1</v>
      </c>
      <c r="I276" s="37">
        <f>F276*$H276/$O$3*100</f>
        <v>9.8392725940029497E-4</v>
      </c>
      <c r="J276" s="37">
        <f>G276*$H276/$O$3*100</f>
        <v>9.8392725940029497E-4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89" t="s">
        <v>411</v>
      </c>
      <c r="B277" s="89" t="s">
        <v>180</v>
      </c>
      <c r="C277" s="89">
        <v>60</v>
      </c>
      <c r="D277" s="89">
        <v>240</v>
      </c>
      <c r="E277" s="89">
        <v>2160</v>
      </c>
      <c r="F277" s="91">
        <v>0.80494578959339103</v>
      </c>
      <c r="G277" s="88">
        <v>0.80494578959339103</v>
      </c>
      <c r="H277" s="35">
        <f>IF(C277&gt;0,C277,1)</f>
        <v>60</v>
      </c>
      <c r="I277" s="37">
        <f>F277*$H277/$O$3*100</f>
        <v>5.8628922363770791E-2</v>
      </c>
      <c r="J277" s="37">
        <f>G277*$H277/$O$3*100</f>
        <v>5.8628922363770791E-2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89" t="s">
        <v>337</v>
      </c>
      <c r="B278" s="89" t="s">
        <v>338</v>
      </c>
      <c r="C278" s="89">
        <v>54</v>
      </c>
      <c r="D278" s="89">
        <v>216</v>
      </c>
      <c r="E278" s="89">
        <v>1944</v>
      </c>
      <c r="F278" s="91">
        <v>0.80492204912737997</v>
      </c>
      <c r="G278" s="88">
        <v>0.80492204912737997</v>
      </c>
      <c r="H278" s="35">
        <f>IF(C278&gt;0,C278,1)</f>
        <v>54</v>
      </c>
      <c r="I278" s="37">
        <f>F278*$H278/$O$3*100</f>
        <v>5.2764473885767285E-2</v>
      </c>
      <c r="J278" s="37">
        <f>G278*$H278/$O$3*100</f>
        <v>5.2764473885767285E-2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89" t="s">
        <v>371</v>
      </c>
      <c r="B279" s="89" t="s">
        <v>295</v>
      </c>
      <c r="C279" s="89">
        <v>4</v>
      </c>
      <c r="D279" s="89">
        <v>16</v>
      </c>
      <c r="E279" s="89">
        <v>-1</v>
      </c>
      <c r="F279" s="91">
        <v>0.79822817918766098</v>
      </c>
      <c r="G279" s="88">
        <v>0.79822817918766098</v>
      </c>
      <c r="H279" s="35">
        <f>IF(C279&gt;0,C279,1)</f>
        <v>4</v>
      </c>
      <c r="I279" s="37">
        <f>F279*$H279/$O$3*100</f>
        <v>3.8759759602202603E-3</v>
      </c>
      <c r="J279" s="37">
        <f>G279*$H279/$O$3*100</f>
        <v>3.8759759602202603E-3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89" t="s">
        <v>157</v>
      </c>
      <c r="B280" s="89" t="s">
        <v>100</v>
      </c>
      <c r="C280" s="89">
        <v>1</v>
      </c>
      <c r="D280" s="89">
        <v>1</v>
      </c>
      <c r="E280" s="89">
        <v>4</v>
      </c>
      <c r="F280" s="91">
        <v>0.79636214087318002</v>
      </c>
      <c r="G280" s="88">
        <v>0.79636214087318002</v>
      </c>
      <c r="H280" s="35">
        <f>IF(C280&gt;0,C280,1)</f>
        <v>1</v>
      </c>
      <c r="I280" s="37">
        <f>F280*$H280/$O$3*100</f>
        <v>9.6672874816171989E-4</v>
      </c>
      <c r="J280" s="37">
        <f>G280*$H280/$O$3*100</f>
        <v>9.6672874816171989E-4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89" t="s">
        <v>183</v>
      </c>
      <c r="B281" s="89" t="s">
        <v>184</v>
      </c>
      <c r="C281" s="89">
        <v>45</v>
      </c>
      <c r="D281" s="89">
        <v>260</v>
      </c>
      <c r="E281" s="89">
        <v>2189</v>
      </c>
      <c r="F281" s="91">
        <v>0.78934437544589497</v>
      </c>
      <c r="G281" s="88">
        <v>0.78934437544589497</v>
      </c>
      <c r="H281" s="35">
        <f>IF(C281&gt;0,C281,1)</f>
        <v>45</v>
      </c>
      <c r="I281" s="37">
        <f>F281*$H281/$O$3*100</f>
        <v>4.3119434909095103E-2</v>
      </c>
      <c r="J281" s="37">
        <f>G281*$H281/$O$3*100</f>
        <v>4.3119434909095103E-2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89" t="s">
        <v>278</v>
      </c>
      <c r="B282" s="89" t="s">
        <v>40</v>
      </c>
      <c r="C282" s="89">
        <v>20</v>
      </c>
      <c r="D282" s="89">
        <v>64</v>
      </c>
      <c r="E282" s="89">
        <v>416</v>
      </c>
      <c r="F282" s="91">
        <v>0.78759291741361104</v>
      </c>
      <c r="G282" s="88">
        <v>0.63698083316668297</v>
      </c>
      <c r="H282" s="35">
        <f>IF(C282&gt;0,C282,1)</f>
        <v>20</v>
      </c>
      <c r="I282" s="37">
        <f>F282*$H282/$O$3*100</f>
        <v>1.9121670306362481E-2</v>
      </c>
      <c r="J282" s="37">
        <f>G282*$H282/$O$3*100</f>
        <v>1.5465016525648736E-2</v>
      </c>
      <c r="K282" s="34">
        <f>IF(F282&gt;=K$2,1,0)</f>
        <v>1</v>
      </c>
      <c r="L282" s="34">
        <f>IF(G282&gt;=L$2,1,0)</f>
        <v>0</v>
      </c>
      <c r="M282" s="34">
        <f>K282*L282</f>
        <v>0</v>
      </c>
    </row>
    <row r="283" spans="1:13" x14ac:dyDescent="0.25">
      <c r="A283" s="89" t="s">
        <v>294</v>
      </c>
      <c r="B283" s="89" t="s">
        <v>295</v>
      </c>
      <c r="C283" s="89">
        <v>8</v>
      </c>
      <c r="D283" s="89">
        <v>48</v>
      </c>
      <c r="E283" s="89">
        <v>4800</v>
      </c>
      <c r="F283" s="91">
        <v>0.78758646461246995</v>
      </c>
      <c r="G283" s="88">
        <v>0.78758646461246995</v>
      </c>
      <c r="H283" s="35">
        <f>IF(C283&gt;0,C283,1)</f>
        <v>8</v>
      </c>
      <c r="I283" s="37">
        <f>F283*$H283/$O$3*100</f>
        <v>7.6486054564984885E-3</v>
      </c>
      <c r="J283" s="37">
        <f>G283*$H283/$O$3*100</f>
        <v>7.6486054564984885E-3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89" t="s">
        <v>461</v>
      </c>
      <c r="B284" s="89" t="s">
        <v>527</v>
      </c>
      <c r="C284" s="89">
        <v>4</v>
      </c>
      <c r="D284" s="89">
        <v>16</v>
      </c>
      <c r="E284" s="89">
        <v>-1</v>
      </c>
      <c r="F284" s="91">
        <v>0.78590413170460505</v>
      </c>
      <c r="G284" s="88">
        <v>0.78590413170460505</v>
      </c>
      <c r="H284" s="35">
        <f>IF(C284&gt;0,C284,1)</f>
        <v>4</v>
      </c>
      <c r="I284" s="37">
        <f>F284*$H284/$O$3*100</f>
        <v>3.8161337834813364E-3</v>
      </c>
      <c r="J284" s="37">
        <f>G284*$H284/$O$3*100</f>
        <v>3.8161337834813364E-3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89" t="s">
        <v>99</v>
      </c>
      <c r="B285" s="89" t="s">
        <v>100</v>
      </c>
      <c r="C285" s="89">
        <v>2</v>
      </c>
      <c r="D285" s="89">
        <v>2</v>
      </c>
      <c r="E285" s="89">
        <v>8</v>
      </c>
      <c r="F285" s="91">
        <v>0.78373579725638298</v>
      </c>
      <c r="G285" s="88">
        <v>0.78373579725638298</v>
      </c>
      <c r="H285" s="35">
        <f>IF(C285&gt;0,C285,1)</f>
        <v>2</v>
      </c>
      <c r="I285" s="37">
        <f>F285*$H285/$O$3*100</f>
        <v>1.9028024746139893E-3</v>
      </c>
      <c r="J285" s="37">
        <f>G285*$H285/$O$3*100</f>
        <v>1.9028024746139893E-3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89" t="s">
        <v>252</v>
      </c>
      <c r="B286" s="89" t="s">
        <v>529</v>
      </c>
      <c r="C286" s="89">
        <v>748</v>
      </c>
      <c r="D286" s="89">
        <v>2992</v>
      </c>
      <c r="E286" s="89">
        <v>30339</v>
      </c>
      <c r="F286" s="91">
        <v>0.78200523845380898</v>
      </c>
      <c r="G286" s="88">
        <v>0.78200523845380898</v>
      </c>
      <c r="H286" s="35">
        <f>IF(C286&gt;0,C286,1)</f>
        <v>748</v>
      </c>
      <c r="I286" s="37">
        <f>F286*$H286/$O$3*100</f>
        <v>0.7100767427357747</v>
      </c>
      <c r="J286" s="37">
        <f>G286*$H286/$O$3*100</f>
        <v>0.7100767427357747</v>
      </c>
      <c r="K286" s="34">
        <f>IF(F286&gt;=K$2,1,0)</f>
        <v>1</v>
      </c>
      <c r="L286" s="34">
        <f>IF(G286&gt;=L$2,1,0)</f>
        <v>1</v>
      </c>
      <c r="M286" s="34">
        <f>K286*L286</f>
        <v>1</v>
      </c>
    </row>
    <row r="287" spans="1:13" x14ac:dyDescent="0.25">
      <c r="A287" s="89" t="s">
        <v>599</v>
      </c>
      <c r="B287" s="89" t="s">
        <v>528</v>
      </c>
      <c r="C287" s="89">
        <v>168</v>
      </c>
      <c r="D287" s="89">
        <v>2016</v>
      </c>
      <c r="E287" s="89">
        <v>28063</v>
      </c>
      <c r="F287" s="91">
        <v>0.78005875391281299</v>
      </c>
      <c r="G287" s="88">
        <v>0.78005875391281299</v>
      </c>
      <c r="H287" s="35">
        <f>IF(C287&gt;0,C287,1)</f>
        <v>168</v>
      </c>
      <c r="I287" s="37">
        <f>F287*$H287/$O$3*100</f>
        <v>0.1590855101027624</v>
      </c>
      <c r="J287" s="37">
        <f>G287*$H287/$O$3*100</f>
        <v>0.1590855101027624</v>
      </c>
      <c r="K287" s="34">
        <f>IF(F287&gt;=K$2,1,0)</f>
        <v>1</v>
      </c>
      <c r="L287" s="34">
        <f>IF(G287&gt;=L$2,1,0)</f>
        <v>1</v>
      </c>
      <c r="M287" s="34">
        <f>K287*L287</f>
        <v>1</v>
      </c>
    </row>
    <row r="288" spans="1:13" x14ac:dyDescent="0.25">
      <c r="A288" s="89" t="s">
        <v>77</v>
      </c>
      <c r="B288" s="89" t="s">
        <v>59</v>
      </c>
      <c r="C288" s="89">
        <v>44</v>
      </c>
      <c r="D288" s="89">
        <v>288</v>
      </c>
      <c r="E288" s="89">
        <v>2407</v>
      </c>
      <c r="F288" s="91">
        <v>0.77768307092000699</v>
      </c>
      <c r="G288" s="88">
        <v>0.77768307092000699</v>
      </c>
      <c r="H288" s="35">
        <f>IF(C288&gt;0,C288,1)</f>
        <v>44</v>
      </c>
      <c r="I288" s="37">
        <f>F288*$H288/$O$3*100</f>
        <v>4.1538360368161387E-2</v>
      </c>
      <c r="J288" s="37">
        <f>G288*$H288/$O$3*100</f>
        <v>4.1538360368161387E-2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89" t="s">
        <v>395</v>
      </c>
      <c r="B289" s="89" t="s">
        <v>396</v>
      </c>
      <c r="C289" s="89">
        <v>12</v>
      </c>
      <c r="D289" s="89">
        <v>48</v>
      </c>
      <c r="E289" s="89">
        <v>440</v>
      </c>
      <c r="F289" s="91">
        <v>0.77262127668901204</v>
      </c>
      <c r="G289" s="88">
        <v>0.77262127668901204</v>
      </c>
      <c r="H289" s="35">
        <f>IF(C289&gt;0,C289,1)</f>
        <v>12</v>
      </c>
      <c r="I289" s="37">
        <f>F289*$H289/$O$3*100</f>
        <v>1.1254907705146028E-2</v>
      </c>
      <c r="J289" s="37">
        <f>G289*$H289/$O$3*100</f>
        <v>1.1254907705146028E-2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89" t="s">
        <v>424</v>
      </c>
      <c r="B290" s="89" t="s">
        <v>128</v>
      </c>
      <c r="C290" s="89">
        <v>86</v>
      </c>
      <c r="D290" s="89">
        <v>344</v>
      </c>
      <c r="E290" s="89">
        <v>19406</v>
      </c>
      <c r="F290" s="91">
        <v>0.76773797010885203</v>
      </c>
      <c r="G290" s="88">
        <v>0.76773797010885203</v>
      </c>
      <c r="H290" s="35">
        <f>IF(C290&gt;0,C290,1)</f>
        <v>86</v>
      </c>
      <c r="I290" s="37">
        <f>F290*$H290/$O$3*100</f>
        <v>8.0150364093571347E-2</v>
      </c>
      <c r="J290" s="37">
        <f>G290*$H290/$O$3*100</f>
        <v>8.0150364093571347E-2</v>
      </c>
      <c r="K290" s="34">
        <f>IF(F290&gt;=K$2,1,0)</f>
        <v>1</v>
      </c>
      <c r="L290" s="34">
        <f>IF(G290&gt;=L$2,1,0)</f>
        <v>1</v>
      </c>
      <c r="M290" s="34">
        <f>K290*L290</f>
        <v>1</v>
      </c>
    </row>
    <row r="291" spans="1:13" x14ac:dyDescent="0.25">
      <c r="A291" s="89" t="s">
        <v>167</v>
      </c>
      <c r="B291" s="89" t="s">
        <v>168</v>
      </c>
      <c r="C291" s="89">
        <v>50</v>
      </c>
      <c r="D291" s="89">
        <v>200</v>
      </c>
      <c r="E291" s="89">
        <v>2080</v>
      </c>
      <c r="F291" s="91">
        <v>0.76533679433416801</v>
      </c>
      <c r="G291" s="88">
        <v>0.76533679433416801</v>
      </c>
      <c r="H291" s="35">
        <f>IF(C291&gt;0,C291,1)</f>
        <v>50</v>
      </c>
      <c r="I291" s="37">
        <f>F291*$H291/$O$3*100</f>
        <v>4.6453305797380828E-2</v>
      </c>
      <c r="J291" s="37">
        <f>G291*$H291/$O$3*100</f>
        <v>4.6453305797380828E-2</v>
      </c>
      <c r="K291" s="34">
        <f>IF(F291&gt;=K$2,1,0)</f>
        <v>1</v>
      </c>
      <c r="L291" s="34">
        <f>IF(G291&gt;=L$2,1,0)</f>
        <v>1</v>
      </c>
      <c r="M291" s="34">
        <f>K291*L291</f>
        <v>1</v>
      </c>
    </row>
    <row r="292" spans="1:13" x14ac:dyDescent="0.25">
      <c r="A292" s="89" t="s">
        <v>416</v>
      </c>
      <c r="B292" s="89" t="s">
        <v>396</v>
      </c>
      <c r="C292" s="89">
        <v>12</v>
      </c>
      <c r="D292" s="89">
        <v>48</v>
      </c>
      <c r="E292" s="89">
        <v>440</v>
      </c>
      <c r="F292" s="91">
        <v>0.76293546169944904</v>
      </c>
      <c r="G292" s="88">
        <v>0.76293546169944904</v>
      </c>
      <c r="H292" s="35">
        <f>IF(C292&gt;0,C292,1)</f>
        <v>12</v>
      </c>
      <c r="I292" s="37">
        <f>F292*$H292/$O$3*100</f>
        <v>1.1113812763748848E-2</v>
      </c>
      <c r="J292" s="37">
        <f>G292*$H292/$O$3*100</f>
        <v>1.1113812763748848E-2</v>
      </c>
      <c r="K292" s="34">
        <f>IF(F292&gt;=K$2,1,0)</f>
        <v>1</v>
      </c>
      <c r="L292" s="34">
        <f>IF(G292&gt;=L$2,1,0)</f>
        <v>1</v>
      </c>
      <c r="M292" s="34">
        <f>K292*L292</f>
        <v>1</v>
      </c>
    </row>
    <row r="293" spans="1:13" x14ac:dyDescent="0.25">
      <c r="A293" s="89" t="s">
        <v>121</v>
      </c>
      <c r="B293" s="89" t="s">
        <v>527</v>
      </c>
      <c r="C293" s="89">
        <v>50</v>
      </c>
      <c r="D293" s="89">
        <v>100</v>
      </c>
      <c r="E293" s="89">
        <v>800</v>
      </c>
      <c r="F293" s="91">
        <v>0.75379361567423697</v>
      </c>
      <c r="G293" s="88">
        <v>0.65608552663604403</v>
      </c>
      <c r="H293" s="35">
        <f>IF(C293&gt;0,C293,1)</f>
        <v>50</v>
      </c>
      <c r="I293" s="37">
        <f>F293*$H293/$O$3*100</f>
        <v>4.5752674634560432E-2</v>
      </c>
      <c r="J293" s="37">
        <f>G293*$H293/$O$3*100</f>
        <v>3.9822130366245677E-2</v>
      </c>
      <c r="K293" s="34">
        <f>IF(F293&gt;=K$2,1,0)</f>
        <v>1</v>
      </c>
      <c r="L293" s="34">
        <f>IF(G293&gt;=L$2,1,0)</f>
        <v>0</v>
      </c>
      <c r="M293" s="34">
        <f>K293*L293</f>
        <v>0</v>
      </c>
    </row>
    <row r="294" spans="1:13" x14ac:dyDescent="0.25">
      <c r="A294" s="89" t="s">
        <v>344</v>
      </c>
      <c r="B294" s="89" t="s">
        <v>168</v>
      </c>
      <c r="C294" s="89">
        <v>2</v>
      </c>
      <c r="D294" s="89">
        <v>8</v>
      </c>
      <c r="E294" s="89">
        <v>83</v>
      </c>
      <c r="F294" s="91">
        <v>0.74832789805839905</v>
      </c>
      <c r="G294" s="88">
        <v>0.74832789805839905</v>
      </c>
      <c r="H294" s="35">
        <f>IF(C294&gt;0,C294,1)</f>
        <v>2</v>
      </c>
      <c r="I294" s="37">
        <f>F294*$H294/$O$3*100</f>
        <v>1.8168369764822684E-3</v>
      </c>
      <c r="J294" s="37">
        <f>G294*$H294/$O$3*100</f>
        <v>1.8168369764822684E-3</v>
      </c>
      <c r="K294" s="34">
        <f>IF(F294&gt;=K$2,1,0)</f>
        <v>0</v>
      </c>
      <c r="L294" s="34">
        <f>IF(G294&gt;=L$2,1,0)</f>
        <v>1</v>
      </c>
      <c r="M294" s="34">
        <f>K294*L294</f>
        <v>0</v>
      </c>
    </row>
    <row r="295" spans="1:13" x14ac:dyDescent="0.25">
      <c r="A295" s="89" t="s">
        <v>421</v>
      </c>
      <c r="B295" s="89" t="s">
        <v>62</v>
      </c>
      <c r="C295" s="89">
        <v>578</v>
      </c>
      <c r="D295" s="89">
        <v>2484</v>
      </c>
      <c r="E295" s="89">
        <v>25501</v>
      </c>
      <c r="F295" s="91">
        <v>0.74518752380986797</v>
      </c>
      <c r="G295" s="88">
        <v>0.74518752380986797</v>
      </c>
      <c r="H295" s="35">
        <f>IF(C295&gt;0,C295,1)</f>
        <v>578</v>
      </c>
      <c r="I295" s="37">
        <f>F295*$H295/$O$3*100</f>
        <v>0.52286243582808756</v>
      </c>
      <c r="J295" s="37">
        <f>G295*$H295/$O$3*100</f>
        <v>0.52286243582808756</v>
      </c>
      <c r="K295" s="34">
        <f>IF(F295&gt;=K$2,1,0)</f>
        <v>0</v>
      </c>
      <c r="L295" s="34">
        <f>IF(G295&gt;=L$2,1,0)</f>
        <v>1</v>
      </c>
      <c r="M295" s="34">
        <f>K295*L295</f>
        <v>0</v>
      </c>
    </row>
    <row r="296" spans="1:13" x14ac:dyDescent="0.25">
      <c r="A296" s="89" t="s">
        <v>316</v>
      </c>
      <c r="B296" s="89" t="s">
        <v>46</v>
      </c>
      <c r="C296" s="89">
        <v>54</v>
      </c>
      <c r="D296" s="89">
        <v>108</v>
      </c>
      <c r="E296" s="89">
        <v>771</v>
      </c>
      <c r="F296" s="91">
        <v>0.74152584153094603</v>
      </c>
      <c r="G296" s="88">
        <v>0.74152584153094603</v>
      </c>
      <c r="H296" s="35">
        <f>IF(C296&gt;0,C296,1)</f>
        <v>54</v>
      </c>
      <c r="I296" s="37">
        <f>F296*$H296/$O$3*100</f>
        <v>4.8608708064958768E-2</v>
      </c>
      <c r="J296" s="37">
        <f>G296*$H296/$O$3*100</f>
        <v>4.8608708064958768E-2</v>
      </c>
      <c r="K296" s="34">
        <f>IF(F296&gt;=K$2,1,0)</f>
        <v>0</v>
      </c>
      <c r="L296" s="34">
        <f>IF(G296&gt;=L$2,1,0)</f>
        <v>1</v>
      </c>
      <c r="M296" s="34">
        <f>K296*L296</f>
        <v>0</v>
      </c>
    </row>
    <row r="297" spans="1:13" x14ac:dyDescent="0.25">
      <c r="A297" s="89" t="s">
        <v>117</v>
      </c>
      <c r="B297" s="89" t="s">
        <v>59</v>
      </c>
      <c r="C297" s="89">
        <v>192</v>
      </c>
      <c r="D297" s="89">
        <v>960</v>
      </c>
      <c r="E297" s="89">
        <v>9677</v>
      </c>
      <c r="F297" s="91">
        <v>0.73037192435545495</v>
      </c>
      <c r="G297" s="88">
        <v>0.73037192435545495</v>
      </c>
      <c r="H297" s="35">
        <f>IF(C297&gt;0,C297,1)</f>
        <v>192</v>
      </c>
      <c r="I297" s="37">
        <f>F297*$H297/$O$3*100</f>
        <v>0.17023126537291641</v>
      </c>
      <c r="J297" s="37">
        <f>G297*$H297/$O$3*100</f>
        <v>0.17023126537291641</v>
      </c>
      <c r="K297" s="34">
        <f>IF(F297&gt;=K$2,1,0)</f>
        <v>0</v>
      </c>
      <c r="L297" s="34">
        <f>IF(G297&gt;=L$2,1,0)</f>
        <v>1</v>
      </c>
      <c r="M297" s="34">
        <f>K297*L297</f>
        <v>0</v>
      </c>
    </row>
    <row r="298" spans="1:13" x14ac:dyDescent="0.25">
      <c r="A298" s="89" t="s">
        <v>458</v>
      </c>
      <c r="B298" s="89" t="s">
        <v>43</v>
      </c>
      <c r="C298" s="89">
        <v>128</v>
      </c>
      <c r="D298" s="89">
        <v>512</v>
      </c>
      <c r="E298" s="89">
        <v>4557</v>
      </c>
      <c r="F298" s="91">
        <v>0.727332082288633</v>
      </c>
      <c r="G298" s="88">
        <v>0.727332082288633</v>
      </c>
      <c r="H298" s="35">
        <f>IF(C298&gt;0,C298,1)</f>
        <v>128</v>
      </c>
      <c r="I298" s="37">
        <f>F298*$H298/$O$3*100</f>
        <v>0.11301516992964665</v>
      </c>
      <c r="J298" s="37">
        <f>G298*$H298/$O$3*100</f>
        <v>0.11301516992964665</v>
      </c>
      <c r="K298" s="34">
        <f>IF(F298&gt;=K$2,1,0)</f>
        <v>0</v>
      </c>
      <c r="L298" s="34">
        <f>IF(G298&gt;=L$2,1,0)</f>
        <v>1</v>
      </c>
      <c r="M298" s="34">
        <f>K298*L298</f>
        <v>0</v>
      </c>
    </row>
    <row r="299" spans="1:13" x14ac:dyDescent="0.25">
      <c r="A299" s="89" t="s">
        <v>369</v>
      </c>
      <c r="B299" s="89" t="s">
        <v>46</v>
      </c>
      <c r="C299" s="89">
        <v>156</v>
      </c>
      <c r="D299" s="89">
        <v>1108</v>
      </c>
      <c r="E299" s="89">
        <v>8902</v>
      </c>
      <c r="F299" s="91">
        <v>0.71920266459001403</v>
      </c>
      <c r="G299" s="88">
        <v>0.71920266459001403</v>
      </c>
      <c r="H299" s="35">
        <f>IF(C299&gt;0,C299,1)</f>
        <v>156</v>
      </c>
      <c r="I299" s="37">
        <f>F299*$H299/$O$3*100</f>
        <v>0.13619774412280392</v>
      </c>
      <c r="J299" s="37">
        <f>G299*$H299/$O$3*100</f>
        <v>0.13619774412280392</v>
      </c>
      <c r="K299" s="34">
        <f>IF(F299&gt;=K$2,1,0)</f>
        <v>0</v>
      </c>
      <c r="L299" s="34">
        <f>IF(G299&gt;=L$2,1,0)</f>
        <v>1</v>
      </c>
      <c r="M299" s="34">
        <f>K299*L299</f>
        <v>0</v>
      </c>
    </row>
    <row r="300" spans="1:13" x14ac:dyDescent="0.25">
      <c r="A300" s="89" t="s">
        <v>357</v>
      </c>
      <c r="B300" s="89" t="s">
        <v>168</v>
      </c>
      <c r="C300" s="89">
        <v>44</v>
      </c>
      <c r="D300" s="89">
        <v>44</v>
      </c>
      <c r="E300" s="89">
        <v>352</v>
      </c>
      <c r="F300" s="91">
        <v>0.71628599753470701</v>
      </c>
      <c r="G300" s="88">
        <v>0.71628599753470701</v>
      </c>
      <c r="H300" s="35">
        <f>IF(C300&gt;0,C300,1)</f>
        <v>44</v>
      </c>
      <c r="I300" s="37">
        <f>F300*$H300/$O$3*100</f>
        <v>3.825896050053669E-2</v>
      </c>
      <c r="J300" s="37">
        <f>G300*$H300/$O$3*100</f>
        <v>3.825896050053669E-2</v>
      </c>
      <c r="K300" s="34">
        <f>IF(F300&gt;=K$2,1,0)</f>
        <v>0</v>
      </c>
      <c r="L300" s="34">
        <f>IF(G300&gt;=L$2,1,0)</f>
        <v>1</v>
      </c>
      <c r="M300" s="34">
        <f>K300*L300</f>
        <v>0</v>
      </c>
    </row>
    <row r="301" spans="1:13" x14ac:dyDescent="0.25">
      <c r="A301" s="89" t="s">
        <v>405</v>
      </c>
      <c r="B301" s="89" t="s">
        <v>528</v>
      </c>
      <c r="C301" s="89">
        <v>12</v>
      </c>
      <c r="D301" s="89">
        <v>24</v>
      </c>
      <c r="E301" s="89">
        <v>96</v>
      </c>
      <c r="F301" s="91">
        <v>0.69842003979522205</v>
      </c>
      <c r="G301" s="88">
        <v>0.69842003979522205</v>
      </c>
      <c r="H301" s="35">
        <f>IF(C301&gt;0,C301,1)</f>
        <v>12</v>
      </c>
      <c r="I301" s="37">
        <f>F301*$H301/$O$3*100</f>
        <v>1.0174005459706793E-2</v>
      </c>
      <c r="J301" s="37">
        <f>G301*$H301/$O$3*100</f>
        <v>1.0174005459706793E-2</v>
      </c>
      <c r="K301" s="34">
        <f>IF(F301&gt;=K$2,1,0)</f>
        <v>0</v>
      </c>
      <c r="L301" s="34">
        <f>IF(G301&gt;=L$2,1,0)</f>
        <v>0</v>
      </c>
      <c r="M301" s="34">
        <f>K301*L301</f>
        <v>0</v>
      </c>
    </row>
    <row r="302" spans="1:13" x14ac:dyDescent="0.25">
      <c r="A302" s="89" t="s">
        <v>87</v>
      </c>
      <c r="B302" s="89" t="s">
        <v>59</v>
      </c>
      <c r="C302" s="89">
        <v>502</v>
      </c>
      <c r="D302" s="89">
        <v>3880</v>
      </c>
      <c r="E302" s="89">
        <v>29677</v>
      </c>
      <c r="F302" s="91">
        <v>0.69532822267559702</v>
      </c>
      <c r="G302" s="88">
        <v>0.69532822267559702</v>
      </c>
      <c r="H302" s="35">
        <f>IF(C302&gt;0,C302,1)</f>
        <v>502</v>
      </c>
      <c r="I302" s="37">
        <f>F302*$H302/$O$3*100</f>
        <v>0.42372842878855715</v>
      </c>
      <c r="J302" s="37">
        <f>G302*$H302/$O$3*100</f>
        <v>0.42372842878855715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9" t="s">
        <v>602</v>
      </c>
      <c r="B303" s="89" t="s">
        <v>128</v>
      </c>
      <c r="C303" s="89">
        <v>40</v>
      </c>
      <c r="D303" s="89">
        <v>240</v>
      </c>
      <c r="E303" s="89">
        <v>49680</v>
      </c>
      <c r="F303" s="91">
        <v>0.69445573888075396</v>
      </c>
      <c r="G303" s="88">
        <v>0.69445573888075396</v>
      </c>
      <c r="H303" s="35">
        <f>IF(C303&gt;0,C303,1)</f>
        <v>40</v>
      </c>
      <c r="I303" s="37">
        <f>F303*$H303/$O$3*100</f>
        <v>3.3720856009845174E-2</v>
      </c>
      <c r="J303" s="37">
        <f>G303*$H303/$O$3*100</f>
        <v>3.3720856009845174E-2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9" t="s">
        <v>125</v>
      </c>
      <c r="B304" s="89" t="s">
        <v>51</v>
      </c>
      <c r="C304" s="89">
        <v>412</v>
      </c>
      <c r="D304" s="89">
        <v>1648</v>
      </c>
      <c r="E304" s="89">
        <v>12795</v>
      </c>
      <c r="F304" s="91">
        <v>0.69101929833102005</v>
      </c>
      <c r="G304" s="88">
        <v>0.52882934696893402</v>
      </c>
      <c r="H304" s="35">
        <f>IF(C304&gt;0,C304,1)</f>
        <v>412</v>
      </c>
      <c r="I304" s="37">
        <f>F304*$H304/$O$3*100</f>
        <v>0.34560611689231246</v>
      </c>
      <c r="J304" s="37">
        <f>G304*$H304/$O$3*100</f>
        <v>0.26448849915777556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9" t="s">
        <v>355</v>
      </c>
      <c r="B305" s="89" t="s">
        <v>168</v>
      </c>
      <c r="C305" s="89">
        <v>-1</v>
      </c>
      <c r="D305" s="89">
        <v>-1</v>
      </c>
      <c r="E305" s="89">
        <v>-1</v>
      </c>
      <c r="F305" s="91">
        <v>0.68100251504627196</v>
      </c>
      <c r="G305" s="88">
        <v>0.68100251504627196</v>
      </c>
      <c r="H305" s="35">
        <f>IF(C305&gt;0,C305,1)</f>
        <v>1</v>
      </c>
      <c r="I305" s="37">
        <f>F305*$H305/$O$3*100</f>
        <v>8.2669011380151242E-4</v>
      </c>
      <c r="J305" s="37">
        <f>G305*$H305/$O$3*100</f>
        <v>8.2669011380151242E-4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9" t="s">
        <v>328</v>
      </c>
      <c r="B306" s="89" t="s">
        <v>527</v>
      </c>
      <c r="C306" s="89">
        <v>-1</v>
      </c>
      <c r="D306" s="89">
        <v>-1</v>
      </c>
      <c r="E306" s="89">
        <v>-1</v>
      </c>
      <c r="F306" s="91">
        <v>0.67490818402027297</v>
      </c>
      <c r="G306" s="88">
        <v>0.67490818402027297</v>
      </c>
      <c r="H306" s="35">
        <f>IF(C306&gt;0,C306,1)</f>
        <v>1</v>
      </c>
      <c r="I306" s="37">
        <f>F306*$H306/$O$3*100</f>
        <v>8.192920159999428E-4</v>
      </c>
      <c r="J306" s="37">
        <f>G306*$H306/$O$3*100</f>
        <v>8.192920159999428E-4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9" t="s">
        <v>568</v>
      </c>
      <c r="B307" s="89" t="s">
        <v>46</v>
      </c>
      <c r="C307" s="89">
        <v>12</v>
      </c>
      <c r="D307" s="89">
        <v>12</v>
      </c>
      <c r="E307" s="89">
        <v>75</v>
      </c>
      <c r="F307" s="91">
        <v>0.64859470329963997</v>
      </c>
      <c r="G307" s="88">
        <v>0.64859470329963997</v>
      </c>
      <c r="H307" s="35">
        <f>IF(C307&gt;0,C307,1)</f>
        <v>12</v>
      </c>
      <c r="I307" s="37">
        <f>F307*$H307/$O$3*100</f>
        <v>9.4481911693745577E-3</v>
      </c>
      <c r="J307" s="37">
        <f>G307*$H307/$O$3*100</f>
        <v>9.4481911693745577E-3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9" t="s">
        <v>446</v>
      </c>
      <c r="B308" s="89" t="s">
        <v>447</v>
      </c>
      <c r="C308" s="89">
        <v>2</v>
      </c>
      <c r="D308" s="89">
        <v>8</v>
      </c>
      <c r="E308" s="89">
        <v>118</v>
      </c>
      <c r="F308" s="91">
        <v>0.63845043454996597</v>
      </c>
      <c r="G308" s="88">
        <v>0.63845043454996597</v>
      </c>
      <c r="H308" s="35">
        <f>IF(C308&gt;0,C308,1)</f>
        <v>2</v>
      </c>
      <c r="I308" s="37">
        <f>F308*$H308/$O$3*100</f>
        <v>1.5500696421330371E-3</v>
      </c>
      <c r="J308" s="37">
        <f>G308*$H308/$O$3*100</f>
        <v>1.5500696421330371E-3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9" t="s">
        <v>206</v>
      </c>
      <c r="B309" s="89" t="s">
        <v>527</v>
      </c>
      <c r="C309" s="89">
        <v>190</v>
      </c>
      <c r="D309" s="89">
        <v>380</v>
      </c>
      <c r="E309" s="89">
        <v>2272</v>
      </c>
      <c r="F309" s="91">
        <v>0.63315998909305904</v>
      </c>
      <c r="G309" s="88">
        <v>0.63315998909305904</v>
      </c>
      <c r="H309" s="35">
        <f>IF(C309&gt;0,C309,1)</f>
        <v>190</v>
      </c>
      <c r="I309" s="37">
        <f>F309*$H309/$O$3*100</f>
        <v>0.14603639113791619</v>
      </c>
      <c r="J309" s="37">
        <f>G309*$H309/$O$3*100</f>
        <v>0.14603639113791619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9" t="s">
        <v>543</v>
      </c>
      <c r="B310" s="89" t="s">
        <v>208</v>
      </c>
      <c r="C310" s="89">
        <v>74</v>
      </c>
      <c r="D310" s="89">
        <v>148</v>
      </c>
      <c r="E310" s="89">
        <v>-1</v>
      </c>
      <c r="F310" s="91">
        <v>0.62866409501276499</v>
      </c>
      <c r="G310" s="88">
        <v>0.62866409501276499</v>
      </c>
      <c r="H310" s="35">
        <f>IF(C310&gt;0,C310,1)</f>
        <v>74</v>
      </c>
      <c r="I310" s="37">
        <f>F310*$H310/$O$3*100</f>
        <v>5.6473461076446831E-2</v>
      </c>
      <c r="J310" s="37">
        <f>G310*$H310/$O$3*100</f>
        <v>5.6473461076446831E-2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9" t="s">
        <v>305</v>
      </c>
      <c r="B311" s="89" t="s">
        <v>527</v>
      </c>
      <c r="C311" s="89">
        <v>24</v>
      </c>
      <c r="D311" s="89">
        <v>96</v>
      </c>
      <c r="E311" s="89">
        <v>-1</v>
      </c>
      <c r="F311" s="91">
        <v>0.62687996457810702</v>
      </c>
      <c r="G311" s="88">
        <v>0.62687996457810702</v>
      </c>
      <c r="H311" s="35">
        <f>IF(C311&gt;0,C311,1)</f>
        <v>24</v>
      </c>
      <c r="I311" s="37">
        <f>F311*$H311/$O$3*100</f>
        <v>1.826373763292493E-2</v>
      </c>
      <c r="J311" s="37">
        <f>G311*$H311/$O$3*100</f>
        <v>1.826373763292493E-2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9" t="s">
        <v>207</v>
      </c>
      <c r="B312" s="89" t="s">
        <v>208</v>
      </c>
      <c r="C312" s="89">
        <v>38</v>
      </c>
      <c r="D312" s="89">
        <v>152</v>
      </c>
      <c r="E312" s="89">
        <v>4940</v>
      </c>
      <c r="F312" s="91">
        <v>0.60851778686867097</v>
      </c>
      <c r="G312" s="88">
        <v>0.60851778686867097</v>
      </c>
      <c r="H312" s="35">
        <f>IF(C312&gt;0,C312,1)</f>
        <v>38</v>
      </c>
      <c r="I312" s="37">
        <f>F312*$H312/$O$3*100</f>
        <v>2.8070548698070453E-2</v>
      </c>
      <c r="J312" s="37">
        <f>G312*$H312/$O$3*100</f>
        <v>2.8070548698070453E-2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9" t="s">
        <v>479</v>
      </c>
      <c r="B313" s="89" t="s">
        <v>529</v>
      </c>
      <c r="C313" s="89">
        <v>-1</v>
      </c>
      <c r="D313" s="89">
        <v>-1</v>
      </c>
      <c r="E313" s="89">
        <v>-1</v>
      </c>
      <c r="F313" s="91">
        <v>0.60789281919014304</v>
      </c>
      <c r="G313" s="88">
        <v>0.58706533687300999</v>
      </c>
      <c r="H313" s="35">
        <f>IF(C313&gt;0,C313,1)</f>
        <v>1</v>
      </c>
      <c r="I313" s="37">
        <f>F313*$H313/$O$3*100</f>
        <v>7.3793998226464068E-4</v>
      </c>
      <c r="J313" s="37">
        <f>G313*$H313/$O$3*100</f>
        <v>7.1265685430764653E-4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89" t="s">
        <v>288</v>
      </c>
      <c r="B314" s="89" t="s">
        <v>233</v>
      </c>
      <c r="C314" s="89">
        <v>54</v>
      </c>
      <c r="D314" s="89">
        <v>216</v>
      </c>
      <c r="E314" s="89">
        <v>1853</v>
      </c>
      <c r="F314" s="91">
        <v>0.60749537867035697</v>
      </c>
      <c r="G314" s="88">
        <v>0.60749537867035697</v>
      </c>
      <c r="H314" s="35">
        <f>IF(C314&gt;0,C314,1)</f>
        <v>54</v>
      </c>
      <c r="I314" s="37">
        <f>F314*$H314/$O$3*100</f>
        <v>3.9822705910872301E-2</v>
      </c>
      <c r="J314" s="37">
        <f>G314*$H314/$O$3*100</f>
        <v>3.9822705910872301E-2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89" t="s">
        <v>454</v>
      </c>
      <c r="B315" s="89" t="s">
        <v>46</v>
      </c>
      <c r="C315" s="89">
        <v>-1</v>
      </c>
      <c r="D315" s="89">
        <v>-1</v>
      </c>
      <c r="E315" s="89">
        <v>-1</v>
      </c>
      <c r="F315" s="91">
        <v>0.60637083824910298</v>
      </c>
      <c r="G315" s="88">
        <v>0.60637083824910298</v>
      </c>
      <c r="H315" s="35">
        <f>IF(C315&gt;0,C315,1)</f>
        <v>1</v>
      </c>
      <c r="I315" s="37">
        <f>F315*$H315/$O$3*100</f>
        <v>7.3609240230780798E-4</v>
      </c>
      <c r="J315" s="37">
        <f>G315*$H315/$O$3*100</f>
        <v>7.3609240230780798E-4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89" t="s">
        <v>382</v>
      </c>
      <c r="B316" s="89" t="s">
        <v>233</v>
      </c>
      <c r="C316" s="89">
        <v>48</v>
      </c>
      <c r="D316" s="89">
        <v>192</v>
      </c>
      <c r="E316" s="89">
        <v>2304</v>
      </c>
      <c r="F316" s="91">
        <v>0.59947405102102702</v>
      </c>
      <c r="G316" s="88">
        <v>0.52613688756307297</v>
      </c>
      <c r="H316" s="35">
        <f>IF(C316&gt;0,C316,1)</f>
        <v>48</v>
      </c>
      <c r="I316" s="37">
        <f>F316*$H316/$O$3*100</f>
        <v>3.4930568543415391E-2</v>
      </c>
      <c r="J316" s="37">
        <f>G316*$H316/$O$3*100</f>
        <v>3.0657307990127711E-2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89" t="s">
        <v>263</v>
      </c>
      <c r="B317" s="89" t="s">
        <v>264</v>
      </c>
      <c r="C317" s="89">
        <v>40</v>
      </c>
      <c r="D317" s="89">
        <v>160</v>
      </c>
      <c r="E317" s="89">
        <v>1616</v>
      </c>
      <c r="F317" s="91">
        <v>0.56600299090112904</v>
      </c>
      <c r="G317" s="88">
        <v>0.56600299090112904</v>
      </c>
      <c r="H317" s="35">
        <f>IF(C317&gt;0,C317,1)</f>
        <v>40</v>
      </c>
      <c r="I317" s="37">
        <f>F317*$H317/$O$3*100</f>
        <v>2.7483544722489484E-2</v>
      </c>
      <c r="J317" s="37">
        <f>G317*$H317/$O$3*100</f>
        <v>2.7483544722489484E-2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89" t="s">
        <v>61</v>
      </c>
      <c r="B318" s="89" t="s">
        <v>62</v>
      </c>
      <c r="C318" s="89">
        <v>272</v>
      </c>
      <c r="D318" s="89">
        <v>1140</v>
      </c>
      <c r="E318" s="89">
        <v>10602</v>
      </c>
      <c r="F318" s="91">
        <v>0.56266358024691299</v>
      </c>
      <c r="G318" s="88">
        <v>0.56266358024691299</v>
      </c>
      <c r="H318" s="35">
        <f>IF(C318&gt;0,C318,1)</f>
        <v>272</v>
      </c>
      <c r="I318" s="37">
        <f>F318*$H318/$O$3*100</f>
        <v>0.18578546660737866</v>
      </c>
      <c r="J318" s="37">
        <f>G318*$H318/$O$3*100</f>
        <v>0.18578546660737866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89" t="s">
        <v>237</v>
      </c>
      <c r="B319" s="89" t="s">
        <v>238</v>
      </c>
      <c r="C319" s="89">
        <v>1</v>
      </c>
      <c r="D319" s="89">
        <v>4</v>
      </c>
      <c r="E319" s="89">
        <v>52</v>
      </c>
      <c r="F319" s="91">
        <v>0.54659619310320795</v>
      </c>
      <c r="G319" s="88">
        <v>0.54659619310320795</v>
      </c>
      <c r="H319" s="35">
        <f>IF(C319&gt;0,C319,1)</f>
        <v>1</v>
      </c>
      <c r="I319" s="37">
        <f>F319*$H319/$O$3*100</f>
        <v>6.6353010318803544E-4</v>
      </c>
      <c r="J319" s="37">
        <f>G319*$H319/$O$3*100</f>
        <v>6.6353010318803544E-4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A320" s="89" t="s">
        <v>549</v>
      </c>
      <c r="B320" s="89" t="s">
        <v>526</v>
      </c>
      <c r="C320" s="89">
        <v>10</v>
      </c>
      <c r="D320" s="89">
        <v>40</v>
      </c>
      <c r="E320" s="89">
        <v>280</v>
      </c>
      <c r="F320" s="91">
        <v>0.52701748367865697</v>
      </c>
      <c r="G320" s="88">
        <v>0.52701748367865697</v>
      </c>
      <c r="H320" s="35">
        <f>IF(C320&gt;0,C320,1)</f>
        <v>10</v>
      </c>
      <c r="I320" s="37">
        <f>F320*$H320/$O$3*100</f>
        <v>6.3976289944845883E-3</v>
      </c>
      <c r="J320" s="37">
        <f>G320*$H320/$O$3*100</f>
        <v>6.3976289944845883E-3</v>
      </c>
      <c r="K320" s="34">
        <f>IF(F320&gt;=K$2,1,0)</f>
        <v>0</v>
      </c>
      <c r="L320" s="34">
        <f>IF(G320&gt;=L$2,1,0)</f>
        <v>0</v>
      </c>
      <c r="M320" s="34">
        <f>K320*L320</f>
        <v>0</v>
      </c>
    </row>
    <row r="321" spans="1:13" x14ac:dyDescent="0.25">
      <c r="A321" s="89" t="s">
        <v>280</v>
      </c>
      <c r="B321" s="89" t="s">
        <v>46</v>
      </c>
      <c r="C321" s="89">
        <v>32</v>
      </c>
      <c r="D321" s="89">
        <v>128</v>
      </c>
      <c r="E321" s="89">
        <v>1080</v>
      </c>
      <c r="F321" s="91">
        <v>0.51603824981523305</v>
      </c>
      <c r="G321" s="88">
        <v>0.50138891637087801</v>
      </c>
      <c r="H321" s="35">
        <f>IF(C321&gt;0,C321,1)</f>
        <v>32</v>
      </c>
      <c r="I321" s="37">
        <f>F321*$H321/$O$3*100</f>
        <v>2.0045915721727495E-2</v>
      </c>
      <c r="J321" s="37">
        <f>G321*$H321/$O$3*100</f>
        <v>1.9476850727591557E-2</v>
      </c>
      <c r="K321" s="34">
        <f>IF(F321&gt;=K$2,1,0)</f>
        <v>0</v>
      </c>
      <c r="L321" s="34">
        <f>IF(G321&gt;=L$2,1,0)</f>
        <v>0</v>
      </c>
      <c r="M321" s="34">
        <f>K321*L321</f>
        <v>0</v>
      </c>
    </row>
    <row r="322" spans="1:13" x14ac:dyDescent="0.25">
      <c r="A322" s="89" t="s">
        <v>225</v>
      </c>
      <c r="B322" s="89" t="s">
        <v>147</v>
      </c>
      <c r="C322" s="89">
        <v>18</v>
      </c>
      <c r="D322" s="89">
        <v>72</v>
      </c>
      <c r="E322" s="89">
        <v>835</v>
      </c>
      <c r="F322" s="91">
        <v>0.44751275718967198</v>
      </c>
      <c r="G322" s="88">
        <v>0.44751275718967198</v>
      </c>
      <c r="H322" s="35">
        <f>IF(C322&gt;0,C322,1)</f>
        <v>18</v>
      </c>
      <c r="I322" s="37">
        <f>F322*$H322/$O$3*100</f>
        <v>9.7784935472451009E-3</v>
      </c>
      <c r="J322" s="37">
        <f>G322*$H322/$O$3*100</f>
        <v>9.7784935472451009E-3</v>
      </c>
      <c r="K322" s="34">
        <f>IF(F322&gt;=K$2,1,0)</f>
        <v>0</v>
      </c>
      <c r="L322" s="34">
        <f>IF(G322&gt;=L$2,1,0)</f>
        <v>0</v>
      </c>
      <c r="M322" s="34">
        <f>K322*L322</f>
        <v>0</v>
      </c>
    </row>
    <row r="323" spans="1:13" x14ac:dyDescent="0.25">
      <c r="A323" s="89" t="s">
        <v>544</v>
      </c>
      <c r="B323" s="89" t="s">
        <v>233</v>
      </c>
      <c r="C323" s="89">
        <v>8</v>
      </c>
      <c r="D323" s="89">
        <v>1</v>
      </c>
      <c r="E323" s="89">
        <v>-1</v>
      </c>
      <c r="F323" s="91">
        <v>0.43599444528457698</v>
      </c>
      <c r="G323" s="88">
        <v>0.185184648476236</v>
      </c>
      <c r="H323" s="35">
        <f>IF(C323&gt;0,C323,1)</f>
        <v>8</v>
      </c>
      <c r="I323" s="37">
        <f>F323*$H323/$O$3*100</f>
        <v>4.2341376382687111E-3</v>
      </c>
      <c r="J323" s="37">
        <f>G323*$H323/$O$3*100</f>
        <v>1.7984111922137102E-3</v>
      </c>
      <c r="K323" s="34">
        <f>IF(F323&gt;=K$2,1,0)</f>
        <v>0</v>
      </c>
      <c r="L323" s="34">
        <f>IF(G323&gt;=L$2,1,0)</f>
        <v>0</v>
      </c>
      <c r="M323" s="34">
        <f>K323*L323</f>
        <v>0</v>
      </c>
    </row>
    <row r="324" spans="1:13" x14ac:dyDescent="0.25">
      <c r="A324" s="89" t="s">
        <v>511</v>
      </c>
      <c r="B324" s="89" t="s">
        <v>184</v>
      </c>
      <c r="C324" s="89">
        <v>-1</v>
      </c>
      <c r="D324" s="89">
        <v>-1</v>
      </c>
      <c r="E324" s="89">
        <v>-1</v>
      </c>
      <c r="F324" s="91">
        <v>0.41385714285714198</v>
      </c>
      <c r="G324" s="88">
        <v>8.3825231481481396E-2</v>
      </c>
      <c r="H324" s="35">
        <f>IF(C324&gt;0,C324,1)</f>
        <v>1</v>
      </c>
      <c r="I324" s="37">
        <f>F324*$H324/$O$3*100</f>
        <v>5.0239404549466714E-4</v>
      </c>
      <c r="J324" s="37">
        <f>G324*$H324/$O$3*100</f>
        <v>1.0175805319625793E-4</v>
      </c>
      <c r="K324" s="34">
        <f>IF(F324&gt;=K$2,1,0)</f>
        <v>0</v>
      </c>
      <c r="L324" s="34">
        <f>IF(G324&gt;=L$2,1,0)</f>
        <v>0</v>
      </c>
      <c r="M324" s="34">
        <f>K324*L324</f>
        <v>0</v>
      </c>
    </row>
    <row r="325" spans="1:13" x14ac:dyDescent="0.25">
      <c r="A325" s="89" t="s">
        <v>54</v>
      </c>
      <c r="B325" s="89" t="s">
        <v>51</v>
      </c>
      <c r="C325" s="89">
        <v>8</v>
      </c>
      <c r="D325" s="89">
        <v>128</v>
      </c>
      <c r="E325" s="89">
        <v>781</v>
      </c>
      <c r="F325" s="91">
        <v>0.38277949061794603</v>
      </c>
      <c r="G325" s="88">
        <v>0.22460657530074701</v>
      </c>
      <c r="H325" s="35">
        <f>IF(C325&gt;0,C325,1)</f>
        <v>8</v>
      </c>
      <c r="I325" s="37">
        <f>F325*$H325/$O$3*100</f>
        <v>3.717343342126526E-3</v>
      </c>
      <c r="J325" s="37">
        <f>G325*$H325/$O$3*100</f>
        <v>2.1812552076501644E-3</v>
      </c>
      <c r="K325" s="34">
        <f>IF(F325&gt;=K$2,1,0)</f>
        <v>0</v>
      </c>
      <c r="L325" s="34">
        <f>IF(G325&gt;=L$2,1,0)</f>
        <v>0</v>
      </c>
      <c r="M325" s="34">
        <f>K325*L325</f>
        <v>0</v>
      </c>
    </row>
    <row r="326" spans="1:13" x14ac:dyDescent="0.25">
      <c r="A326" s="89" t="s">
        <v>583</v>
      </c>
      <c r="B326" s="89" t="s">
        <v>43</v>
      </c>
      <c r="C326" s="89">
        <v>80</v>
      </c>
      <c r="D326" s="89">
        <v>160</v>
      </c>
      <c r="E326" s="89">
        <v>590</v>
      </c>
      <c r="F326" s="91">
        <v>0.311185662370704</v>
      </c>
      <c r="G326" s="88">
        <v>0.311185662370704</v>
      </c>
      <c r="H326" s="35">
        <f>IF(C326&gt;0,C326,1)</f>
        <v>80</v>
      </c>
      <c r="I326" s="37">
        <f>F326*$H326/$O$3*100</f>
        <v>3.0220635601753306E-2</v>
      </c>
      <c r="J326" s="37">
        <f>G326*$H326/$O$3*100</f>
        <v>3.0220635601753306E-2</v>
      </c>
      <c r="K326" s="34">
        <f>IF(F326&gt;=K$2,1,0)</f>
        <v>0</v>
      </c>
      <c r="L326" s="34">
        <f>IF(G326&gt;=L$2,1,0)</f>
        <v>0</v>
      </c>
      <c r="M326" s="34">
        <f>K326*L326</f>
        <v>0</v>
      </c>
    </row>
    <row r="327" spans="1:13" x14ac:dyDescent="0.25">
      <c r="A327" s="89" t="s">
        <v>127</v>
      </c>
      <c r="B327" s="89" t="s">
        <v>128</v>
      </c>
      <c r="C327" s="89">
        <v>8</v>
      </c>
      <c r="D327" s="89">
        <v>16</v>
      </c>
      <c r="E327" s="89">
        <v>1600</v>
      </c>
      <c r="F327" s="91">
        <v>0.28832339970691501</v>
      </c>
      <c r="G327" s="88">
        <v>0.28832339970691501</v>
      </c>
      <c r="H327" s="35">
        <f>IF(C327&gt;0,C327,1)</f>
        <v>8</v>
      </c>
      <c r="I327" s="37">
        <f>F327*$H327/$O$3*100</f>
        <v>2.8000378718031974E-3</v>
      </c>
      <c r="J327" s="37">
        <f>G327*$H327/$O$3*100</f>
        <v>2.8000378718031974E-3</v>
      </c>
      <c r="K327" s="34">
        <f>IF(F327&gt;=K$2,1,0)</f>
        <v>0</v>
      </c>
      <c r="L327" s="34">
        <f>IF(G327&gt;=L$2,1,0)</f>
        <v>0</v>
      </c>
      <c r="M327" s="34">
        <f>K327*L327</f>
        <v>0</v>
      </c>
    </row>
    <row r="328" spans="1:13" x14ac:dyDescent="0.25">
      <c r="A328" s="89" t="s">
        <v>556</v>
      </c>
      <c r="B328" s="89" t="s">
        <v>264</v>
      </c>
      <c r="C328" s="89">
        <v>2</v>
      </c>
      <c r="D328" s="89">
        <v>8</v>
      </c>
      <c r="E328" s="89">
        <v>-1</v>
      </c>
      <c r="F328" s="91">
        <v>0.20390237158078001</v>
      </c>
      <c r="G328" s="88">
        <v>0.20390237158078001</v>
      </c>
      <c r="H328" s="35">
        <f>IF(C328&gt;0,C328,1)</f>
        <v>2</v>
      </c>
      <c r="I328" s="37">
        <f>F328*$H328/$O$3*100</f>
        <v>4.9504684943802281E-4</v>
      </c>
      <c r="J328" s="37">
        <f>G328*$H328/$O$3*100</f>
        <v>4.9504684943802281E-4</v>
      </c>
      <c r="K328" s="34">
        <f>IF(F328&gt;=K$2,1,0)</f>
        <v>0</v>
      </c>
      <c r="L328" s="34">
        <f>IF(G328&gt;=L$2,1,0)</f>
        <v>0</v>
      </c>
      <c r="M328" s="34">
        <f>K328*L328</f>
        <v>0</v>
      </c>
    </row>
    <row r="329" spans="1:13" x14ac:dyDescent="0.25">
      <c r="A329" s="89" t="s">
        <v>436</v>
      </c>
      <c r="B329" s="89" t="s">
        <v>531</v>
      </c>
      <c r="C329" s="89">
        <v>12</v>
      </c>
      <c r="D329" s="89">
        <v>48</v>
      </c>
      <c r="E329" s="89">
        <v>561</v>
      </c>
      <c r="F329" s="91">
        <v>0.19576710888475299</v>
      </c>
      <c r="G329" s="88">
        <v>0.17371826822157099</v>
      </c>
      <c r="H329" s="35">
        <f>IF(C329&gt;0,C329,1)</f>
        <v>12</v>
      </c>
      <c r="I329" s="37">
        <f>F329*$H329/$O$3*100</f>
        <v>2.8517733185440546E-3</v>
      </c>
      <c r="J329" s="37">
        <f>G329*$H329/$O$3*100</f>
        <v>2.530584044889777E-3</v>
      </c>
      <c r="K329" s="34">
        <f>IF(F329&gt;=K$2,1,0)</f>
        <v>0</v>
      </c>
      <c r="L329" s="34">
        <f>IF(G329&gt;=L$2,1,0)</f>
        <v>0</v>
      </c>
      <c r="M329" s="34">
        <f>K329*L329</f>
        <v>0</v>
      </c>
    </row>
    <row r="330" spans="1:13" x14ac:dyDescent="0.25">
      <c r="A330" s="89" t="s">
        <v>299</v>
      </c>
      <c r="B330" s="89" t="s">
        <v>168</v>
      </c>
      <c r="C330" s="89">
        <v>24</v>
      </c>
      <c r="D330" s="89">
        <v>24</v>
      </c>
      <c r="E330" s="89">
        <v>312</v>
      </c>
      <c r="F330" s="91">
        <v>0.147798983092432</v>
      </c>
      <c r="G330" s="88">
        <v>0.147798983092432</v>
      </c>
      <c r="H330" s="35">
        <f>IF(C330&gt;0,C330,1)</f>
        <v>24</v>
      </c>
      <c r="I330" s="37">
        <f>F330*$H330/$O$3*100</f>
        <v>4.3060266751864815E-3</v>
      </c>
      <c r="J330" s="37">
        <f>G330*$H330/$O$3*100</f>
        <v>4.3060266751864815E-3</v>
      </c>
      <c r="K330" s="34">
        <f>IF(F330&gt;=K$2,1,0)</f>
        <v>0</v>
      </c>
      <c r="L330" s="34">
        <f>IF(G330&gt;=L$2,1,0)</f>
        <v>0</v>
      </c>
      <c r="M330" s="34">
        <f>K330*L330</f>
        <v>0</v>
      </c>
    </row>
    <row r="331" spans="1:13" x14ac:dyDescent="0.25">
      <c r="A331" s="89" t="s">
        <v>366</v>
      </c>
      <c r="B331" s="89" t="s">
        <v>180</v>
      </c>
      <c r="C331" s="89">
        <v>519</v>
      </c>
      <c r="D331" s="89">
        <v>2146</v>
      </c>
      <c r="E331" s="89">
        <v>15977</v>
      </c>
      <c r="F331" s="91">
        <v>3.7962487975337203E-2</v>
      </c>
      <c r="G331" s="88">
        <v>3.7962487975337203E-2</v>
      </c>
      <c r="H331" s="35">
        <f>IF(C331&gt;0,C331,1)</f>
        <v>519</v>
      </c>
      <c r="I331" s="37">
        <f>F331*$H331/$O$3*100</f>
        <v>2.3917514912172096E-2</v>
      </c>
      <c r="J331" s="37">
        <f>G331*$H331/$O$3*100</f>
        <v>2.3917514912172096E-2</v>
      </c>
      <c r="K331" s="34">
        <f>IF(F331&gt;=K$2,1,0)</f>
        <v>0</v>
      </c>
      <c r="L331" s="34">
        <f>IF(G331&gt;=L$2,1,0)</f>
        <v>0</v>
      </c>
      <c r="M331" s="34">
        <f>K331*L331</f>
        <v>0</v>
      </c>
    </row>
    <row r="332" spans="1:13" x14ac:dyDescent="0.25">
      <c r="A332" s="89" t="s">
        <v>291</v>
      </c>
      <c r="B332" s="89" t="s">
        <v>62</v>
      </c>
      <c r="C332" s="89">
        <v>2</v>
      </c>
      <c r="D332" s="89">
        <v>16</v>
      </c>
      <c r="E332" s="89">
        <v>156</v>
      </c>
      <c r="F332" s="91">
        <v>1.51119803924468E-2</v>
      </c>
      <c r="G332" s="88">
        <v>1.34857405510915E-2</v>
      </c>
      <c r="H332" s="35">
        <f>IF(C332&gt;0,C332,1)</f>
        <v>2</v>
      </c>
      <c r="I332" s="37">
        <f>F332*$H332/$O$3*100</f>
        <v>3.6689805145724655E-5</v>
      </c>
      <c r="J332" s="37">
        <f>G332*$H332/$O$3*100</f>
        <v>3.2741518994601653E-5</v>
      </c>
      <c r="K332" s="34">
        <f>IF(F332&gt;=K$2,1,0)</f>
        <v>0</v>
      </c>
      <c r="L332" s="34">
        <f>IF(G332&gt;=L$2,1,0)</f>
        <v>0</v>
      </c>
      <c r="M332" s="34">
        <f>K332*L332</f>
        <v>0</v>
      </c>
    </row>
    <row r="333" spans="1:13" x14ac:dyDescent="0.25">
      <c r="A333" s="89" t="s">
        <v>406</v>
      </c>
      <c r="B333" s="89" t="s">
        <v>233</v>
      </c>
      <c r="C333" s="89">
        <v>-1</v>
      </c>
      <c r="D333" s="89">
        <v>-1</v>
      </c>
      <c r="E333" s="89">
        <v>-1</v>
      </c>
      <c r="F333" s="91">
        <v>0</v>
      </c>
      <c r="G333" s="88">
        <v>0</v>
      </c>
      <c r="H333" s="35">
        <f>IF(C333&gt;0,C333,1)</f>
        <v>1</v>
      </c>
      <c r="I333" s="37">
        <f>F333*$H333/$O$3*100</f>
        <v>0</v>
      </c>
      <c r="J333" s="37">
        <f>G333*$H333/$O$3*100</f>
        <v>0</v>
      </c>
      <c r="K333" s="34">
        <f>IF(F333&gt;=K$2,1,0)</f>
        <v>0</v>
      </c>
      <c r="L333" s="34">
        <f>IF(G333&gt;=L$2,1,0)</f>
        <v>0</v>
      </c>
      <c r="M333" s="34">
        <f>K333*L333</f>
        <v>0</v>
      </c>
    </row>
    <row r="334" spans="1:13" x14ac:dyDescent="0.25">
      <c r="A334" s="89" t="s">
        <v>175</v>
      </c>
      <c r="B334" s="89" t="s">
        <v>168</v>
      </c>
      <c r="C334" s="89">
        <v>-1</v>
      </c>
      <c r="D334" s="89">
        <v>-1</v>
      </c>
      <c r="E334" s="89">
        <v>-1</v>
      </c>
      <c r="F334" s="91">
        <v>0</v>
      </c>
      <c r="G334" s="88">
        <v>0</v>
      </c>
      <c r="H334" s="35">
        <f>IF(C334&gt;0,C334,1)</f>
        <v>1</v>
      </c>
      <c r="I334" s="37">
        <f>F334*$H334/$O$3*100</f>
        <v>0</v>
      </c>
      <c r="J334" s="37">
        <f>G334*$H334/$O$3*100</f>
        <v>0</v>
      </c>
      <c r="K334" s="34">
        <f>IF(F334&gt;=K$2,1,0)</f>
        <v>0</v>
      </c>
      <c r="L334" s="34">
        <f>IF(G334&gt;=L$2,1,0)</f>
        <v>0</v>
      </c>
      <c r="M334" s="34">
        <f>K334*L334</f>
        <v>0</v>
      </c>
    </row>
    <row r="335" spans="1:13" x14ac:dyDescent="0.25">
      <c r="A335" s="89" t="s">
        <v>362</v>
      </c>
      <c r="B335" s="89" t="s">
        <v>275</v>
      </c>
      <c r="C335" s="89">
        <v>82</v>
      </c>
      <c r="D335" s="89">
        <v>82</v>
      </c>
      <c r="E335" s="89">
        <v>-1</v>
      </c>
      <c r="F335" s="91">
        <v>0</v>
      </c>
      <c r="G335" s="88">
        <v>0</v>
      </c>
      <c r="H335" s="35">
        <f>IF(C335&gt;0,C335,1)</f>
        <v>82</v>
      </c>
      <c r="I335" s="37">
        <f>F335*$H335/$O$3*100</f>
        <v>0</v>
      </c>
      <c r="J335" s="37">
        <f>G335*$H335/$O$3*100</f>
        <v>0</v>
      </c>
      <c r="K335" s="34">
        <f>IF(F335&gt;=K$2,1,0)</f>
        <v>0</v>
      </c>
      <c r="L335" s="34">
        <f>IF(G335&gt;=L$2,1,0)</f>
        <v>0</v>
      </c>
      <c r="M335" s="34">
        <f>K335*L335</f>
        <v>0</v>
      </c>
    </row>
    <row r="336" spans="1:13" x14ac:dyDescent="0.25">
      <c r="A336" s="89" t="s">
        <v>627</v>
      </c>
      <c r="B336" s="89" t="s">
        <v>62</v>
      </c>
      <c r="F336" s="91">
        <v>0</v>
      </c>
      <c r="G336" s="88">
        <v>0</v>
      </c>
      <c r="H336" s="35">
        <f>IF(C336&gt;0,C336,1)</f>
        <v>1</v>
      </c>
      <c r="I336" s="37">
        <f>F336*$H336/$O$3*100</f>
        <v>0</v>
      </c>
      <c r="J336" s="37">
        <f>G336*$H336/$O$3*100</f>
        <v>0</v>
      </c>
      <c r="K336" s="34">
        <f>IF(F336&gt;=K$2,1,0)</f>
        <v>0</v>
      </c>
      <c r="L336" s="34">
        <f>IF(G336&gt;=L$2,1,0)</f>
        <v>0</v>
      </c>
      <c r="M336" s="34">
        <f>K336*L336</f>
        <v>0</v>
      </c>
    </row>
    <row r="337" spans="1:13" x14ac:dyDescent="0.25">
      <c r="A337" s="89" t="s">
        <v>628</v>
      </c>
      <c r="B337" s="89" t="s">
        <v>62</v>
      </c>
      <c r="F337" s="91">
        <v>0</v>
      </c>
      <c r="G337" s="88">
        <v>0</v>
      </c>
      <c r="H337" s="35">
        <f>IF(C337&gt;0,C337,1)</f>
        <v>1</v>
      </c>
      <c r="I337" s="37">
        <f>F337*$H337/$O$3*100</f>
        <v>0</v>
      </c>
      <c r="J337" s="37">
        <f>G337*$H337/$O$3*100</f>
        <v>0</v>
      </c>
      <c r="K337" s="34">
        <f>IF(F337&gt;=K$2,1,0)</f>
        <v>0</v>
      </c>
      <c r="L337" s="34">
        <f>IF(G337&gt;=L$2,1,0)</f>
        <v>0</v>
      </c>
      <c r="M337" s="34">
        <f>K337*L337</f>
        <v>0</v>
      </c>
    </row>
    <row r="338" spans="1:13" x14ac:dyDescent="0.25">
      <c r="A338" s="89" t="s">
        <v>80</v>
      </c>
      <c r="B338" s="89" t="s">
        <v>81</v>
      </c>
      <c r="C338" s="89">
        <v>2061</v>
      </c>
      <c r="D338" s="89">
        <v>2081</v>
      </c>
      <c r="E338" s="89">
        <v>-1</v>
      </c>
      <c r="F338" s="91">
        <v>0</v>
      </c>
      <c r="G338" s="88">
        <v>0</v>
      </c>
      <c r="H338" s="35">
        <f>IF(C338&gt;0,C338,1)</f>
        <v>2061</v>
      </c>
      <c r="I338" s="37">
        <f>F338*$H338/$O$3*100</f>
        <v>0</v>
      </c>
      <c r="J338" s="37">
        <f>G338*$H338/$O$3*100</f>
        <v>0</v>
      </c>
      <c r="K338" s="34">
        <f>IF(F338&gt;=K$2,1,0)</f>
        <v>0</v>
      </c>
      <c r="L338" s="34">
        <f>IF(G338&gt;=L$2,1,0)</f>
        <v>0</v>
      </c>
      <c r="M338" s="34">
        <f>K338*L338</f>
        <v>0</v>
      </c>
    </row>
    <row r="339" spans="1:13" x14ac:dyDescent="0.25">
      <c r="A339" s="89" t="s">
        <v>631</v>
      </c>
      <c r="B339" s="89" t="s">
        <v>46</v>
      </c>
      <c r="F339" s="91">
        <v>0</v>
      </c>
      <c r="G339" s="88">
        <v>0</v>
      </c>
      <c r="H339" s="35">
        <f>IF(C339&gt;0,C339,1)</f>
        <v>1</v>
      </c>
      <c r="I339" s="37">
        <f>F339*$H339/$O$3*100</f>
        <v>0</v>
      </c>
      <c r="J339" s="37">
        <f>G339*$H339/$O$3*100</f>
        <v>0</v>
      </c>
      <c r="K339" s="34">
        <f>IF(F339&gt;=K$2,1,0)</f>
        <v>0</v>
      </c>
      <c r="L339" s="34">
        <f>IF(G339&gt;=L$2,1,0)</f>
        <v>0</v>
      </c>
      <c r="M339" s="34">
        <f>K339*L339</f>
        <v>0</v>
      </c>
    </row>
    <row r="340" spans="1:13" x14ac:dyDescent="0.25">
      <c r="A340" s="89" t="s">
        <v>632</v>
      </c>
      <c r="B340" s="89" t="s">
        <v>46</v>
      </c>
      <c r="F340" s="91">
        <v>0</v>
      </c>
      <c r="G340" s="88">
        <v>0</v>
      </c>
      <c r="H340" s="35">
        <f>IF(C340&gt;0,C340,1)</f>
        <v>1</v>
      </c>
      <c r="I340" s="37">
        <f>F340*$H340/$O$3*100</f>
        <v>0</v>
      </c>
      <c r="J340" s="37">
        <f>G340*$H340/$O$3*100</f>
        <v>0</v>
      </c>
      <c r="K340" s="34">
        <f>IF(F340&gt;=K$2,1,0)</f>
        <v>0</v>
      </c>
      <c r="L340" s="34">
        <f>IF(G340&gt;=L$2,1,0)</f>
        <v>0</v>
      </c>
      <c r="M340" s="34">
        <f>K340*L340</f>
        <v>0</v>
      </c>
    </row>
    <row r="341" spans="1:13" x14ac:dyDescent="0.25">
      <c r="A341" s="89" t="s">
        <v>105</v>
      </c>
      <c r="B341" s="89" t="s">
        <v>46</v>
      </c>
      <c r="C341" s="89">
        <v>-1</v>
      </c>
      <c r="D341" s="89">
        <v>-1</v>
      </c>
      <c r="E341" s="89">
        <v>-1</v>
      </c>
      <c r="F341" s="91">
        <v>0</v>
      </c>
      <c r="G341" s="88">
        <v>0</v>
      </c>
      <c r="H341" s="35">
        <f>IF(C341&gt;0,C341,1)</f>
        <v>1</v>
      </c>
      <c r="I341" s="37">
        <f>F341*$H341/$O$3*100</f>
        <v>0</v>
      </c>
      <c r="J341" s="37">
        <f>G341*$H341/$O$3*100</f>
        <v>0</v>
      </c>
      <c r="K341" s="34">
        <f>IF(F341&gt;=K$2,1,0)</f>
        <v>0</v>
      </c>
      <c r="L341" s="34">
        <f>IF(G341&gt;=L$2,1,0)</f>
        <v>0</v>
      </c>
      <c r="M341" s="34">
        <f>K341*L341</f>
        <v>0</v>
      </c>
    </row>
    <row r="342" spans="1:13" x14ac:dyDescent="0.25">
      <c r="A342" s="89" t="s">
        <v>410</v>
      </c>
      <c r="B342" s="89" t="s">
        <v>46</v>
      </c>
      <c r="C342" s="89">
        <v>62</v>
      </c>
      <c r="D342" s="89">
        <v>124</v>
      </c>
      <c r="E342" s="89">
        <v>982</v>
      </c>
      <c r="F342" s="91">
        <v>0</v>
      </c>
      <c r="G342" s="88">
        <v>0</v>
      </c>
      <c r="H342" s="35">
        <f>IF(C342&gt;0,C342,1)</f>
        <v>62</v>
      </c>
      <c r="I342" s="37">
        <f>F342*$H342/$O$3*100</f>
        <v>0</v>
      </c>
      <c r="J342" s="37">
        <f>G342*$H342/$O$3*100</f>
        <v>0</v>
      </c>
      <c r="K342" s="34">
        <f>IF(F342&gt;=K$2,1,0)</f>
        <v>0</v>
      </c>
      <c r="L342" s="34">
        <f>IF(G342&gt;=L$2,1,0)</f>
        <v>0</v>
      </c>
      <c r="M342" s="34">
        <f>K342*L342</f>
        <v>0</v>
      </c>
    </row>
    <row r="343" spans="1:13" x14ac:dyDescent="0.25">
      <c r="A343" s="89" t="s">
        <v>634</v>
      </c>
      <c r="B343" s="89" t="s">
        <v>46</v>
      </c>
      <c r="F343" s="91">
        <v>0</v>
      </c>
      <c r="G343" s="88">
        <v>0</v>
      </c>
      <c r="H343" s="35">
        <f>IF(C343&gt;0,C343,1)</f>
        <v>1</v>
      </c>
      <c r="I343" s="37">
        <f>F343*$H343/$O$3*100</f>
        <v>0</v>
      </c>
      <c r="J343" s="37">
        <f>G343*$H343/$O$3*100</f>
        <v>0</v>
      </c>
      <c r="K343" s="34">
        <f>IF(F343&gt;=K$2,1,0)</f>
        <v>0</v>
      </c>
      <c r="L343" s="34">
        <f>IF(G343&gt;=L$2,1,0)</f>
        <v>0</v>
      </c>
      <c r="M343" s="34">
        <f>K343*L343</f>
        <v>0</v>
      </c>
    </row>
    <row r="344" spans="1:13" x14ac:dyDescent="0.25">
      <c r="A344" s="89" t="s">
        <v>335</v>
      </c>
      <c r="B344" s="89" t="s">
        <v>48</v>
      </c>
      <c r="C344" s="89">
        <v>499</v>
      </c>
      <c r="D344" s="89">
        <v>2988</v>
      </c>
      <c r="E344" s="89">
        <v>43983</v>
      </c>
      <c r="F344" s="91">
        <v>0</v>
      </c>
      <c r="G344" s="88">
        <v>0</v>
      </c>
      <c r="H344" s="35">
        <f>IF(C344&gt;0,C344,1)</f>
        <v>499</v>
      </c>
      <c r="I344" s="37">
        <f>F344*$H344/$O$3*100</f>
        <v>0</v>
      </c>
      <c r="J344" s="37">
        <f>G344*$H344/$O$3*100</f>
        <v>0</v>
      </c>
      <c r="K344" s="34">
        <f>IF(F344&gt;=K$2,1,0)</f>
        <v>0</v>
      </c>
      <c r="L344" s="34">
        <f>IF(G344&gt;=L$2,1,0)</f>
        <v>0</v>
      </c>
      <c r="M344" s="34">
        <f>K344*L344</f>
        <v>0</v>
      </c>
    </row>
    <row r="345" spans="1:13" x14ac:dyDescent="0.25">
      <c r="A345" s="89" t="s">
        <v>635</v>
      </c>
      <c r="B345" s="89" t="s">
        <v>137</v>
      </c>
      <c r="F345" s="91">
        <v>0</v>
      </c>
      <c r="G345" s="88">
        <v>0</v>
      </c>
      <c r="H345" s="35">
        <f>IF(C345&gt;0,C345,1)</f>
        <v>1</v>
      </c>
      <c r="I345" s="37">
        <f>F345*$H345/$O$3*100</f>
        <v>0</v>
      </c>
      <c r="J345" s="37">
        <f>G345*$H345/$O$3*100</f>
        <v>0</v>
      </c>
      <c r="K345" s="34">
        <f>IF(F345&gt;=K$2,1,0)</f>
        <v>0</v>
      </c>
      <c r="L345" s="34">
        <f>IF(G345&gt;=L$2,1,0)</f>
        <v>0</v>
      </c>
      <c r="M345" s="34">
        <f>K345*L345</f>
        <v>0</v>
      </c>
    </row>
    <row r="346" spans="1:13" x14ac:dyDescent="0.25">
      <c r="A346" s="89" t="s">
        <v>329</v>
      </c>
      <c r="B346" s="89" t="s">
        <v>137</v>
      </c>
      <c r="C346" s="89">
        <v>22</v>
      </c>
      <c r="D346" s="89">
        <v>44</v>
      </c>
      <c r="E346" s="89">
        <v>-1</v>
      </c>
      <c r="F346" s="91">
        <v>0</v>
      </c>
      <c r="G346" s="88">
        <v>0</v>
      </c>
      <c r="H346" s="35">
        <f>IF(C346&gt;0,C346,1)</f>
        <v>22</v>
      </c>
      <c r="I346" s="37">
        <f>F346*$H346/$O$3*100</f>
        <v>0</v>
      </c>
      <c r="J346" s="37">
        <f>G346*$H346/$O$3*100</f>
        <v>0</v>
      </c>
      <c r="K346" s="34">
        <f>IF(F346&gt;=K$2,1,0)</f>
        <v>0</v>
      </c>
      <c r="L346" s="34">
        <f>IF(G346&gt;=L$2,1,0)</f>
        <v>0</v>
      </c>
      <c r="M346" s="34">
        <f>K346*L346</f>
        <v>0</v>
      </c>
    </row>
    <row r="347" spans="1:13" x14ac:dyDescent="0.25">
      <c r="A347" s="89" t="s">
        <v>581</v>
      </c>
      <c r="B347" s="89" t="s">
        <v>302</v>
      </c>
      <c r="C347" s="89">
        <v>14</v>
      </c>
      <c r="D347" s="89">
        <v>112</v>
      </c>
      <c r="E347" s="89">
        <v>1120</v>
      </c>
      <c r="F347" s="91">
        <v>0</v>
      </c>
      <c r="G347" s="88">
        <v>0</v>
      </c>
      <c r="H347" s="35">
        <f>IF(C347&gt;0,C347,1)</f>
        <v>14</v>
      </c>
      <c r="I347" s="37">
        <f>F347*$H347/$O$3*100</f>
        <v>0</v>
      </c>
      <c r="J347" s="37">
        <f>G347*$H347/$O$3*100</f>
        <v>0</v>
      </c>
      <c r="K347" s="34">
        <f>IF(F347&gt;=K$2,1,0)</f>
        <v>0</v>
      </c>
      <c r="L347" s="34">
        <f>IF(G347&gt;=L$2,1,0)</f>
        <v>0</v>
      </c>
      <c r="M347" s="34">
        <f>K347*L347</f>
        <v>0</v>
      </c>
    </row>
    <row r="348" spans="1:13" x14ac:dyDescent="0.25">
      <c r="A348" s="89" t="s">
        <v>640</v>
      </c>
      <c r="B348" s="89" t="s">
        <v>527</v>
      </c>
      <c r="F348" s="91">
        <v>0</v>
      </c>
      <c r="G348" s="88">
        <v>0</v>
      </c>
      <c r="H348" s="35">
        <f>IF(C348&gt;0,C348,1)</f>
        <v>1</v>
      </c>
      <c r="I348" s="37">
        <f>F348*$H348/$O$3*100</f>
        <v>0</v>
      </c>
      <c r="J348" s="37">
        <f>G348*$H348/$O$3*100</f>
        <v>0</v>
      </c>
      <c r="K348" s="34">
        <f>IF(F348&gt;=K$2,1,0)</f>
        <v>0</v>
      </c>
      <c r="L348" s="34">
        <f>IF(G348&gt;=L$2,1,0)</f>
        <v>0</v>
      </c>
      <c r="M348" s="34">
        <f>K348*L348</f>
        <v>0</v>
      </c>
    </row>
    <row r="349" spans="1:13" x14ac:dyDescent="0.25">
      <c r="A349" s="89" t="s">
        <v>172</v>
      </c>
      <c r="B349" s="89" t="s">
        <v>527</v>
      </c>
      <c r="C349" s="89">
        <v>-1</v>
      </c>
      <c r="D349" s="89">
        <v>-1</v>
      </c>
      <c r="E349" s="89">
        <v>-1</v>
      </c>
      <c r="F349" s="91">
        <v>0</v>
      </c>
      <c r="G349" s="88">
        <v>0</v>
      </c>
      <c r="H349" s="35">
        <f>IF(C349&gt;0,C349,1)</f>
        <v>1</v>
      </c>
      <c r="I349" s="37">
        <f>F349*$H349/$O$3*100</f>
        <v>0</v>
      </c>
      <c r="J349" s="37">
        <f>G349*$H349/$O$3*100</f>
        <v>0</v>
      </c>
      <c r="K349" s="34">
        <f>IF(F349&gt;=K$2,1,0)</f>
        <v>0</v>
      </c>
      <c r="L349" s="34">
        <f>IF(G349&gt;=L$2,1,0)</f>
        <v>0</v>
      </c>
      <c r="M349" s="34">
        <f>K349*L349</f>
        <v>0</v>
      </c>
    </row>
    <row r="350" spans="1:13" x14ac:dyDescent="0.25">
      <c r="A350" s="89" t="s">
        <v>643</v>
      </c>
      <c r="B350" s="89" t="s">
        <v>200</v>
      </c>
      <c r="F350" s="91">
        <v>0</v>
      </c>
      <c r="G350" s="88">
        <v>0</v>
      </c>
      <c r="H350" s="35">
        <f>IF(C350&gt;0,C350,1)</f>
        <v>1</v>
      </c>
      <c r="I350" s="37">
        <f>F350*$H350/$O$3*100</f>
        <v>0</v>
      </c>
      <c r="J350" s="37">
        <f>G350*$H350/$O$3*100</f>
        <v>0</v>
      </c>
      <c r="K350" s="34">
        <f>IF(F350&gt;=K$2,1,0)</f>
        <v>0</v>
      </c>
      <c r="L350" s="34">
        <f>IF(G350&gt;=L$2,1,0)</f>
        <v>0</v>
      </c>
      <c r="M350" s="34">
        <f>K350*L350</f>
        <v>0</v>
      </c>
    </row>
    <row r="351" spans="1:13" x14ac:dyDescent="0.25">
      <c r="A351" s="89" t="s">
        <v>644</v>
      </c>
      <c r="B351" s="89" t="s">
        <v>200</v>
      </c>
      <c r="F351" s="91">
        <v>0</v>
      </c>
      <c r="G351" s="88">
        <v>0</v>
      </c>
      <c r="H351" s="35">
        <f t="shared" ref="H351:H354" si="0">IF(C351&gt;0,C351,1)</f>
        <v>1</v>
      </c>
      <c r="I351" s="37">
        <f t="shared" ref="I351:I354" si="1">F351*$H351/$O$3*100</f>
        <v>0</v>
      </c>
      <c r="J351" s="37">
        <f t="shared" ref="J351:J354" si="2">G351*$H351/$O$3*100</f>
        <v>0</v>
      </c>
      <c r="K351" s="34">
        <f t="shared" ref="K351:K354" si="3">IF(F351&gt;=K$2,1,0)</f>
        <v>0</v>
      </c>
      <c r="L351" s="34">
        <f t="shared" ref="L351:L354" si="4">IF(G351&gt;=L$2,1,0)</f>
        <v>0</v>
      </c>
      <c r="M351" s="34">
        <f t="shared" ref="M351:M354" si="5">K351*L351</f>
        <v>0</v>
      </c>
    </row>
    <row r="352" spans="1:13" x14ac:dyDescent="0.25">
      <c r="A352" s="89" t="s">
        <v>589</v>
      </c>
      <c r="B352" s="89" t="s">
        <v>43</v>
      </c>
      <c r="C352" s="89">
        <v>30</v>
      </c>
      <c r="D352" s="89">
        <v>720</v>
      </c>
      <c r="E352" s="89">
        <v>6898</v>
      </c>
      <c r="F352" s="91">
        <v>0</v>
      </c>
      <c r="G352" s="88">
        <v>0</v>
      </c>
      <c r="H352" s="35">
        <f t="shared" si="0"/>
        <v>30</v>
      </c>
      <c r="I352" s="37">
        <f t="shared" si="1"/>
        <v>0</v>
      </c>
      <c r="J352" s="37">
        <f t="shared" si="2"/>
        <v>0</v>
      </c>
      <c r="K352" s="34">
        <f t="shared" si="3"/>
        <v>0</v>
      </c>
      <c r="L352" s="34">
        <f t="shared" si="4"/>
        <v>0</v>
      </c>
      <c r="M352" s="34">
        <f t="shared" si="5"/>
        <v>0</v>
      </c>
    </row>
    <row r="353" spans="1:13" x14ac:dyDescent="0.25">
      <c r="A353" s="89" t="s">
        <v>409</v>
      </c>
      <c r="B353" s="89" t="s">
        <v>43</v>
      </c>
      <c r="C353" s="89">
        <v>10</v>
      </c>
      <c r="D353" s="89">
        <v>10</v>
      </c>
      <c r="E353" s="89">
        <v>69</v>
      </c>
      <c r="F353" s="91">
        <v>0</v>
      </c>
      <c r="G353" s="88">
        <v>0</v>
      </c>
      <c r="H353" s="35">
        <f t="shared" si="0"/>
        <v>10</v>
      </c>
      <c r="I353" s="37">
        <f t="shared" si="1"/>
        <v>0</v>
      </c>
      <c r="J353" s="37">
        <f t="shared" si="2"/>
        <v>0</v>
      </c>
      <c r="K353" s="34">
        <f t="shared" si="3"/>
        <v>0</v>
      </c>
      <c r="L353" s="34">
        <f t="shared" si="4"/>
        <v>0</v>
      </c>
      <c r="M353" s="34">
        <f t="shared" si="5"/>
        <v>0</v>
      </c>
    </row>
    <row r="354" spans="1:13" x14ac:dyDescent="0.25">
      <c r="A354" s="89" t="s">
        <v>645</v>
      </c>
      <c r="B354" s="89" t="s">
        <v>66</v>
      </c>
      <c r="F354" s="91">
        <v>0</v>
      </c>
      <c r="G354" s="88">
        <v>0</v>
      </c>
      <c r="H354" s="35">
        <f t="shared" si="0"/>
        <v>1</v>
      </c>
      <c r="I354" s="37">
        <f t="shared" si="1"/>
        <v>0</v>
      </c>
      <c r="J354" s="37">
        <f t="shared" si="2"/>
        <v>0</v>
      </c>
      <c r="K354" s="34">
        <f t="shared" si="3"/>
        <v>0</v>
      </c>
      <c r="L354" s="34">
        <f t="shared" si="4"/>
        <v>0</v>
      </c>
      <c r="M354" s="34">
        <f t="shared" si="5"/>
        <v>0</v>
      </c>
    </row>
    <row r="355" spans="1:13" x14ac:dyDescent="0.25">
      <c r="H355" s="35"/>
      <c r="I355" s="37"/>
      <c r="J355" s="37"/>
      <c r="K355" s="34"/>
      <c r="L355" s="34"/>
      <c r="M355" s="34"/>
    </row>
    <row r="356" spans="1:13" x14ac:dyDescent="0.25">
      <c r="H356" s="35"/>
      <c r="I356" s="37"/>
      <c r="J356" s="37"/>
      <c r="K356" s="34"/>
      <c r="L356" s="34"/>
      <c r="M356" s="34"/>
    </row>
    <row r="357" spans="1:13" x14ac:dyDescent="0.25">
      <c r="H357" s="35"/>
      <c r="I357" s="37"/>
      <c r="J357" s="37"/>
      <c r="K357" s="34"/>
      <c r="L357" s="34"/>
      <c r="M357" s="34"/>
    </row>
    <row r="358" spans="1:13" x14ac:dyDescent="0.25">
      <c r="H358" s="35"/>
      <c r="I358" s="37"/>
      <c r="J358" s="37"/>
      <c r="K358" s="34"/>
      <c r="L358" s="34"/>
      <c r="M358" s="34"/>
    </row>
    <row r="359" spans="1:13" x14ac:dyDescent="0.25">
      <c r="H359" s="35"/>
      <c r="I359" s="37"/>
      <c r="J359" s="37"/>
      <c r="K359" s="34"/>
      <c r="L359" s="34"/>
      <c r="M359" s="34"/>
    </row>
    <row r="360" spans="1:13" x14ac:dyDescent="0.25">
      <c r="H360" s="35"/>
      <c r="I360" s="37"/>
      <c r="J360" s="37"/>
      <c r="K360" s="34"/>
      <c r="L360" s="34"/>
      <c r="M360" s="34"/>
    </row>
    <row r="361" spans="1:13" x14ac:dyDescent="0.25">
      <c r="H361" s="35"/>
      <c r="I361" s="37"/>
      <c r="J361" s="37"/>
      <c r="K361" s="34"/>
      <c r="L361" s="34"/>
      <c r="M361" s="34"/>
    </row>
    <row r="362" spans="1:13" x14ac:dyDescent="0.25">
      <c r="H362" s="35"/>
      <c r="I362" s="37"/>
      <c r="J362" s="37"/>
      <c r="K362" s="34"/>
      <c r="L362" s="34"/>
      <c r="M362" s="34"/>
    </row>
    <row r="363" spans="1:13" x14ac:dyDescent="0.25">
      <c r="H363" s="35"/>
      <c r="I363" s="37"/>
      <c r="J363" s="37"/>
      <c r="K363" s="34"/>
      <c r="L363" s="34"/>
      <c r="M363" s="34"/>
    </row>
    <row r="364" spans="1:13" x14ac:dyDescent="0.25">
      <c r="H364" s="35"/>
      <c r="I364" s="37"/>
      <c r="J364" s="37"/>
      <c r="K364" s="34"/>
      <c r="L364" s="34"/>
      <c r="M364" s="34"/>
    </row>
    <row r="365" spans="1:13" x14ac:dyDescent="0.25">
      <c r="H365" s="35"/>
      <c r="I365" s="37"/>
      <c r="J365" s="37"/>
      <c r="K365" s="34"/>
      <c r="L365" s="34"/>
      <c r="M365" s="34"/>
    </row>
    <row r="366" spans="1:13" x14ac:dyDescent="0.25">
      <c r="H366" s="35"/>
      <c r="I366" s="37"/>
      <c r="J366" s="37"/>
      <c r="K366" s="34"/>
      <c r="L366" s="34"/>
      <c r="M366" s="34"/>
    </row>
    <row r="367" spans="1:13" x14ac:dyDescent="0.25">
      <c r="H367" s="35"/>
      <c r="I367" s="37"/>
      <c r="J367" s="37"/>
      <c r="K367" s="34"/>
      <c r="L367" s="34"/>
      <c r="M367" s="34"/>
    </row>
    <row r="368" spans="1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3:G411">
    <sortCondition descending="1" ref="F3:F411"/>
  </sortState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O363" sqref="O363"/>
    </sheetView>
  </sheetViews>
  <sheetFormatPr defaultRowHeight="15" x14ac:dyDescent="0.25"/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92" t="s">
        <v>612</v>
      </c>
      <c r="B2" s="92" t="s">
        <v>613</v>
      </c>
      <c r="C2" s="92" t="s">
        <v>614</v>
      </c>
      <c r="D2" s="92" t="s">
        <v>615</v>
      </c>
      <c r="E2" s="92" t="s">
        <v>616</v>
      </c>
      <c r="F2" s="93" t="s">
        <v>617</v>
      </c>
      <c r="G2" s="94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92" t="s">
        <v>214</v>
      </c>
      <c r="B3" s="92" t="s">
        <v>130</v>
      </c>
      <c r="C3" s="92">
        <v>852</v>
      </c>
      <c r="D3" s="92">
        <v>4832</v>
      </c>
      <c r="E3" s="92">
        <v>70267</v>
      </c>
      <c r="F3" s="95">
        <v>1</v>
      </c>
      <c r="G3" s="96">
        <v>1</v>
      </c>
      <c r="H3" s="35">
        <f>IF(C3&gt;0,C3,1)</f>
        <v>852</v>
      </c>
      <c r="I3" s="37">
        <f>F3*$H3/$O$3*100</f>
        <v>1.0358032946325451</v>
      </c>
      <c r="J3" s="37">
        <f>G3*$H3/$O$3*100</f>
        <v>1.0358032946325451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82255</v>
      </c>
    </row>
    <row r="4" spans="1:16" x14ac:dyDescent="0.25">
      <c r="A4" s="92" t="s">
        <v>271</v>
      </c>
      <c r="B4" s="92" t="s">
        <v>272</v>
      </c>
      <c r="C4" s="92">
        <v>168</v>
      </c>
      <c r="D4" s="92">
        <v>168</v>
      </c>
      <c r="E4" s="92">
        <v>1008</v>
      </c>
      <c r="F4" s="95">
        <v>1</v>
      </c>
      <c r="G4" s="96">
        <v>1</v>
      </c>
      <c r="H4" s="35">
        <f>IF(C4&gt;0,C4,1)</f>
        <v>168</v>
      </c>
      <c r="I4" s="37">
        <f>F4*$H4/$O$3*100</f>
        <v>0.20424290316698074</v>
      </c>
      <c r="J4" s="37">
        <f>G4*$H4/$O$3*100</f>
        <v>0.20424290316698074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363</v>
      </c>
    </row>
    <row r="5" spans="1:16" x14ac:dyDescent="0.25">
      <c r="A5" s="92" t="s">
        <v>484</v>
      </c>
      <c r="B5" s="92" t="s">
        <v>141</v>
      </c>
      <c r="C5" s="92"/>
      <c r="D5" s="92"/>
      <c r="E5" s="92"/>
      <c r="F5" s="95">
        <v>1</v>
      </c>
      <c r="G5" s="96">
        <v>0.96774193548387</v>
      </c>
      <c r="H5" s="35">
        <f>IF(C5&gt;0,C5,1)</f>
        <v>1</v>
      </c>
      <c r="I5" s="37">
        <f>F5*$H5/$O$3*100</f>
        <v>1.2157315664701235E-3</v>
      </c>
      <c r="J5" s="37">
        <f>G5*$H5/$O$3*100</f>
        <v>1.1765144191646342E-3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92" t="s">
        <v>109</v>
      </c>
      <c r="B6" s="92" t="s">
        <v>74</v>
      </c>
      <c r="C6" s="92">
        <v>1656</v>
      </c>
      <c r="D6" s="92">
        <v>8255</v>
      </c>
      <c r="E6" s="92">
        <v>68650</v>
      </c>
      <c r="F6" s="95">
        <v>1</v>
      </c>
      <c r="G6" s="96">
        <v>0.97869085281180102</v>
      </c>
      <c r="H6" s="35">
        <f>IF(C6&gt;0,C6,1)</f>
        <v>1656</v>
      </c>
      <c r="I6" s="37">
        <f>F6*$H6/$O$3*100</f>
        <v>2.0132514740745244</v>
      </c>
      <c r="J6" s="37">
        <f>G6*$H6/$O$3*100</f>
        <v>1.9703508020866118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92" t="s">
        <v>76</v>
      </c>
      <c r="B7" s="92" t="s">
        <v>74</v>
      </c>
      <c r="C7" s="92">
        <v>60</v>
      </c>
      <c r="D7" s="92">
        <v>132</v>
      </c>
      <c r="E7" s="92">
        <v>1391</v>
      </c>
      <c r="F7" s="95">
        <v>1</v>
      </c>
      <c r="G7" s="96">
        <v>1</v>
      </c>
      <c r="H7" s="35">
        <f>IF(C7&gt;0,C7,1)</f>
        <v>60</v>
      </c>
      <c r="I7" s="37">
        <f>F7*$H7/$O$3*100</f>
        <v>7.2943893988207414E-2</v>
      </c>
      <c r="J7" s="37">
        <f>G7*$H7/$O$3*100</f>
        <v>7.2943893988207414E-2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92.759447023085755</v>
      </c>
    </row>
    <row r="8" spans="1:16" x14ac:dyDescent="0.25">
      <c r="A8" s="92" t="s">
        <v>217</v>
      </c>
      <c r="B8" s="92" t="s">
        <v>74</v>
      </c>
      <c r="C8" s="92">
        <v>108</v>
      </c>
      <c r="D8" s="92">
        <v>432</v>
      </c>
      <c r="E8" s="92">
        <v>4960</v>
      </c>
      <c r="F8" s="95">
        <v>1</v>
      </c>
      <c r="G8" s="96">
        <v>1</v>
      </c>
      <c r="H8" s="35">
        <f>IF(C8&gt;0,C8,1)</f>
        <v>108</v>
      </c>
      <c r="I8" s="37">
        <f>F8*$H8/$O$3*100</f>
        <v>0.13129900917877332</v>
      </c>
      <c r="J8" s="37">
        <f>G8*$H8/$O$3*100</f>
        <v>0.13129900917877332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94.401978984607112</v>
      </c>
    </row>
    <row r="9" spans="1:16" x14ac:dyDescent="0.25">
      <c r="A9" s="92" t="s">
        <v>163</v>
      </c>
      <c r="B9" s="92" t="s">
        <v>62</v>
      </c>
      <c r="C9" s="92">
        <v>834</v>
      </c>
      <c r="D9" s="92">
        <v>6355</v>
      </c>
      <c r="E9" s="92">
        <v>49124</v>
      </c>
      <c r="F9" s="95">
        <v>1</v>
      </c>
      <c r="G9" s="96">
        <v>1</v>
      </c>
      <c r="H9" s="35">
        <f>IF(C9&gt;0,C9,1)</f>
        <v>834</v>
      </c>
      <c r="I9" s="37">
        <f>F9*$H9/$O$3*100</f>
        <v>1.0139201264360829</v>
      </c>
      <c r="J9" s="37">
        <f>G9*$H9/$O$3*100</f>
        <v>1.0139201264360829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92" t="s">
        <v>78</v>
      </c>
      <c r="B10" s="92" t="s">
        <v>62</v>
      </c>
      <c r="C10" s="92">
        <v>-1</v>
      </c>
      <c r="D10" s="92">
        <v>-1</v>
      </c>
      <c r="E10" s="92">
        <v>-1</v>
      </c>
      <c r="F10" s="95">
        <v>1</v>
      </c>
      <c r="G10" s="96">
        <v>1</v>
      </c>
      <c r="H10" s="35">
        <f>IF(C10&gt;0,C10,1)</f>
        <v>1</v>
      </c>
      <c r="I10" s="37">
        <f>F10*$H10/$O$3*100</f>
        <v>1.2157315664701235E-3</v>
      </c>
      <c r="J10" s="37">
        <f>G10*$H10/$O$3*100</f>
        <v>1.2157315664701235E-3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92" t="s">
        <v>194</v>
      </c>
      <c r="B11" s="92" t="s">
        <v>62</v>
      </c>
      <c r="C11" s="92">
        <v>-1</v>
      </c>
      <c r="D11" s="92">
        <v>-1</v>
      </c>
      <c r="E11" s="92">
        <v>-1</v>
      </c>
      <c r="F11" s="95">
        <v>1</v>
      </c>
      <c r="G11" s="96">
        <v>1</v>
      </c>
      <c r="H11" s="35">
        <f>IF(C11&gt;0,C11,1)</f>
        <v>1</v>
      </c>
      <c r="I11" s="37">
        <f>F11*$H11/$O$3*100</f>
        <v>1.2157315664701235E-3</v>
      </c>
      <c r="J11" s="37">
        <f>G11*$H11/$O$3*100</f>
        <v>1.2157315664701235E-3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278</v>
      </c>
      <c r="P11" s="51">
        <f>$O$4-O11</f>
        <v>85</v>
      </c>
    </row>
    <row r="12" spans="1:16" x14ac:dyDescent="0.25">
      <c r="A12" s="92" t="s">
        <v>143</v>
      </c>
      <c r="B12" s="92" t="s">
        <v>81</v>
      </c>
      <c r="C12" s="92">
        <v>134</v>
      </c>
      <c r="D12" s="92">
        <v>509</v>
      </c>
      <c r="E12" s="92">
        <v>5428</v>
      </c>
      <c r="F12" s="95">
        <v>1</v>
      </c>
      <c r="G12" s="96">
        <v>1</v>
      </c>
      <c r="H12" s="35">
        <f>IF(C12&gt;0,C12,1)</f>
        <v>134</v>
      </c>
      <c r="I12" s="37">
        <f>F12*$H12/$O$3*100</f>
        <v>0.16290802990699654</v>
      </c>
      <c r="J12" s="37">
        <f>G12*$H12/$O$3*100</f>
        <v>0.16290802990699654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76.584022038567497</v>
      </c>
      <c r="P12" s="52">
        <f>P11/$O$4*100</f>
        <v>23.415977961432507</v>
      </c>
    </row>
    <row r="13" spans="1:16" x14ac:dyDescent="0.25">
      <c r="A13" s="92" t="s">
        <v>289</v>
      </c>
      <c r="B13" s="92" t="s">
        <v>100</v>
      </c>
      <c r="C13" s="92">
        <v>1</v>
      </c>
      <c r="D13" s="92">
        <v>1</v>
      </c>
      <c r="E13" s="92">
        <v>4</v>
      </c>
      <c r="F13" s="95">
        <v>1</v>
      </c>
      <c r="G13" s="96">
        <v>6.6666666666666596E-2</v>
      </c>
      <c r="H13" s="35">
        <f>IF(C13&gt;0,C13,1)</f>
        <v>1</v>
      </c>
      <c r="I13" s="37">
        <f>F13*$H13/$O$3*100</f>
        <v>1.2157315664701235E-3</v>
      </c>
      <c r="J13" s="37">
        <f>G13*$H13/$O$3*100</f>
        <v>8.1048771098008146E-5</v>
      </c>
      <c r="K13" s="34">
        <f>IF(F13&gt;=K$2,1,0)</f>
        <v>1</v>
      </c>
      <c r="L13" s="34">
        <f>IF(G13&gt;=L$2,1,0)</f>
        <v>0</v>
      </c>
      <c r="M13" s="34">
        <f>K13*L13</f>
        <v>0</v>
      </c>
    </row>
    <row r="14" spans="1:16" x14ac:dyDescent="0.25">
      <c r="A14" s="92" t="s">
        <v>453</v>
      </c>
      <c r="B14" s="92" t="s">
        <v>100</v>
      </c>
      <c r="C14" s="92">
        <v>37</v>
      </c>
      <c r="D14" s="92">
        <v>57</v>
      </c>
      <c r="E14" s="92">
        <v>458</v>
      </c>
      <c r="F14" s="95">
        <v>1</v>
      </c>
      <c r="G14" s="96">
        <v>6.6666666666666596E-2</v>
      </c>
      <c r="H14" s="35">
        <f>IF(C14&gt;0,C14,1)</f>
        <v>37</v>
      </c>
      <c r="I14" s="37">
        <f>F14*$H14/$O$3*100</f>
        <v>4.4982067959394564E-2</v>
      </c>
      <c r="J14" s="37">
        <f>G14*$H14/$O$3*100</f>
        <v>2.998804530626301E-3</v>
      </c>
      <c r="K14" s="34">
        <f>IF(F14&gt;=K$2,1,0)</f>
        <v>1</v>
      </c>
      <c r="L14" s="34">
        <f>IF(G14&gt;=L$2,1,0)</f>
        <v>0</v>
      </c>
      <c r="M14" s="34">
        <f>K14*L14</f>
        <v>0</v>
      </c>
    </row>
    <row r="15" spans="1:16" x14ac:dyDescent="0.25">
      <c r="A15" s="92" t="s">
        <v>99</v>
      </c>
      <c r="B15" s="92" t="s">
        <v>100</v>
      </c>
      <c r="C15" s="92">
        <v>2</v>
      </c>
      <c r="D15" s="92">
        <v>2</v>
      </c>
      <c r="E15" s="92">
        <v>8</v>
      </c>
      <c r="F15" s="95">
        <v>1</v>
      </c>
      <c r="G15" s="96">
        <v>6.6666666666666596E-2</v>
      </c>
      <c r="H15" s="35">
        <f>IF(C15&gt;0,C15,1)</f>
        <v>2</v>
      </c>
      <c r="I15" s="37">
        <f>F15*$H15/$O$3*100</f>
        <v>2.4314631329402469E-3</v>
      </c>
      <c r="J15" s="37">
        <f>G15*$H15/$O$3*100</f>
        <v>1.6209754219601629E-4</v>
      </c>
      <c r="K15" s="34">
        <f>IF(F15&gt;=K$2,1,0)</f>
        <v>1</v>
      </c>
      <c r="L15" s="34">
        <f>IF(G15&gt;=L$2,1,0)</f>
        <v>0</v>
      </c>
      <c r="M15" s="34">
        <f>K15*L15</f>
        <v>0</v>
      </c>
    </row>
    <row r="16" spans="1:16" x14ac:dyDescent="0.25">
      <c r="A16" s="92" t="s">
        <v>157</v>
      </c>
      <c r="B16" s="92" t="s">
        <v>100</v>
      </c>
      <c r="C16" s="92">
        <v>1</v>
      </c>
      <c r="D16" s="92">
        <v>1</v>
      </c>
      <c r="E16" s="92">
        <v>4</v>
      </c>
      <c r="F16" s="95">
        <v>1</v>
      </c>
      <c r="G16" s="96">
        <v>6.6666666666666596E-2</v>
      </c>
      <c r="H16" s="35">
        <f>IF(C16&gt;0,C16,1)</f>
        <v>1</v>
      </c>
      <c r="I16" s="37">
        <f>F16*$H16/$O$3*100</f>
        <v>1.2157315664701235E-3</v>
      </c>
      <c r="J16" s="37">
        <f>G16*$H16/$O$3*100</f>
        <v>8.1048771098008146E-5</v>
      </c>
      <c r="K16" s="34">
        <f>IF(F16&gt;=K$2,1,0)</f>
        <v>1</v>
      </c>
      <c r="L16" s="34">
        <f>IF(G16&gt;=L$2,1,0)</f>
        <v>0</v>
      </c>
      <c r="M16" s="34">
        <f>K16*L16</f>
        <v>0</v>
      </c>
    </row>
    <row r="17" spans="1:13" x14ac:dyDescent="0.25">
      <c r="A17" s="92" t="s">
        <v>454</v>
      </c>
      <c r="B17" s="92" t="s">
        <v>46</v>
      </c>
      <c r="C17" s="92">
        <v>-1</v>
      </c>
      <c r="D17" s="92">
        <v>-1</v>
      </c>
      <c r="E17" s="92">
        <v>-1</v>
      </c>
      <c r="F17" s="95">
        <v>1</v>
      </c>
      <c r="G17" s="96">
        <v>1</v>
      </c>
      <c r="H17" s="35">
        <f>IF(C17&gt;0,C17,1)</f>
        <v>1</v>
      </c>
      <c r="I17" s="37">
        <f>F17*$H17/$O$3*100</f>
        <v>1.2157315664701235E-3</v>
      </c>
      <c r="J17" s="37">
        <f>G17*$H17/$O$3*100</f>
        <v>1.2157315664701235E-3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92" t="s">
        <v>534</v>
      </c>
      <c r="B18" s="92" t="s">
        <v>46</v>
      </c>
      <c r="C18" s="92">
        <v>8</v>
      </c>
      <c r="D18" s="92">
        <v>72</v>
      </c>
      <c r="E18" s="92">
        <v>900</v>
      </c>
      <c r="F18" s="95">
        <v>1</v>
      </c>
      <c r="G18" s="96">
        <v>1</v>
      </c>
      <c r="H18" s="35">
        <f>IF(C18&gt;0,C18,1)</f>
        <v>8</v>
      </c>
      <c r="I18" s="37">
        <f>F18*$H18/$O$3*100</f>
        <v>9.7258525317609878E-3</v>
      </c>
      <c r="J18" s="37">
        <f>G18*$H18/$O$3*100</f>
        <v>9.7258525317609878E-3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92" t="s">
        <v>367</v>
      </c>
      <c r="B19" s="92" t="s">
        <v>46</v>
      </c>
      <c r="C19" s="92">
        <v>274</v>
      </c>
      <c r="D19" s="92">
        <v>1000</v>
      </c>
      <c r="E19" s="92">
        <v>10440</v>
      </c>
      <c r="F19" s="95">
        <v>1</v>
      </c>
      <c r="G19" s="96">
        <v>1</v>
      </c>
      <c r="H19" s="35">
        <f>IF(C19&gt;0,C19,1)</f>
        <v>274</v>
      </c>
      <c r="I19" s="37">
        <f>F19*$H19/$O$3*100</f>
        <v>0.33311044921281385</v>
      </c>
      <c r="J19" s="37">
        <f>G19*$H19/$O$3*100</f>
        <v>0.33311044921281385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92" t="s">
        <v>189</v>
      </c>
      <c r="B20" s="92" t="s">
        <v>46</v>
      </c>
      <c r="C20" s="92">
        <v>360</v>
      </c>
      <c r="D20" s="92">
        <v>2416</v>
      </c>
      <c r="E20" s="92">
        <v>25851</v>
      </c>
      <c r="F20" s="95">
        <v>1</v>
      </c>
      <c r="G20" s="96">
        <v>1</v>
      </c>
      <c r="H20" s="35">
        <f>IF(C20&gt;0,C20,1)</f>
        <v>360</v>
      </c>
      <c r="I20" s="37">
        <f>F20*$H20/$O$3*100</f>
        <v>0.43766336392924443</v>
      </c>
      <c r="J20" s="37">
        <f>G20*$H20/$O$3*100</f>
        <v>0.43766336392924443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92" t="s">
        <v>267</v>
      </c>
      <c r="B21" s="92" t="s">
        <v>46</v>
      </c>
      <c r="C21" s="92">
        <v>2118</v>
      </c>
      <c r="D21" s="92">
        <v>9216</v>
      </c>
      <c r="E21" s="92">
        <v>96206</v>
      </c>
      <c r="F21" s="95">
        <v>1</v>
      </c>
      <c r="G21" s="96">
        <v>1</v>
      </c>
      <c r="H21" s="35">
        <f>IF(C21&gt;0,C21,1)</f>
        <v>2118</v>
      </c>
      <c r="I21" s="37">
        <f>F21*$H21/$O$3*100</f>
        <v>2.5749194577837216</v>
      </c>
      <c r="J21" s="37">
        <f>G21*$H21/$O$3*100</f>
        <v>2.5749194577837216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92" t="s">
        <v>187</v>
      </c>
      <c r="B22" s="92" t="s">
        <v>48</v>
      </c>
      <c r="C22" s="92">
        <v>928</v>
      </c>
      <c r="D22" s="92">
        <v>3712</v>
      </c>
      <c r="E22" s="92">
        <v>53267</v>
      </c>
      <c r="F22" s="95">
        <v>1</v>
      </c>
      <c r="G22" s="96">
        <v>0.90348060370447303</v>
      </c>
      <c r="H22" s="35">
        <f>IF(C22&gt;0,C22,1)</f>
        <v>928</v>
      </c>
      <c r="I22" s="37">
        <f>F22*$H22/$O$3*100</f>
        <v>1.1281988936842746</v>
      </c>
      <c r="J22" s="37">
        <f>G22*$H22/$O$3*100</f>
        <v>1.0193058175645868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92" t="s">
        <v>325</v>
      </c>
      <c r="B23" s="92" t="s">
        <v>322</v>
      </c>
      <c r="C23" s="92">
        <v>1</v>
      </c>
      <c r="D23" s="92">
        <v>1</v>
      </c>
      <c r="E23" s="92">
        <v>7</v>
      </c>
      <c r="F23" s="95">
        <v>1</v>
      </c>
      <c r="G23" s="96">
        <v>1</v>
      </c>
      <c r="H23" s="35">
        <f>IF(C23&gt;0,C23,1)</f>
        <v>1</v>
      </c>
      <c r="I23" s="37">
        <f>F23*$H23/$O$3*100</f>
        <v>1.2157315664701235E-3</v>
      </c>
      <c r="J23" s="37">
        <f>G23*$H23/$O$3*100</f>
        <v>1.2157315664701235E-3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92" t="s">
        <v>50</v>
      </c>
      <c r="B24" s="92" t="s">
        <v>51</v>
      </c>
      <c r="C24" s="92">
        <v>8</v>
      </c>
      <c r="D24" s="92">
        <v>32</v>
      </c>
      <c r="E24" s="92">
        <v>294</v>
      </c>
      <c r="F24" s="95">
        <v>1</v>
      </c>
      <c r="G24" s="96">
        <v>1</v>
      </c>
      <c r="H24" s="35">
        <f>IF(C24&gt;0,C24,1)</f>
        <v>8</v>
      </c>
      <c r="I24" s="37">
        <f>F24*$H24/$O$3*100</f>
        <v>9.7258525317609878E-3</v>
      </c>
      <c r="J24" s="37">
        <f>G24*$H24/$O$3*100</f>
        <v>9.7258525317609878E-3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92" t="s">
        <v>56</v>
      </c>
      <c r="B25" s="92" t="s">
        <v>51</v>
      </c>
      <c r="C25" s="92">
        <v>8</v>
      </c>
      <c r="D25" s="92">
        <v>128</v>
      </c>
      <c r="E25" s="92">
        <v>781</v>
      </c>
      <c r="F25" s="95">
        <v>1</v>
      </c>
      <c r="G25" s="96">
        <v>1</v>
      </c>
      <c r="H25" s="35">
        <f>IF(C25&gt;0,C25,1)</f>
        <v>8</v>
      </c>
      <c r="I25" s="37">
        <f>F25*$H25/$O$3*100</f>
        <v>9.7258525317609878E-3</v>
      </c>
      <c r="J25" s="37">
        <f>G25*$H25/$O$3*100</f>
        <v>9.7258525317609878E-3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92" t="s">
        <v>446</v>
      </c>
      <c r="B26" s="92" t="s">
        <v>447</v>
      </c>
      <c r="C26" s="92">
        <v>2</v>
      </c>
      <c r="D26" s="92">
        <v>8</v>
      </c>
      <c r="E26" s="92">
        <v>118</v>
      </c>
      <c r="F26" s="95">
        <v>1</v>
      </c>
      <c r="G26" s="96">
        <v>1</v>
      </c>
      <c r="H26" s="35">
        <f>IF(C26&gt;0,C26,1)</f>
        <v>2</v>
      </c>
      <c r="I26" s="37">
        <f>F26*$H26/$O$3*100</f>
        <v>2.4314631329402469E-3</v>
      </c>
      <c r="J26" s="37">
        <f>G26*$H26/$O$3*100</f>
        <v>2.4314631329402469E-3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92" t="s">
        <v>553</v>
      </c>
      <c r="B27" s="92" t="s">
        <v>40</v>
      </c>
      <c r="C27" s="92">
        <v>16</v>
      </c>
      <c r="D27" s="92">
        <v>64</v>
      </c>
      <c r="E27" s="92">
        <v>448</v>
      </c>
      <c r="F27" s="95">
        <v>1</v>
      </c>
      <c r="G27" s="96">
        <v>1</v>
      </c>
      <c r="H27" s="35">
        <f>IF(C27&gt;0,C27,1)</f>
        <v>16</v>
      </c>
      <c r="I27" s="37">
        <f>F27*$H27/$O$3*100</f>
        <v>1.9451705063521976E-2</v>
      </c>
      <c r="J27" s="37">
        <f>G27*$H27/$O$3*100</f>
        <v>1.9451705063521976E-2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92" t="s">
        <v>431</v>
      </c>
      <c r="B28" s="92" t="s">
        <v>180</v>
      </c>
      <c r="C28" s="92">
        <v>118</v>
      </c>
      <c r="D28" s="92">
        <v>416</v>
      </c>
      <c r="E28" s="92">
        <v>3627</v>
      </c>
      <c r="F28" s="95">
        <v>1</v>
      </c>
      <c r="G28" s="96">
        <v>1</v>
      </c>
      <c r="H28" s="35">
        <f>IF(C28&gt;0,C28,1)</f>
        <v>118</v>
      </c>
      <c r="I28" s="37">
        <f>F28*$H28/$O$3*100</f>
        <v>0.14345632484347456</v>
      </c>
      <c r="J28" s="37">
        <f>G28*$H28/$O$3*100</f>
        <v>0.14345632484347456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92" t="s">
        <v>461</v>
      </c>
      <c r="B29" s="92" t="s">
        <v>527</v>
      </c>
      <c r="C29" s="92">
        <v>4</v>
      </c>
      <c r="D29" s="92">
        <v>16</v>
      </c>
      <c r="E29" s="92">
        <v>-1</v>
      </c>
      <c r="F29" s="95">
        <v>1</v>
      </c>
      <c r="G29" s="96">
        <v>1</v>
      </c>
      <c r="H29" s="35">
        <f>IF(C29&gt;0,C29,1)</f>
        <v>4</v>
      </c>
      <c r="I29" s="37">
        <f>F29*$H29/$O$3*100</f>
        <v>4.8629262658804939E-3</v>
      </c>
      <c r="J29" s="37">
        <f>G29*$H29/$O$3*100</f>
        <v>4.8629262658804939E-3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92" t="s">
        <v>216</v>
      </c>
      <c r="B30" s="92" t="s">
        <v>200</v>
      </c>
      <c r="C30" s="92">
        <v>64</v>
      </c>
      <c r="D30" s="92">
        <v>128</v>
      </c>
      <c r="E30" s="92">
        <v>481</v>
      </c>
      <c r="F30" s="95">
        <v>1</v>
      </c>
      <c r="G30" s="96">
        <v>0.75</v>
      </c>
      <c r="H30" s="35">
        <f>IF(C30&gt;0,C30,1)</f>
        <v>64</v>
      </c>
      <c r="I30" s="37">
        <f>F30*$H30/$O$3*100</f>
        <v>7.7806820254087902E-2</v>
      </c>
      <c r="J30" s="37">
        <f>G30*$H30/$O$3*100</f>
        <v>5.8355115190565923E-2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92" t="s">
        <v>57</v>
      </c>
      <c r="B31" s="92" t="s">
        <v>43</v>
      </c>
      <c r="C31" s="92">
        <v>-1</v>
      </c>
      <c r="D31" s="92">
        <v>-1</v>
      </c>
      <c r="E31" s="92">
        <v>-1</v>
      </c>
      <c r="F31" s="95">
        <v>1</v>
      </c>
      <c r="G31" s="96">
        <v>1</v>
      </c>
      <c r="H31" s="35">
        <f>IF(C31&gt;0,C31,1)</f>
        <v>1</v>
      </c>
      <c r="I31" s="37">
        <f>F31*$H31/$O$3*100</f>
        <v>1.2157315664701235E-3</v>
      </c>
      <c r="J31" s="37">
        <f>G31*$H31/$O$3*100</f>
        <v>1.2157315664701235E-3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92" t="s">
        <v>88</v>
      </c>
      <c r="B32" s="92" t="s">
        <v>89</v>
      </c>
      <c r="C32" s="92">
        <v>1024</v>
      </c>
      <c r="D32" s="92">
        <v>1024</v>
      </c>
      <c r="E32" s="92">
        <v>4941</v>
      </c>
      <c r="F32" s="95">
        <v>1</v>
      </c>
      <c r="G32" s="96">
        <v>1</v>
      </c>
      <c r="H32" s="35">
        <f>IF(C32&gt;0,C32,1)</f>
        <v>1024</v>
      </c>
      <c r="I32" s="37">
        <f>F32*$H32/$O$3*100</f>
        <v>1.2449091240654064</v>
      </c>
      <c r="J32" s="37">
        <f>G32*$H32/$O$3*100</f>
        <v>1.2449091240654064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92" t="s">
        <v>67</v>
      </c>
      <c r="B33" s="92" t="s">
        <v>66</v>
      </c>
      <c r="C33" s="92">
        <v>5450</v>
      </c>
      <c r="D33" s="92">
        <v>28852</v>
      </c>
      <c r="E33" s="92">
        <v>758291</v>
      </c>
      <c r="F33" s="95">
        <v>1</v>
      </c>
      <c r="G33" s="96">
        <v>0.978820937873357</v>
      </c>
      <c r="H33" s="35">
        <f>IF(C33&gt;0,C33,1)</f>
        <v>5450</v>
      </c>
      <c r="I33" s="37">
        <f>F33*$H33/$O$3*100</f>
        <v>6.625737037262172</v>
      </c>
      <c r="J33" s="37">
        <f>G33*$H33/$O$3*100</f>
        <v>6.4854101409151976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92" t="s">
        <v>72</v>
      </c>
      <c r="B34" s="92" t="s">
        <v>66</v>
      </c>
      <c r="C34" s="92"/>
      <c r="D34" s="92"/>
      <c r="E34" s="92"/>
      <c r="F34" s="95">
        <v>1</v>
      </c>
      <c r="G34" s="96">
        <v>1</v>
      </c>
      <c r="H34" s="35">
        <f>IF(C34&gt;0,C34,1)</f>
        <v>1</v>
      </c>
      <c r="I34" s="37">
        <f>F34*$H34/$O$3*100</f>
        <v>1.2157315664701235E-3</v>
      </c>
      <c r="J34" s="37">
        <f>G34*$H34/$O$3*100</f>
        <v>1.2157315664701235E-3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92" t="s">
        <v>516</v>
      </c>
      <c r="B35" s="92" t="s">
        <v>66</v>
      </c>
      <c r="C35" s="92">
        <v>123</v>
      </c>
      <c r="D35" s="92">
        <v>495</v>
      </c>
      <c r="E35" s="92">
        <v>3420</v>
      </c>
      <c r="F35" s="95">
        <v>1</v>
      </c>
      <c r="G35" s="96">
        <v>1</v>
      </c>
      <c r="H35" s="35">
        <f>IF(C35&gt;0,C35,1)</f>
        <v>123</v>
      </c>
      <c r="I35" s="37">
        <f>F35*$H35/$O$3*100</f>
        <v>0.14953498267582516</v>
      </c>
      <c r="J35" s="37">
        <f>G35*$H35/$O$3*100</f>
        <v>0.14953498267582516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92" t="s">
        <v>415</v>
      </c>
      <c r="B36" s="92" t="s">
        <v>66</v>
      </c>
      <c r="C36" s="92">
        <v>-1</v>
      </c>
      <c r="D36" s="92">
        <v>-1</v>
      </c>
      <c r="E36" s="92">
        <v>-1</v>
      </c>
      <c r="F36" s="95">
        <v>1</v>
      </c>
      <c r="G36" s="96">
        <v>1</v>
      </c>
      <c r="H36" s="35">
        <f>IF(C36&gt;0,C36,1)</f>
        <v>1</v>
      </c>
      <c r="I36" s="37">
        <f>F36*$H36/$O$3*100</f>
        <v>1.2157315664701235E-3</v>
      </c>
      <c r="J36" s="37">
        <f>G36*$H36/$O$3*100</f>
        <v>1.2157315664701235E-3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92" t="s">
        <v>154</v>
      </c>
      <c r="B37" s="92" t="s">
        <v>59</v>
      </c>
      <c r="C37" s="92">
        <v>901</v>
      </c>
      <c r="D37" s="92">
        <v>3604</v>
      </c>
      <c r="E37" s="92">
        <v>31173</v>
      </c>
      <c r="F37" s="95">
        <v>1</v>
      </c>
      <c r="G37" s="96">
        <v>1</v>
      </c>
      <c r="H37" s="35">
        <f>IF(C37&gt;0,C37,1)</f>
        <v>901</v>
      </c>
      <c r="I37" s="37">
        <f>F37*$H37/$O$3*100</f>
        <v>1.0953741413895812</v>
      </c>
      <c r="J37" s="37">
        <f>G37*$H37/$O$3*100</f>
        <v>1.0953741413895812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92" t="s">
        <v>140</v>
      </c>
      <c r="B38" s="92" t="s">
        <v>538</v>
      </c>
      <c r="C38" s="92">
        <v>12360</v>
      </c>
      <c r="D38" s="92">
        <v>12360</v>
      </c>
      <c r="E38" s="92">
        <v>116232</v>
      </c>
      <c r="F38" s="95">
        <v>1</v>
      </c>
      <c r="G38" s="96">
        <v>0.99596774193548299</v>
      </c>
      <c r="H38" s="35">
        <f>IF(C38&gt;0,C38,1)</f>
        <v>12360</v>
      </c>
      <c r="I38" s="37">
        <f>F38*$H38/$O$3*100</f>
        <v>15.026442161570724</v>
      </c>
      <c r="J38" s="37">
        <f>G38*$H38/$O$3*100</f>
        <v>14.965851668983735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92" t="s">
        <v>199</v>
      </c>
      <c r="B39" s="92" t="s">
        <v>200</v>
      </c>
      <c r="C39" s="92">
        <v>32</v>
      </c>
      <c r="D39" s="92">
        <v>64</v>
      </c>
      <c r="E39" s="92">
        <v>563</v>
      </c>
      <c r="F39" s="95">
        <v>0.99988799283154095</v>
      </c>
      <c r="G39" s="96">
        <v>0.99988799283154095</v>
      </c>
      <c r="H39" s="35">
        <f>IF(C39&gt;0,C39,1)</f>
        <v>32</v>
      </c>
      <c r="I39" s="37">
        <f>F39*$H39/$O$3*100</f>
        <v>3.8899052666232219E-2</v>
      </c>
      <c r="J39" s="37">
        <f>G39*$H39/$O$3*100</f>
        <v>3.8899052666232219E-2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92" t="s">
        <v>429</v>
      </c>
      <c r="B40" s="92" t="s">
        <v>430</v>
      </c>
      <c r="C40" s="92">
        <v>6834</v>
      </c>
      <c r="D40" s="92">
        <v>6834</v>
      </c>
      <c r="E40" s="92">
        <v>67136</v>
      </c>
      <c r="F40" s="95">
        <v>0.99974471746427795</v>
      </c>
      <c r="G40" s="96">
        <v>0.99864994026284304</v>
      </c>
      <c r="H40" s="35">
        <f>IF(C40&gt;0,C40,1)</f>
        <v>6834</v>
      </c>
      <c r="I40" s="37">
        <f>F40*$H40/$O$3*100</f>
        <v>8.3061885589336519</v>
      </c>
      <c r="J40" s="37">
        <f>G40*$H40/$O$3*100</f>
        <v>8.2970928110829369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92" t="s">
        <v>54</v>
      </c>
      <c r="B41" s="92" t="s">
        <v>51</v>
      </c>
      <c r="C41" s="92">
        <v>8</v>
      </c>
      <c r="D41" s="92">
        <v>128</v>
      </c>
      <c r="E41" s="92">
        <v>781</v>
      </c>
      <c r="F41" s="95">
        <v>0.99971848353822501</v>
      </c>
      <c r="G41" s="96">
        <v>0.99971848353822501</v>
      </c>
      <c r="H41" s="35">
        <f>IF(C41&gt;0,C41,1)</f>
        <v>8</v>
      </c>
      <c r="I41" s="37">
        <f>F41*$H41/$O$3*100</f>
        <v>9.7231145441684999E-3</v>
      </c>
      <c r="J41" s="37">
        <f>G41*$H41/$O$3*100</f>
        <v>9.7231145441684999E-3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92" t="s">
        <v>428</v>
      </c>
      <c r="B42" s="92" t="s">
        <v>130</v>
      </c>
      <c r="C42" s="92">
        <v>124</v>
      </c>
      <c r="D42" s="92">
        <v>496</v>
      </c>
      <c r="E42" s="92">
        <v>6696</v>
      </c>
      <c r="F42" s="95">
        <v>0.99961562782854496</v>
      </c>
      <c r="G42" s="96">
        <v>0.99961562782854496</v>
      </c>
      <c r="H42" s="35">
        <f>IF(C42&gt;0,C42,1)</f>
        <v>124</v>
      </c>
      <c r="I42" s="37">
        <f>F42*$H42/$O$3*100</f>
        <v>0.15069276986291361</v>
      </c>
      <c r="J42" s="37">
        <f>G42*$H42/$O$3*100</f>
        <v>0.15069276986291361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92" t="s">
        <v>386</v>
      </c>
      <c r="B43" s="92" t="s">
        <v>527</v>
      </c>
      <c r="C43" s="92">
        <v>128</v>
      </c>
      <c r="D43" s="92">
        <v>272</v>
      </c>
      <c r="E43" s="92">
        <v>3646</v>
      </c>
      <c r="F43" s="95">
        <v>0.99955068541123404</v>
      </c>
      <c r="G43" s="96">
        <v>0.99955068541123404</v>
      </c>
      <c r="H43" s="35">
        <f>IF(C43&gt;0,C43,1)</f>
        <v>128</v>
      </c>
      <c r="I43" s="37">
        <f>F43*$H43/$O$3*100</f>
        <v>0.15554372102928449</v>
      </c>
      <c r="J43" s="37">
        <f>G43*$H43/$O$3*100</f>
        <v>0.15554372102928449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92" t="s">
        <v>407</v>
      </c>
      <c r="B44" s="92" t="s">
        <v>51</v>
      </c>
      <c r="C44" s="92">
        <v>8</v>
      </c>
      <c r="D44" s="92">
        <v>32</v>
      </c>
      <c r="E44" s="92">
        <v>294</v>
      </c>
      <c r="F44" s="95">
        <v>0.99943406984360295</v>
      </c>
      <c r="G44" s="96">
        <v>0.99943406984360295</v>
      </c>
      <c r="H44" s="35">
        <f>IF(C44&gt;0,C44,1)</f>
        <v>8</v>
      </c>
      <c r="I44" s="37">
        <f>F44*$H44/$O$3*100</f>
        <v>9.7203483785165933E-3</v>
      </c>
      <c r="J44" s="37">
        <f>G44*$H44/$O$3*100</f>
        <v>9.7203483785165933E-3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92" t="s">
        <v>469</v>
      </c>
      <c r="B45" s="92" t="s">
        <v>470</v>
      </c>
      <c r="C45" s="92">
        <v>6</v>
      </c>
      <c r="D45" s="92">
        <v>12</v>
      </c>
      <c r="E45" s="92">
        <v>120</v>
      </c>
      <c r="F45" s="95">
        <v>0.99920364442647702</v>
      </c>
      <c r="G45" s="96">
        <v>0.99305778807258605</v>
      </c>
      <c r="H45" s="35">
        <f>IF(C45&gt;0,C45,1)</f>
        <v>6</v>
      </c>
      <c r="I45" s="37">
        <f>F45*$H45/$O$3*100</f>
        <v>7.2885804711675418E-3</v>
      </c>
      <c r="J45" s="37">
        <f>G45*$H45/$O$3*100</f>
        <v>7.2437502017330454E-3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92" t="s">
        <v>301</v>
      </c>
      <c r="B46" s="92" t="s">
        <v>302</v>
      </c>
      <c r="C46" s="92">
        <v>106</v>
      </c>
      <c r="D46" s="92">
        <v>524</v>
      </c>
      <c r="E46" s="92">
        <v>6365</v>
      </c>
      <c r="F46" s="95">
        <v>0.99884820536958896</v>
      </c>
      <c r="G46" s="96">
        <v>0.99884820536958896</v>
      </c>
      <c r="H46" s="35">
        <f>IF(C46&gt;0,C46,1)</f>
        <v>106</v>
      </c>
      <c r="I46" s="37">
        <f>F46*$H46/$O$3*100</f>
        <v>0.12871911709826322</v>
      </c>
      <c r="J46" s="37">
        <f>G46*$H46/$O$3*100</f>
        <v>0.12871911709826322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92" t="s">
        <v>171</v>
      </c>
      <c r="B47" s="92" t="s">
        <v>74</v>
      </c>
      <c r="C47" s="92">
        <v>152</v>
      </c>
      <c r="D47" s="92">
        <v>922</v>
      </c>
      <c r="E47" s="92">
        <v>7855</v>
      </c>
      <c r="F47" s="95">
        <v>0.99855121819818704</v>
      </c>
      <c r="G47" s="96">
        <v>0.99565175659838401</v>
      </c>
      <c r="H47" s="35">
        <f>IF(C47&gt;0,C47,1)</f>
        <v>152</v>
      </c>
      <c r="I47" s="37">
        <f>F47*$H47/$O$3*100</f>
        <v>0.18452347597851126</v>
      </c>
      <c r="J47" s="37">
        <f>G47*$H47/$O$3*100</f>
        <v>0.18398768099562871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92" t="s">
        <v>237</v>
      </c>
      <c r="B48" s="92" t="s">
        <v>238</v>
      </c>
      <c r="C48" s="92">
        <v>1</v>
      </c>
      <c r="D48" s="92">
        <v>4</v>
      </c>
      <c r="E48" s="92">
        <v>52</v>
      </c>
      <c r="F48" s="95">
        <v>0.99842295046950302</v>
      </c>
      <c r="G48" s="96">
        <v>0.99842295046950302</v>
      </c>
      <c r="H48" s="35">
        <f>IF(C48&gt;0,C48,1)</f>
        <v>1</v>
      </c>
      <c r="I48" s="37">
        <f>F48*$H48/$O$3*100</f>
        <v>1.2138142975740113E-3</v>
      </c>
      <c r="J48" s="37">
        <f>G48*$H48/$O$3*100</f>
        <v>1.2138142975740113E-3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92" t="s">
        <v>178</v>
      </c>
      <c r="B49" s="92" t="s">
        <v>59</v>
      </c>
      <c r="C49" s="92">
        <v>63</v>
      </c>
      <c r="D49" s="92">
        <v>268</v>
      </c>
      <c r="E49" s="92">
        <v>2934</v>
      </c>
      <c r="F49" s="95">
        <v>0.99828377987296801</v>
      </c>
      <c r="G49" s="96">
        <v>0.98421753292096703</v>
      </c>
      <c r="H49" s="35">
        <f>IF(C49&gt;0,C49,1)</f>
        <v>63</v>
      </c>
      <c r="I49" s="37">
        <f>F49*$H49/$O$3*100</f>
        <v>7.6459641519660781E-2</v>
      </c>
      <c r="J49" s="37">
        <f>G49*$H49/$O$3*100</f>
        <v>7.5382292351858157E-2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92" t="s">
        <v>456</v>
      </c>
      <c r="B50" s="92" t="s">
        <v>457</v>
      </c>
      <c r="C50" s="92">
        <v>10</v>
      </c>
      <c r="D50" s="92">
        <v>40</v>
      </c>
      <c r="E50" s="92">
        <v>252</v>
      </c>
      <c r="F50" s="95">
        <v>0.99821797246342103</v>
      </c>
      <c r="G50" s="96">
        <v>0.92116666972971595</v>
      </c>
      <c r="H50" s="35">
        <f>IF(C50&gt;0,C50,1)</f>
        <v>10</v>
      </c>
      <c r="I50" s="37">
        <f>F50*$H50/$O$3*100</f>
        <v>1.2135650993415854E-2</v>
      </c>
      <c r="J50" s="37">
        <f>G50*$H50/$O$3*100</f>
        <v>1.1198913983705743E-2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92" t="s">
        <v>266</v>
      </c>
      <c r="B51" s="92" t="s">
        <v>74</v>
      </c>
      <c r="C51" s="92">
        <v>92</v>
      </c>
      <c r="D51" s="92">
        <v>268</v>
      </c>
      <c r="E51" s="92">
        <v>2088</v>
      </c>
      <c r="F51" s="95">
        <v>0.99813874567313099</v>
      </c>
      <c r="G51" s="96">
        <v>0.92405985862159901</v>
      </c>
      <c r="H51" s="35">
        <f>IF(C51&gt;0,C51,1)</f>
        <v>92</v>
      </c>
      <c r="I51" s="37">
        <f>F51*$H51/$O$3*100</f>
        <v>0.11163912783651822</v>
      </c>
      <c r="J51" s="37">
        <f>G51*$H51/$O$3*100</f>
        <v>0.10335360402794615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92" t="s">
        <v>360</v>
      </c>
      <c r="B52" s="92" t="s">
        <v>51</v>
      </c>
      <c r="C52" s="92">
        <v>678</v>
      </c>
      <c r="D52" s="92">
        <v>3032</v>
      </c>
      <c r="E52" s="92">
        <v>33716</v>
      </c>
      <c r="F52" s="95">
        <v>0.99797392047578304</v>
      </c>
      <c r="G52" s="96">
        <v>0.99797392047578304</v>
      </c>
      <c r="H52" s="35">
        <f>IF(C52&gt;0,C52,1)</f>
        <v>678</v>
      </c>
      <c r="I52" s="37">
        <f>F52*$H52/$O$3*100</f>
        <v>0.82259597359744807</v>
      </c>
      <c r="J52" s="37">
        <f>G52*$H52/$O$3*100</f>
        <v>0.82259597359744807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92" t="s">
        <v>93</v>
      </c>
      <c r="B53" s="92" t="s">
        <v>59</v>
      </c>
      <c r="C53" s="92">
        <v>568</v>
      </c>
      <c r="D53" s="92">
        <v>2896</v>
      </c>
      <c r="E53" s="92">
        <v>36113</v>
      </c>
      <c r="F53" s="95">
        <v>0.99764059388799597</v>
      </c>
      <c r="G53" s="96">
        <v>0.88976225758649496</v>
      </c>
      <c r="H53" s="35">
        <f>IF(C53&gt;0,C53,1)</f>
        <v>568</v>
      </c>
      <c r="I53" s="37">
        <f>F53*$H53/$O$3*100</f>
        <v>0.68890627600557008</v>
      </c>
      <c r="J53" s="37">
        <f>G53*$H53/$O$3*100</f>
        <v>0.61441245189852189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92" t="s">
        <v>590</v>
      </c>
      <c r="B54" s="92" t="s">
        <v>46</v>
      </c>
      <c r="C54" s="92">
        <v>6</v>
      </c>
      <c r="D54" s="92">
        <v>12</v>
      </c>
      <c r="E54" s="92">
        <v>95</v>
      </c>
      <c r="F54" s="95">
        <v>0.99753397550776501</v>
      </c>
      <c r="G54" s="96">
        <v>0.99753397550776501</v>
      </c>
      <c r="H54" s="35">
        <f>IF(C54&gt;0,C54,1)</f>
        <v>6</v>
      </c>
      <c r="I54" s="37">
        <f>F54*$H54/$O$3*100</f>
        <v>7.2764012559073492E-3</v>
      </c>
      <c r="J54" s="37">
        <f>G54*$H54/$O$3*100</f>
        <v>7.2764012559073492E-3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92" t="s">
        <v>71</v>
      </c>
      <c r="B55" s="92" t="s">
        <v>59</v>
      </c>
      <c r="C55" s="92">
        <v>1860</v>
      </c>
      <c r="D55" s="92">
        <v>7440</v>
      </c>
      <c r="E55" s="92">
        <v>79162</v>
      </c>
      <c r="F55" s="95">
        <v>0.99738573491863503</v>
      </c>
      <c r="G55" s="96">
        <v>0.99499771196201803</v>
      </c>
      <c r="H55" s="35">
        <f>IF(C55&gt;0,C55,1)</f>
        <v>1860</v>
      </c>
      <c r="I55" s="37">
        <f>F55*$H55/$O$3*100</f>
        <v>2.2553491787109126</v>
      </c>
      <c r="J55" s="37">
        <f>G55*$H55/$O$3*100</f>
        <v>2.2499492362158575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92" t="s">
        <v>61</v>
      </c>
      <c r="B56" s="92" t="s">
        <v>62</v>
      </c>
      <c r="C56" s="92">
        <v>272</v>
      </c>
      <c r="D56" s="92">
        <v>1140</v>
      </c>
      <c r="E56" s="92">
        <v>10602</v>
      </c>
      <c r="F56" s="95">
        <v>0.99738056231204097</v>
      </c>
      <c r="G56" s="96">
        <v>0.99738056231204097</v>
      </c>
      <c r="H56" s="35">
        <f>IF(C56&gt;0,C56,1)</f>
        <v>272</v>
      </c>
      <c r="I56" s="37">
        <f>F56*$H56/$O$3*100</f>
        <v>0.32981279308111988</v>
      </c>
      <c r="J56" s="37">
        <f>G56*$H56/$O$3*100</f>
        <v>0.32981279308111988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92" t="s">
        <v>346</v>
      </c>
      <c r="B57" s="92" t="s">
        <v>527</v>
      </c>
      <c r="C57" s="92">
        <v>125</v>
      </c>
      <c r="D57" s="92">
        <v>1000</v>
      </c>
      <c r="E57" s="92">
        <v>8800</v>
      </c>
      <c r="F57" s="95">
        <v>0.99734504029470505</v>
      </c>
      <c r="G57" s="96">
        <v>0.99734504029470505</v>
      </c>
      <c r="H57" s="35">
        <f>IF(C57&gt;0,C57,1)</f>
        <v>125</v>
      </c>
      <c r="I57" s="37">
        <f>F57*$H57/$O$3*100</f>
        <v>0.15156298101858628</v>
      </c>
      <c r="J57" s="37">
        <f>G57*$H57/$O$3*100</f>
        <v>0.15156298101858628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92" t="s">
        <v>111</v>
      </c>
      <c r="B58" s="92" t="s">
        <v>62</v>
      </c>
      <c r="C58" s="92">
        <v>62</v>
      </c>
      <c r="D58" s="92">
        <v>92</v>
      </c>
      <c r="E58" s="92">
        <v>656</v>
      </c>
      <c r="F58" s="95">
        <v>0.99680659346240397</v>
      </c>
      <c r="G58" s="96">
        <v>0.91081148007730794</v>
      </c>
      <c r="H58" s="35">
        <f>IF(C58&gt;0,C58,1)</f>
        <v>62</v>
      </c>
      <c r="I58" s="37">
        <f>F58*$H58/$O$3*100</f>
        <v>7.5134652962943346E-2</v>
      </c>
      <c r="J58" s="37">
        <f>G58*$H58/$O$3*100</f>
        <v>6.8652740580868149E-2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92" t="s">
        <v>79</v>
      </c>
      <c r="B59" s="92" t="s">
        <v>51</v>
      </c>
      <c r="C59" s="92">
        <v>8</v>
      </c>
      <c r="D59" s="92">
        <v>32</v>
      </c>
      <c r="E59" s="92">
        <v>294</v>
      </c>
      <c r="F59" s="95">
        <v>0.99678125362030601</v>
      </c>
      <c r="G59" s="96">
        <v>0.98098477188197297</v>
      </c>
      <c r="H59" s="35">
        <f>IF(C59&gt;0,C59,1)</f>
        <v>8</v>
      </c>
      <c r="I59" s="37">
        <f>F59*$H59/$O$3*100</f>
        <v>9.6945474791349448E-3</v>
      </c>
      <c r="J59" s="37">
        <f>G59*$H59/$O$3*100</f>
        <v>9.5409132272272611E-3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92" t="s">
        <v>405</v>
      </c>
      <c r="B60" s="92" t="s">
        <v>528</v>
      </c>
      <c r="C60" s="92">
        <v>12</v>
      </c>
      <c r="D60" s="92">
        <v>24</v>
      </c>
      <c r="E60" s="92">
        <v>96</v>
      </c>
      <c r="F60" s="95">
        <v>0.99640341367422103</v>
      </c>
      <c r="G60" s="96">
        <v>0.99640341367422103</v>
      </c>
      <c r="H60" s="35">
        <f>IF(C60&gt;0,C60,1)</f>
        <v>12</v>
      </c>
      <c r="I60" s="37">
        <f>F60*$H60/$O$3*100</f>
        <v>1.4536308995308068E-2</v>
      </c>
      <c r="J60" s="37">
        <f>G60*$H60/$O$3*100</f>
        <v>1.4536308995308068E-2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92" t="s">
        <v>203</v>
      </c>
      <c r="B61" s="92" t="s">
        <v>204</v>
      </c>
      <c r="C61" s="92">
        <v>50</v>
      </c>
      <c r="D61" s="92">
        <v>200</v>
      </c>
      <c r="E61" s="92">
        <v>-1</v>
      </c>
      <c r="F61" s="95">
        <v>0.99638250129743</v>
      </c>
      <c r="G61" s="96">
        <v>0.99638250129743</v>
      </c>
      <c r="H61" s="35">
        <f>IF(C61&gt;0,C61,1)</f>
        <v>50</v>
      </c>
      <c r="I61" s="37">
        <f>F61*$H61/$O$3*100</f>
        <v>6.0566682955287221E-2</v>
      </c>
      <c r="J61" s="37">
        <f>G61*$H61/$O$3*100</f>
        <v>6.0566682955287221E-2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92" t="s">
        <v>210</v>
      </c>
      <c r="B62" s="92" t="s">
        <v>200</v>
      </c>
      <c r="C62" s="92">
        <v>176</v>
      </c>
      <c r="D62" s="92">
        <v>704</v>
      </c>
      <c r="E62" s="92">
        <v>6758</v>
      </c>
      <c r="F62" s="95">
        <v>0.99627501204865598</v>
      </c>
      <c r="G62" s="96">
        <v>0.98558953106332103</v>
      </c>
      <c r="H62" s="35">
        <f>IF(C62&gt;0,C62,1)</f>
        <v>176</v>
      </c>
      <c r="I62" s="37">
        <f>F62*$H62/$O$3*100</f>
        <v>0.21317172466179982</v>
      </c>
      <c r="J62" s="37">
        <f>G62*$H62/$O$3*100</f>
        <v>0.21088536559132512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92" t="s">
        <v>268</v>
      </c>
      <c r="B63" s="92" t="s">
        <v>527</v>
      </c>
      <c r="C63" s="92">
        <v>1291</v>
      </c>
      <c r="D63" s="92">
        <v>2582</v>
      </c>
      <c r="E63" s="92">
        <v>25889</v>
      </c>
      <c r="F63" s="95">
        <v>0.99616099466192598</v>
      </c>
      <c r="G63" s="96">
        <v>0.99616099466192598</v>
      </c>
      <c r="H63" s="35">
        <f>IF(C63&gt;0,C63,1)</f>
        <v>1291</v>
      </c>
      <c r="I63" s="37">
        <f>F63*$H63/$O$3*100</f>
        <v>1.5634840971473423</v>
      </c>
      <c r="J63" s="37">
        <f>G63*$H63/$O$3*100</f>
        <v>1.5634840971473423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92" t="s">
        <v>193</v>
      </c>
      <c r="B64" s="92" t="s">
        <v>51</v>
      </c>
      <c r="C64" s="92">
        <v>1660</v>
      </c>
      <c r="D64" s="92">
        <v>7064</v>
      </c>
      <c r="E64" s="92">
        <v>78340</v>
      </c>
      <c r="F64" s="95">
        <v>0.99606527224185504</v>
      </c>
      <c r="G64" s="96">
        <v>0.99606527224185504</v>
      </c>
      <c r="H64" s="35">
        <f>IF(C64&gt;0,C64,1)</f>
        <v>1660</v>
      </c>
      <c r="I64" s="37">
        <f>F64*$H64/$O$3*100</f>
        <v>2.0101736695902734</v>
      </c>
      <c r="J64" s="37">
        <f>G64*$H64/$O$3*100</f>
        <v>2.0101736695902734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92" t="s">
        <v>287</v>
      </c>
      <c r="B65" s="92" t="s">
        <v>43</v>
      </c>
      <c r="C65" s="92">
        <v>92</v>
      </c>
      <c r="D65" s="92">
        <v>370</v>
      </c>
      <c r="E65" s="92">
        <v>3780</v>
      </c>
      <c r="F65" s="95">
        <v>0.99508514778314106</v>
      </c>
      <c r="G65" s="96">
        <v>0.92009451528023101</v>
      </c>
      <c r="H65" s="35">
        <f>IF(C65&gt;0,C65,1)</f>
        <v>92</v>
      </c>
      <c r="I65" s="37">
        <f>F65*$H65/$O$3*100</f>
        <v>0.1112975911446708</v>
      </c>
      <c r="J65" s="37">
        <f>G65*$H65/$O$3*100</f>
        <v>0.10291009106532277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92" t="s">
        <v>586</v>
      </c>
      <c r="B66" s="92" t="s">
        <v>40</v>
      </c>
      <c r="C66" s="92">
        <v>1116</v>
      </c>
      <c r="D66" s="92">
        <v>4392</v>
      </c>
      <c r="E66" s="92">
        <v>72028</v>
      </c>
      <c r="F66" s="95">
        <v>0.99506719275914102</v>
      </c>
      <c r="G66" s="96">
        <v>0.987703738622566</v>
      </c>
      <c r="H66" s="35">
        <f>IF(C66&gt;0,C66,1)</f>
        <v>1116</v>
      </c>
      <c r="I66" s="37">
        <f>F66*$H66/$O$3*100</f>
        <v>1.3500638102476461</v>
      </c>
      <c r="J66" s="37">
        <f>G66*$H66/$O$3*100</f>
        <v>1.3400733965142348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92" t="s">
        <v>481</v>
      </c>
      <c r="B67" s="92" t="s">
        <v>228</v>
      </c>
      <c r="C67" s="92">
        <v>130</v>
      </c>
      <c r="D67" s="92">
        <v>1680</v>
      </c>
      <c r="E67" s="92">
        <v>16464</v>
      </c>
      <c r="F67" s="95">
        <v>0.99504965651135002</v>
      </c>
      <c r="G67" s="96">
        <v>0.99504965651135002</v>
      </c>
      <c r="H67" s="35">
        <f>IF(C67&gt;0,C67,1)</f>
        <v>130</v>
      </c>
      <c r="I67" s="37">
        <f>F67*$H67/$O$3*100</f>
        <v>0.15726272609139325</v>
      </c>
      <c r="J67" s="37">
        <f>G67*$H67/$O$3*100</f>
        <v>0.15726272609139325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92" t="s">
        <v>585</v>
      </c>
      <c r="B68" s="92" t="s">
        <v>526</v>
      </c>
      <c r="C68" s="92">
        <v>10</v>
      </c>
      <c r="D68" s="92">
        <v>20</v>
      </c>
      <c r="E68" s="92">
        <v>137</v>
      </c>
      <c r="F68" s="95">
        <v>0.99479756052798796</v>
      </c>
      <c r="G68" s="96">
        <v>0.95934354905501695</v>
      </c>
      <c r="H68" s="35">
        <f>IF(C68&gt;0,C68,1)</f>
        <v>10</v>
      </c>
      <c r="I68" s="37">
        <f>F68*$H68/$O$3*100</f>
        <v>1.2094067965813481E-2</v>
      </c>
      <c r="J68" s="37">
        <f>G68*$H68/$O$3*100</f>
        <v>1.1663042356756633E-2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92" t="s">
        <v>64</v>
      </c>
      <c r="B69" s="92" t="s">
        <v>46</v>
      </c>
      <c r="C69" s="92">
        <v>64</v>
      </c>
      <c r="D69" s="92">
        <v>256</v>
      </c>
      <c r="E69" s="92">
        <v>1920</v>
      </c>
      <c r="F69" s="95">
        <v>0.99476405184013506</v>
      </c>
      <c r="G69" s="96">
        <v>0.94397849462365502</v>
      </c>
      <c r="H69" s="35">
        <f>IF(C69&gt;0,C69,1)</f>
        <v>64</v>
      </c>
      <c r="I69" s="37">
        <f>F69*$H69/$O$3*100</f>
        <v>7.7399427776753557E-2</v>
      </c>
      <c r="J69" s="37">
        <f>G69*$H69/$O$3*100</f>
        <v>7.3447965054907208E-2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92" t="s">
        <v>123</v>
      </c>
      <c r="B70" s="92" t="s">
        <v>46</v>
      </c>
      <c r="C70" s="92">
        <v>16</v>
      </c>
      <c r="D70" s="92">
        <v>64</v>
      </c>
      <c r="E70" s="92">
        <v>728</v>
      </c>
      <c r="F70" s="95">
        <v>0.994507915173237</v>
      </c>
      <c r="G70" s="96">
        <v>0.994507915173237</v>
      </c>
      <c r="H70" s="35">
        <f>IF(C70&gt;0,C70,1)</f>
        <v>16</v>
      </c>
      <c r="I70" s="37">
        <f>F70*$H70/$O$3*100</f>
        <v>1.9344874649287937E-2</v>
      </c>
      <c r="J70" s="37">
        <f>G70*$H70/$O$3*100</f>
        <v>1.9344874649287937E-2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92" t="s">
        <v>486</v>
      </c>
      <c r="B71" s="92" t="s">
        <v>62</v>
      </c>
      <c r="C71" s="92">
        <v>-1</v>
      </c>
      <c r="D71" s="92">
        <v>-1</v>
      </c>
      <c r="E71" s="92">
        <v>-1</v>
      </c>
      <c r="F71" s="95">
        <v>0.99447371373867099</v>
      </c>
      <c r="G71" s="96">
        <v>0.99447371373867099</v>
      </c>
      <c r="H71" s="35">
        <f>IF(C71&gt;0,C71,1)</f>
        <v>1</v>
      </c>
      <c r="I71" s="37">
        <f>F71*$H71/$O$3*100</f>
        <v>1.2090130858168756E-3</v>
      </c>
      <c r="J71" s="37">
        <f>G71*$H71/$O$3*100</f>
        <v>1.2090130858168756E-3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92" t="s">
        <v>391</v>
      </c>
      <c r="B72" s="92" t="s">
        <v>59</v>
      </c>
      <c r="C72" s="92">
        <v>212</v>
      </c>
      <c r="D72" s="92">
        <v>1744</v>
      </c>
      <c r="E72" s="92">
        <v>14812</v>
      </c>
      <c r="F72" s="95">
        <v>0.99445506442306797</v>
      </c>
      <c r="G72" s="96">
        <v>0.99445506442306797</v>
      </c>
      <c r="H72" s="35">
        <f>IF(C72&gt;0,C72,1)</f>
        <v>212</v>
      </c>
      <c r="I72" s="37">
        <f>F72*$H72/$O$3*100</f>
        <v>0.25630596761010321</v>
      </c>
      <c r="J72" s="37">
        <f>G72*$H72/$O$3*100</f>
        <v>0.25630596761010321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92" t="s">
        <v>629</v>
      </c>
      <c r="B73" s="92" t="s">
        <v>630</v>
      </c>
      <c r="C73" s="92">
        <v>2</v>
      </c>
      <c r="D73" s="92">
        <v>16</v>
      </c>
      <c r="E73" s="92">
        <v>128</v>
      </c>
      <c r="F73" s="95">
        <v>0.99445046458717401</v>
      </c>
      <c r="G73" s="96">
        <v>0.99445046458717401</v>
      </c>
      <c r="H73" s="35">
        <f>IF(C73&gt;0,C73,1)</f>
        <v>2</v>
      </c>
      <c r="I73" s="37">
        <f>F73*$H73/$O$3*100</f>
        <v>2.4179696421790138E-3</v>
      </c>
      <c r="J73" s="37">
        <f>G73*$H73/$O$3*100</f>
        <v>2.4179696421790138E-3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92" t="s">
        <v>227</v>
      </c>
      <c r="B74" s="92" t="s">
        <v>228</v>
      </c>
      <c r="C74" s="92">
        <v>1366</v>
      </c>
      <c r="D74" s="92">
        <v>4414</v>
      </c>
      <c r="E74" s="92">
        <v>43258</v>
      </c>
      <c r="F74" s="95">
        <v>0.99434513142174397</v>
      </c>
      <c r="G74" s="96">
        <v>0.99434513142174397</v>
      </c>
      <c r="H74" s="35">
        <f>IF(C74&gt;0,C74,1)</f>
        <v>1366</v>
      </c>
      <c r="I74" s="37">
        <f>F74*$H74/$O$3*100</f>
        <v>1.6512983399454162</v>
      </c>
      <c r="J74" s="37">
        <f>G74*$H74/$O$3*100</f>
        <v>1.6512983399454162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92" t="s">
        <v>73</v>
      </c>
      <c r="B75" s="92" t="s">
        <v>74</v>
      </c>
      <c r="C75" s="92">
        <v>1819</v>
      </c>
      <c r="D75" s="92">
        <v>12604</v>
      </c>
      <c r="E75" s="92">
        <v>116436</v>
      </c>
      <c r="F75" s="95">
        <v>0.994165364989686</v>
      </c>
      <c r="G75" s="96">
        <v>0.994165364989686</v>
      </c>
      <c r="H75" s="35">
        <f>IF(C75&gt;0,C75,1)</f>
        <v>1819</v>
      </c>
      <c r="I75" s="37">
        <f>F75*$H75/$O$3*100</f>
        <v>2.1985129158303311</v>
      </c>
      <c r="J75" s="37">
        <f>G75*$H75/$O$3*100</f>
        <v>2.1985129158303311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92" t="s">
        <v>388</v>
      </c>
      <c r="B76" s="92" t="s">
        <v>46</v>
      </c>
      <c r="C76" s="92">
        <v>10</v>
      </c>
      <c r="D76" s="92">
        <v>10</v>
      </c>
      <c r="E76" s="92">
        <v>-1</v>
      </c>
      <c r="F76" s="95">
        <v>0.99398782855435996</v>
      </c>
      <c r="G76" s="96">
        <v>0.99398782855435996</v>
      </c>
      <c r="H76" s="35">
        <f>IF(C76&gt;0,C76,1)</f>
        <v>10</v>
      </c>
      <c r="I76" s="37">
        <f>F76*$H76/$O$3*100</f>
        <v>1.2084223798606283E-2</v>
      </c>
      <c r="J76" s="37">
        <f>G76*$H76/$O$3*100</f>
        <v>1.2084223798606283E-2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92" t="s">
        <v>282</v>
      </c>
      <c r="B77" s="92" t="s">
        <v>43</v>
      </c>
      <c r="C77" s="92">
        <v>640</v>
      </c>
      <c r="D77" s="92">
        <v>3564</v>
      </c>
      <c r="E77" s="92">
        <v>45992</v>
      </c>
      <c r="F77" s="95">
        <v>0.99358422939068103</v>
      </c>
      <c r="G77" s="96">
        <v>0.99358422939068103</v>
      </c>
      <c r="H77" s="35">
        <f>IF(C77&gt;0,C77,1)</f>
        <v>640</v>
      </c>
      <c r="I77" s="37">
        <f>F77*$H77/$O$3*100</f>
        <v>0.77307629543497158</v>
      </c>
      <c r="J77" s="37">
        <f>G77*$H77/$O$3*100</f>
        <v>0.77307629543497158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92" t="s">
        <v>596</v>
      </c>
      <c r="B78" s="92" t="s">
        <v>240</v>
      </c>
      <c r="C78" s="92"/>
      <c r="D78" s="92"/>
      <c r="E78" s="92"/>
      <c r="F78" s="95">
        <v>0.993462772395595</v>
      </c>
      <c r="G78" s="96">
        <v>0.993462772395595</v>
      </c>
      <c r="H78" s="35">
        <f>IF(C78&gt;0,C78,1)</f>
        <v>1</v>
      </c>
      <c r="I78" s="37">
        <f>F78*$H78/$O$3*100</f>
        <v>1.2077840525142483E-3</v>
      </c>
      <c r="J78" s="37">
        <f>G78*$H78/$O$3*100</f>
        <v>1.2077840525142483E-3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92" t="s">
        <v>92</v>
      </c>
      <c r="B79" s="92" t="s">
        <v>51</v>
      </c>
      <c r="C79" s="92">
        <v>8</v>
      </c>
      <c r="D79" s="92">
        <v>128</v>
      </c>
      <c r="E79" s="92">
        <v>781</v>
      </c>
      <c r="F79" s="95">
        <v>0.99310106892387795</v>
      </c>
      <c r="G79" s="96">
        <v>0.99310106892387795</v>
      </c>
      <c r="H79" s="35">
        <f>IF(C79&gt;0,C79,1)</f>
        <v>8</v>
      </c>
      <c r="I79" s="37">
        <f>F79*$H79/$O$3*100</f>
        <v>9.658754545487841E-3</v>
      </c>
      <c r="J79" s="37">
        <f>G79*$H79/$O$3*100</f>
        <v>9.658754545487841E-3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92" t="s">
        <v>116</v>
      </c>
      <c r="B80" s="92" t="s">
        <v>46</v>
      </c>
      <c r="C80" s="92">
        <v>172</v>
      </c>
      <c r="D80" s="92">
        <v>1760</v>
      </c>
      <c r="E80" s="92">
        <v>13276</v>
      </c>
      <c r="F80" s="95">
        <v>0.99280839307048896</v>
      </c>
      <c r="G80" s="96">
        <v>0.99280839307048896</v>
      </c>
      <c r="H80" s="35">
        <f>IF(C80&gt;0,C80,1)</f>
        <v>172</v>
      </c>
      <c r="I80" s="37">
        <f>F80*$H80/$O$3*100</f>
        <v>0.2076020225009107</v>
      </c>
      <c r="J80" s="37">
        <f>G80*$H80/$O$3*100</f>
        <v>0.2076020225009107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92" t="s">
        <v>262</v>
      </c>
      <c r="B81" s="92" t="s">
        <v>43</v>
      </c>
      <c r="C81" s="92">
        <v>640</v>
      </c>
      <c r="D81" s="92">
        <v>3564</v>
      </c>
      <c r="E81" s="92">
        <v>45992</v>
      </c>
      <c r="F81" s="95">
        <v>0.99256740566459101</v>
      </c>
      <c r="G81" s="96">
        <v>0.99256740566459101</v>
      </c>
      <c r="H81" s="35">
        <f>IF(C81&gt;0,C81,1)</f>
        <v>640</v>
      </c>
      <c r="I81" s="37">
        <f>F81*$H81/$O$3*100</f>
        <v>0.77228513722611181</v>
      </c>
      <c r="J81" s="37">
        <f>G81*$H81/$O$3*100</f>
        <v>0.77228513722611181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92" t="s">
        <v>257</v>
      </c>
      <c r="B82" s="92" t="s">
        <v>100</v>
      </c>
      <c r="C82" s="92">
        <v>289</v>
      </c>
      <c r="D82" s="92">
        <v>1297</v>
      </c>
      <c r="E82" s="92">
        <v>10179</v>
      </c>
      <c r="F82" s="95">
        <v>0.99247532798349702</v>
      </c>
      <c r="G82" s="96">
        <v>0.47711095000732401</v>
      </c>
      <c r="H82" s="35">
        <f>IF(C82&gt;0,C82,1)</f>
        <v>289</v>
      </c>
      <c r="I82" s="37">
        <f>F82*$H82/$O$3*100</f>
        <v>0.34870265611480228</v>
      </c>
      <c r="J82" s="37">
        <f>G82*$H82/$O$3*100</f>
        <v>0.16763122552077883</v>
      </c>
      <c r="K82" s="34">
        <f>IF(F82&gt;=K$2,1,0)</f>
        <v>1</v>
      </c>
      <c r="L82" s="34">
        <f>IF(G82&gt;=L$2,1,0)</f>
        <v>0</v>
      </c>
      <c r="M82" s="34">
        <f>K82*L82</f>
        <v>0</v>
      </c>
    </row>
    <row r="83" spans="1:13" x14ac:dyDescent="0.25">
      <c r="A83" s="92" t="s">
        <v>292</v>
      </c>
      <c r="B83" s="92" t="s">
        <v>184</v>
      </c>
      <c r="C83" s="92">
        <v>64</v>
      </c>
      <c r="D83" s="92">
        <v>64</v>
      </c>
      <c r="E83" s="92">
        <v>372</v>
      </c>
      <c r="F83" s="95">
        <v>0.99195600781822202</v>
      </c>
      <c r="G83" s="96">
        <v>0.99195600781822202</v>
      </c>
      <c r="H83" s="35">
        <f>IF(C83&gt;0,C83,1)</f>
        <v>64</v>
      </c>
      <c r="I83" s="37">
        <f>F83*$H83/$O$3*100</f>
        <v>7.7180942800275015E-2</v>
      </c>
      <c r="J83" s="37">
        <f>G83*$H83/$O$3*100</f>
        <v>7.7180942800275015E-2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92" t="s">
        <v>334</v>
      </c>
      <c r="B84" s="92" t="s">
        <v>59</v>
      </c>
      <c r="C84" s="92">
        <v>378</v>
      </c>
      <c r="D84" s="92">
        <v>3496</v>
      </c>
      <c r="E84" s="92">
        <v>29830</v>
      </c>
      <c r="F84" s="95">
        <v>0.99183951987752095</v>
      </c>
      <c r="G84" s="96">
        <v>0.99183951987752095</v>
      </c>
      <c r="H84" s="35">
        <f>IF(C84&gt;0,C84,1)</f>
        <v>378</v>
      </c>
      <c r="I84" s="37">
        <f>F84*$H84/$O$3*100</f>
        <v>0.45579641178494068</v>
      </c>
      <c r="J84" s="37">
        <f>G84*$H84/$O$3*100</f>
        <v>0.45579641178494068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92" t="s">
        <v>545</v>
      </c>
      <c r="B85" s="92" t="s">
        <v>51</v>
      </c>
      <c r="C85" s="92">
        <v>52</v>
      </c>
      <c r="D85" s="92">
        <v>208</v>
      </c>
      <c r="E85" s="92">
        <v>2005</v>
      </c>
      <c r="F85" s="95">
        <v>0.99171473886116701</v>
      </c>
      <c r="G85" s="96">
        <v>0.99171473886116701</v>
      </c>
      <c r="H85" s="35">
        <f>IF(C85&gt;0,C85,1)</f>
        <v>52</v>
      </c>
      <c r="I85" s="37">
        <f>F85*$H85/$O$3*100</f>
        <v>6.2694263474294187E-2</v>
      </c>
      <c r="J85" s="37">
        <f>G85*$H85/$O$3*100</f>
        <v>6.2694263474294187E-2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92" t="s">
        <v>182</v>
      </c>
      <c r="B86" s="92" t="s">
        <v>59</v>
      </c>
      <c r="C86" s="92">
        <v>216</v>
      </c>
      <c r="D86" s="92">
        <v>2592</v>
      </c>
      <c r="E86" s="92">
        <v>22861</v>
      </c>
      <c r="F86" s="95">
        <v>0.99164770040875705</v>
      </c>
      <c r="G86" s="96">
        <v>0.99164770040875705</v>
      </c>
      <c r="H86" s="35">
        <f>IF(C86&gt;0,C86,1)</f>
        <v>216</v>
      </c>
      <c r="I86" s="37">
        <f>F86*$H86/$O$3*100</f>
        <v>0.26040472103615769</v>
      </c>
      <c r="J86" s="37">
        <f>G86*$H86/$O$3*100</f>
        <v>0.26040472103615769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92" t="s">
        <v>648</v>
      </c>
      <c r="B87" s="92" t="s">
        <v>59</v>
      </c>
      <c r="C87" s="92">
        <v>-1</v>
      </c>
      <c r="D87" s="92">
        <v>-1</v>
      </c>
      <c r="E87" s="92">
        <v>-1</v>
      </c>
      <c r="F87" s="95">
        <v>0.99140323563257204</v>
      </c>
      <c r="G87" s="96">
        <v>0.99140323563257204</v>
      </c>
      <c r="H87" s="35">
        <f>IF(C87&gt;0,C87,1)</f>
        <v>1</v>
      </c>
      <c r="I87" s="37">
        <f>F87*$H87/$O$3*100</f>
        <v>1.2052802086591355E-3</v>
      </c>
      <c r="J87" s="37">
        <f>G87*$H87/$O$3*100</f>
        <v>1.2052802086591355E-3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92" t="s">
        <v>132</v>
      </c>
      <c r="B88" s="92" t="s">
        <v>74</v>
      </c>
      <c r="C88" s="92">
        <v>274</v>
      </c>
      <c r="D88" s="92">
        <v>1400</v>
      </c>
      <c r="E88" s="92">
        <v>10394</v>
      </c>
      <c r="F88" s="95">
        <v>0.99112274421341695</v>
      </c>
      <c r="G88" s="96">
        <v>0.98245066109274704</v>
      </c>
      <c r="H88" s="35">
        <f>IF(C88&gt;0,C88,1)</f>
        <v>274</v>
      </c>
      <c r="I88" s="37">
        <f>F88*$H88/$O$3*100</f>
        <v>0.33015334254996809</v>
      </c>
      <c r="J88" s="37">
        <f>G88*$H88/$O$3*100</f>
        <v>0.3272645810460309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92" t="s">
        <v>521</v>
      </c>
      <c r="B89" s="92" t="s">
        <v>46</v>
      </c>
      <c r="C89" s="92">
        <v>80</v>
      </c>
      <c r="D89" s="92">
        <v>320</v>
      </c>
      <c r="E89" s="92">
        <v>3861</v>
      </c>
      <c r="F89" s="95">
        <v>0.99060143772644904</v>
      </c>
      <c r="G89" s="96">
        <v>0.99060143772644904</v>
      </c>
      <c r="H89" s="35">
        <f>IF(C89&gt;0,C89,1)</f>
        <v>80</v>
      </c>
      <c r="I89" s="37">
        <f>F89*$H89/$O$3*100</f>
        <v>9.6344435010778592E-2</v>
      </c>
      <c r="J89" s="37">
        <f>G89*$H89/$O$3*100</f>
        <v>9.6344435010778592E-2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92" t="s">
        <v>239</v>
      </c>
      <c r="B90" s="92" t="s">
        <v>240</v>
      </c>
      <c r="C90" s="92">
        <v>12</v>
      </c>
      <c r="D90" s="92">
        <v>144</v>
      </c>
      <c r="E90" s="92">
        <v>1760</v>
      </c>
      <c r="F90" s="95">
        <v>0.99005451015531598</v>
      </c>
      <c r="G90" s="96">
        <v>0.99005451015531598</v>
      </c>
      <c r="H90" s="35">
        <f>IF(C90&gt;0,C90,1)</f>
        <v>12</v>
      </c>
      <c r="I90" s="37">
        <f>F90*$H90/$O$3*100</f>
        <v>1.4443686246263195E-2</v>
      </c>
      <c r="J90" s="37">
        <f>G90*$H90/$O$3*100</f>
        <v>1.4443686246263195E-2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92" t="s">
        <v>550</v>
      </c>
      <c r="B91" s="92" t="s">
        <v>43</v>
      </c>
      <c r="C91" s="92">
        <v>72</v>
      </c>
      <c r="D91" s="92">
        <v>432</v>
      </c>
      <c r="E91" s="92">
        <v>7411</v>
      </c>
      <c r="F91" s="95">
        <v>0.98920825137951396</v>
      </c>
      <c r="G91" s="96">
        <v>0.98920825137951396</v>
      </c>
      <c r="H91" s="35">
        <f>IF(C91&gt;0,C91,1)</f>
        <v>72</v>
      </c>
      <c r="I91" s="37">
        <f>F91*$H91/$O$3*100</f>
        <v>8.6588042185064745E-2</v>
      </c>
      <c r="J91" s="37">
        <f>G91*$H91/$O$3*100</f>
        <v>8.6588042185064745E-2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92" t="s">
        <v>306</v>
      </c>
      <c r="B92" s="92" t="s">
        <v>46</v>
      </c>
      <c r="C92" s="92">
        <v>146</v>
      </c>
      <c r="D92" s="92">
        <v>586</v>
      </c>
      <c r="E92" s="92">
        <v>5719</v>
      </c>
      <c r="F92" s="95">
        <v>0.98920662804365</v>
      </c>
      <c r="G92" s="96">
        <v>0.98920662804365</v>
      </c>
      <c r="H92" s="35">
        <f>IF(C92&gt;0,C92,1)</f>
        <v>146</v>
      </c>
      <c r="I92" s="37">
        <f>F92*$H92/$O$3*100</f>
        <v>0.17558101962722375</v>
      </c>
      <c r="J92" s="37">
        <f>G92*$H92/$O$3*100</f>
        <v>0.17558101962722375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92" t="s">
        <v>221</v>
      </c>
      <c r="B93" s="92" t="s">
        <v>62</v>
      </c>
      <c r="C93" s="92">
        <v>586</v>
      </c>
      <c r="D93" s="92">
        <v>2129</v>
      </c>
      <c r="E93" s="92">
        <v>17032</v>
      </c>
      <c r="F93" s="95">
        <v>0.98920045327385098</v>
      </c>
      <c r="G93" s="96">
        <v>0.98920045327385098</v>
      </c>
      <c r="H93" s="35">
        <f>IF(C93&gt;0,C93,1)</f>
        <v>586</v>
      </c>
      <c r="I93" s="37">
        <f>F93*$H93/$O$3*100</f>
        <v>0.70472489893438295</v>
      </c>
      <c r="J93" s="37">
        <f>G93*$H93/$O$3*100</f>
        <v>0.70472489893438295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92" t="s">
        <v>592</v>
      </c>
      <c r="B94" s="92" t="s">
        <v>240</v>
      </c>
      <c r="C94" s="92"/>
      <c r="D94" s="92"/>
      <c r="E94" s="92"/>
      <c r="F94" s="95">
        <v>0.98917488052568603</v>
      </c>
      <c r="G94" s="96">
        <v>0.98917488052568603</v>
      </c>
      <c r="H94" s="35">
        <f>IF(C94&gt;0,C94,1)</f>
        <v>1</v>
      </c>
      <c r="I94" s="37">
        <f>F94*$H94/$O$3*100</f>
        <v>1.2025711270143896E-3</v>
      </c>
      <c r="J94" s="37">
        <f>G94*$H94/$O$3*100</f>
        <v>1.2025711270143896E-3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92" t="s">
        <v>308</v>
      </c>
      <c r="B95" s="92" t="s">
        <v>200</v>
      </c>
      <c r="C95" s="92">
        <v>16</v>
      </c>
      <c r="D95" s="92">
        <v>64</v>
      </c>
      <c r="E95" s="92">
        <v>614</v>
      </c>
      <c r="F95" s="95">
        <v>0.98915828544061302</v>
      </c>
      <c r="G95" s="96">
        <v>0.92534162186379898</v>
      </c>
      <c r="H95" s="35">
        <f>IF(C95&gt;0,C95,1)</f>
        <v>16</v>
      </c>
      <c r="I95" s="37">
        <f>F95*$H95/$O$3*100</f>
        <v>1.9240815229529886E-2</v>
      </c>
      <c r="J95" s="37">
        <f>G95*$H95/$O$3*100</f>
        <v>1.7999472311495693E-2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92" t="s">
        <v>353</v>
      </c>
      <c r="B96" s="92" t="s">
        <v>74</v>
      </c>
      <c r="C96" s="92">
        <v>469</v>
      </c>
      <c r="D96" s="92">
        <v>3244</v>
      </c>
      <c r="E96" s="92">
        <v>29968</v>
      </c>
      <c r="F96" s="95">
        <v>0.98914764315936099</v>
      </c>
      <c r="G96" s="96">
        <v>0.98914764315936099</v>
      </c>
      <c r="H96" s="35">
        <f>IF(C96&gt;0,C96,1)</f>
        <v>469</v>
      </c>
      <c r="I96" s="37">
        <f>F96*$H96/$O$3*100</f>
        <v>0.56399032841984109</v>
      </c>
      <c r="J96" s="37">
        <f>G96*$H96/$O$3*100</f>
        <v>0.56399032841984109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92" t="s">
        <v>206</v>
      </c>
      <c r="B97" s="92" t="s">
        <v>527</v>
      </c>
      <c r="C97" s="92">
        <v>190</v>
      </c>
      <c r="D97" s="92">
        <v>380</v>
      </c>
      <c r="E97" s="92">
        <v>2272</v>
      </c>
      <c r="F97" s="95">
        <v>0.98894442316190301</v>
      </c>
      <c r="G97" s="96">
        <v>0.98894442316190301</v>
      </c>
      <c r="H97" s="35">
        <f>IF(C97&gt;0,C97,1)</f>
        <v>190</v>
      </c>
      <c r="I97" s="37">
        <f>F97*$H97/$O$3*100</f>
        <v>0.22843528101727742</v>
      </c>
      <c r="J97" s="37">
        <f>G97*$H97/$O$3*100</f>
        <v>0.22843528101727742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92" t="s">
        <v>633</v>
      </c>
      <c r="B98" s="92" t="s">
        <v>46</v>
      </c>
      <c r="C98" s="92">
        <v>16</v>
      </c>
      <c r="D98" s="92">
        <v>24</v>
      </c>
      <c r="E98" s="92">
        <v>99</v>
      </c>
      <c r="F98" s="95">
        <v>0.98812686678614003</v>
      </c>
      <c r="G98" s="96">
        <v>0.98812686678614003</v>
      </c>
      <c r="H98" s="35">
        <f>IF(C98&gt;0,C98,1)</f>
        <v>16</v>
      </c>
      <c r="I98" s="37">
        <f>F98*$H98/$O$3*100</f>
        <v>1.9220752378066065E-2</v>
      </c>
      <c r="J98" s="37">
        <f>G98*$H98/$O$3*100</f>
        <v>1.9220752378066065E-2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92" t="s">
        <v>144</v>
      </c>
      <c r="B99" s="92" t="s">
        <v>115</v>
      </c>
      <c r="C99" s="92">
        <v>312</v>
      </c>
      <c r="D99" s="92">
        <v>1248</v>
      </c>
      <c r="E99" s="92">
        <v>8524</v>
      </c>
      <c r="F99" s="95">
        <v>0.98783046863137203</v>
      </c>
      <c r="G99" s="96">
        <v>0.98783046863137203</v>
      </c>
      <c r="H99" s="35">
        <f>IF(C99&gt;0,C99,1)</f>
        <v>312</v>
      </c>
      <c r="I99" s="37">
        <f>F99*$H99/$O$3*100</f>
        <v>0.37469224510727378</v>
      </c>
      <c r="J99" s="37">
        <f>G99*$H99/$O$3*100</f>
        <v>0.37469224510727378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92" t="s">
        <v>398</v>
      </c>
      <c r="B100" s="92" t="s">
        <v>43</v>
      </c>
      <c r="C100" s="92">
        <v>64</v>
      </c>
      <c r="D100" s="92">
        <v>384</v>
      </c>
      <c r="E100" s="92">
        <v>6587</v>
      </c>
      <c r="F100" s="95">
        <v>0.98779314577286204</v>
      </c>
      <c r="G100" s="96">
        <v>0.98779314577286204</v>
      </c>
      <c r="H100" s="35">
        <f>IF(C100&gt;0,C100,1)</f>
        <v>64</v>
      </c>
      <c r="I100" s="37">
        <f>F100*$H100/$O$3*100</f>
        <v>7.6857043741369119E-2</v>
      </c>
      <c r="J100" s="37">
        <f>G100*$H100/$O$3*100</f>
        <v>7.6857043741369119E-2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92" t="s">
        <v>181</v>
      </c>
      <c r="B101" s="92" t="s">
        <v>62</v>
      </c>
      <c r="C101" s="92">
        <v>588</v>
      </c>
      <c r="D101" s="92">
        <v>2352</v>
      </c>
      <c r="E101" s="92">
        <v>26578</v>
      </c>
      <c r="F101" s="95">
        <v>0.98767785493827098</v>
      </c>
      <c r="G101" s="96">
        <v>0.95581727897252</v>
      </c>
      <c r="H101" s="35">
        <f>IF(C101&gt;0,C101,1)</f>
        <v>588</v>
      </c>
      <c r="I101" s="37">
        <f>F101*$H101/$O$3*100</f>
        <v>0.70604167370214987</v>
      </c>
      <c r="J101" s="37">
        <f>G101*$H101/$O$3*100</f>
        <v>0.68326613584078988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92" t="s">
        <v>150</v>
      </c>
      <c r="B102" s="92" t="s">
        <v>46</v>
      </c>
      <c r="C102" s="92">
        <v>16</v>
      </c>
      <c r="D102" s="92">
        <v>80</v>
      </c>
      <c r="E102" s="92">
        <v>888</v>
      </c>
      <c r="F102" s="95">
        <v>0.98763655642589898</v>
      </c>
      <c r="G102" s="96">
        <v>0.98763655642589898</v>
      </c>
      <c r="H102" s="35">
        <f>IF(C102&gt;0,C102,1)</f>
        <v>16</v>
      </c>
      <c r="I102" s="37">
        <f>F102*$H102/$O$3*100</f>
        <v>1.9211215005549065E-2</v>
      </c>
      <c r="J102" s="37">
        <f>G102*$H102/$O$3*100</f>
        <v>1.9211215005549065E-2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92" t="s">
        <v>298</v>
      </c>
      <c r="B103" s="92" t="s">
        <v>59</v>
      </c>
      <c r="C103" s="92">
        <v>340</v>
      </c>
      <c r="D103" s="92">
        <v>1360</v>
      </c>
      <c r="E103" s="92">
        <v>11703</v>
      </c>
      <c r="F103" s="95">
        <v>0.98750650010692598</v>
      </c>
      <c r="G103" s="96">
        <v>0.97187469275620497</v>
      </c>
      <c r="H103" s="35">
        <f>IF(C103&gt;0,C103,1)</f>
        <v>340</v>
      </c>
      <c r="I103" s="37">
        <f>F103*$H103/$O$3*100</f>
        <v>0.40818456025330352</v>
      </c>
      <c r="J103" s="37">
        <f>G103*$H103/$O$3*100</f>
        <v>0.40172317249663814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92" t="s">
        <v>323</v>
      </c>
      <c r="B104" s="92" t="s">
        <v>538</v>
      </c>
      <c r="C104" s="92">
        <v>274</v>
      </c>
      <c r="D104" s="92">
        <v>1096</v>
      </c>
      <c r="E104" s="92">
        <v>11253</v>
      </c>
      <c r="F104" s="95">
        <v>0.98749464160515499</v>
      </c>
      <c r="G104" s="96">
        <v>0.98749464160515499</v>
      </c>
      <c r="H104" s="35">
        <f>IF(C104&gt;0,C104,1)</f>
        <v>274</v>
      </c>
      <c r="I104" s="37">
        <f>F104*$H104/$O$3*100</f>
        <v>0.32894478366033975</v>
      </c>
      <c r="J104" s="37">
        <f>G104*$H104/$O$3*100</f>
        <v>0.32894478366033975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92" t="s">
        <v>158</v>
      </c>
      <c r="B105" s="92" t="s">
        <v>40</v>
      </c>
      <c r="C105" s="92">
        <v>1776</v>
      </c>
      <c r="D105" s="92">
        <v>10656</v>
      </c>
      <c r="E105" s="92">
        <v>151315</v>
      </c>
      <c r="F105" s="95">
        <v>0.98611253853185199</v>
      </c>
      <c r="G105" s="96">
        <v>0.98611253853185199</v>
      </c>
      <c r="H105" s="35">
        <f>IF(C105&gt;0,C105,1)</f>
        <v>1776</v>
      </c>
      <c r="I105" s="37">
        <f>F105*$H105/$O$3*100</f>
        <v>2.1291542987448411</v>
      </c>
      <c r="J105" s="37">
        <f>G105*$H105/$O$3*100</f>
        <v>2.1291542987448411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92" t="s">
        <v>330</v>
      </c>
      <c r="B106" s="92" t="s">
        <v>180</v>
      </c>
      <c r="C106" s="92">
        <v>28</v>
      </c>
      <c r="D106" s="92">
        <v>120</v>
      </c>
      <c r="E106" s="92">
        <v>-1</v>
      </c>
      <c r="F106" s="95">
        <v>0.98583930704898404</v>
      </c>
      <c r="G106" s="96">
        <v>0.98583930704898404</v>
      </c>
      <c r="H106" s="35">
        <f>IF(C106&gt;0,C106,1)</f>
        <v>28</v>
      </c>
      <c r="I106" s="37">
        <f>F106*$H106/$O$3*100</f>
        <v>3.3558447021301507E-2</v>
      </c>
      <c r="J106" s="37">
        <f>G106*$H106/$O$3*100</f>
        <v>3.3558447021301507E-2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92" t="s">
        <v>247</v>
      </c>
      <c r="B107" s="92" t="s">
        <v>538</v>
      </c>
      <c r="C107" s="92">
        <v>176</v>
      </c>
      <c r="D107" s="92">
        <v>540</v>
      </c>
      <c r="E107" s="92">
        <v>6102</v>
      </c>
      <c r="F107" s="95">
        <v>0.98556066234954898</v>
      </c>
      <c r="G107" s="96">
        <v>0.95053930397964403</v>
      </c>
      <c r="H107" s="35">
        <f>IF(C107&gt;0,C107,1)</f>
        <v>176</v>
      </c>
      <c r="I107" s="37">
        <f>F107*$H107/$O$3*100</f>
        <v>0.21087918858856072</v>
      </c>
      <c r="J107" s="37">
        <f>G107*$H107/$O$3*100</f>
        <v>0.20338571211527243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92" t="s">
        <v>313</v>
      </c>
      <c r="B108" s="92" t="s">
        <v>180</v>
      </c>
      <c r="C108" s="92">
        <v>8</v>
      </c>
      <c r="D108" s="92">
        <v>32</v>
      </c>
      <c r="E108" s="92">
        <v>226</v>
      </c>
      <c r="F108" s="95">
        <v>0.98541924399268499</v>
      </c>
      <c r="G108" s="96">
        <v>0.98541924399268499</v>
      </c>
      <c r="H108" s="35">
        <f>IF(C108&gt;0,C108,1)</f>
        <v>8</v>
      </c>
      <c r="I108" s="37">
        <f>F108*$H108/$O$3*100</f>
        <v>9.5840422490322524E-3</v>
      </c>
      <c r="J108" s="37">
        <f>G108*$H108/$O$3*100</f>
        <v>9.5840422490322524E-3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92" t="s">
        <v>70</v>
      </c>
      <c r="B109" s="92" t="s">
        <v>62</v>
      </c>
      <c r="C109" s="92">
        <v>296</v>
      </c>
      <c r="D109" s="92">
        <v>1312</v>
      </c>
      <c r="E109" s="92">
        <v>11904</v>
      </c>
      <c r="F109" s="95">
        <v>0.98488869855838601</v>
      </c>
      <c r="G109" s="96">
        <v>0.90943558734172902</v>
      </c>
      <c r="H109" s="35">
        <f>IF(C109&gt;0,C109,1)</f>
        <v>296</v>
      </c>
      <c r="I109" s="37">
        <f>F109*$H109/$O$3*100</f>
        <v>0.3544186429679439</v>
      </c>
      <c r="J109" s="37">
        <f>G109*$H109/$O$3*100</f>
        <v>0.32726634715598052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92" t="s">
        <v>435</v>
      </c>
      <c r="B110" s="92" t="s">
        <v>46</v>
      </c>
      <c r="C110" s="92">
        <v>66</v>
      </c>
      <c r="D110" s="92">
        <v>296</v>
      </c>
      <c r="E110" s="92">
        <v>2578</v>
      </c>
      <c r="F110" s="95">
        <v>0.98472498952471199</v>
      </c>
      <c r="G110" s="96">
        <v>0.98472498952471199</v>
      </c>
      <c r="H110" s="35">
        <f>IF(C110&gt;0,C110,1)</f>
        <v>66</v>
      </c>
      <c r="I110" s="37">
        <f>F110*$H110/$O$3*100</f>
        <v>7.9012642767772159E-2</v>
      </c>
      <c r="J110" s="37">
        <f>G110*$H110/$O$3*100</f>
        <v>7.9012642767772159E-2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92" t="s">
        <v>624</v>
      </c>
      <c r="B111" s="92" t="s">
        <v>240</v>
      </c>
      <c r="C111" s="92"/>
      <c r="D111" s="92"/>
      <c r="E111" s="92"/>
      <c r="F111" s="95">
        <v>0.98470885021638999</v>
      </c>
      <c r="G111" s="96">
        <v>0.98470885021638999</v>
      </c>
      <c r="H111" s="35">
        <f>IF(C111&gt;0,C111,1)</f>
        <v>1</v>
      </c>
      <c r="I111" s="37">
        <f>F111*$H111/$O$3*100</f>
        <v>1.1971416329905659E-3</v>
      </c>
      <c r="J111" s="37">
        <f>G111*$H111/$O$3*100</f>
        <v>1.1971416329905659E-3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92" t="s">
        <v>153</v>
      </c>
      <c r="B112" s="92" t="s">
        <v>46</v>
      </c>
      <c r="C112" s="92">
        <v>26</v>
      </c>
      <c r="D112" s="92">
        <v>92</v>
      </c>
      <c r="E112" s="92">
        <v>765</v>
      </c>
      <c r="F112" s="95">
        <v>0.98454002389486195</v>
      </c>
      <c r="G112" s="96">
        <v>0.98454002389486195</v>
      </c>
      <c r="H112" s="35">
        <f>IF(C112&gt;0,C112,1)</f>
        <v>26</v>
      </c>
      <c r="I112" s="37">
        <f>F112*$H112/$O$3*100</f>
        <v>3.1120346023058063E-2</v>
      </c>
      <c r="J112" s="37">
        <f>G112*$H112/$O$3*100</f>
        <v>3.1120346023058063E-2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92" t="s">
        <v>336</v>
      </c>
      <c r="B113" s="92" t="s">
        <v>184</v>
      </c>
      <c r="C113" s="92">
        <v>5</v>
      </c>
      <c r="D113" s="92">
        <v>10</v>
      </c>
      <c r="E113" s="92">
        <v>96</v>
      </c>
      <c r="F113" s="95">
        <v>0.98423356760510705</v>
      </c>
      <c r="G113" s="96">
        <v>0.98423356760510705</v>
      </c>
      <c r="H113" s="35">
        <f>IF(C113&gt;0,C113,1)</f>
        <v>5</v>
      </c>
      <c r="I113" s="37">
        <f>F113*$H113/$O$3*100</f>
        <v>5.9828190845851751E-3</v>
      </c>
      <c r="J113" s="37">
        <f>G113*$H113/$O$3*100</f>
        <v>5.9828190845851751E-3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92" t="s">
        <v>261</v>
      </c>
      <c r="B114" s="92" t="s">
        <v>184</v>
      </c>
      <c r="C114" s="92">
        <v>120</v>
      </c>
      <c r="D114" s="92">
        <v>120</v>
      </c>
      <c r="E114" s="92">
        <v>866</v>
      </c>
      <c r="F114" s="95">
        <v>0.98360487908557104</v>
      </c>
      <c r="G114" s="96">
        <v>0.98360487908557104</v>
      </c>
      <c r="H114" s="35">
        <f>IF(C114&gt;0,C114,1)</f>
        <v>120</v>
      </c>
      <c r="I114" s="37">
        <f>F114*$H114/$O$3*100</f>
        <v>0.14349594005260291</v>
      </c>
      <c r="J114" s="37">
        <f>G114*$H114/$O$3*100</f>
        <v>0.14349594005260291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92" t="s">
        <v>290</v>
      </c>
      <c r="B115" s="92" t="s">
        <v>165</v>
      </c>
      <c r="C115" s="92">
        <v>600</v>
      </c>
      <c r="D115" s="92">
        <v>3860</v>
      </c>
      <c r="E115" s="92">
        <v>30494</v>
      </c>
      <c r="F115" s="95">
        <v>0.98354866075073699</v>
      </c>
      <c r="G115" s="96">
        <v>0.98354866075073699</v>
      </c>
      <c r="H115" s="35">
        <f>IF(C115&gt;0,C115,1)</f>
        <v>600</v>
      </c>
      <c r="I115" s="37">
        <f>F115*$H115/$O$3*100</f>
        <v>0.71743869242045133</v>
      </c>
      <c r="J115" s="37">
        <f>G115*$H115/$O$3*100</f>
        <v>0.71743869242045133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92" t="s">
        <v>647</v>
      </c>
      <c r="B116" s="92" t="s">
        <v>510</v>
      </c>
      <c r="C116" s="92">
        <v>-1</v>
      </c>
      <c r="D116" s="92">
        <v>-1</v>
      </c>
      <c r="E116" s="92">
        <v>-1</v>
      </c>
      <c r="F116" s="95">
        <v>0.98323446197337205</v>
      </c>
      <c r="G116" s="96">
        <v>0.95083519640215997</v>
      </c>
      <c r="H116" s="35">
        <f>IF(C116&gt;0,C116,1)</f>
        <v>1</v>
      </c>
      <c r="I116" s="37">
        <f>F116*$H116/$O$3*100</f>
        <v>1.1953491726622966E-3</v>
      </c>
      <c r="J116" s="37">
        <f>G116*$H116/$O$3*100</f>
        <v>1.1559603627769254E-3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92" t="s">
        <v>230</v>
      </c>
      <c r="B117" s="92" t="s">
        <v>51</v>
      </c>
      <c r="C117" s="92">
        <v>8</v>
      </c>
      <c r="D117" s="92">
        <v>32</v>
      </c>
      <c r="E117" s="92">
        <v>294</v>
      </c>
      <c r="F117" s="95">
        <v>0.98299288581508404</v>
      </c>
      <c r="G117" s="96">
        <v>0.22077973069641299</v>
      </c>
      <c r="H117" s="35">
        <f>IF(C117&gt;0,C117,1)</f>
        <v>8</v>
      </c>
      <c r="I117" s="37">
        <f>F117*$H117/$O$3*100</f>
        <v>9.5604438472076739E-3</v>
      </c>
      <c r="J117" s="37">
        <f>G117*$H117/$O$3*100</f>
        <v>2.1472711027552172E-3</v>
      </c>
      <c r="K117" s="34">
        <f>IF(F117&gt;=K$2,1,0)</f>
        <v>1</v>
      </c>
      <c r="L117" s="34">
        <f>IF(G117&gt;=L$2,1,0)</f>
        <v>0</v>
      </c>
      <c r="M117" s="34">
        <f>K117*L117</f>
        <v>0</v>
      </c>
    </row>
    <row r="118" spans="1:13" x14ac:dyDescent="0.25">
      <c r="A118" s="92" t="s">
        <v>198</v>
      </c>
      <c r="B118" s="92" t="s">
        <v>62</v>
      </c>
      <c r="C118" s="92">
        <v>240</v>
      </c>
      <c r="D118" s="92">
        <v>960</v>
      </c>
      <c r="E118" s="92">
        <v>13690</v>
      </c>
      <c r="F118" s="95">
        <v>0.98238257265697004</v>
      </c>
      <c r="G118" s="96">
        <v>0.98238257265697004</v>
      </c>
      <c r="H118" s="35">
        <f>IF(C118&gt;0,C118,1)</f>
        <v>240</v>
      </c>
      <c r="I118" s="37">
        <f>F118*$H118/$O$3*100</f>
        <v>0.28663524094300991</v>
      </c>
      <c r="J118" s="37">
        <f>G118*$H118/$O$3*100</f>
        <v>0.28663524094300991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92" t="s">
        <v>104</v>
      </c>
      <c r="B119" s="92" t="s">
        <v>46</v>
      </c>
      <c r="C119" s="92">
        <v>128</v>
      </c>
      <c r="D119" s="92">
        <v>512</v>
      </c>
      <c r="E119" s="92">
        <v>-1</v>
      </c>
      <c r="F119" s="95">
        <v>0.982031821722811</v>
      </c>
      <c r="G119" s="96">
        <v>0.93189628136200697</v>
      </c>
      <c r="H119" s="35">
        <f>IF(C119&gt;0,C119,1)</f>
        <v>128</v>
      </c>
      <c r="I119" s="37">
        <f>F119*$H119/$O$3*100</f>
        <v>0.15281754687316251</v>
      </c>
      <c r="J119" s="37">
        <f>G119*$H119/$O$3*100</f>
        <v>0.14501577291877321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92" t="s">
        <v>244</v>
      </c>
      <c r="B120" s="92" t="s">
        <v>130</v>
      </c>
      <c r="C120" s="92">
        <v>92</v>
      </c>
      <c r="D120" s="92">
        <v>540</v>
      </c>
      <c r="E120" s="92">
        <v>8363</v>
      </c>
      <c r="F120" s="95">
        <v>0.98154675378693801</v>
      </c>
      <c r="G120" s="96">
        <v>0.98154675378693801</v>
      </c>
      <c r="H120" s="35">
        <f>IF(C120&gt;0,C120,1)</f>
        <v>92</v>
      </c>
      <c r="I120" s="37">
        <f>F120*$H120/$O$3*100</f>
        <v>0.10978335827414541</v>
      </c>
      <c r="J120" s="37">
        <f>G120*$H120/$O$3*100</f>
        <v>0.10978335827414541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92" t="s">
        <v>258</v>
      </c>
      <c r="B121" s="92" t="s">
        <v>184</v>
      </c>
      <c r="C121" s="92">
        <v>120</v>
      </c>
      <c r="D121" s="92">
        <v>120</v>
      </c>
      <c r="E121" s="92">
        <v>866</v>
      </c>
      <c r="F121" s="95">
        <v>0.98128094453047998</v>
      </c>
      <c r="G121" s="96">
        <v>0.98128094453047998</v>
      </c>
      <c r="H121" s="35">
        <f>IF(C121&gt;0,C121,1)</f>
        <v>120</v>
      </c>
      <c r="I121" s="37">
        <f>F121*$H121/$O$3*100</f>
        <v>0.14315690638095871</v>
      </c>
      <c r="J121" s="37">
        <f>G121*$H121/$O$3*100</f>
        <v>0.14315690638095871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92" t="s">
        <v>345</v>
      </c>
      <c r="B122" s="92" t="s">
        <v>527</v>
      </c>
      <c r="C122" s="92">
        <v>331</v>
      </c>
      <c r="D122" s="92">
        <v>1028</v>
      </c>
      <c r="E122" s="92">
        <v>11421</v>
      </c>
      <c r="F122" s="95">
        <v>0.98127621280942101</v>
      </c>
      <c r="G122" s="96">
        <v>0.98127621280942101</v>
      </c>
      <c r="H122" s="35">
        <f>IF(C122&gt;0,C122,1)</f>
        <v>331</v>
      </c>
      <c r="I122" s="37">
        <f>F122*$H122/$O$3*100</f>
        <v>0.39487256268909898</v>
      </c>
      <c r="J122" s="37">
        <f>G122*$H122/$O$3*100</f>
        <v>0.39487256268909898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92" t="s">
        <v>364</v>
      </c>
      <c r="B123" s="92" t="s">
        <v>130</v>
      </c>
      <c r="C123" s="92">
        <v>88</v>
      </c>
      <c r="D123" s="92">
        <v>352</v>
      </c>
      <c r="E123" s="92">
        <v>2851</v>
      </c>
      <c r="F123" s="95">
        <v>0.98097415836555002</v>
      </c>
      <c r="G123" s="96">
        <v>0.96564622425311397</v>
      </c>
      <c r="H123" s="35">
        <f>IF(C123&gt;0,C123,1)</f>
        <v>88</v>
      </c>
      <c r="I123" s="37">
        <f>F123*$H123/$O$3*100</f>
        <v>0.10494891001904857</v>
      </c>
      <c r="J123" s="37">
        <f>G123*$H123/$O$3*100</f>
        <v>0.10330906052431345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92" t="s">
        <v>77</v>
      </c>
      <c r="B124" s="92" t="s">
        <v>59</v>
      </c>
      <c r="C124" s="92">
        <v>44</v>
      </c>
      <c r="D124" s="92">
        <v>288</v>
      </c>
      <c r="E124" s="92">
        <v>2407</v>
      </c>
      <c r="F124" s="95">
        <v>0.98082760487165099</v>
      </c>
      <c r="G124" s="96">
        <v>0.98082760487165099</v>
      </c>
      <c r="H124" s="35">
        <f>IF(C124&gt;0,C124,1)</f>
        <v>44</v>
      </c>
      <c r="I124" s="37">
        <f>F124*$H124/$O$3*100</f>
        <v>5.2466615542341062E-2</v>
      </c>
      <c r="J124" s="37">
        <f>G124*$H124/$O$3*100</f>
        <v>5.2466615542341062E-2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92" t="s">
        <v>552</v>
      </c>
      <c r="B125" s="92" t="s">
        <v>46</v>
      </c>
      <c r="C125" s="92">
        <v>8</v>
      </c>
      <c r="D125" s="92">
        <v>32</v>
      </c>
      <c r="E125" s="92">
        <v>208</v>
      </c>
      <c r="F125" s="95">
        <v>0.98053575885618605</v>
      </c>
      <c r="G125" s="96">
        <v>0.98053575885618605</v>
      </c>
      <c r="H125" s="35">
        <f>IF(C125&gt;0,C125,1)</f>
        <v>8</v>
      </c>
      <c r="I125" s="37">
        <f>F125*$H125/$O$3*100</f>
        <v>9.5365461927536185E-3</v>
      </c>
      <c r="J125" s="37">
        <f>G125*$H125/$O$3*100</f>
        <v>9.5365461927536185E-3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92" t="s">
        <v>279</v>
      </c>
      <c r="B126" s="92" t="s">
        <v>46</v>
      </c>
      <c r="C126" s="92">
        <v>194</v>
      </c>
      <c r="D126" s="92">
        <v>1718</v>
      </c>
      <c r="E126" s="92">
        <v>13056</v>
      </c>
      <c r="F126" s="95">
        <v>0.98025918302760096</v>
      </c>
      <c r="G126" s="96">
        <v>0.94164280789763199</v>
      </c>
      <c r="H126" s="35">
        <f>IF(C126&gt;0,C126,1)</f>
        <v>194</v>
      </c>
      <c r="I126" s="37">
        <f>F126*$H126/$O$3*100</f>
        <v>0.23119601423300054</v>
      </c>
      <c r="J126" s="37">
        <f>G126*$H126/$O$3*100</f>
        <v>0.22208826786473843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92" t="s">
        <v>218</v>
      </c>
      <c r="B127" s="92" t="s">
        <v>81</v>
      </c>
      <c r="C127" s="92">
        <v>16</v>
      </c>
      <c r="D127" s="92">
        <v>16</v>
      </c>
      <c r="E127" s="92">
        <v>171</v>
      </c>
      <c r="F127" s="95">
        <v>0.98019276819923296</v>
      </c>
      <c r="G127" s="96">
        <v>0.91695452508960495</v>
      </c>
      <c r="H127" s="35">
        <f>IF(C127&gt;0,C127,1)</f>
        <v>16</v>
      </c>
      <c r="I127" s="37">
        <f>F127*$H127/$O$3*100</f>
        <v>1.906642063240864E-2</v>
      </c>
      <c r="J127" s="37">
        <f>G127*$H127/$O$3*100</f>
        <v>1.7836328978704855E-2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92" t="s">
        <v>169</v>
      </c>
      <c r="B128" s="92" t="s">
        <v>62</v>
      </c>
      <c r="C128" s="92">
        <v>-1</v>
      </c>
      <c r="D128" s="92">
        <v>-1</v>
      </c>
      <c r="E128" s="92">
        <v>-1</v>
      </c>
      <c r="F128" s="95">
        <v>0.97924690799603398</v>
      </c>
      <c r="G128" s="96">
        <v>0.97924690799603398</v>
      </c>
      <c r="H128" s="35">
        <f>IF(C128&gt;0,C128,1)</f>
        <v>1</v>
      </c>
      <c r="I128" s="37">
        <f>F128*$H128/$O$3*100</f>
        <v>1.1905013774190431E-3</v>
      </c>
      <c r="J128" s="37">
        <f>G128*$H128/$O$3*100</f>
        <v>1.1905013774190431E-3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92" t="s">
        <v>595</v>
      </c>
      <c r="B129" s="92" t="s">
        <v>240</v>
      </c>
      <c r="C129" s="92"/>
      <c r="D129" s="92"/>
      <c r="E129" s="92"/>
      <c r="F129" s="95">
        <v>0.978974014336917</v>
      </c>
      <c r="G129" s="96">
        <v>0.978974014336917</v>
      </c>
      <c r="H129" s="35">
        <f>IF(C129&gt;0,C129,1)</f>
        <v>1</v>
      </c>
      <c r="I129" s="37">
        <f>F129*$H129/$O$3*100</f>
        <v>1.1901696119833651E-3</v>
      </c>
      <c r="J129" s="37">
        <f>G129*$H129/$O$3*100</f>
        <v>1.1901696119833651E-3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92" t="s">
        <v>315</v>
      </c>
      <c r="B130" s="92" t="s">
        <v>184</v>
      </c>
      <c r="C130" s="92">
        <v>39</v>
      </c>
      <c r="D130" s="92">
        <v>156</v>
      </c>
      <c r="E130" s="92">
        <v>1872</v>
      </c>
      <c r="F130" s="95">
        <v>0.97889867910917805</v>
      </c>
      <c r="G130" s="96">
        <v>0.97889867910917805</v>
      </c>
      <c r="H130" s="35">
        <f>IF(C130&gt;0,C130,1)</f>
        <v>39</v>
      </c>
      <c r="I130" s="37">
        <f>F130*$H130/$O$3*100</f>
        <v>4.6413042958188488E-2</v>
      </c>
      <c r="J130" s="37">
        <f>G130*$H130/$O$3*100</f>
        <v>4.6413042958188488E-2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92" t="s">
        <v>319</v>
      </c>
      <c r="B131" s="92" t="s">
        <v>74</v>
      </c>
      <c r="C131" s="92">
        <v>296</v>
      </c>
      <c r="D131" s="92">
        <v>1552</v>
      </c>
      <c r="E131" s="92">
        <v>14775</v>
      </c>
      <c r="F131" s="95">
        <v>0.97864866270847295</v>
      </c>
      <c r="G131" s="96">
        <v>0.97864866270847295</v>
      </c>
      <c r="H131" s="35">
        <f>IF(C131&gt;0,C131,1)</f>
        <v>296</v>
      </c>
      <c r="I131" s="37">
        <f>F131*$H131/$O$3*100</f>
        <v>0.3521731252345851</v>
      </c>
      <c r="J131" s="37">
        <f>G131*$H131/$O$3*100</f>
        <v>0.3521731252345851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92" t="s">
        <v>87</v>
      </c>
      <c r="B132" s="92" t="s">
        <v>59</v>
      </c>
      <c r="C132" s="92">
        <v>502</v>
      </c>
      <c r="D132" s="92">
        <v>3880</v>
      </c>
      <c r="E132" s="92">
        <v>29677</v>
      </c>
      <c r="F132" s="95">
        <v>0.97836595113352798</v>
      </c>
      <c r="G132" s="96">
        <v>0.97836595113352798</v>
      </c>
      <c r="H132" s="35">
        <f>IF(C132&gt;0,C132,1)</f>
        <v>502</v>
      </c>
      <c r="I132" s="37">
        <f>F132*$H132/$O$3*100</f>
        <v>0.59709404591700332</v>
      </c>
      <c r="J132" s="37">
        <f>G132*$H132/$O$3*100</f>
        <v>0.59709404591700332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92" t="s">
        <v>548</v>
      </c>
      <c r="B133" s="92" t="s">
        <v>74</v>
      </c>
      <c r="C133" s="92">
        <v>32</v>
      </c>
      <c r="D133" s="92">
        <v>32</v>
      </c>
      <c r="E133" s="92">
        <v>-1</v>
      </c>
      <c r="F133" s="95">
        <v>0.97706531973974298</v>
      </c>
      <c r="G133" s="96">
        <v>0.97706531973974298</v>
      </c>
      <c r="H133" s="35">
        <f>IF(C133&gt;0,C133,1)</f>
        <v>32</v>
      </c>
      <c r="I133" s="37">
        <f>F133*$H133/$O$3*100</f>
        <v>3.8011172854746547E-2</v>
      </c>
      <c r="J133" s="37">
        <f>G133*$H133/$O$3*100</f>
        <v>3.8011172854746547E-2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92" t="s">
        <v>452</v>
      </c>
      <c r="B134" s="92" t="s">
        <v>74</v>
      </c>
      <c r="C134" s="92">
        <v>28</v>
      </c>
      <c r="D134" s="92">
        <v>112</v>
      </c>
      <c r="E134" s="92">
        <v>1605</v>
      </c>
      <c r="F134" s="95">
        <v>0.97702174206518</v>
      </c>
      <c r="G134" s="96">
        <v>0.94988782365196001</v>
      </c>
      <c r="H134" s="35">
        <f>IF(C134&gt;0,C134,1)</f>
        <v>28</v>
      </c>
      <c r="I134" s="37">
        <f>F134*$H134/$O$3*100</f>
        <v>3.3258292842775566E-2</v>
      </c>
      <c r="J134" s="37">
        <f>G134*$H134/$O$3*100</f>
        <v>3.2334641130940221E-2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92" t="s">
        <v>69</v>
      </c>
      <c r="B135" s="92" t="s">
        <v>46</v>
      </c>
      <c r="C135" s="92">
        <v>780</v>
      </c>
      <c r="D135" s="92">
        <v>4336</v>
      </c>
      <c r="E135" s="92">
        <v>37940</v>
      </c>
      <c r="F135" s="95">
        <v>0.97672080346475498</v>
      </c>
      <c r="G135" s="96">
        <v>0.97672080346475498</v>
      </c>
      <c r="H135" s="35">
        <f>IF(C135&gt;0,C135,1)</f>
        <v>780</v>
      </c>
      <c r="I135" s="37">
        <f>F135*$H135/$O$3*100</f>
        <v>0.92619564367212803</v>
      </c>
      <c r="J135" s="37">
        <f>G135*$H135/$O$3*100</f>
        <v>0.92619564367212803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92" t="s">
        <v>593</v>
      </c>
      <c r="B136" s="92" t="s">
        <v>240</v>
      </c>
      <c r="C136" s="92"/>
      <c r="D136" s="92"/>
      <c r="E136" s="92"/>
      <c r="F136" s="95">
        <v>0.97661908029475197</v>
      </c>
      <c r="G136" s="96">
        <v>0.97135121488199505</v>
      </c>
      <c r="H136" s="35">
        <f>IF(C136&gt;0,C136,1)</f>
        <v>1</v>
      </c>
      <c r="I136" s="37">
        <f>F136*$H136/$O$3*100</f>
        <v>1.1873066443313502E-3</v>
      </c>
      <c r="J136" s="37">
        <f>G136*$H136/$O$3*100</f>
        <v>1.1809023340611452E-3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92" t="s">
        <v>395</v>
      </c>
      <c r="B137" s="92" t="s">
        <v>396</v>
      </c>
      <c r="C137" s="92">
        <v>12</v>
      </c>
      <c r="D137" s="92">
        <v>48</v>
      </c>
      <c r="E137" s="92">
        <v>440</v>
      </c>
      <c r="F137" s="95">
        <v>0.975576279542262</v>
      </c>
      <c r="G137" s="96">
        <v>0.975576279542262</v>
      </c>
      <c r="H137" s="35">
        <f>IF(C137&gt;0,C137,1)</f>
        <v>12</v>
      </c>
      <c r="I137" s="37">
        <f>F137*$H137/$O$3*100</f>
        <v>1.4232466542468111E-2</v>
      </c>
      <c r="J137" s="37">
        <f>G137*$H137/$O$3*100</f>
        <v>1.4232466542468111E-2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92" t="s">
        <v>139</v>
      </c>
      <c r="B138" s="92" t="s">
        <v>62</v>
      </c>
      <c r="C138" s="92">
        <v>8</v>
      </c>
      <c r="D138" s="92">
        <v>32</v>
      </c>
      <c r="E138" s="92">
        <v>294</v>
      </c>
      <c r="F138" s="95">
        <v>0.97442845832246305</v>
      </c>
      <c r="G138" s="96">
        <v>0.97442845832246305</v>
      </c>
      <c r="H138" s="35">
        <f>IF(C138&gt;0,C138,1)</f>
        <v>8</v>
      </c>
      <c r="I138" s="37">
        <f>F138*$H138/$O$3*100</f>
        <v>9.477147488395482E-3</v>
      </c>
      <c r="J138" s="37">
        <f>G138*$H138/$O$3*100</f>
        <v>9.477147488395482E-3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92" t="s">
        <v>368</v>
      </c>
      <c r="B139" s="92" t="s">
        <v>180</v>
      </c>
      <c r="C139" s="92">
        <v>170</v>
      </c>
      <c r="D139" s="92">
        <v>1360</v>
      </c>
      <c r="E139" s="92">
        <v>11860</v>
      </c>
      <c r="F139" s="95">
        <v>0.97441361228707701</v>
      </c>
      <c r="G139" s="96">
        <v>0.97441361228707701</v>
      </c>
      <c r="H139" s="35">
        <f>IF(C139&gt;0,C139,1)</f>
        <v>170</v>
      </c>
      <c r="I139" s="37">
        <f>F139*$H139/$O$3*100</f>
        <v>0.20138631583344857</v>
      </c>
      <c r="J139" s="37">
        <f>G139*$H139/$O$3*100</f>
        <v>0.20138631583344857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92" t="s">
        <v>636</v>
      </c>
      <c r="B140" s="92" t="s">
        <v>51</v>
      </c>
      <c r="C140" s="92">
        <v>8</v>
      </c>
      <c r="D140" s="92">
        <v>128</v>
      </c>
      <c r="E140" s="92">
        <v>781</v>
      </c>
      <c r="F140" s="95">
        <v>0.97420717251618905</v>
      </c>
      <c r="G140" s="96">
        <v>0.97420717251618905</v>
      </c>
      <c r="H140" s="35">
        <f>IF(C140&gt;0,C140,1)</f>
        <v>8</v>
      </c>
      <c r="I140" s="37">
        <f>F140*$H140/$O$3*100</f>
        <v>9.4749952952762895E-3</v>
      </c>
      <c r="J140" s="37">
        <f>G140*$H140/$O$3*100</f>
        <v>9.4749952952762895E-3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92" t="s">
        <v>601</v>
      </c>
      <c r="B141" s="92" t="s">
        <v>240</v>
      </c>
      <c r="C141" s="92"/>
      <c r="D141" s="92"/>
      <c r="E141" s="92"/>
      <c r="F141" s="95">
        <v>0.97373954599761003</v>
      </c>
      <c r="G141" s="96">
        <v>0.97373954599761003</v>
      </c>
      <c r="H141" s="35">
        <f>IF(C141&gt;0,C141,1)</f>
        <v>1</v>
      </c>
      <c r="I141" s="37">
        <f>F141*$H141/$O$3*100</f>
        <v>1.1838059035895812E-3</v>
      </c>
      <c r="J141" s="37">
        <f>G141*$H141/$O$3*100</f>
        <v>1.1838059035895812E-3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92" t="s">
        <v>594</v>
      </c>
      <c r="B142" s="92" t="s">
        <v>240</v>
      </c>
      <c r="C142" s="92"/>
      <c r="D142" s="92"/>
      <c r="E142" s="92"/>
      <c r="F142" s="95">
        <v>0.97330831839904397</v>
      </c>
      <c r="G142" s="96">
        <v>0.97330831839904397</v>
      </c>
      <c r="H142" s="35">
        <f>IF(C142&gt;0,C142,1)</f>
        <v>1</v>
      </c>
      <c r="I142" s="37">
        <f>F142*$H142/$O$3*100</f>
        <v>1.1832816465856713E-3</v>
      </c>
      <c r="J142" s="37">
        <f>G142*$H142/$O$3*100</f>
        <v>1.1832816465856713E-3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92" t="s">
        <v>191</v>
      </c>
      <c r="B143" s="92" t="s">
        <v>74</v>
      </c>
      <c r="C143" s="92">
        <v>46</v>
      </c>
      <c r="D143" s="92">
        <v>200</v>
      </c>
      <c r="E143" s="92">
        <v>1580</v>
      </c>
      <c r="F143" s="95">
        <v>0.97281259644302898</v>
      </c>
      <c r="G143" s="96">
        <v>0.97281259644302898</v>
      </c>
      <c r="H143" s="35">
        <f>IF(C143&gt;0,C143,1)</f>
        <v>46</v>
      </c>
      <c r="I143" s="37">
        <f>F143*$H143/$O$3*100</f>
        <v>5.4403233160755377E-2</v>
      </c>
      <c r="J143" s="37">
        <f>G143*$H143/$O$3*100</f>
        <v>5.4403233160755377E-2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92" t="s">
        <v>536</v>
      </c>
      <c r="B144" s="92" t="s">
        <v>43</v>
      </c>
      <c r="C144" s="92">
        <v>60</v>
      </c>
      <c r="D144" s="92">
        <v>240</v>
      </c>
      <c r="E144" s="92">
        <v>3108</v>
      </c>
      <c r="F144" s="95">
        <v>0.97204729401719203</v>
      </c>
      <c r="G144" s="96">
        <v>0.97204729401719203</v>
      </c>
      <c r="H144" s="35">
        <f>IF(C144&gt;0,C144,1)</f>
        <v>60</v>
      </c>
      <c r="I144" s="37">
        <f>F144*$H144/$O$3*100</f>
        <v>7.0904914766313915E-2</v>
      </c>
      <c r="J144" s="37">
        <f>G144*$H144/$O$3*100</f>
        <v>7.0904914766313915E-2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92" t="s">
        <v>39</v>
      </c>
      <c r="B145" s="92" t="s">
        <v>40</v>
      </c>
      <c r="C145" s="92">
        <v>20</v>
      </c>
      <c r="D145" s="92">
        <v>280</v>
      </c>
      <c r="E145" s="92">
        <v>2240</v>
      </c>
      <c r="F145" s="95">
        <v>0.97164744976933504</v>
      </c>
      <c r="G145" s="96">
        <v>0.97164744976933504</v>
      </c>
      <c r="H145" s="35">
        <f>IF(C145&gt;0,C145,1)</f>
        <v>20</v>
      </c>
      <c r="I145" s="37">
        <f>F145*$H145/$O$3*100</f>
        <v>2.3625249523295488E-2</v>
      </c>
      <c r="J145" s="37">
        <f>G145*$H145/$O$3*100</f>
        <v>2.3625249523295488E-2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92" t="s">
        <v>296</v>
      </c>
      <c r="B146" s="92" t="s">
        <v>46</v>
      </c>
      <c r="C146" s="92">
        <v>11</v>
      </c>
      <c r="D146" s="92">
        <v>28</v>
      </c>
      <c r="E146" s="92">
        <v>152</v>
      </c>
      <c r="F146" s="95">
        <v>0.97155876642771799</v>
      </c>
      <c r="G146" s="96">
        <v>0.97155876642771799</v>
      </c>
      <c r="H146" s="35">
        <f>IF(C146&gt;0,C146,1)</f>
        <v>11</v>
      </c>
      <c r="I146" s="37">
        <f>F146*$H146/$O$3*100</f>
        <v>1.2992701271296453E-2</v>
      </c>
      <c r="J146" s="37">
        <f>G146*$H146/$O$3*100</f>
        <v>1.2992701271296453E-2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92" t="s">
        <v>283</v>
      </c>
      <c r="B147" s="92" t="s">
        <v>284</v>
      </c>
      <c r="C147" s="92">
        <v>61</v>
      </c>
      <c r="D147" s="92">
        <v>484</v>
      </c>
      <c r="E147" s="92">
        <v>4109</v>
      </c>
      <c r="F147" s="95">
        <v>0.97069955107706296</v>
      </c>
      <c r="G147" s="96">
        <v>0.963972979270728</v>
      </c>
      <c r="H147" s="35">
        <f>IF(C147&gt;0,C147,1)</f>
        <v>61</v>
      </c>
      <c r="I147" s="37">
        <f>F147*$H147/$O$3*100</f>
        <v>7.198671523396856E-2</v>
      </c>
      <c r="J147" s="37">
        <f>G147*$H147/$O$3*100</f>
        <v>7.1487875187544112E-2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92" t="s">
        <v>314</v>
      </c>
      <c r="B148" s="92" t="s">
        <v>74</v>
      </c>
      <c r="C148" s="92">
        <v>278</v>
      </c>
      <c r="D148" s="92">
        <v>760</v>
      </c>
      <c r="E148" s="92">
        <v>6217</v>
      </c>
      <c r="F148" s="95">
        <v>0.97064575389819496</v>
      </c>
      <c r="G148" s="96">
        <v>0.96068025913857802</v>
      </c>
      <c r="H148" s="35">
        <f>IF(C148&gt;0,C148,1)</f>
        <v>278</v>
      </c>
      <c r="I148" s="37">
        <f>F148*$H148/$O$3*100</f>
        <v>0.32805242183903494</v>
      </c>
      <c r="J148" s="37">
        <f>G148*$H148/$O$3*100</f>
        <v>0.324684349936812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92" t="s">
        <v>270</v>
      </c>
      <c r="B149" s="92" t="s">
        <v>43</v>
      </c>
      <c r="C149" s="92">
        <v>286</v>
      </c>
      <c r="D149" s="92">
        <v>1144</v>
      </c>
      <c r="E149" s="92">
        <v>8471</v>
      </c>
      <c r="F149" s="95">
        <v>0.97050158803435205</v>
      </c>
      <c r="G149" s="96">
        <v>0.95870914173549004</v>
      </c>
      <c r="H149" s="35">
        <f>IF(C149&gt;0,C149,1)</f>
        <v>286</v>
      </c>
      <c r="I149" s="37">
        <f>F149*$H149/$O$3*100</f>
        <v>0.33744265294246512</v>
      </c>
      <c r="J149" s="37">
        <f>G149*$H149/$O$3*100</f>
        <v>0.33334242846799605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92" t="s">
        <v>392</v>
      </c>
      <c r="B150" s="92" t="s">
        <v>43</v>
      </c>
      <c r="C150" s="92">
        <v>26</v>
      </c>
      <c r="D150" s="92">
        <v>208</v>
      </c>
      <c r="E150" s="92">
        <v>2579</v>
      </c>
      <c r="F150" s="95">
        <v>0.97023319554378196</v>
      </c>
      <c r="G150" s="96">
        <v>0.97023319554378196</v>
      </c>
      <c r="H150" s="35">
        <f>IF(C150&gt;0,C150,1)</f>
        <v>26</v>
      </c>
      <c r="I150" s="37">
        <f>F150*$H150/$O$3*100</f>
        <v>3.0668121189153651E-2</v>
      </c>
      <c r="J150" s="37">
        <f>G150*$H150/$O$3*100</f>
        <v>3.0668121189153651E-2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92" t="s">
        <v>215</v>
      </c>
      <c r="B151" s="92" t="s">
        <v>59</v>
      </c>
      <c r="C151" s="92">
        <v>118</v>
      </c>
      <c r="D151" s="92">
        <v>472</v>
      </c>
      <c r="E151" s="92">
        <v>5475</v>
      </c>
      <c r="F151" s="95">
        <v>0.96846427215954101</v>
      </c>
      <c r="G151" s="96">
        <v>0.96582765300400397</v>
      </c>
      <c r="H151" s="35">
        <f>IF(C151&gt;0,C151,1)</f>
        <v>118</v>
      </c>
      <c r="I151" s="37">
        <f>F151*$H151/$O$3*100</f>
        <v>0.13893232522621826</v>
      </c>
      <c r="J151" s="37">
        <f>G151*$H151/$O$3*100</f>
        <v>0.13855408553215301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92" t="s">
        <v>133</v>
      </c>
      <c r="B152" s="92" t="s">
        <v>59</v>
      </c>
      <c r="C152" s="92">
        <v>298</v>
      </c>
      <c r="D152" s="92">
        <v>1496</v>
      </c>
      <c r="E152" s="92">
        <v>14866</v>
      </c>
      <c r="F152" s="95">
        <v>0.96843205272620503</v>
      </c>
      <c r="G152" s="96">
        <v>0.92422243582572505</v>
      </c>
      <c r="H152" s="35">
        <f>IF(C152&gt;0,C152,1)</f>
        <v>298</v>
      </c>
      <c r="I152" s="37">
        <f>F152*$H152/$O$3*100</f>
        <v>0.35085131811125048</v>
      </c>
      <c r="J152" s="37">
        <f>G152*$H152/$O$3*100</f>
        <v>0.33483470412262611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92" t="s">
        <v>488</v>
      </c>
      <c r="B153" s="92" t="s">
        <v>529</v>
      </c>
      <c r="C153" s="92">
        <v>42</v>
      </c>
      <c r="D153" s="92">
        <v>2040</v>
      </c>
      <c r="E153" s="92">
        <v>62964</v>
      </c>
      <c r="F153" s="95">
        <v>0.96806375356119301</v>
      </c>
      <c r="G153" s="96">
        <v>0.96806375356119301</v>
      </c>
      <c r="H153" s="35">
        <f>IF(C153&gt;0,C153,1)</f>
        <v>42</v>
      </c>
      <c r="I153" s="37">
        <f>F153*$H153/$O$3*100</f>
        <v>4.9430037869515664E-2</v>
      </c>
      <c r="J153" s="37">
        <f>G153*$H153/$O$3*100</f>
        <v>4.9430037869515664E-2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92" t="s">
        <v>525</v>
      </c>
      <c r="B154" s="92" t="s">
        <v>46</v>
      </c>
      <c r="C154" s="92">
        <v>-1</v>
      </c>
      <c r="D154" s="92">
        <v>-1</v>
      </c>
      <c r="E154" s="92">
        <v>-1</v>
      </c>
      <c r="F154" s="95">
        <v>0.96793944145758604</v>
      </c>
      <c r="G154" s="96">
        <v>0.96793944145758604</v>
      </c>
      <c r="H154" s="35">
        <f>IF(C154&gt;0,C154,1)</f>
        <v>1</v>
      </c>
      <c r="I154" s="37">
        <f>F154*$H154/$O$3*100</f>
        <v>1.1767545334114473E-3</v>
      </c>
      <c r="J154" s="37">
        <f>G154*$H154/$O$3*100</f>
        <v>1.1767545334114473E-3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92" t="s">
        <v>416</v>
      </c>
      <c r="B155" s="92" t="s">
        <v>396</v>
      </c>
      <c r="C155" s="92">
        <v>12</v>
      </c>
      <c r="D155" s="92">
        <v>48</v>
      </c>
      <c r="E155" s="92">
        <v>440</v>
      </c>
      <c r="F155" s="95">
        <v>0.96777663955579496</v>
      </c>
      <c r="G155" s="96">
        <v>0.96777663955579496</v>
      </c>
      <c r="H155" s="35">
        <f>IF(C155&gt;0,C155,1)</f>
        <v>12</v>
      </c>
      <c r="I155" s="37">
        <f>F155*$H155/$O$3*100</f>
        <v>1.4118679320004305E-2</v>
      </c>
      <c r="J155" s="37">
        <f>G155*$H155/$O$3*100</f>
        <v>1.4118679320004305E-2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92" t="s">
        <v>243</v>
      </c>
      <c r="B156" s="92" t="s">
        <v>162</v>
      </c>
      <c r="C156" s="92">
        <v>256</v>
      </c>
      <c r="D156" s="92">
        <v>1074</v>
      </c>
      <c r="E156" s="92">
        <v>11737</v>
      </c>
      <c r="F156" s="95">
        <v>0.96750445383354899</v>
      </c>
      <c r="G156" s="96">
        <v>0.96750445383354899</v>
      </c>
      <c r="H156" s="35">
        <f>IF(C156&gt;0,C156,1)</f>
        <v>256</v>
      </c>
      <c r="I156" s="37">
        <f>F156*$H156/$O$3*100</f>
        <v>0.30111378053782573</v>
      </c>
      <c r="J156" s="37">
        <f>G156*$H156/$O$3*100</f>
        <v>0.30111378053782573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92" t="s">
        <v>598</v>
      </c>
      <c r="B157" s="92" t="s">
        <v>240</v>
      </c>
      <c r="C157" s="92"/>
      <c r="D157" s="92"/>
      <c r="E157" s="92"/>
      <c r="F157" s="95">
        <v>0.96734903237712899</v>
      </c>
      <c r="G157" s="96">
        <v>0.96734903237712899</v>
      </c>
      <c r="H157" s="35">
        <f>IF(C157&gt;0,C157,1)</f>
        <v>1</v>
      </c>
      <c r="I157" s="37">
        <f>F157*$H157/$O$3*100</f>
        <v>1.1760367544552052E-3</v>
      </c>
      <c r="J157" s="37">
        <f>G157*$H157/$O$3*100</f>
        <v>1.1760367544552052E-3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92" t="s">
        <v>260</v>
      </c>
      <c r="B158" s="92" t="s">
        <v>59</v>
      </c>
      <c r="C158" s="92">
        <v>264</v>
      </c>
      <c r="D158" s="92">
        <v>2112</v>
      </c>
      <c r="E158" s="92">
        <v>25587</v>
      </c>
      <c r="F158" s="95">
        <v>0.96668062553755896</v>
      </c>
      <c r="G158" s="96">
        <v>0.96325445308853697</v>
      </c>
      <c r="H158" s="35">
        <f>IF(C158&gt;0,C158,1)</f>
        <v>264</v>
      </c>
      <c r="I158" s="37">
        <f>F158*$H158/$O$3*100</f>
        <v>0.31025917590652918</v>
      </c>
      <c r="J158" s="37">
        <f>G158*$H158/$O$3*100</f>
        <v>0.30915953512293937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92" t="s">
        <v>98</v>
      </c>
      <c r="B159" s="92" t="s">
        <v>59</v>
      </c>
      <c r="C159" s="92">
        <v>174</v>
      </c>
      <c r="D159" s="92">
        <v>952</v>
      </c>
      <c r="E159" s="92">
        <v>11129</v>
      </c>
      <c r="F159" s="95">
        <v>0.96610723576850299</v>
      </c>
      <c r="G159" s="96">
        <v>0.95219240462825006</v>
      </c>
      <c r="H159" s="35">
        <f>IF(C159&gt;0,C159,1)</f>
        <v>174</v>
      </c>
      <c r="I159" s="37">
        <f>F159*$H159/$O$3*100</f>
        <v>0.20436770898269954</v>
      </c>
      <c r="J159" s="37">
        <f>G159*$H159/$O$3*100</f>
        <v>0.20142420327678012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92" t="s">
        <v>606</v>
      </c>
      <c r="B160" s="92" t="s">
        <v>240</v>
      </c>
      <c r="C160" s="92"/>
      <c r="D160" s="92"/>
      <c r="E160" s="92"/>
      <c r="F160" s="95">
        <v>0.96592592592592497</v>
      </c>
      <c r="G160" s="96">
        <v>0.96592592592592497</v>
      </c>
      <c r="H160" s="35">
        <f>IF(C160&gt;0,C160,1)</f>
        <v>1</v>
      </c>
      <c r="I160" s="37">
        <f>F160*$H160/$O$3*100</f>
        <v>1.1743066390200291E-3</v>
      </c>
      <c r="J160" s="37">
        <f>G160*$H160/$O$3*100</f>
        <v>1.1743066390200291E-3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92" t="s">
        <v>231</v>
      </c>
      <c r="B161" s="92" t="s">
        <v>184</v>
      </c>
      <c r="C161" s="92">
        <v>328</v>
      </c>
      <c r="D161" s="92">
        <v>628</v>
      </c>
      <c r="E161" s="92">
        <v>4550</v>
      </c>
      <c r="F161" s="95">
        <v>0.96587251564834298</v>
      </c>
      <c r="G161" s="96">
        <v>0.96587251564834298</v>
      </c>
      <c r="H161" s="35">
        <f>IF(C161&gt;0,C161,1)</f>
        <v>328</v>
      </c>
      <c r="I161" s="37">
        <f>F161*$H161/$O$3*100</f>
        <v>0.38515127971874835</v>
      </c>
      <c r="J161" s="37">
        <f>G161*$H161/$O$3*100</f>
        <v>0.38515127971874835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92" t="s">
        <v>365</v>
      </c>
      <c r="B162" s="92" t="s">
        <v>51</v>
      </c>
      <c r="C162" s="92">
        <v>116</v>
      </c>
      <c r="D162" s="92">
        <v>928</v>
      </c>
      <c r="E162" s="92">
        <v>8988</v>
      </c>
      <c r="F162" s="95">
        <v>0.96574144885680302</v>
      </c>
      <c r="G162" s="96">
        <v>0.96574144885680302</v>
      </c>
      <c r="H162" s="35">
        <f>IF(C162&gt;0,C162,1)</f>
        <v>116</v>
      </c>
      <c r="I162" s="37">
        <f>F162*$H162/$O$3*100</f>
        <v>0.13619355427316168</v>
      </c>
      <c r="J162" s="37">
        <f>G162*$H162/$O$3*100</f>
        <v>0.13619355427316168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92" t="s">
        <v>477</v>
      </c>
      <c r="B163" s="92" t="s">
        <v>200</v>
      </c>
      <c r="C163" s="92">
        <v>12</v>
      </c>
      <c r="D163" s="92">
        <v>48</v>
      </c>
      <c r="E163" s="92">
        <v>346</v>
      </c>
      <c r="F163" s="95">
        <v>0.96542028949777703</v>
      </c>
      <c r="G163" s="96">
        <v>0.96542028949777703</v>
      </c>
      <c r="H163" s="35">
        <f>IF(C163&gt;0,C163,1)</f>
        <v>12</v>
      </c>
      <c r="I163" s="37">
        <f>F163*$H163/$O$3*100</f>
        <v>1.4084303050238072E-2</v>
      </c>
      <c r="J163" s="37">
        <f>G163*$H163/$O$3*100</f>
        <v>1.4084303050238072E-2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92" t="s">
        <v>121</v>
      </c>
      <c r="B164" s="92" t="s">
        <v>527</v>
      </c>
      <c r="C164" s="92">
        <v>50</v>
      </c>
      <c r="D164" s="92">
        <v>100</v>
      </c>
      <c r="E164" s="92">
        <v>800</v>
      </c>
      <c r="F164" s="95">
        <v>0.96513003454603197</v>
      </c>
      <c r="G164" s="96">
        <v>0.96513003454603197</v>
      </c>
      <c r="H164" s="35">
        <f>IF(C164&gt;0,C164,1)</f>
        <v>50</v>
      </c>
      <c r="I164" s="37">
        <f>F164*$H164/$O$3*100</f>
        <v>5.8666952437300593E-2</v>
      </c>
      <c r="J164" s="37">
        <f>G164*$H164/$O$3*100</f>
        <v>5.8666952437300593E-2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92" t="s">
        <v>91</v>
      </c>
      <c r="B165" s="92" t="s">
        <v>43</v>
      </c>
      <c r="C165" s="92">
        <v>364</v>
      </c>
      <c r="D165" s="92">
        <v>1240</v>
      </c>
      <c r="E165" s="92">
        <v>14595</v>
      </c>
      <c r="F165" s="95">
        <v>0.96470094086021496</v>
      </c>
      <c r="G165" s="96">
        <v>0.96470094086021496</v>
      </c>
      <c r="H165" s="35">
        <f>IF(C165&gt;0,C165,1)</f>
        <v>364</v>
      </c>
      <c r="I165" s="37">
        <f>F165*$H165/$O$3*100</f>
        <v>0.42690552850661756</v>
      </c>
      <c r="J165" s="37">
        <f>G165*$H165/$O$3*100</f>
        <v>0.42690552850661756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92" t="s">
        <v>164</v>
      </c>
      <c r="B166" s="92" t="s">
        <v>165</v>
      </c>
      <c r="C166" s="92">
        <v>20</v>
      </c>
      <c r="D166" s="92">
        <v>80</v>
      </c>
      <c r="E166" s="92">
        <v>657</v>
      </c>
      <c r="F166" s="95">
        <v>0.96413242727084403</v>
      </c>
      <c r="G166" s="96">
        <v>0.96413242727084403</v>
      </c>
      <c r="H166" s="35">
        <f>IF(C166&gt;0,C166,1)</f>
        <v>20</v>
      </c>
      <c r="I166" s="37">
        <f>F166*$H166/$O$3*100</f>
        <v>2.3442524521812509E-2</v>
      </c>
      <c r="J166" s="37">
        <f>G166*$H166/$O$3*100</f>
        <v>2.3442524521812509E-2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92" t="s">
        <v>205</v>
      </c>
      <c r="B167" s="92" t="s">
        <v>74</v>
      </c>
      <c r="C167" s="92">
        <v>128</v>
      </c>
      <c r="D167" s="92">
        <v>720</v>
      </c>
      <c r="E167" s="92">
        <v>6048</v>
      </c>
      <c r="F167" s="95">
        <v>0.96375010970998898</v>
      </c>
      <c r="G167" s="96">
        <v>0.67451274936917205</v>
      </c>
      <c r="H167" s="35">
        <f>IF(C167&gt;0,C167,1)</f>
        <v>128</v>
      </c>
      <c r="I167" s="37">
        <f>F167*$H167/$O$3*100</f>
        <v>0.1499726631121252</v>
      </c>
      <c r="J167" s="37">
        <f>G167*$H167/$O$3*100</f>
        <v>0.10496338449851562</v>
      </c>
      <c r="K167" s="34">
        <f>IF(F167&gt;=K$2,1,0)</f>
        <v>1</v>
      </c>
      <c r="L167" s="34">
        <f>IF(G167&gt;=L$2,1,0)</f>
        <v>0</v>
      </c>
      <c r="M167" s="34">
        <f>K167*L167</f>
        <v>0</v>
      </c>
    </row>
    <row r="168" spans="1:13" x14ac:dyDescent="0.25">
      <c r="A168" s="92" t="s">
        <v>276</v>
      </c>
      <c r="B168" s="92" t="s">
        <v>277</v>
      </c>
      <c r="C168" s="92">
        <v>-1</v>
      </c>
      <c r="D168" s="92">
        <v>-1</v>
      </c>
      <c r="E168" s="92">
        <v>-1</v>
      </c>
      <c r="F168" s="95">
        <v>0.96358675167663499</v>
      </c>
      <c r="G168" s="96">
        <v>0.96358675167663499</v>
      </c>
      <c r="H168" s="35">
        <f>IF(C168&gt;0,C168,1)</f>
        <v>1</v>
      </c>
      <c r="I168" s="37">
        <f>F168*$H168/$O$3*100</f>
        <v>1.1714628310456933E-3</v>
      </c>
      <c r="J168" s="37">
        <f>G168*$H168/$O$3*100</f>
        <v>1.1714628310456933E-3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92" t="s">
        <v>384</v>
      </c>
      <c r="B169" s="92" t="s">
        <v>115</v>
      </c>
      <c r="C169" s="92">
        <v>5</v>
      </c>
      <c r="D169" s="92">
        <v>10</v>
      </c>
      <c r="E169" s="92">
        <v>89</v>
      </c>
      <c r="F169" s="95">
        <v>0.96334722615019397</v>
      </c>
      <c r="G169" s="96">
        <v>0.96334722615019397</v>
      </c>
      <c r="H169" s="35">
        <f>IF(C169&gt;0,C169,1)</f>
        <v>5</v>
      </c>
      <c r="I169" s="37">
        <f>F169*$H169/$O$3*100</f>
        <v>5.8558581615111172E-3</v>
      </c>
      <c r="J169" s="37">
        <f>G169*$H169/$O$3*100</f>
        <v>5.8558581615111172E-3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92" t="s">
        <v>555</v>
      </c>
      <c r="B170" s="92" t="s">
        <v>184</v>
      </c>
      <c r="C170" s="92">
        <v>2</v>
      </c>
      <c r="D170" s="92">
        <v>8</v>
      </c>
      <c r="E170" s="92">
        <v>66</v>
      </c>
      <c r="F170" s="95">
        <v>0.96265121356366801</v>
      </c>
      <c r="G170" s="96">
        <v>0.96265121356366801</v>
      </c>
      <c r="H170" s="35">
        <f>IF(C170&gt;0,C170,1)</f>
        <v>2</v>
      </c>
      <c r="I170" s="37">
        <f>F170*$H170/$O$3*100</f>
        <v>2.3406509356602469E-3</v>
      </c>
      <c r="J170" s="37">
        <f>G170*$H170/$O$3*100</f>
        <v>2.3406509356602469E-3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92" t="s">
        <v>509</v>
      </c>
      <c r="B171" s="92" t="s">
        <v>510</v>
      </c>
      <c r="C171" s="92">
        <v>90</v>
      </c>
      <c r="D171" s="92">
        <v>284</v>
      </c>
      <c r="E171" s="92">
        <v>2330</v>
      </c>
      <c r="F171" s="95">
        <v>0.96199661295141903</v>
      </c>
      <c r="G171" s="96">
        <v>0.79229076934078002</v>
      </c>
      <c r="H171" s="35">
        <f>IF(C171&gt;0,C171,1)</f>
        <v>90</v>
      </c>
      <c r="I171" s="37">
        <f>F171*$H171/$O$3*100</f>
        <v>0.10525766842821435</v>
      </c>
      <c r="J171" s="37">
        <f>G171*$H171/$O$3*100</f>
        <v>8.6689160829943712E-2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92" t="s">
        <v>134</v>
      </c>
      <c r="B172" s="92" t="s">
        <v>115</v>
      </c>
      <c r="C172" s="92">
        <v>139</v>
      </c>
      <c r="D172" s="92">
        <v>532</v>
      </c>
      <c r="E172" s="92">
        <v>5432</v>
      </c>
      <c r="F172" s="95">
        <v>0.96164503699978798</v>
      </c>
      <c r="G172" s="96">
        <v>0.96035149784143703</v>
      </c>
      <c r="H172" s="35">
        <f>IF(C172&gt;0,C172,1)</f>
        <v>139</v>
      </c>
      <c r="I172" s="37">
        <f>F172*$H172/$O$3*100</f>
        <v>0.16250520958357612</v>
      </c>
      <c r="J172" s="37">
        <f>G172*$H172/$O$3*100</f>
        <v>0.16228661868574523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92" t="s">
        <v>285</v>
      </c>
      <c r="B173" s="92" t="s">
        <v>200</v>
      </c>
      <c r="C173" s="92">
        <v>14</v>
      </c>
      <c r="D173" s="92">
        <v>56</v>
      </c>
      <c r="E173" s="92">
        <v>538</v>
      </c>
      <c r="F173" s="95">
        <v>0.96083524377197005</v>
      </c>
      <c r="G173" s="96">
        <v>0.93888067502986805</v>
      </c>
      <c r="H173" s="35">
        <f>IF(C173&gt;0,C173,1)</f>
        <v>14</v>
      </c>
      <c r="I173" s="37">
        <f>F173*$H173/$O$3*100</f>
        <v>1.6353648304428401E-2</v>
      </c>
      <c r="J173" s="37">
        <f>G173*$H173/$O$3*100</f>
        <v>1.5979976232956238E-2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92" t="s">
        <v>393</v>
      </c>
      <c r="B174" s="92" t="s">
        <v>40</v>
      </c>
      <c r="C174" s="92">
        <v>2</v>
      </c>
      <c r="D174" s="92">
        <v>4</v>
      </c>
      <c r="E174" s="92">
        <v>16</v>
      </c>
      <c r="F174" s="95">
        <v>0.96038668896014201</v>
      </c>
      <c r="G174" s="96">
        <v>0.96038668896014201</v>
      </c>
      <c r="H174" s="35">
        <f>IF(C174&gt;0,C174,1)</f>
        <v>2</v>
      </c>
      <c r="I174" s="37">
        <f>F174*$H174/$O$3*100</f>
        <v>2.3351448275731371E-3</v>
      </c>
      <c r="J174" s="37">
        <f>G174*$H174/$O$3*100</f>
        <v>2.3351448275731371E-3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92" t="s">
        <v>149</v>
      </c>
      <c r="B175" s="92" t="s">
        <v>119</v>
      </c>
      <c r="C175" s="92">
        <v>48</v>
      </c>
      <c r="D175" s="92">
        <v>160</v>
      </c>
      <c r="E175" s="92">
        <v>1883</v>
      </c>
      <c r="F175" s="95">
        <v>0.95948999402628399</v>
      </c>
      <c r="G175" s="96">
        <v>0.95948999402628399</v>
      </c>
      <c r="H175" s="35">
        <f>IF(C175&gt;0,C175,1)</f>
        <v>48</v>
      </c>
      <c r="I175" s="37">
        <f>F175*$H175/$O$3*100</f>
        <v>5.5991149125599209E-2</v>
      </c>
      <c r="J175" s="37">
        <f>G175*$H175/$O$3*100</f>
        <v>5.5991149125599209E-2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92" t="s">
        <v>114</v>
      </c>
      <c r="B176" s="92" t="s">
        <v>115</v>
      </c>
      <c r="C176" s="92">
        <v>44</v>
      </c>
      <c r="D176" s="92">
        <v>44</v>
      </c>
      <c r="E176" s="92">
        <v>268</v>
      </c>
      <c r="F176" s="95">
        <v>0.95838823136375995</v>
      </c>
      <c r="G176" s="96">
        <v>0.95838823136375995</v>
      </c>
      <c r="H176" s="35">
        <f>IF(C176&gt;0,C176,1)</f>
        <v>44</v>
      </c>
      <c r="I176" s="37">
        <f>F176*$H176/$O$3*100</f>
        <v>5.1266284335305383E-2</v>
      </c>
      <c r="J176" s="37">
        <f>G176*$H176/$O$3*100</f>
        <v>5.1266284335305383E-2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92" t="s">
        <v>318</v>
      </c>
      <c r="B177" s="92" t="s">
        <v>277</v>
      </c>
      <c r="C177" s="92">
        <v>234</v>
      </c>
      <c r="D177" s="92">
        <v>1994</v>
      </c>
      <c r="E177" s="92">
        <v>17946</v>
      </c>
      <c r="F177" s="95">
        <v>0.95836787137771595</v>
      </c>
      <c r="G177" s="96">
        <v>0.95836787137771595</v>
      </c>
      <c r="H177" s="35">
        <f>IF(C177&gt;0,C177,1)</f>
        <v>234</v>
      </c>
      <c r="I177" s="37">
        <f>F177*$H177/$O$3*100</f>
        <v>0.27263762920477241</v>
      </c>
      <c r="J177" s="37">
        <f>G177*$H177/$O$3*100</f>
        <v>0.27263762920477241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92" t="s">
        <v>637</v>
      </c>
      <c r="B178" s="92" t="s">
        <v>51</v>
      </c>
      <c r="C178" s="92">
        <v>8</v>
      </c>
      <c r="D178" s="92">
        <v>128</v>
      </c>
      <c r="E178" s="92">
        <v>781</v>
      </c>
      <c r="F178" s="95">
        <v>0.95647260974939796</v>
      </c>
      <c r="G178" s="96">
        <v>0.95647260974939796</v>
      </c>
      <c r="H178" s="35">
        <f>IF(C178&gt;0,C178,1)</f>
        <v>8</v>
      </c>
      <c r="I178" s="37">
        <f>F178*$H178/$O$3*100</f>
        <v>9.3025115530912215E-3</v>
      </c>
      <c r="J178" s="37">
        <f>G178*$H178/$O$3*100</f>
        <v>9.3025115530912215E-3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92" t="s">
        <v>411</v>
      </c>
      <c r="B179" s="92" t="s">
        <v>180</v>
      </c>
      <c r="C179" s="92">
        <v>60</v>
      </c>
      <c r="D179" s="92">
        <v>240</v>
      </c>
      <c r="E179" s="92">
        <v>2160</v>
      </c>
      <c r="F179" s="95">
        <v>0.95592261856664895</v>
      </c>
      <c r="G179" s="96">
        <v>0.95592261856664895</v>
      </c>
      <c r="H179" s="35">
        <f>IF(C179&gt;0,C179,1)</f>
        <v>60</v>
      </c>
      <c r="I179" s="37">
        <f>F179*$H179/$O$3*100</f>
        <v>6.9728718149655255E-2</v>
      </c>
      <c r="J179" s="37">
        <f>G179*$H179/$O$3*100</f>
        <v>6.9728718149655255E-2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92" t="s">
        <v>249</v>
      </c>
      <c r="B180" s="92" t="s">
        <v>46</v>
      </c>
      <c r="C180" s="92">
        <v>56</v>
      </c>
      <c r="D180" s="92">
        <v>176</v>
      </c>
      <c r="E180" s="92">
        <v>1549</v>
      </c>
      <c r="F180" s="95">
        <v>0.95502115459042702</v>
      </c>
      <c r="G180" s="96">
        <v>0.95502115459042702</v>
      </c>
      <c r="H180" s="35">
        <f>IF(C180&gt;0,C180,1)</f>
        <v>56</v>
      </c>
      <c r="I180" s="37">
        <f>F180*$H180/$O$3*100</f>
        <v>6.5018764399810247E-2</v>
      </c>
      <c r="J180" s="37">
        <f>G180*$H180/$O$3*100</f>
        <v>6.5018764399810247E-2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92" t="s">
        <v>108</v>
      </c>
      <c r="B181" s="92" t="s">
        <v>62</v>
      </c>
      <c r="C181" s="92">
        <v>10</v>
      </c>
      <c r="D181" s="92">
        <v>40</v>
      </c>
      <c r="E181" s="92">
        <v>539</v>
      </c>
      <c r="F181" s="95">
        <v>0.95474795995708195</v>
      </c>
      <c r="G181" s="96">
        <v>0.72664873652429895</v>
      </c>
      <c r="H181" s="35">
        <f>IF(C181&gt;0,C181,1)</f>
        <v>10</v>
      </c>
      <c r="I181" s="37">
        <f>F181*$H181/$O$3*100</f>
        <v>1.1607172329427777E-2</v>
      </c>
      <c r="J181" s="37">
        <f>G181*$H181/$O$3*100</f>
        <v>8.8340980672822183E-3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92" t="s">
        <v>522</v>
      </c>
      <c r="B182" s="92" t="s">
        <v>510</v>
      </c>
      <c r="C182" s="92">
        <v>28</v>
      </c>
      <c r="D182" s="92">
        <v>56</v>
      </c>
      <c r="E182" s="92">
        <v>-1</v>
      </c>
      <c r="F182" s="95">
        <v>0.95390774362766095</v>
      </c>
      <c r="G182" s="96">
        <v>0.75333781362007102</v>
      </c>
      <c r="H182" s="35">
        <f>IF(C182&gt;0,C182,1)</f>
        <v>28</v>
      </c>
      <c r="I182" s="37">
        <f>F182*$H182/$O$3*100</f>
        <v>3.2471481151996238E-2</v>
      </c>
      <c r="J182" s="37">
        <f>G182*$H182/$O$3*100</f>
        <v>2.564398368653819E-2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92" t="s">
        <v>65</v>
      </c>
      <c r="B183" s="92" t="s">
        <v>66</v>
      </c>
      <c r="C183" s="92">
        <v>114</v>
      </c>
      <c r="D183" s="92">
        <v>1824</v>
      </c>
      <c r="E183" s="92">
        <v>18240</v>
      </c>
      <c r="F183" s="95">
        <v>0.95359488617520305</v>
      </c>
      <c r="G183" s="96">
        <v>0.95359488617520305</v>
      </c>
      <c r="H183" s="35">
        <f>IF(C183&gt;0,C183,1)</f>
        <v>114</v>
      </c>
      <c r="I183" s="37">
        <f>F183*$H183/$O$3*100</f>
        <v>0.13216195614123538</v>
      </c>
      <c r="J183" s="37">
        <f>G183*$H183/$O$3*100</f>
        <v>0.13216195614123538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92" t="s">
        <v>441</v>
      </c>
      <c r="B184" s="92" t="s">
        <v>62</v>
      </c>
      <c r="C184" s="92">
        <v>112</v>
      </c>
      <c r="D184" s="92">
        <v>448</v>
      </c>
      <c r="E184" s="92">
        <v>3518</v>
      </c>
      <c r="F184" s="95">
        <v>0.95192369941316002</v>
      </c>
      <c r="G184" s="96">
        <v>0.95192369941316002</v>
      </c>
      <c r="H184" s="35">
        <f>IF(C184&gt;0,C184,1)</f>
        <v>112</v>
      </c>
      <c r="I184" s="37">
        <f>F184*$H184/$O$3*100</f>
        <v>0.12961577330773075</v>
      </c>
      <c r="J184" s="37">
        <f>G184*$H184/$O$3*100</f>
        <v>0.12961577330773075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92" t="s">
        <v>236</v>
      </c>
      <c r="B185" s="92" t="s">
        <v>46</v>
      </c>
      <c r="C185" s="92">
        <v>96</v>
      </c>
      <c r="D185" s="92">
        <v>884</v>
      </c>
      <c r="E185" s="92">
        <v>7629</v>
      </c>
      <c r="F185" s="95">
        <v>0.95186603942652304</v>
      </c>
      <c r="G185" s="96">
        <v>0.95186603942652304</v>
      </c>
      <c r="H185" s="35">
        <f>IF(C185&gt;0,C185,1)</f>
        <v>96</v>
      </c>
      <c r="I185" s="37">
        <f>F185*$H185/$O$3*100</f>
        <v>0.11109250475344501</v>
      </c>
      <c r="J185" s="37">
        <f>G185*$H185/$O$3*100</f>
        <v>0.11109250475344501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92" t="s">
        <v>603</v>
      </c>
      <c r="B186" s="92" t="s">
        <v>604</v>
      </c>
      <c r="C186" s="92">
        <v>2</v>
      </c>
      <c r="D186" s="92">
        <v>4</v>
      </c>
      <c r="E186" s="92">
        <v>16</v>
      </c>
      <c r="F186" s="95">
        <v>0.95174207327818905</v>
      </c>
      <c r="G186" s="96">
        <v>0.94661998450489004</v>
      </c>
      <c r="H186" s="35">
        <f>IF(C186&gt;0,C186,1)</f>
        <v>2</v>
      </c>
      <c r="I186" s="37">
        <f>F186*$H186/$O$3*100</f>
        <v>2.3141257632440316E-3</v>
      </c>
      <c r="J186" s="37">
        <f>G186*$H186/$O$3*100</f>
        <v>2.3016715932281076E-3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92" t="s">
        <v>106</v>
      </c>
      <c r="B187" s="92" t="s">
        <v>62</v>
      </c>
      <c r="C187" s="92">
        <v>-1</v>
      </c>
      <c r="D187" s="92">
        <v>-1</v>
      </c>
      <c r="E187" s="92">
        <v>-1</v>
      </c>
      <c r="F187" s="95">
        <v>0.95074248902188896</v>
      </c>
      <c r="G187" s="96">
        <v>0.95074248902188896</v>
      </c>
      <c r="H187" s="35">
        <f>IF(C187&gt;0,C187,1)</f>
        <v>1</v>
      </c>
      <c r="I187" s="37">
        <f>F187*$H187/$O$3*100</f>
        <v>1.1558476554882852E-3</v>
      </c>
      <c r="J187" s="37">
        <f>G187*$H187/$O$3*100</f>
        <v>1.1558476554882852E-3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92" t="s">
        <v>309</v>
      </c>
      <c r="B188" s="92" t="s">
        <v>46</v>
      </c>
      <c r="C188" s="92">
        <v>200</v>
      </c>
      <c r="D188" s="92">
        <v>896</v>
      </c>
      <c r="E188" s="92">
        <v>8064</v>
      </c>
      <c r="F188" s="95">
        <v>0.95067752395304705</v>
      </c>
      <c r="G188" s="96">
        <v>0.79541089062872805</v>
      </c>
      <c r="H188" s="35">
        <f>IF(C188&gt;0,C188,1)</f>
        <v>200</v>
      </c>
      <c r="I188" s="37">
        <f>F188*$H188/$O$3*100</f>
        <v>0.23115373508067524</v>
      </c>
      <c r="J188" s="37">
        <f>G188*$H188/$O$3*100</f>
        <v>0.19340122561029188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92" t="s">
        <v>361</v>
      </c>
      <c r="B189" s="92" t="s">
        <v>43</v>
      </c>
      <c r="C189" s="92">
        <v>436</v>
      </c>
      <c r="D189" s="92">
        <v>2320</v>
      </c>
      <c r="E189" s="92">
        <v>19534</v>
      </c>
      <c r="F189" s="95">
        <v>0.95024000712173395</v>
      </c>
      <c r="G189" s="96">
        <v>0.94624984544944801</v>
      </c>
      <c r="H189" s="35">
        <f>IF(C189&gt;0,C189,1)</f>
        <v>436</v>
      </c>
      <c r="I189" s="37">
        <f>F189*$H189/$O$3*100</f>
        <v>0.50368323275797944</v>
      </c>
      <c r="J189" s="37">
        <f>G189*$H189/$O$3*100</f>
        <v>0.50156821179984112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92" t="s">
        <v>269</v>
      </c>
      <c r="B190" s="92" t="s">
        <v>168</v>
      </c>
      <c r="C190" s="92">
        <v>80</v>
      </c>
      <c r="D190" s="92">
        <v>80</v>
      </c>
      <c r="E190" s="92">
        <v>384</v>
      </c>
      <c r="F190" s="95">
        <v>0.94967553910828195</v>
      </c>
      <c r="G190" s="96">
        <v>0.94967553910828195</v>
      </c>
      <c r="H190" s="35">
        <f>IF(C190&gt;0,C190,1)</f>
        <v>80</v>
      </c>
      <c r="I190" s="37">
        <f>F190*$H190/$O$3*100</f>
        <v>9.2364042463877652E-2</v>
      </c>
      <c r="J190" s="37">
        <f>G190*$H190/$O$3*100</f>
        <v>9.2364042463877652E-2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92" t="s">
        <v>383</v>
      </c>
      <c r="B191" s="92" t="s">
        <v>46</v>
      </c>
      <c r="C191" s="92">
        <v>47</v>
      </c>
      <c r="D191" s="92">
        <v>680</v>
      </c>
      <c r="E191" s="92">
        <v>4420</v>
      </c>
      <c r="F191" s="95">
        <v>0.94956843509573596</v>
      </c>
      <c r="G191" s="96">
        <v>0.94956843509573596</v>
      </c>
      <c r="H191" s="35">
        <f>IF(C191&gt;0,C191,1)</f>
        <v>47</v>
      </c>
      <c r="I191" s="37">
        <f>F191*$H191/$O$3*100</f>
        <v>5.4257755090267576E-2</v>
      </c>
      <c r="J191" s="37">
        <f>G191*$H191/$O$3*100</f>
        <v>5.4257755090267576E-2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92" t="s">
        <v>278</v>
      </c>
      <c r="B192" s="92" t="s">
        <v>40</v>
      </c>
      <c r="C192" s="92">
        <v>20</v>
      </c>
      <c r="D192" s="92">
        <v>64</v>
      </c>
      <c r="E192" s="92">
        <v>416</v>
      </c>
      <c r="F192" s="95">
        <v>0.94880812102989098</v>
      </c>
      <c r="G192" s="96">
        <v>0.82544864317107902</v>
      </c>
      <c r="H192" s="35">
        <f>IF(C192&gt;0,C192,1)</f>
        <v>20</v>
      </c>
      <c r="I192" s="37">
        <f>F192*$H192/$O$3*100</f>
        <v>2.3069919665184877E-2</v>
      </c>
      <c r="J192" s="37">
        <f>G192*$H192/$O$3*100</f>
        <v>2.0070479440060275E-2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92" t="s">
        <v>402</v>
      </c>
      <c r="B193" s="92" t="s">
        <v>59</v>
      </c>
      <c r="C193" s="92">
        <v>79</v>
      </c>
      <c r="D193" s="92">
        <v>764</v>
      </c>
      <c r="E193" s="92">
        <v>6288</v>
      </c>
      <c r="F193" s="95">
        <v>0.94875716449888303</v>
      </c>
      <c r="G193" s="96">
        <v>0.94875716449888303</v>
      </c>
      <c r="H193" s="35">
        <f>IF(C193&gt;0,C193,1)</f>
        <v>79</v>
      </c>
      <c r="I193" s="37">
        <f>F193*$H193/$O$3*100</f>
        <v>9.1121288669882394E-2</v>
      </c>
      <c r="J193" s="37">
        <f>G193*$H193/$O$3*100</f>
        <v>9.1121288669882394E-2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92" t="s">
        <v>170</v>
      </c>
      <c r="B194" s="92" t="s">
        <v>137</v>
      </c>
      <c r="C194" s="92">
        <v>72</v>
      </c>
      <c r="D194" s="92">
        <v>144</v>
      </c>
      <c r="E194" s="92">
        <v>864</v>
      </c>
      <c r="F194" s="95">
        <v>0.94810168893730196</v>
      </c>
      <c r="G194" s="96">
        <v>0.91538341100196796</v>
      </c>
      <c r="H194" s="35">
        <f>IF(C194&gt;0,C194,1)</f>
        <v>72</v>
      </c>
      <c r="I194" s="37">
        <f>F194*$H194/$O$3*100</f>
        <v>8.2989874905459532E-2</v>
      </c>
      <c r="J194" s="37">
        <f>G194*$H194/$O$3*100</f>
        <v>8.0125956588829483E-2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92" t="s">
        <v>421</v>
      </c>
      <c r="B195" s="92" t="s">
        <v>62</v>
      </c>
      <c r="C195" s="92">
        <v>578</v>
      </c>
      <c r="D195" s="92">
        <v>2484</v>
      </c>
      <c r="E195" s="92">
        <v>25501</v>
      </c>
      <c r="F195" s="95">
        <v>0.94798209009771195</v>
      </c>
      <c r="G195" s="96">
        <v>0.94798209009771195</v>
      </c>
      <c r="H195" s="35">
        <f>IF(C195&gt;0,C195,1)</f>
        <v>578</v>
      </c>
      <c r="I195" s="37">
        <f>F195*$H195/$O$3*100</f>
        <v>0.66614023229770536</v>
      </c>
      <c r="J195" s="37">
        <f>G195*$H195/$O$3*100</f>
        <v>0.66614023229770536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92" t="s">
        <v>369</v>
      </c>
      <c r="B196" s="92" t="s">
        <v>46</v>
      </c>
      <c r="C196" s="92">
        <v>156</v>
      </c>
      <c r="D196" s="92">
        <v>1108</v>
      </c>
      <c r="E196" s="92">
        <v>8902</v>
      </c>
      <c r="F196" s="95">
        <v>0.94545476578730703</v>
      </c>
      <c r="G196" s="96">
        <v>0.93243906428921897</v>
      </c>
      <c r="H196" s="35">
        <f>IF(C196&gt;0,C196,1)</f>
        <v>156</v>
      </c>
      <c r="I196" s="37">
        <f>F196*$H196/$O$3*100</f>
        <v>0.17930939573621044</v>
      </c>
      <c r="J196" s="37">
        <f>G196*$H196/$O$3*100</f>
        <v>0.17684091426553786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92" t="s">
        <v>328</v>
      </c>
      <c r="B197" s="92" t="s">
        <v>527</v>
      </c>
      <c r="C197" s="92">
        <v>-1</v>
      </c>
      <c r="D197" s="92">
        <v>-1</v>
      </c>
      <c r="E197" s="92">
        <v>-1</v>
      </c>
      <c r="F197" s="95">
        <v>0.94381760129125902</v>
      </c>
      <c r="G197" s="96">
        <v>0.94381760129125902</v>
      </c>
      <c r="H197" s="35">
        <f>IF(C197&gt;0,C197,1)</f>
        <v>1</v>
      </c>
      <c r="I197" s="37">
        <f>F197*$H197/$O$3*100</f>
        <v>1.1474288508798965E-3</v>
      </c>
      <c r="J197" s="37">
        <f>G197*$H197/$O$3*100</f>
        <v>1.1474288508798965E-3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92" t="s">
        <v>343</v>
      </c>
      <c r="B198" s="92" t="s">
        <v>255</v>
      </c>
      <c r="C198" s="92">
        <v>160</v>
      </c>
      <c r="D198" s="92">
        <v>960</v>
      </c>
      <c r="E198" s="92">
        <v>11280</v>
      </c>
      <c r="F198" s="95">
        <v>0.94241529126773405</v>
      </c>
      <c r="G198" s="96">
        <v>0.939105998045209</v>
      </c>
      <c r="H198" s="35">
        <f>IF(C198&gt;0,C198,1)</f>
        <v>160</v>
      </c>
      <c r="I198" s="37">
        <f>F198*$H198/$O$3*100</f>
        <v>0.1833158429309312</v>
      </c>
      <c r="J198" s="37">
        <f>G198*$H198/$O$3*100</f>
        <v>0.1826721289735985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92" t="s">
        <v>425</v>
      </c>
      <c r="B199" s="92" t="s">
        <v>272</v>
      </c>
      <c r="C199" s="92">
        <v>104</v>
      </c>
      <c r="D199" s="92">
        <v>104</v>
      </c>
      <c r="E199" s="92">
        <v>624</v>
      </c>
      <c r="F199" s="95">
        <v>0.94230574207065998</v>
      </c>
      <c r="G199" s="96">
        <v>0.94230574207065998</v>
      </c>
      <c r="H199" s="35">
        <f>IF(C199&gt;0,C199,1)</f>
        <v>104</v>
      </c>
      <c r="I199" s="37">
        <f>F199*$H199/$O$3*100</f>
        <v>0.11914144693374097</v>
      </c>
      <c r="J199" s="37">
        <f>G199*$H199/$O$3*100</f>
        <v>0.11914144693374097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92" t="s">
        <v>145</v>
      </c>
      <c r="B200" s="92" t="s">
        <v>46</v>
      </c>
      <c r="C200" s="92">
        <v>9</v>
      </c>
      <c r="D200" s="92">
        <v>9</v>
      </c>
      <c r="E200" s="92">
        <v>53</v>
      </c>
      <c r="F200" s="95">
        <v>0.94219190187264601</v>
      </c>
      <c r="G200" s="96">
        <v>0.88055966248506501</v>
      </c>
      <c r="H200" s="35">
        <f>IF(C200&gt;0,C200,1)</f>
        <v>9</v>
      </c>
      <c r="I200" s="37">
        <f>F200*$H200/$O$3*100</f>
        <v>1.030907193101187E-2</v>
      </c>
      <c r="J200" s="37">
        <f>G200*$H200/$O$3*100</f>
        <v>9.6347176005903406E-3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92" t="s">
        <v>401</v>
      </c>
      <c r="B201" s="92" t="s">
        <v>46</v>
      </c>
      <c r="C201" s="92">
        <v>100</v>
      </c>
      <c r="D201" s="92">
        <v>300</v>
      </c>
      <c r="E201" s="92">
        <v>2883</v>
      </c>
      <c r="F201" s="95">
        <v>0.94145043620452595</v>
      </c>
      <c r="G201" s="96">
        <v>0.94145043620452595</v>
      </c>
      <c r="H201" s="35">
        <f>IF(C201&gt;0,C201,1)</f>
        <v>100</v>
      </c>
      <c r="I201" s="37">
        <f>F201*$H201/$O$3*100</f>
        <v>0.11445510135609092</v>
      </c>
      <c r="J201" s="37">
        <f>G201*$H201/$O$3*100</f>
        <v>0.11445510135609092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92" t="s">
        <v>324</v>
      </c>
      <c r="B202" s="92" t="s">
        <v>130</v>
      </c>
      <c r="C202" s="92">
        <v>268</v>
      </c>
      <c r="D202" s="92">
        <v>1072</v>
      </c>
      <c r="E202" s="92">
        <v>13400</v>
      </c>
      <c r="F202" s="95">
        <v>0.93998927647188601</v>
      </c>
      <c r="G202" s="96">
        <v>0.88480276450705198</v>
      </c>
      <c r="H202" s="35">
        <f>IF(C202&gt;0,C202,1)</f>
        <v>268</v>
      </c>
      <c r="I202" s="37">
        <f>F202*$H202/$O$3*100</f>
        <v>0.30626360232747613</v>
      </c>
      <c r="J202" s="37">
        <f>G202*$H202/$O$3*100</f>
        <v>0.28828295044421609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92" t="s">
        <v>332</v>
      </c>
      <c r="B203" s="92" t="s">
        <v>184</v>
      </c>
      <c r="C203" s="92">
        <v>12</v>
      </c>
      <c r="D203" s="92">
        <v>12</v>
      </c>
      <c r="E203" s="92">
        <v>41</v>
      </c>
      <c r="F203" s="95">
        <v>0.93900436705074197</v>
      </c>
      <c r="G203" s="96">
        <v>0.93900436705074197</v>
      </c>
      <c r="H203" s="35">
        <f>IF(C203&gt;0,C203,1)</f>
        <v>12</v>
      </c>
      <c r="I203" s="37">
        <f>F203*$H203/$O$3*100</f>
        <v>1.3698927000922623E-2</v>
      </c>
      <c r="J203" s="37">
        <f>G203*$H203/$O$3*100</f>
        <v>1.3698927000922623E-2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92" t="s">
        <v>286</v>
      </c>
      <c r="B204" s="92" t="s">
        <v>180</v>
      </c>
      <c r="C204" s="92">
        <v>100</v>
      </c>
      <c r="D204" s="92">
        <v>400</v>
      </c>
      <c r="E204" s="92">
        <v>3600</v>
      </c>
      <c r="F204" s="95">
        <v>0.93833821277413898</v>
      </c>
      <c r="G204" s="96">
        <v>0.93833821277413898</v>
      </c>
      <c r="H204" s="35">
        <f>IF(C204&gt;0,C204,1)</f>
        <v>100</v>
      </c>
      <c r="I204" s="37">
        <f>F204*$H204/$O$3*100</f>
        <v>0.11407673852946801</v>
      </c>
      <c r="J204" s="37">
        <f>G204*$H204/$O$3*100</f>
        <v>0.11407673852946801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92" t="s">
        <v>541</v>
      </c>
      <c r="B205" s="92" t="s">
        <v>162</v>
      </c>
      <c r="C205" s="92">
        <v>-1</v>
      </c>
      <c r="D205" s="92">
        <v>-1</v>
      </c>
      <c r="E205" s="92">
        <v>-1</v>
      </c>
      <c r="F205" s="95">
        <v>0.93781793009204395</v>
      </c>
      <c r="G205" s="96">
        <v>0.93781793009204395</v>
      </c>
      <c r="H205" s="35">
        <f>IF(C205&gt;0,C205,1)</f>
        <v>1</v>
      </c>
      <c r="I205" s="37">
        <f>F205*$H205/$O$3*100</f>
        <v>1.1401348612145694E-3</v>
      </c>
      <c r="J205" s="37">
        <f>G205*$H205/$O$3*100</f>
        <v>1.1401348612145694E-3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92" t="s">
        <v>333</v>
      </c>
      <c r="B206" s="92" t="s">
        <v>74</v>
      </c>
      <c r="C206" s="92">
        <v>344</v>
      </c>
      <c r="D206" s="92">
        <v>964</v>
      </c>
      <c r="E206" s="92">
        <v>9027</v>
      </c>
      <c r="F206" s="95">
        <v>0.93748978488027701</v>
      </c>
      <c r="G206" s="96">
        <v>0.93733391092225804</v>
      </c>
      <c r="H206" s="35">
        <f>IF(C206&gt;0,C206,1)</f>
        <v>344</v>
      </c>
      <c r="I206" s="37">
        <f>F206*$H206/$O$3*100</f>
        <v>0.39206915810444992</v>
      </c>
      <c r="J206" s="37">
        <f>G206*$H206/$O$3*100</f>
        <v>0.39200396979789282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92" t="s">
        <v>259</v>
      </c>
      <c r="B207" s="92" t="s">
        <v>156</v>
      </c>
      <c r="C207" s="92">
        <v>37</v>
      </c>
      <c r="D207" s="92">
        <v>260</v>
      </c>
      <c r="E207" s="92">
        <v>2199</v>
      </c>
      <c r="F207" s="95">
        <v>0.93732260892630104</v>
      </c>
      <c r="G207" s="96">
        <v>0.93732260892630104</v>
      </c>
      <c r="H207" s="35">
        <f>IF(C207&gt;0,C207,1)</f>
        <v>37</v>
      </c>
      <c r="I207" s="37">
        <f>F207*$H207/$O$3*100</f>
        <v>4.2162709294599886E-2</v>
      </c>
      <c r="J207" s="37">
        <f>G207*$H207/$O$3*100</f>
        <v>4.2162709294599886E-2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92" t="s">
        <v>113</v>
      </c>
      <c r="B208" s="92" t="s">
        <v>48</v>
      </c>
      <c r="C208" s="92">
        <v>174</v>
      </c>
      <c r="D208" s="92">
        <v>1472</v>
      </c>
      <c r="E208" s="92">
        <v>8845</v>
      </c>
      <c r="F208" s="95">
        <v>0.93710178770429797</v>
      </c>
      <c r="G208" s="96">
        <v>0.81265444848130797</v>
      </c>
      <c r="H208" s="35">
        <f>IF(C208&gt;0,C208,1)</f>
        <v>174</v>
      </c>
      <c r="I208" s="37">
        <f>F208*$H208/$O$3*100</f>
        <v>0.19823197502953968</v>
      </c>
      <c r="J208" s="37">
        <f>G208*$H208/$O$3*100</f>
        <v>0.1719067218232905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92" t="s">
        <v>167</v>
      </c>
      <c r="B209" s="92" t="s">
        <v>168</v>
      </c>
      <c r="C209" s="92">
        <v>50</v>
      </c>
      <c r="D209" s="92">
        <v>200</v>
      </c>
      <c r="E209" s="92">
        <v>2080</v>
      </c>
      <c r="F209" s="95">
        <v>0.93490830629153598</v>
      </c>
      <c r="G209" s="96">
        <v>0.93490830629153598</v>
      </c>
      <c r="H209" s="35">
        <f>IF(C209&gt;0,C209,1)</f>
        <v>50</v>
      </c>
      <c r="I209" s="37">
        <f>F209*$H209/$O$3*100</f>
        <v>5.6829876985686943E-2</v>
      </c>
      <c r="J209" s="37">
        <f>G209*$H209/$O$3*100</f>
        <v>5.6829876985686943E-2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92" t="s">
        <v>176</v>
      </c>
      <c r="B210" s="92" t="s">
        <v>130</v>
      </c>
      <c r="C210" s="92">
        <v>130</v>
      </c>
      <c r="D210" s="92">
        <v>130</v>
      </c>
      <c r="E210" s="92">
        <v>520</v>
      </c>
      <c r="F210" s="95">
        <v>0.93438316650321196</v>
      </c>
      <c r="G210" s="96">
        <v>0.93438316650321196</v>
      </c>
      <c r="H210" s="35">
        <f>IF(C210&gt;0,C210,1)</f>
        <v>130</v>
      </c>
      <c r="I210" s="37">
        <f>F210*$H210/$O$3*100</f>
        <v>0.14767468439051432</v>
      </c>
      <c r="J210" s="37">
        <f>G210*$H210/$O$3*100</f>
        <v>0.14767468439051432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92" t="s">
        <v>344</v>
      </c>
      <c r="B211" s="92" t="s">
        <v>168</v>
      </c>
      <c r="C211" s="92">
        <v>2</v>
      </c>
      <c r="D211" s="92">
        <v>8</v>
      </c>
      <c r="E211" s="92">
        <v>83</v>
      </c>
      <c r="F211" s="95">
        <v>0.93118632156388903</v>
      </c>
      <c r="G211" s="96">
        <v>0.93118632156388903</v>
      </c>
      <c r="H211" s="35">
        <f>IF(C211&gt;0,C211,1)</f>
        <v>2</v>
      </c>
      <c r="I211" s="37">
        <f>F211*$H211/$O$3*100</f>
        <v>2.2641452107808376E-3</v>
      </c>
      <c r="J211" s="37">
        <f>G211*$H211/$O$3*100</f>
        <v>2.2641452107808376E-3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92" t="s">
        <v>246</v>
      </c>
      <c r="B212" s="92" t="s">
        <v>527</v>
      </c>
      <c r="C212" s="92">
        <v>72</v>
      </c>
      <c r="D212" s="92">
        <v>336</v>
      </c>
      <c r="E212" s="92">
        <v>4598</v>
      </c>
      <c r="F212" s="95">
        <v>0.92996090629984196</v>
      </c>
      <c r="G212" s="96">
        <v>0.92996090629984196</v>
      </c>
      <c r="H212" s="35">
        <f>IF(C212&gt;0,C212,1)</f>
        <v>72</v>
      </c>
      <c r="I212" s="37">
        <f>F212*$H212/$O$3*100</f>
        <v>8.1401963714775538E-2</v>
      </c>
      <c r="J212" s="37">
        <f>G212*$H212/$O$3*100</f>
        <v>8.1401963714775538E-2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92" t="s">
        <v>646</v>
      </c>
      <c r="B213" s="92" t="s">
        <v>510</v>
      </c>
      <c r="C213" s="92">
        <v>290</v>
      </c>
      <c r="D213" s="92">
        <v>290</v>
      </c>
      <c r="E213" s="92">
        <v>-1</v>
      </c>
      <c r="F213" s="95">
        <v>0.929687131162374</v>
      </c>
      <c r="G213" s="96">
        <v>0.929687131162374</v>
      </c>
      <c r="H213" s="35">
        <f>IF(C213&gt;0,C213,1)</f>
        <v>290</v>
      </c>
      <c r="I213" s="37">
        <f>F213*$H213/$O$3*100</f>
        <v>0.32777249776559292</v>
      </c>
      <c r="J213" s="37">
        <f>G213*$H213/$O$3*100</f>
        <v>0.32777249776559292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92" t="s">
        <v>188</v>
      </c>
      <c r="B214" s="92" t="s">
        <v>184</v>
      </c>
      <c r="C214" s="92">
        <v>120</v>
      </c>
      <c r="D214" s="92">
        <v>120</v>
      </c>
      <c r="E214" s="92">
        <v>866</v>
      </c>
      <c r="F214" s="95">
        <v>0.92917275264711596</v>
      </c>
      <c r="G214" s="96">
        <v>0.84060629770412598</v>
      </c>
      <c r="H214" s="35">
        <f>IF(C214&gt;0,C214,1)</f>
        <v>120</v>
      </c>
      <c r="I214" s="37">
        <f>F214*$H214/$O$3*100</f>
        <v>0.13555495753164418</v>
      </c>
      <c r="J214" s="37">
        <f>G214*$H214/$O$3*100</f>
        <v>0.12263419333109855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92" t="s">
        <v>254</v>
      </c>
      <c r="B215" s="92" t="s">
        <v>255</v>
      </c>
      <c r="C215" s="92">
        <v>50</v>
      </c>
      <c r="D215" s="92">
        <v>464</v>
      </c>
      <c r="E215" s="92">
        <v>5452</v>
      </c>
      <c r="F215" s="95">
        <v>0.92905913978494603</v>
      </c>
      <c r="G215" s="96">
        <v>0.92905913978494603</v>
      </c>
      <c r="H215" s="35">
        <f>IF(C215&gt;0,C215,1)</f>
        <v>50</v>
      </c>
      <c r="I215" s="37">
        <f>F215*$H215/$O$3*100</f>
        <v>5.6474326167706895E-2</v>
      </c>
      <c r="J215" s="37">
        <f>G215*$H215/$O$3*100</f>
        <v>5.6474326167706895E-2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92" t="s">
        <v>252</v>
      </c>
      <c r="B216" s="92" t="s">
        <v>529</v>
      </c>
      <c r="C216" s="92">
        <v>748</v>
      </c>
      <c r="D216" s="92">
        <v>2992</v>
      </c>
      <c r="E216" s="92">
        <v>30339</v>
      </c>
      <c r="F216" s="95">
        <v>0.92903738443157002</v>
      </c>
      <c r="G216" s="96">
        <v>0.92903738443157002</v>
      </c>
      <c r="H216" s="35">
        <f>IF(C216&gt;0,C216,1)</f>
        <v>748</v>
      </c>
      <c r="I216" s="37">
        <f>F216*$H216/$O$3*100</f>
        <v>0.84483613586385542</v>
      </c>
      <c r="J216" s="37">
        <f>G216*$H216/$O$3*100</f>
        <v>0.84483613586385542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92" t="s">
        <v>86</v>
      </c>
      <c r="B217" s="92" t="s">
        <v>46</v>
      </c>
      <c r="C217" s="92">
        <v>132</v>
      </c>
      <c r="D217" s="92">
        <v>1029</v>
      </c>
      <c r="E217" s="92">
        <v>9529</v>
      </c>
      <c r="F217" s="95">
        <v>0.92792859320355403</v>
      </c>
      <c r="G217" s="96">
        <v>0.91668116324266802</v>
      </c>
      <c r="H217" s="35">
        <f>IF(C217&gt;0,C217,1)</f>
        <v>132</v>
      </c>
      <c r="I217" s="37">
        <f>F217*$H217/$O$3*100</f>
        <v>0.14891079484878625</v>
      </c>
      <c r="J217" s="37">
        <f>G217*$H217/$O$3*100</f>
        <v>0.1471058459036316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92" t="s">
        <v>226</v>
      </c>
      <c r="B218" s="92" t="s">
        <v>46</v>
      </c>
      <c r="C218" s="92">
        <v>270</v>
      </c>
      <c r="D218" s="92">
        <v>1606</v>
      </c>
      <c r="E218" s="92">
        <v>13091</v>
      </c>
      <c r="F218" s="95">
        <v>0.92766763739545899</v>
      </c>
      <c r="G218" s="96">
        <v>0.92766763739545899</v>
      </c>
      <c r="H218" s="35">
        <f>IF(C218&gt;0,C218,1)</f>
        <v>270</v>
      </c>
      <c r="I218" s="37">
        <f>F218*$H218/$O$3*100</f>
        <v>0.30450460409309332</v>
      </c>
      <c r="J218" s="37">
        <f>G218*$H218/$O$3*100</f>
        <v>0.30450460409309332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92" t="s">
        <v>224</v>
      </c>
      <c r="B219" s="92" t="s">
        <v>115</v>
      </c>
      <c r="C219" s="92">
        <v>8</v>
      </c>
      <c r="D219" s="92">
        <v>8</v>
      </c>
      <c r="E219" s="92">
        <v>24</v>
      </c>
      <c r="F219" s="95">
        <v>0.92690486298010499</v>
      </c>
      <c r="G219" s="96">
        <v>0.92690486298010499</v>
      </c>
      <c r="H219" s="35">
        <f>IF(C219&gt;0,C219,1)</f>
        <v>8</v>
      </c>
      <c r="I219" s="37">
        <f>F219*$H219/$O$3*100</f>
        <v>9.014940008316626E-3</v>
      </c>
      <c r="J219" s="37">
        <f>G219*$H219/$O$3*100</f>
        <v>9.014940008316626E-3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92" t="s">
        <v>376</v>
      </c>
      <c r="B220" s="92" t="s">
        <v>59</v>
      </c>
      <c r="C220" s="92">
        <v>64</v>
      </c>
      <c r="D220" s="92">
        <v>256</v>
      </c>
      <c r="E220" s="92">
        <v>2246</v>
      </c>
      <c r="F220" s="95">
        <v>0.92656600132557199</v>
      </c>
      <c r="G220" s="96">
        <v>0.92656600132557199</v>
      </c>
      <c r="H220" s="35">
        <f>IF(C220&gt;0,C220,1)</f>
        <v>64</v>
      </c>
      <c r="I220" s="37">
        <f>F220*$H220/$O$3*100</f>
        <v>7.2093154318687749E-2</v>
      </c>
      <c r="J220" s="37">
        <f>G220*$H220/$O$3*100</f>
        <v>7.2093154318687749E-2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92" t="s">
        <v>341</v>
      </c>
      <c r="B221" s="92" t="s">
        <v>43</v>
      </c>
      <c r="C221" s="92">
        <v>224</v>
      </c>
      <c r="D221" s="92">
        <v>776</v>
      </c>
      <c r="E221" s="92">
        <v>5432</v>
      </c>
      <c r="F221" s="95">
        <v>0.92580642391219503</v>
      </c>
      <c r="G221" s="96">
        <v>0.92580642391219503</v>
      </c>
      <c r="H221" s="35">
        <f>IF(C221&gt;0,C221,1)</f>
        <v>224</v>
      </c>
      <c r="I221" s="37">
        <f>F221*$H221/$O$3*100</f>
        <v>0.25211918905395619</v>
      </c>
      <c r="J221" s="37">
        <f>G221*$H221/$O$3*100</f>
        <v>0.25211918905395619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92" t="s">
        <v>55</v>
      </c>
      <c r="B222" s="92" t="s">
        <v>51</v>
      </c>
      <c r="C222" s="92">
        <v>8</v>
      </c>
      <c r="D222" s="92">
        <v>32</v>
      </c>
      <c r="E222" s="92">
        <v>294</v>
      </c>
      <c r="F222" s="95">
        <v>0.92493360180987405</v>
      </c>
      <c r="G222" s="96">
        <v>0.92493360180987405</v>
      </c>
      <c r="H222" s="35">
        <f>IF(C222&gt;0,C222,1)</f>
        <v>8</v>
      </c>
      <c r="I222" s="37">
        <f>F222*$H222/$O$3*100</f>
        <v>8.9957678128733728E-3</v>
      </c>
      <c r="J222" s="37">
        <f>G222*$H222/$O$3*100</f>
        <v>8.9957678128733728E-3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92" t="s">
        <v>118</v>
      </c>
      <c r="B223" s="92" t="s">
        <v>119</v>
      </c>
      <c r="C223" s="92">
        <v>60</v>
      </c>
      <c r="D223" s="92">
        <v>240</v>
      </c>
      <c r="E223" s="92">
        <v>2326</v>
      </c>
      <c r="F223" s="95">
        <v>0.92398745519713199</v>
      </c>
      <c r="G223" s="96">
        <v>0.92398745519713199</v>
      </c>
      <c r="H223" s="35">
        <f>IF(C223&gt;0,C223,1)</f>
        <v>60</v>
      </c>
      <c r="I223" s="37">
        <f>F223*$H223/$O$3*100</f>
        <v>6.7399242978333135E-2</v>
      </c>
      <c r="J223" s="37">
        <f>G223*$H223/$O$3*100</f>
        <v>6.7399242978333135E-2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92" t="s">
        <v>374</v>
      </c>
      <c r="B224" s="92" t="s">
        <v>538</v>
      </c>
      <c r="C224" s="92">
        <v>112</v>
      </c>
      <c r="D224" s="92">
        <v>448</v>
      </c>
      <c r="E224" s="92">
        <v>11848</v>
      </c>
      <c r="F224" s="95">
        <v>0.92391411537117996</v>
      </c>
      <c r="G224" s="96">
        <v>0.92391411537117996</v>
      </c>
      <c r="H224" s="35">
        <f>IF(C224&gt;0,C224,1)</f>
        <v>112</v>
      </c>
      <c r="I224" s="37">
        <f>F224*$H224/$O$3*100</f>
        <v>0.12580193413357504</v>
      </c>
      <c r="J224" s="37">
        <f>G224*$H224/$O$3*100</f>
        <v>0.12580193413357504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92" t="s">
        <v>197</v>
      </c>
      <c r="B225" s="92" t="s">
        <v>119</v>
      </c>
      <c r="C225" s="92">
        <v>4</v>
      </c>
      <c r="D225" s="92">
        <v>8</v>
      </c>
      <c r="E225" s="92">
        <v>49</v>
      </c>
      <c r="F225" s="95">
        <v>0.91793533452807596</v>
      </c>
      <c r="G225" s="96">
        <v>0.91793533452807596</v>
      </c>
      <c r="H225" s="35">
        <f>IF(C225&gt;0,C225,1)</f>
        <v>4</v>
      </c>
      <c r="I225" s="37">
        <f>F225*$H225/$O$3*100</f>
        <v>4.4638518486563783E-3</v>
      </c>
      <c r="J225" s="37">
        <f>G225*$H225/$O$3*100</f>
        <v>4.4638518486563783E-3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92" t="s">
        <v>160</v>
      </c>
      <c r="B226" s="92" t="s">
        <v>46</v>
      </c>
      <c r="C226" s="92">
        <v>24</v>
      </c>
      <c r="D226" s="92">
        <v>48</v>
      </c>
      <c r="E226" s="92">
        <v>235</v>
      </c>
      <c r="F226" s="95">
        <v>0.91752832985166899</v>
      </c>
      <c r="G226" s="96">
        <v>0.82734239612683402</v>
      </c>
      <c r="H226" s="35">
        <f>IF(C226&gt;0,C226,1)</f>
        <v>24</v>
      </c>
      <c r="I226" s="37">
        <f>F226*$H226/$O$3*100</f>
        <v>2.6771235689550855E-2</v>
      </c>
      <c r="J226" s="37">
        <f>G226*$H226/$O$3*100</f>
        <v>2.4139830414010108E-2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92" t="s">
        <v>107</v>
      </c>
      <c r="B227" s="92" t="s">
        <v>74</v>
      </c>
      <c r="C227" s="92">
        <v>220</v>
      </c>
      <c r="D227" s="92">
        <v>1040</v>
      </c>
      <c r="E227" s="92">
        <v>9955</v>
      </c>
      <c r="F227" s="95">
        <v>0.91581234991356197</v>
      </c>
      <c r="G227" s="96">
        <v>0.91581234991356197</v>
      </c>
      <c r="H227" s="35">
        <f>IF(C227&gt;0,C227,1)</f>
        <v>220</v>
      </c>
      <c r="I227" s="37">
        <f>F227*$H227/$O$3*100</f>
        <v>0.24494403620568186</v>
      </c>
      <c r="J227" s="37">
        <f>G227*$H227/$O$3*100</f>
        <v>0.24494403620568186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92" t="s">
        <v>177</v>
      </c>
      <c r="B228" s="92" t="s">
        <v>43</v>
      </c>
      <c r="C228" s="92">
        <v>156</v>
      </c>
      <c r="D228" s="92">
        <v>826</v>
      </c>
      <c r="E228" s="92">
        <v>6195</v>
      </c>
      <c r="F228" s="95">
        <v>0.91522682133442201</v>
      </c>
      <c r="G228" s="96">
        <v>0.91522682133442201</v>
      </c>
      <c r="H228" s="35">
        <f>IF(C228&gt;0,C228,1)</f>
        <v>156</v>
      </c>
      <c r="I228" s="37">
        <f>F228*$H228/$O$3*100</f>
        <v>0.17357654139951351</v>
      </c>
      <c r="J228" s="37">
        <f>G228*$H228/$O$3*100</f>
        <v>0.17357654139951351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92" t="s">
        <v>523</v>
      </c>
      <c r="B229" s="92" t="s">
        <v>538</v>
      </c>
      <c r="C229" s="92">
        <v>126</v>
      </c>
      <c r="D229" s="92">
        <v>1512</v>
      </c>
      <c r="E229" s="92">
        <v>10835</v>
      </c>
      <c r="F229" s="95">
        <v>0.91380024546817595</v>
      </c>
      <c r="G229" s="96">
        <v>0.91380024546817595</v>
      </c>
      <c r="H229" s="35">
        <f>IF(C229&gt;0,C229,1)</f>
        <v>126</v>
      </c>
      <c r="I229" s="37">
        <f>F229*$H229/$O$3*100</f>
        <v>0.13997791128683992</v>
      </c>
      <c r="J229" s="37">
        <f>G229*$H229/$O$3*100</f>
        <v>0.13997791128683992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92" t="s">
        <v>423</v>
      </c>
      <c r="B230" s="92" t="s">
        <v>43</v>
      </c>
      <c r="C230" s="92">
        <v>14</v>
      </c>
      <c r="D230" s="92">
        <v>14</v>
      </c>
      <c r="E230" s="92">
        <v>-1</v>
      </c>
      <c r="F230" s="95">
        <v>0.91278131663427198</v>
      </c>
      <c r="G230" s="96">
        <v>0.91278131663427198</v>
      </c>
      <c r="H230" s="35">
        <f>IF(C230&gt;0,C230,1)</f>
        <v>14</v>
      </c>
      <c r="I230" s="37">
        <f>F230*$H230/$O$3*100</f>
        <v>1.5535758838830235E-2</v>
      </c>
      <c r="J230" s="37">
        <f>G230*$H230/$O$3*100</f>
        <v>1.5535758838830235E-2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92" t="s">
        <v>148</v>
      </c>
      <c r="B231" s="92" t="s">
        <v>119</v>
      </c>
      <c r="C231" s="92">
        <v>65</v>
      </c>
      <c r="D231" s="92">
        <v>260</v>
      </c>
      <c r="E231" s="92">
        <v>2925</v>
      </c>
      <c r="F231" s="95">
        <v>0.91244250298685703</v>
      </c>
      <c r="G231" s="96">
        <v>0.91244250298685703</v>
      </c>
      <c r="H231" s="35">
        <f>IF(C231&gt;0,C231,1)</f>
        <v>65</v>
      </c>
      <c r="I231" s="37">
        <f>F231*$H231/$O$3*100</f>
        <v>7.2103534975558575E-2</v>
      </c>
      <c r="J231" s="37">
        <f>G231*$H231/$O$3*100</f>
        <v>7.2103534975558575E-2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92" t="s">
        <v>507</v>
      </c>
      <c r="B232" s="92" t="s">
        <v>43</v>
      </c>
      <c r="C232" s="92">
        <v>9</v>
      </c>
      <c r="D232" s="92">
        <v>18</v>
      </c>
      <c r="E232" s="92">
        <v>139</v>
      </c>
      <c r="F232" s="95">
        <v>0.91017718675217596</v>
      </c>
      <c r="G232" s="96">
        <v>0.91017718675217596</v>
      </c>
      <c r="H232" s="35">
        <f>IF(C232&gt;0,C232,1)</f>
        <v>9</v>
      </c>
      <c r="I232" s="37">
        <f>F232*$H232/$O$3*100</f>
        <v>9.9587802331403356E-3</v>
      </c>
      <c r="J232" s="37">
        <f>G232*$H232/$O$3*100</f>
        <v>9.9587802331403356E-3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92" t="s">
        <v>539</v>
      </c>
      <c r="B233" s="92" t="s">
        <v>130</v>
      </c>
      <c r="C233" s="92">
        <v>160</v>
      </c>
      <c r="D233" s="92">
        <v>960</v>
      </c>
      <c r="E233" s="92">
        <v>13920</v>
      </c>
      <c r="F233" s="95">
        <v>0.90715004999476001</v>
      </c>
      <c r="G233" s="96">
        <v>0.90715004999476001</v>
      </c>
      <c r="H233" s="35">
        <f>IF(C233&gt;0,C233,1)</f>
        <v>160</v>
      </c>
      <c r="I233" s="37">
        <f>F233*$H233/$O$3*100</f>
        <v>0.17645615220857286</v>
      </c>
      <c r="J233" s="37">
        <f>G233*$H233/$O$3*100</f>
        <v>0.17645615220857286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92" t="s">
        <v>317</v>
      </c>
      <c r="B234" s="92" t="s">
        <v>46</v>
      </c>
      <c r="C234" s="92">
        <v>652</v>
      </c>
      <c r="D234" s="92">
        <v>4626</v>
      </c>
      <c r="E234" s="92">
        <v>36700</v>
      </c>
      <c r="F234" s="95">
        <v>0.90697405762351502</v>
      </c>
      <c r="G234" s="96">
        <v>0.90697405762351502</v>
      </c>
      <c r="H234" s="35">
        <f>IF(C234&gt;0,C234,1)</f>
        <v>652</v>
      </c>
      <c r="I234" s="37">
        <f>F234*$H234/$O$3*100</f>
        <v>0.71891931866820469</v>
      </c>
      <c r="J234" s="37">
        <f>G234*$H234/$O$3*100</f>
        <v>0.71891931866820469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92" t="s">
        <v>394</v>
      </c>
      <c r="B235" s="92" t="s">
        <v>184</v>
      </c>
      <c r="C235" s="92">
        <v>120</v>
      </c>
      <c r="D235" s="92">
        <v>120</v>
      </c>
      <c r="E235" s="92">
        <v>866</v>
      </c>
      <c r="F235" s="95">
        <v>0.90689774629731001</v>
      </c>
      <c r="G235" s="96">
        <v>0.77032083893903003</v>
      </c>
      <c r="H235" s="35">
        <f>IF(C235&gt;0,C235,1)</f>
        <v>120</v>
      </c>
      <c r="I235" s="37">
        <f>F235*$H235/$O$3*100</f>
        <v>0.13230530612811039</v>
      </c>
      <c r="J235" s="37">
        <f>G235*$H235/$O$3*100</f>
        <v>0.11238040322495119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92" t="s">
        <v>339</v>
      </c>
      <c r="B236" s="92" t="s">
        <v>62</v>
      </c>
      <c r="C236" s="92">
        <v>128</v>
      </c>
      <c r="D236" s="92">
        <v>512</v>
      </c>
      <c r="E236" s="92">
        <v>4992</v>
      </c>
      <c r="F236" s="95">
        <v>0.90416810747053</v>
      </c>
      <c r="G236" s="96">
        <v>0.90416810747053</v>
      </c>
      <c r="H236" s="35">
        <f>IF(C236&gt;0,C236,1)</f>
        <v>128</v>
      </c>
      <c r="I236" s="37">
        <f>F236*$H236/$O$3*100</f>
        <v>0.14070089083487669</v>
      </c>
      <c r="J236" s="37">
        <f>G236*$H236/$O$3*100</f>
        <v>0.14070089083487669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92" t="s">
        <v>370</v>
      </c>
      <c r="B237" s="92" t="s">
        <v>204</v>
      </c>
      <c r="C237" s="92">
        <v>8</v>
      </c>
      <c r="D237" s="92">
        <v>8</v>
      </c>
      <c r="E237" s="92">
        <v>8</v>
      </c>
      <c r="F237" s="95">
        <v>0.90188372602120803</v>
      </c>
      <c r="G237" s="96">
        <v>0.87272008006245705</v>
      </c>
      <c r="H237" s="35">
        <f>IF(C237&gt;0,C237,1)</f>
        <v>8</v>
      </c>
      <c r="I237" s="37">
        <f>F237*$H237/$O$3*100</f>
        <v>8.771588120077398E-3</v>
      </c>
      <c r="J237" s="37">
        <f>G237*$H237/$O$3*100</f>
        <v>8.4879468001940999E-3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92" t="s">
        <v>600</v>
      </c>
      <c r="B238" s="92" t="s">
        <v>295</v>
      </c>
      <c r="C238" s="92">
        <v>10</v>
      </c>
      <c r="D238" s="92">
        <v>60</v>
      </c>
      <c r="E238" s="92">
        <v>-1</v>
      </c>
      <c r="F238" s="95">
        <v>0.90068804150787396</v>
      </c>
      <c r="G238" s="96">
        <v>0.90068804150787396</v>
      </c>
      <c r="H238" s="35">
        <f>IF(C238&gt;0,C238,1)</f>
        <v>10</v>
      </c>
      <c r="I238" s="37">
        <f>F238*$H238/$O$3*100</f>
        <v>1.0949948836032753E-2</v>
      </c>
      <c r="J238" s="37">
        <f>G238*$H238/$O$3*100</f>
        <v>1.0949948836032753E-2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92" t="s">
        <v>517</v>
      </c>
      <c r="B239" s="92" t="s">
        <v>240</v>
      </c>
      <c r="C239" s="92">
        <v>192</v>
      </c>
      <c r="D239" s="92">
        <v>1024</v>
      </c>
      <c r="E239" s="92">
        <v>10222</v>
      </c>
      <c r="F239" s="95">
        <v>0.89942847018358296</v>
      </c>
      <c r="G239" s="96">
        <v>0.89942847018358296</v>
      </c>
      <c r="H239" s="35">
        <f>IF(C239&gt;0,C239,1)</f>
        <v>192</v>
      </c>
      <c r="I239" s="37">
        <f>F239*$H239/$O$3*100</f>
        <v>0.20994500793294987</v>
      </c>
      <c r="J239" s="37">
        <f>G239*$H239/$O$3*100</f>
        <v>0.20994500793294987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92" t="s">
        <v>389</v>
      </c>
      <c r="B240" s="92" t="s">
        <v>84</v>
      </c>
      <c r="C240" s="92">
        <v>160</v>
      </c>
      <c r="D240" s="92">
        <v>320</v>
      </c>
      <c r="E240" s="92">
        <v>2176</v>
      </c>
      <c r="F240" s="95">
        <v>0.89707487195623703</v>
      </c>
      <c r="G240" s="96">
        <v>0.88479203606802503</v>
      </c>
      <c r="H240" s="35">
        <f>IF(C240&gt;0,C240,1)</f>
        <v>160</v>
      </c>
      <c r="I240" s="37">
        <f>F240*$H240/$O$3*100</f>
        <v>0.17449635829189464</v>
      </c>
      <c r="J240" s="37">
        <f>G240*$H240/$O$3*100</f>
        <v>0.17210713728148319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92" t="s">
        <v>649</v>
      </c>
      <c r="B241" s="92" t="s">
        <v>510</v>
      </c>
      <c r="C241" s="92"/>
      <c r="D241" s="92"/>
      <c r="E241" s="92"/>
      <c r="F241" s="95">
        <v>0.89134540207528101</v>
      </c>
      <c r="G241" s="96">
        <v>0.89134540207528101</v>
      </c>
      <c r="H241" s="35">
        <f>IF(C241&gt;0,C241,1)</f>
        <v>1</v>
      </c>
      <c r="I241" s="37">
        <f>F241*$H241/$O$3*100</f>
        <v>1.0836367419309234E-3</v>
      </c>
      <c r="J241" s="37">
        <f>G241*$H241/$O$3*100</f>
        <v>1.0836367419309234E-3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92" t="s">
        <v>112</v>
      </c>
      <c r="B242" s="92" t="s">
        <v>46</v>
      </c>
      <c r="C242" s="92">
        <v>2</v>
      </c>
      <c r="D242" s="92">
        <v>4</v>
      </c>
      <c r="E242" s="92">
        <v>24</v>
      </c>
      <c r="F242" s="95">
        <v>0.89060912394303104</v>
      </c>
      <c r="G242" s="96">
        <v>0.89060912394303104</v>
      </c>
      <c r="H242" s="35">
        <f>IF(C242&gt;0,C242,1)</f>
        <v>2</v>
      </c>
      <c r="I242" s="37">
        <f>F242*$H242/$O$3*100</f>
        <v>2.1654832507276909E-3</v>
      </c>
      <c r="J242" s="37">
        <f>G242*$H242/$O$3*100</f>
        <v>2.1654832507276909E-3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92" t="s">
        <v>138</v>
      </c>
      <c r="B243" s="92" t="s">
        <v>115</v>
      </c>
      <c r="C243" s="92">
        <v>54</v>
      </c>
      <c r="D243" s="92">
        <v>216</v>
      </c>
      <c r="E243" s="92">
        <v>2205</v>
      </c>
      <c r="F243" s="95">
        <v>0.88799480426327604</v>
      </c>
      <c r="G243" s="96">
        <v>0.88679214050421196</v>
      </c>
      <c r="H243" s="35">
        <f>IF(C243&gt;0,C243,1)</f>
        <v>54</v>
      </c>
      <c r="I243" s="37">
        <f>F243*$H243/$O$3*100</f>
        <v>5.8296418977833449E-2</v>
      </c>
      <c r="J243" s="37">
        <f>G243*$H243/$O$3*100</f>
        <v>5.8217464697863285E-2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92" t="s">
        <v>377</v>
      </c>
      <c r="B244" s="92" t="s">
        <v>62</v>
      </c>
      <c r="C244" s="92">
        <v>542</v>
      </c>
      <c r="D244" s="92">
        <v>2968</v>
      </c>
      <c r="E244" s="92">
        <v>24088</v>
      </c>
      <c r="F244" s="95">
        <v>0.88638071106486405</v>
      </c>
      <c r="G244" s="96">
        <v>0.88638071106486405</v>
      </c>
      <c r="H244" s="35">
        <f>IF(C244&gt;0,C244,1)</f>
        <v>542</v>
      </c>
      <c r="I244" s="37">
        <f>F244*$H244/$O$3*100</f>
        <v>0.58405974761066959</v>
      </c>
      <c r="J244" s="37">
        <f>G244*$H244/$O$3*100</f>
        <v>0.58405974761066959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92" t="s">
        <v>312</v>
      </c>
      <c r="B245" s="92" t="s">
        <v>510</v>
      </c>
      <c r="C245" s="92">
        <v>55</v>
      </c>
      <c r="D245" s="92">
        <v>220</v>
      </c>
      <c r="E245" s="92">
        <v>3410</v>
      </c>
      <c r="F245" s="95">
        <v>0.88582625815358995</v>
      </c>
      <c r="G245" s="96">
        <v>0.70945369748183196</v>
      </c>
      <c r="H245" s="35">
        <f>IF(C245&gt;0,C245,1)</f>
        <v>55</v>
      </c>
      <c r="I245" s="37">
        <f>F245*$H245/$O$3*100</f>
        <v>5.9230981944498752E-2</v>
      </c>
      <c r="J245" s="37">
        <f>G245*$H245/$O$3*100</f>
        <v>4.7437789023768481E-2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92" t="s">
        <v>513</v>
      </c>
      <c r="B246" s="92" t="s">
        <v>74</v>
      </c>
      <c r="C246" s="92">
        <v>2</v>
      </c>
      <c r="D246" s="92">
        <v>8</v>
      </c>
      <c r="E246" s="92">
        <v>96</v>
      </c>
      <c r="F246" s="95">
        <v>0.88460834080103101</v>
      </c>
      <c r="G246" s="96">
        <v>0.77160981348014102</v>
      </c>
      <c r="H246" s="35">
        <f>IF(C246&gt;0,C246,1)</f>
        <v>2</v>
      </c>
      <c r="I246" s="37">
        <f>F246*$H246/$O$3*100</f>
        <v>2.1508925677491486E-3</v>
      </c>
      <c r="J246" s="37">
        <f>G246*$H246/$O$3*100</f>
        <v>1.8761408144918632E-3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92" t="s">
        <v>202</v>
      </c>
      <c r="B247" s="92" t="s">
        <v>46</v>
      </c>
      <c r="C247" s="92">
        <v>20</v>
      </c>
      <c r="D247" s="92">
        <v>20</v>
      </c>
      <c r="E247" s="92">
        <v>83</v>
      </c>
      <c r="F247" s="95">
        <v>0.88377422197051203</v>
      </c>
      <c r="G247" s="96">
        <v>0.81875982217528598</v>
      </c>
      <c r="H247" s="35">
        <f>IF(C247&gt;0,C247,1)</f>
        <v>20</v>
      </c>
      <c r="I247" s="37">
        <f>F247*$H247/$O$3*100</f>
        <v>2.1488644385642502E-2</v>
      </c>
      <c r="J247" s="37">
        <f>G247*$H247/$O$3*100</f>
        <v>1.9907843223519201E-2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92" t="s">
        <v>94</v>
      </c>
      <c r="B248" s="92" t="s">
        <v>46</v>
      </c>
      <c r="C248" s="92">
        <v>32</v>
      </c>
      <c r="D248" s="92">
        <v>344</v>
      </c>
      <c r="E248" s="92">
        <v>3110</v>
      </c>
      <c r="F248" s="95">
        <v>0.88345206093189899</v>
      </c>
      <c r="G248" s="96">
        <v>0.88345206093189899</v>
      </c>
      <c r="H248" s="35">
        <f>IF(C248&gt;0,C248,1)</f>
        <v>32</v>
      </c>
      <c r="I248" s="37">
        <f>F248*$H248/$O$3*100</f>
        <v>3.4369297854015886E-2</v>
      </c>
      <c r="J248" s="37">
        <f>G248*$H248/$O$3*100</f>
        <v>3.4369297854015886E-2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92" t="s">
        <v>183</v>
      </c>
      <c r="B249" s="92" t="s">
        <v>184</v>
      </c>
      <c r="C249" s="92">
        <v>45</v>
      </c>
      <c r="D249" s="92">
        <v>260</v>
      </c>
      <c r="E249" s="92">
        <v>2189</v>
      </c>
      <c r="F249" s="95">
        <v>0.882361980317244</v>
      </c>
      <c r="G249" s="96">
        <v>0.79444330032695099</v>
      </c>
      <c r="H249" s="35">
        <f>IF(C249&gt;0,C249,1)</f>
        <v>45</v>
      </c>
      <c r="I249" s="37">
        <f>F249*$H249/$O$3*100</f>
        <v>4.827218906361435E-2</v>
      </c>
      <c r="J249" s="37">
        <f>G249*$H249/$O$3*100</f>
        <v>4.3462340909018043E-2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92" t="s">
        <v>281</v>
      </c>
      <c r="B250" s="92" t="s">
        <v>184</v>
      </c>
      <c r="C250" s="92">
        <v>120</v>
      </c>
      <c r="D250" s="92">
        <v>120</v>
      </c>
      <c r="E250" s="92">
        <v>926</v>
      </c>
      <c r="F250" s="95">
        <v>0.88058767678219496</v>
      </c>
      <c r="G250" s="96">
        <v>0.85488857794091</v>
      </c>
      <c r="H250" s="35">
        <f>IF(C250&gt;0,C250,1)</f>
        <v>120</v>
      </c>
      <c r="I250" s="37">
        <f>F250*$H250/$O$3*100</f>
        <v>0.12846698828504455</v>
      </c>
      <c r="J250" s="37">
        <f>G250*$H250/$O$3*100</f>
        <v>0.12471780360210223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92" t="s">
        <v>192</v>
      </c>
      <c r="B251" s="92" t="s">
        <v>40</v>
      </c>
      <c r="C251" s="92">
        <v>808</v>
      </c>
      <c r="D251" s="92">
        <v>4848</v>
      </c>
      <c r="E251" s="92">
        <v>33936</v>
      </c>
      <c r="F251" s="95">
        <v>0.87670524303260899</v>
      </c>
      <c r="G251" s="96">
        <v>0.60379156097300801</v>
      </c>
      <c r="H251" s="35">
        <f>IF(C251&gt;0,C251,1)</f>
        <v>808</v>
      </c>
      <c r="I251" s="37">
        <f>F251*$H251/$O$3*100</f>
        <v>0.86119729666323996</v>
      </c>
      <c r="J251" s="37">
        <f>G251*$H251/$O$3*100</f>
        <v>0.59311115587647001</v>
      </c>
      <c r="K251" s="34">
        <f>IF(F251&gt;=K$2,1,0)</f>
        <v>1</v>
      </c>
      <c r="L251" s="34">
        <f>IF(G251&gt;=L$2,1,0)</f>
        <v>0</v>
      </c>
      <c r="M251" s="34">
        <f>K251*L251</f>
        <v>0</v>
      </c>
    </row>
    <row r="252" spans="1:13" x14ac:dyDescent="0.25">
      <c r="A252" s="92" t="s">
        <v>478</v>
      </c>
      <c r="B252" s="92" t="s">
        <v>277</v>
      </c>
      <c r="C252" s="92">
        <v>8</v>
      </c>
      <c r="D252" s="92">
        <v>32</v>
      </c>
      <c r="E252" s="92">
        <v>358</v>
      </c>
      <c r="F252" s="95">
        <v>0.87649193548387005</v>
      </c>
      <c r="G252" s="96">
        <v>0.87649193548387005</v>
      </c>
      <c r="H252" s="35">
        <f>IF(C252&gt;0,C252,1)</f>
        <v>8</v>
      </c>
      <c r="I252" s="37">
        <f>F252*$H252/$O$3*100</f>
        <v>8.5246313097938863E-3</v>
      </c>
      <c r="J252" s="37">
        <f>G252*$H252/$O$3*100</f>
        <v>8.5246313097938863E-3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92" t="s">
        <v>350</v>
      </c>
      <c r="B253" s="92" t="s">
        <v>168</v>
      </c>
      <c r="C253" s="92">
        <v>72</v>
      </c>
      <c r="D253" s="92">
        <v>576</v>
      </c>
      <c r="E253" s="92">
        <v>8778</v>
      </c>
      <c r="F253" s="95">
        <v>0.87589522766493999</v>
      </c>
      <c r="G253" s="96">
        <v>0.87589522766493999</v>
      </c>
      <c r="H253" s="35">
        <f>IF(C253&gt;0,C253,1)</f>
        <v>72</v>
      </c>
      <c r="I253" s="37">
        <f>F253*$H253/$O$3*100</f>
        <v>7.6669450357881808E-2</v>
      </c>
      <c r="J253" s="37">
        <f>G253*$H253/$O$3*100</f>
        <v>7.6669450357881808E-2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92" t="s">
        <v>599</v>
      </c>
      <c r="B254" s="92" t="s">
        <v>528</v>
      </c>
      <c r="C254" s="92">
        <v>168</v>
      </c>
      <c r="D254" s="92">
        <v>2016</v>
      </c>
      <c r="E254" s="92">
        <v>28063</v>
      </c>
      <c r="F254" s="95">
        <v>0.87583759360358704</v>
      </c>
      <c r="G254" s="96">
        <v>0.87583759360358704</v>
      </c>
      <c r="H254" s="35">
        <f>IF(C254&gt;0,C254,1)</f>
        <v>168</v>
      </c>
      <c r="I254" s="37">
        <f>F254*$H254/$O$3*100</f>
        <v>0.17888361282037885</v>
      </c>
      <c r="J254" s="37">
        <f>G254*$H254/$O$3*100</f>
        <v>0.17888361282037885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92" t="s">
        <v>96</v>
      </c>
      <c r="B255" s="92" t="s">
        <v>46</v>
      </c>
      <c r="C255" s="92">
        <v>80</v>
      </c>
      <c r="D255" s="92">
        <v>160</v>
      </c>
      <c r="E255" s="92">
        <v>1120</v>
      </c>
      <c r="F255" s="95">
        <v>0.87551127121561401</v>
      </c>
      <c r="G255" s="96">
        <v>0.80467747207926899</v>
      </c>
      <c r="H255" s="35">
        <f>IF(C255&gt;0,C255,1)</f>
        <v>80</v>
      </c>
      <c r="I255" s="37">
        <f>F255*$H255/$O$3*100</f>
        <v>8.5150935137376593E-2</v>
      </c>
      <c r="J255" s="37">
        <f>G255*$H255/$O$3*100</f>
        <v>7.8261744290731905E-2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92" t="s">
        <v>331</v>
      </c>
      <c r="B256" s="92" t="s">
        <v>59</v>
      </c>
      <c r="C256" s="92">
        <v>48</v>
      </c>
      <c r="D256" s="92">
        <v>192</v>
      </c>
      <c r="E256" s="92">
        <v>1327</v>
      </c>
      <c r="F256" s="95">
        <v>0.87172834482807904</v>
      </c>
      <c r="G256" s="96">
        <v>0.87172834482807904</v>
      </c>
      <c r="H256" s="35">
        <f>IF(C256&gt;0,C256,1)</f>
        <v>48</v>
      </c>
      <c r="I256" s="37">
        <f>F256*$H256/$O$3*100</f>
        <v>5.0869807977323926E-2</v>
      </c>
      <c r="J256" s="37">
        <f>G256*$H256/$O$3*100</f>
        <v>5.0869807977323926E-2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92" t="s">
        <v>310</v>
      </c>
      <c r="B257" s="92" t="s">
        <v>311</v>
      </c>
      <c r="C257" s="92">
        <v>158</v>
      </c>
      <c r="D257" s="92">
        <v>476</v>
      </c>
      <c r="E257" s="92">
        <v>18312</v>
      </c>
      <c r="F257" s="95">
        <v>0.87163996201332405</v>
      </c>
      <c r="G257" s="96">
        <v>0.87163996201332405</v>
      </c>
      <c r="H257" s="35">
        <f>IF(C257&gt;0,C257,1)</f>
        <v>158</v>
      </c>
      <c r="I257" s="37">
        <f>F257*$H257/$O$3*100</f>
        <v>0.16742947419379392</v>
      </c>
      <c r="J257" s="37">
        <f>G257*$H257/$O$3*100</f>
        <v>0.16742947419379392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92" t="s">
        <v>235</v>
      </c>
      <c r="B258" s="92" t="s">
        <v>46</v>
      </c>
      <c r="C258" s="92">
        <v>161</v>
      </c>
      <c r="D258" s="92">
        <v>161</v>
      </c>
      <c r="E258" s="92">
        <v>470</v>
      </c>
      <c r="F258" s="95">
        <v>0.87048942708482302</v>
      </c>
      <c r="G258" s="96">
        <v>0.85716793655919499</v>
      </c>
      <c r="H258" s="35">
        <f>IF(C258&gt;0,C258,1)</f>
        <v>161</v>
      </c>
      <c r="I258" s="37">
        <f>F258*$H258/$O$3*100</f>
        <v>0.17038331744046745</v>
      </c>
      <c r="J258" s="37">
        <f>G258*$H258/$O$3*100</f>
        <v>0.16777586503681283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92" t="s">
        <v>242</v>
      </c>
      <c r="B259" s="92" t="s">
        <v>59</v>
      </c>
      <c r="C259" s="92">
        <v>568</v>
      </c>
      <c r="D259" s="92">
        <v>2872</v>
      </c>
      <c r="E259" s="92">
        <v>26422</v>
      </c>
      <c r="F259" s="95">
        <v>0.86954665770939799</v>
      </c>
      <c r="G259" s="96">
        <v>0.86954665770939799</v>
      </c>
      <c r="H259" s="35">
        <f>IF(C259&gt;0,C259,1)</f>
        <v>568</v>
      </c>
      <c r="I259" s="37">
        <f>F259*$H259/$O$3*100</f>
        <v>0.6004528619280749</v>
      </c>
      <c r="J259" s="37">
        <f>G259*$H259/$O$3*100</f>
        <v>0.6004528619280749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92" t="s">
        <v>245</v>
      </c>
      <c r="B260" s="92" t="s">
        <v>180</v>
      </c>
      <c r="C260" s="92">
        <v>44</v>
      </c>
      <c r="D260" s="92">
        <v>264</v>
      </c>
      <c r="E260" s="92">
        <v>3168</v>
      </c>
      <c r="F260" s="95">
        <v>0.86921489763223603</v>
      </c>
      <c r="G260" s="96">
        <v>0.86921489763223603</v>
      </c>
      <c r="H260" s="35">
        <f>IF(C260&gt;0,C260,1)</f>
        <v>44</v>
      </c>
      <c r="I260" s="37">
        <f>F260*$H260/$O$3*100</f>
        <v>4.6496207520294673E-2</v>
      </c>
      <c r="J260" s="37">
        <f>G260*$H260/$O$3*100</f>
        <v>4.6496207520294673E-2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92" t="s">
        <v>380</v>
      </c>
      <c r="B261" s="92" t="s">
        <v>180</v>
      </c>
      <c r="C261" s="92">
        <v>128</v>
      </c>
      <c r="D261" s="92">
        <v>1024</v>
      </c>
      <c r="E261" s="92">
        <v>8724</v>
      </c>
      <c r="F261" s="95">
        <v>0.86826805864371903</v>
      </c>
      <c r="G261" s="96">
        <v>0.86826805864371903</v>
      </c>
      <c r="H261" s="35">
        <f>IF(C261&gt;0,C261,1)</f>
        <v>128</v>
      </c>
      <c r="I261" s="37">
        <f>F261*$H261/$O$3*100</f>
        <v>0.13511435354251539</v>
      </c>
      <c r="J261" s="37">
        <f>G261*$H261/$O$3*100</f>
        <v>0.13511435354251539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92" t="s">
        <v>602</v>
      </c>
      <c r="B262" s="92" t="s">
        <v>128</v>
      </c>
      <c r="C262" s="92">
        <v>40</v>
      </c>
      <c r="D262" s="92">
        <v>240</v>
      </c>
      <c r="E262" s="92">
        <v>49680</v>
      </c>
      <c r="F262" s="95">
        <v>0.85873864392184496</v>
      </c>
      <c r="G262" s="96">
        <v>0.85873864392184496</v>
      </c>
      <c r="H262" s="35">
        <f>IF(C262&gt;0,C262,1)</f>
        <v>40</v>
      </c>
      <c r="I262" s="37">
        <f>F262*$H262/$O$3*100</f>
        <v>4.1759827070541357E-2</v>
      </c>
      <c r="J262" s="37">
        <f>G262*$H262/$O$3*100</f>
        <v>4.1759827070541357E-2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92" t="s">
        <v>241</v>
      </c>
      <c r="B263" s="92" t="s">
        <v>43</v>
      </c>
      <c r="C263" s="92">
        <v>14</v>
      </c>
      <c r="D263" s="92">
        <v>28</v>
      </c>
      <c r="E263" s="92">
        <v>-1</v>
      </c>
      <c r="F263" s="95">
        <v>0.85845340190110597</v>
      </c>
      <c r="G263" s="96">
        <v>0.85845340190110597</v>
      </c>
      <c r="H263" s="35">
        <f>IF(C263&gt;0,C263,1)</f>
        <v>14</v>
      </c>
      <c r="I263" s="37">
        <f>F263*$H263/$O$3*100</f>
        <v>1.4611084586487732E-2</v>
      </c>
      <c r="J263" s="37">
        <f>G263*$H263/$O$3*100</f>
        <v>1.4611084586487732E-2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92" t="s">
        <v>161</v>
      </c>
      <c r="B264" s="92" t="s">
        <v>162</v>
      </c>
      <c r="C264" s="92">
        <v>2</v>
      </c>
      <c r="D264" s="92">
        <v>2</v>
      </c>
      <c r="E264" s="92">
        <v>20</v>
      </c>
      <c r="F264" s="95">
        <v>0.85793592223972903</v>
      </c>
      <c r="G264" s="96">
        <v>0.85793592223972903</v>
      </c>
      <c r="H264" s="35">
        <f>IF(C264&gt;0,C264,1)</f>
        <v>2</v>
      </c>
      <c r="I264" s="37">
        <f>F264*$H264/$O$3*100</f>
        <v>2.0860395653509913E-3</v>
      </c>
      <c r="J264" s="37">
        <f>G264*$H264/$O$3*100</f>
        <v>2.0860395653509913E-3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92" t="s">
        <v>294</v>
      </c>
      <c r="B265" s="92" t="s">
        <v>295</v>
      </c>
      <c r="C265" s="92">
        <v>8</v>
      </c>
      <c r="D265" s="92">
        <v>48</v>
      </c>
      <c r="E265" s="92">
        <v>4800</v>
      </c>
      <c r="F265" s="95">
        <v>0.85467635444952395</v>
      </c>
      <c r="G265" s="96">
        <v>0.85467635444952395</v>
      </c>
      <c r="H265" s="35">
        <f>IF(C265&gt;0,C265,1)</f>
        <v>8</v>
      </c>
      <c r="I265" s="37">
        <f>F265*$H265/$O$3*100</f>
        <v>8.3124561857591539E-3</v>
      </c>
      <c r="J265" s="37">
        <f>G265*$H265/$O$3*100</f>
        <v>8.3124561857591539E-3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92" t="s">
        <v>102</v>
      </c>
      <c r="B266" s="92" t="s">
        <v>46</v>
      </c>
      <c r="C266" s="92">
        <v>3</v>
      </c>
      <c r="D266" s="92">
        <v>12</v>
      </c>
      <c r="E266" s="92">
        <v>64</v>
      </c>
      <c r="F266" s="95">
        <v>0.85420319276552503</v>
      </c>
      <c r="G266" s="96">
        <v>0.20737007168458699</v>
      </c>
      <c r="H266" s="35">
        <f>IF(C266&gt;0,C266,1)</f>
        <v>3</v>
      </c>
      <c r="I266" s="37">
        <f>F266*$H266/$O$3*100</f>
        <v>3.1154453568738374E-3</v>
      </c>
      <c r="J266" s="37">
        <f>G266*$H266/$O$3*100</f>
        <v>7.5631902626437423E-4</v>
      </c>
      <c r="K266" s="34">
        <f>IF(F266&gt;=K$2,1,0)</f>
        <v>1</v>
      </c>
      <c r="L266" s="34">
        <f>IF(G266&gt;=L$2,1,0)</f>
        <v>0</v>
      </c>
      <c r="M266" s="34">
        <f>K266*L266</f>
        <v>0</v>
      </c>
    </row>
    <row r="267" spans="1:13" x14ac:dyDescent="0.25">
      <c r="A267" s="92" t="s">
        <v>212</v>
      </c>
      <c r="B267" s="92" t="s">
        <v>40</v>
      </c>
      <c r="C267" s="92">
        <v>512</v>
      </c>
      <c r="D267" s="92">
        <v>3072</v>
      </c>
      <c r="E267" s="92">
        <v>27279</v>
      </c>
      <c r="F267" s="95">
        <v>0.85072688407060504</v>
      </c>
      <c r="G267" s="96">
        <v>0.84239983795166495</v>
      </c>
      <c r="H267" s="35">
        <f>IF(C267&gt;0,C267,1)</f>
        <v>512</v>
      </c>
      <c r="I267" s="37">
        <f>F267*$H267/$O$3*100</f>
        <v>0.52953883003361468</v>
      </c>
      <c r="J267" s="37">
        <f>G267*$H267/$O$3*100</f>
        <v>0.52435562218862375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92" t="s">
        <v>291</v>
      </c>
      <c r="B268" s="92" t="s">
        <v>62</v>
      </c>
      <c r="C268" s="92">
        <v>2</v>
      </c>
      <c r="D268" s="92">
        <v>16</v>
      </c>
      <c r="E268" s="92">
        <v>156</v>
      </c>
      <c r="F268" s="95">
        <v>0.84852341051879698</v>
      </c>
      <c r="G268" s="96">
        <v>0.84852341051879698</v>
      </c>
      <c r="H268" s="35">
        <f>IF(C268&gt;0,C268,1)</f>
        <v>2</v>
      </c>
      <c r="I268" s="37">
        <f>F268*$H268/$O$3*100</f>
        <v>2.0631533901131773E-3</v>
      </c>
      <c r="J268" s="37">
        <f>G268*$H268/$O$3*100</f>
        <v>2.0631533901131773E-3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92" t="s">
        <v>358</v>
      </c>
      <c r="B269" s="92" t="s">
        <v>46</v>
      </c>
      <c r="C269" s="92">
        <v>-1</v>
      </c>
      <c r="D269" s="92">
        <v>-1</v>
      </c>
      <c r="E269" s="92">
        <v>-1</v>
      </c>
      <c r="F269" s="95">
        <v>0.84664231945109802</v>
      </c>
      <c r="G269" s="96">
        <v>0.84093677028925695</v>
      </c>
      <c r="H269" s="35">
        <f>IF(C269&gt;0,C269,1)</f>
        <v>1</v>
      </c>
      <c r="I269" s="37">
        <f>F269*$H269/$O$3*100</f>
        <v>1.029289793266182E-3</v>
      </c>
      <c r="J269" s="37">
        <f>G269*$H269/$O$3*100</f>
        <v>1.0223533770460846E-3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92" t="s">
        <v>316</v>
      </c>
      <c r="B270" s="92" t="s">
        <v>46</v>
      </c>
      <c r="C270" s="92">
        <v>54</v>
      </c>
      <c r="D270" s="92">
        <v>108</v>
      </c>
      <c r="E270" s="92">
        <v>771</v>
      </c>
      <c r="F270" s="95">
        <v>0.84606484661549097</v>
      </c>
      <c r="G270" s="96">
        <v>0.84037145522143897</v>
      </c>
      <c r="H270" s="35">
        <f>IF(C270&gt;0,C270,1)</f>
        <v>54</v>
      </c>
      <c r="I270" s="37">
        <f>F270*$H270/$O$3*100</f>
        <v>5.5543738030802398E-2</v>
      </c>
      <c r="J270" s="37">
        <f>G270*$H270/$O$3*100</f>
        <v>5.5169969706349409E-2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92" t="s">
        <v>432</v>
      </c>
      <c r="B271" s="92" t="s">
        <v>322</v>
      </c>
      <c r="C271" s="92">
        <v>12</v>
      </c>
      <c r="D271" s="92">
        <v>48</v>
      </c>
      <c r="E271" s="92">
        <v>-1</v>
      </c>
      <c r="F271" s="95">
        <v>0.84393817204301003</v>
      </c>
      <c r="G271" s="96">
        <v>0.84393817204301003</v>
      </c>
      <c r="H271" s="35">
        <f>IF(C271&gt;0,C271,1)</f>
        <v>12</v>
      </c>
      <c r="I271" s="37">
        <f>F271*$H271/$O$3*100</f>
        <v>1.2312027310821372E-2</v>
      </c>
      <c r="J271" s="37">
        <f>G271*$H271/$O$3*100</f>
        <v>1.2312027310821372E-2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92" t="s">
        <v>508</v>
      </c>
      <c r="B272" s="92" t="s">
        <v>74</v>
      </c>
      <c r="C272" s="92">
        <v>240</v>
      </c>
      <c r="D272" s="92">
        <v>662</v>
      </c>
      <c r="E272" s="92">
        <v>7944</v>
      </c>
      <c r="F272" s="95">
        <v>0.84149720262262495</v>
      </c>
      <c r="G272" s="96">
        <v>0.83902893707547699</v>
      </c>
      <c r="H272" s="35">
        <f>IF(C272&gt;0,C272,1)</f>
        <v>240</v>
      </c>
      <c r="I272" s="37">
        <f>F272*$H272/$O$3*100</f>
        <v>0.24552833095791135</v>
      </c>
      <c r="J272" s="37">
        <f>G272*$H272/$O$3*100</f>
        <v>0.2448081513562877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92" t="s">
        <v>354</v>
      </c>
      <c r="B273" s="92" t="s">
        <v>255</v>
      </c>
      <c r="C273" s="92">
        <v>57</v>
      </c>
      <c r="D273" s="92">
        <v>456</v>
      </c>
      <c r="E273" s="92">
        <v>5358</v>
      </c>
      <c r="F273" s="95">
        <v>0.84080369748042805</v>
      </c>
      <c r="G273" s="96">
        <v>0.84080369748042805</v>
      </c>
      <c r="H273" s="35">
        <f>IF(C273&gt;0,C273,1)</f>
        <v>57</v>
      </c>
      <c r="I273" s="37">
        <f>F273*$H273/$O$3*100</f>
        <v>5.8264920985209898E-2</v>
      </c>
      <c r="J273" s="37">
        <f>G273*$H273/$O$3*100</f>
        <v>5.8264920985209898E-2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92" t="s">
        <v>424</v>
      </c>
      <c r="B274" s="92" t="s">
        <v>128</v>
      </c>
      <c r="C274" s="92">
        <v>86</v>
      </c>
      <c r="D274" s="92">
        <v>344</v>
      </c>
      <c r="E274" s="92">
        <v>19406</v>
      </c>
      <c r="F274" s="95">
        <v>0.83785195413797398</v>
      </c>
      <c r="G274" s="96">
        <v>0.83785195413797398</v>
      </c>
      <c r="H274" s="35">
        <f>IF(C274&gt;0,C274,1)</f>
        <v>86</v>
      </c>
      <c r="I274" s="37">
        <f>F274*$H274/$O$3*100</f>
        <v>8.7599863905982331E-2</v>
      </c>
      <c r="J274" s="37">
        <f>G274*$H274/$O$3*100</f>
        <v>8.7599863905982331E-2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92" t="s">
        <v>458</v>
      </c>
      <c r="B275" s="92" t="s">
        <v>43</v>
      </c>
      <c r="C275" s="92">
        <v>128</v>
      </c>
      <c r="D275" s="92">
        <v>512</v>
      </c>
      <c r="E275" s="92">
        <v>4557</v>
      </c>
      <c r="F275" s="95">
        <v>0.83657434896137794</v>
      </c>
      <c r="G275" s="96">
        <v>0.83657434896137794</v>
      </c>
      <c r="H275" s="35">
        <f>IF(C275&gt;0,C275,1)</f>
        <v>128</v>
      </c>
      <c r="I275" s="37">
        <f>F275*$H275/$O$3*100</f>
        <v>0.1301823799976371</v>
      </c>
      <c r="J275" s="37">
        <f>G275*$H275/$O$3*100</f>
        <v>0.1301823799976371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92" t="s">
        <v>378</v>
      </c>
      <c r="B276" s="92" t="s">
        <v>137</v>
      </c>
      <c r="C276" s="92">
        <v>18</v>
      </c>
      <c r="D276" s="92">
        <v>18</v>
      </c>
      <c r="E276" s="92">
        <v>1800</v>
      </c>
      <c r="F276" s="95">
        <v>0.83311616042383896</v>
      </c>
      <c r="G276" s="96">
        <v>0.83311616042383896</v>
      </c>
      <c r="H276" s="35">
        <f>IF(C276&gt;0,C276,1)</f>
        <v>18</v>
      </c>
      <c r="I276" s="37">
        <f>F276*$H276/$O$3*100</f>
        <v>1.8231221065745672E-2</v>
      </c>
      <c r="J276" s="37">
        <f>G276*$H276/$O$3*100</f>
        <v>1.8231221065745672E-2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92" t="s">
        <v>53</v>
      </c>
      <c r="B277" s="92" t="s">
        <v>51</v>
      </c>
      <c r="C277" s="92">
        <v>8</v>
      </c>
      <c r="D277" s="92">
        <v>128</v>
      </c>
      <c r="E277" s="92">
        <v>781</v>
      </c>
      <c r="F277" s="95">
        <v>0.826437613495278</v>
      </c>
      <c r="G277" s="96">
        <v>0.826437613495278</v>
      </c>
      <c r="H277" s="35">
        <f>IF(C277&gt;0,C277,1)</f>
        <v>8</v>
      </c>
      <c r="I277" s="37">
        <f>F277*$H277/$O$3*100</f>
        <v>8.0378103555555584E-3</v>
      </c>
      <c r="J277" s="37">
        <f>G277*$H277/$O$3*100</f>
        <v>8.0378103555555584E-3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92" t="s">
        <v>195</v>
      </c>
      <c r="B278" s="92" t="s">
        <v>40</v>
      </c>
      <c r="C278" s="92">
        <v>1406</v>
      </c>
      <c r="D278" s="92">
        <v>7584</v>
      </c>
      <c r="E278" s="92">
        <v>69110</v>
      </c>
      <c r="F278" s="95">
        <v>0.82281154709320803</v>
      </c>
      <c r="G278" s="96">
        <v>0.72685648083537002</v>
      </c>
      <c r="H278" s="35">
        <f>IF(C278&gt;0,C278,1)</f>
        <v>1406</v>
      </c>
      <c r="I278" s="37">
        <f>F278*$H278/$O$3*100</f>
        <v>1.4064470673066081</v>
      </c>
      <c r="J278" s="37">
        <f>G278*$H278/$O$3*100</f>
        <v>1.2424292894711937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92" t="s">
        <v>403</v>
      </c>
      <c r="B279" s="92" t="s">
        <v>128</v>
      </c>
      <c r="C279" s="92">
        <v>28</v>
      </c>
      <c r="D279" s="92">
        <v>112</v>
      </c>
      <c r="E279" s="92">
        <v>5878</v>
      </c>
      <c r="F279" s="95">
        <v>0.81674475687652703</v>
      </c>
      <c r="G279" s="96">
        <v>0.81674475687652703</v>
      </c>
      <c r="H279" s="35">
        <f>IF(C279&gt;0,C279,1)</f>
        <v>28</v>
      </c>
      <c r="I279" s="37">
        <f>F279*$H279/$O$3*100</f>
        <v>2.7802386715145289E-2</v>
      </c>
      <c r="J279" s="37">
        <f>G279*$H279/$O$3*100</f>
        <v>2.7802386715145289E-2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92" t="s">
        <v>288</v>
      </c>
      <c r="B280" s="92" t="s">
        <v>233</v>
      </c>
      <c r="C280" s="92">
        <v>54</v>
      </c>
      <c r="D280" s="92">
        <v>216</v>
      </c>
      <c r="E280" s="92">
        <v>1853</v>
      </c>
      <c r="F280" s="95">
        <v>0.81538657727233499</v>
      </c>
      <c r="G280" s="96">
        <v>0.66855097254254103</v>
      </c>
      <c r="H280" s="35">
        <f>IF(C280&gt;0,C280,1)</f>
        <v>54</v>
      </c>
      <c r="I280" s="37">
        <f>F280*$H280/$O$3*100</f>
        <v>5.3529724846764437E-2</v>
      </c>
      <c r="J280" s="37">
        <f>G280*$H280/$O$3*100</f>
        <v>4.3890040140170464E-2</v>
      </c>
      <c r="K280" s="34">
        <f>IF(F280&gt;=K$2,1,0)</f>
        <v>1</v>
      </c>
      <c r="L280" s="34">
        <f>IF(G280&gt;=L$2,1,0)</f>
        <v>0</v>
      </c>
      <c r="M280" s="34">
        <f>K280*L280</f>
        <v>0</v>
      </c>
    </row>
    <row r="281" spans="1:13" x14ac:dyDescent="0.25">
      <c r="A281" s="92" t="s">
        <v>464</v>
      </c>
      <c r="B281" s="92" t="s">
        <v>465</v>
      </c>
      <c r="C281" s="92">
        <v>20</v>
      </c>
      <c r="D281" s="92">
        <v>40</v>
      </c>
      <c r="E281" s="92">
        <v>4000</v>
      </c>
      <c r="F281" s="95">
        <v>0.80516069404343804</v>
      </c>
      <c r="G281" s="96">
        <v>0.78877619394737897</v>
      </c>
      <c r="H281" s="35">
        <f>IF(C281&gt;0,C281,1)</f>
        <v>20</v>
      </c>
      <c r="I281" s="37">
        <f>F281*$H281/$O$3*100</f>
        <v>1.9577185436592016E-2</v>
      </c>
      <c r="J281" s="37">
        <f>G281*$H281/$O$3*100</f>
        <v>1.9178802357239778E-2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92" t="s">
        <v>186</v>
      </c>
      <c r="B282" s="92" t="s">
        <v>46</v>
      </c>
      <c r="C282" s="92">
        <v>139</v>
      </c>
      <c r="D282" s="92">
        <v>278</v>
      </c>
      <c r="E282" s="92">
        <v>1985</v>
      </c>
      <c r="F282" s="95">
        <v>0.80309320212016</v>
      </c>
      <c r="G282" s="96">
        <v>0.80309320212016</v>
      </c>
      <c r="H282" s="35">
        <f>IF(C282&gt;0,C282,1)</f>
        <v>139</v>
      </c>
      <c r="I282" s="37">
        <f>F282*$H282/$O$3*100</f>
        <v>0.13571206017227189</v>
      </c>
      <c r="J282" s="37">
        <f>G282*$H282/$O$3*100</f>
        <v>0.13571206017227189</v>
      </c>
      <c r="K282" s="34">
        <f>IF(F282&gt;=K$2,1,0)</f>
        <v>1</v>
      </c>
      <c r="L282" s="34">
        <f>IF(G282&gt;=L$2,1,0)</f>
        <v>1</v>
      </c>
      <c r="M282" s="34">
        <f>K282*L282</f>
        <v>1</v>
      </c>
    </row>
    <row r="283" spans="1:13" x14ac:dyDescent="0.25">
      <c r="A283" s="92" t="s">
        <v>297</v>
      </c>
      <c r="B283" s="92" t="s">
        <v>46</v>
      </c>
      <c r="C283" s="92">
        <v>-1</v>
      </c>
      <c r="D283" s="92">
        <v>-1</v>
      </c>
      <c r="E283" s="92">
        <v>-1</v>
      </c>
      <c r="F283" s="95">
        <v>0.80254185780781495</v>
      </c>
      <c r="G283" s="96">
        <v>0.80254185780781495</v>
      </c>
      <c r="H283" s="35">
        <f>IF(C283&gt;0,C283,1)</f>
        <v>1</v>
      </c>
      <c r="I283" s="37">
        <f>F283*$H283/$O$3*100</f>
        <v>9.7567546995053786E-4</v>
      </c>
      <c r="J283" s="37">
        <f>G283*$H283/$O$3*100</f>
        <v>9.7567546995053786E-4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92" t="s">
        <v>110</v>
      </c>
      <c r="B284" s="92" t="s">
        <v>46</v>
      </c>
      <c r="C284" s="92">
        <v>7</v>
      </c>
      <c r="D284" s="92">
        <v>14</v>
      </c>
      <c r="E284" s="92">
        <v>58</v>
      </c>
      <c r="F284" s="95">
        <v>0.79694914453490195</v>
      </c>
      <c r="G284" s="96">
        <v>0.79694914453490195</v>
      </c>
      <c r="H284" s="35">
        <f>IF(C284&gt;0,C284,1)</f>
        <v>7</v>
      </c>
      <c r="I284" s="37">
        <f>F284*$H284/$O$3*100</f>
        <v>6.7821336231770873E-3</v>
      </c>
      <c r="J284" s="37">
        <f>G284*$H284/$O$3*100</f>
        <v>6.7821336231770873E-3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92" t="s">
        <v>362</v>
      </c>
      <c r="B285" s="92" t="s">
        <v>275</v>
      </c>
      <c r="C285" s="92">
        <v>82</v>
      </c>
      <c r="D285" s="92">
        <v>82</v>
      </c>
      <c r="E285" s="92">
        <v>-1</v>
      </c>
      <c r="F285" s="95">
        <v>0.79597715555359405</v>
      </c>
      <c r="G285" s="96">
        <v>0.79597715555359405</v>
      </c>
      <c r="H285" s="35">
        <f>IF(C285&gt;0,C285,1)</f>
        <v>82</v>
      </c>
      <c r="I285" s="37">
        <f>F285*$H285/$O$3*100</f>
        <v>7.9350953444039529E-2</v>
      </c>
      <c r="J285" s="37">
        <f>G285*$H285/$O$3*100</f>
        <v>7.9350953444039529E-2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92" t="s">
        <v>274</v>
      </c>
      <c r="B286" s="92" t="s">
        <v>275</v>
      </c>
      <c r="C286" s="92">
        <v>10</v>
      </c>
      <c r="D286" s="92">
        <v>10</v>
      </c>
      <c r="E286" s="92">
        <v>-1</v>
      </c>
      <c r="F286" s="95">
        <v>0.79433577508479103</v>
      </c>
      <c r="G286" s="96">
        <v>0.58338794458130605</v>
      </c>
      <c r="H286" s="35">
        <f>IF(C286&gt;0,C286,1)</f>
        <v>10</v>
      </c>
      <c r="I286" s="37">
        <f>F286*$H286/$O$3*100</f>
        <v>9.656990761470927E-3</v>
      </c>
      <c r="J286" s="37">
        <f>G286*$H286/$O$3*100</f>
        <v>7.0924313972561678E-3</v>
      </c>
      <c r="K286" s="34">
        <f>IF(F286&gt;=K$2,1,0)</f>
        <v>1</v>
      </c>
      <c r="L286" s="34">
        <f>IF(G286&gt;=L$2,1,0)</f>
        <v>0</v>
      </c>
      <c r="M286" s="34">
        <f>K286*L286</f>
        <v>0</v>
      </c>
    </row>
    <row r="287" spans="1:13" x14ac:dyDescent="0.25">
      <c r="A287" s="92" t="s">
        <v>263</v>
      </c>
      <c r="B287" s="92" t="s">
        <v>264</v>
      </c>
      <c r="C287" s="92">
        <v>40</v>
      </c>
      <c r="D287" s="92">
        <v>160</v>
      </c>
      <c r="E287" s="92">
        <v>1616</v>
      </c>
      <c r="F287" s="95">
        <v>0.79178575706743803</v>
      </c>
      <c r="G287" s="96">
        <v>0.74692686215395898</v>
      </c>
      <c r="H287" s="35">
        <f>IF(C287&gt;0,C287,1)</f>
        <v>40</v>
      </c>
      <c r="I287" s="37">
        <f>F287*$H287/$O$3*100</f>
        <v>3.850395754993316E-2</v>
      </c>
      <c r="J287" s="37">
        <f>G287*$H287/$O$3*100</f>
        <v>3.6322502566601855E-2</v>
      </c>
      <c r="K287" s="34">
        <f>IF(F287&gt;=K$2,1,0)</f>
        <v>1</v>
      </c>
      <c r="L287" s="34">
        <f>IF(G287&gt;=L$2,1,0)</f>
        <v>1</v>
      </c>
      <c r="M287" s="34">
        <f>K287*L287</f>
        <v>1</v>
      </c>
    </row>
    <row r="288" spans="1:13" x14ac:dyDescent="0.25">
      <c r="A288" s="92" t="s">
        <v>448</v>
      </c>
      <c r="B288" s="92" t="s">
        <v>43</v>
      </c>
      <c r="C288" s="92">
        <v>152</v>
      </c>
      <c r="D288" s="92">
        <v>344</v>
      </c>
      <c r="E288" s="92">
        <v>4150</v>
      </c>
      <c r="F288" s="95">
        <v>0.77853515832249798</v>
      </c>
      <c r="G288" s="96">
        <v>0.77853515832249798</v>
      </c>
      <c r="H288" s="35">
        <f>IF(C288&gt;0,C288,1)</f>
        <v>152</v>
      </c>
      <c r="I288" s="37">
        <f>F288*$H288/$O$3*100</f>
        <v>0.14386644467208035</v>
      </c>
      <c r="J288" s="37">
        <f>G288*$H288/$O$3*100</f>
        <v>0.14386644467208035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92" t="s">
        <v>253</v>
      </c>
      <c r="B289" s="92" t="s">
        <v>147</v>
      </c>
      <c r="C289" s="92">
        <v>14</v>
      </c>
      <c r="D289" s="92">
        <v>84</v>
      </c>
      <c r="E289" s="92">
        <v>840</v>
      </c>
      <c r="F289" s="95">
        <v>0.76997558226897</v>
      </c>
      <c r="G289" s="96">
        <v>0.76997558226897</v>
      </c>
      <c r="H289" s="35">
        <f>IF(C289&gt;0,C289,1)</f>
        <v>14</v>
      </c>
      <c r="I289" s="37">
        <f>F289*$H289/$O$3*100</f>
        <v>1.3105170690858405E-2</v>
      </c>
      <c r="J289" s="37">
        <f>G289*$H289/$O$3*100</f>
        <v>1.3105170690858405E-2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92" t="s">
        <v>179</v>
      </c>
      <c r="B290" s="92" t="s">
        <v>180</v>
      </c>
      <c r="C290" s="92">
        <v>54</v>
      </c>
      <c r="D290" s="92">
        <v>108</v>
      </c>
      <c r="E290" s="92">
        <v>10800</v>
      </c>
      <c r="F290" s="95">
        <v>0.76644114352521797</v>
      </c>
      <c r="G290" s="96">
        <v>0.69197532668971096</v>
      </c>
      <c r="H290" s="35">
        <f>IF(C290&gt;0,C290,1)</f>
        <v>54</v>
      </c>
      <c r="I290" s="37">
        <f>F290*$H290/$O$3*100</f>
        <v>5.0316481369353572E-2</v>
      </c>
      <c r="J290" s="37">
        <f>G290*$H290/$O$3*100</f>
        <v>4.5427837385258511E-2</v>
      </c>
      <c r="K290" s="34">
        <f>IF(F290&gt;=K$2,1,0)</f>
        <v>1</v>
      </c>
      <c r="L290" s="34">
        <f>IF(G290&gt;=L$2,1,0)</f>
        <v>0</v>
      </c>
      <c r="M290" s="34">
        <f>K290*L290</f>
        <v>0</v>
      </c>
    </row>
    <row r="291" spans="1:13" x14ac:dyDescent="0.25">
      <c r="A291" s="92" t="s">
        <v>342</v>
      </c>
      <c r="B291" s="92" t="s">
        <v>84</v>
      </c>
      <c r="C291" s="92">
        <v>448</v>
      </c>
      <c r="D291" s="92">
        <v>5376</v>
      </c>
      <c r="E291" s="92">
        <v>45320</v>
      </c>
      <c r="F291" s="95">
        <v>0.76261038823048</v>
      </c>
      <c r="G291" s="96">
        <v>0.76261038823048</v>
      </c>
      <c r="H291" s="35">
        <f>IF(C291&gt;0,C291,1)</f>
        <v>448</v>
      </c>
      <c r="I291" s="37">
        <f>F291*$H291/$O$3*100</f>
        <v>0.41535402580664404</v>
      </c>
      <c r="J291" s="37">
        <f>G291*$H291/$O$3*100</f>
        <v>0.41535402580664404</v>
      </c>
      <c r="K291" s="34">
        <f>IF(F291&gt;=K$2,1,0)</f>
        <v>1</v>
      </c>
      <c r="L291" s="34">
        <f>IF(G291&gt;=L$2,1,0)</f>
        <v>1</v>
      </c>
      <c r="M291" s="34">
        <f>K291*L291</f>
        <v>1</v>
      </c>
    </row>
    <row r="292" spans="1:13" x14ac:dyDescent="0.25">
      <c r="A292" s="92" t="s">
        <v>479</v>
      </c>
      <c r="B292" s="92" t="s">
        <v>529</v>
      </c>
      <c r="C292" s="92">
        <v>-1</v>
      </c>
      <c r="D292" s="92">
        <v>-1</v>
      </c>
      <c r="E292" s="92">
        <v>-1</v>
      </c>
      <c r="F292" s="95">
        <v>0.75881763011528502</v>
      </c>
      <c r="G292" s="96">
        <v>0.75881763011528502</v>
      </c>
      <c r="H292" s="35">
        <f>IF(C292&gt;0,C292,1)</f>
        <v>1</v>
      </c>
      <c r="I292" s="37">
        <f>F292*$H292/$O$3*100</f>
        <v>9.2251854612520213E-4</v>
      </c>
      <c r="J292" s="37">
        <f>G292*$H292/$O$3*100</f>
        <v>9.2251854612520213E-4</v>
      </c>
      <c r="K292" s="34">
        <f>IF(F292&gt;=K$2,1,0)</f>
        <v>1</v>
      </c>
      <c r="L292" s="34">
        <f>IF(G292&gt;=L$2,1,0)</f>
        <v>1</v>
      </c>
      <c r="M292" s="34">
        <f>K292*L292</f>
        <v>1</v>
      </c>
    </row>
    <row r="293" spans="1:13" x14ac:dyDescent="0.25">
      <c r="A293" s="92" t="s">
        <v>349</v>
      </c>
      <c r="B293" s="92" t="s">
        <v>84</v>
      </c>
      <c r="C293" s="92">
        <v>156</v>
      </c>
      <c r="D293" s="92">
        <v>312</v>
      </c>
      <c r="E293" s="92">
        <v>2122</v>
      </c>
      <c r="F293" s="95">
        <v>0.74999376903245496</v>
      </c>
      <c r="G293" s="96">
        <v>0.74102889149475004</v>
      </c>
      <c r="H293" s="35">
        <f>IF(C293&gt;0,C293,1)</f>
        <v>156</v>
      </c>
      <c r="I293" s="37">
        <f>F293*$H293/$O$3*100</f>
        <v>0.14223941154831071</v>
      </c>
      <c r="J293" s="37">
        <f>G293*$H293/$O$3*100</f>
        <v>0.14053918554881892</v>
      </c>
      <c r="K293" s="34">
        <f>IF(F293&gt;=K$2,1,0)</f>
        <v>0</v>
      </c>
      <c r="L293" s="34">
        <f>IF(G293&gt;=L$2,1,0)</f>
        <v>1</v>
      </c>
      <c r="M293" s="34">
        <f>K293*L293</f>
        <v>0</v>
      </c>
    </row>
    <row r="294" spans="1:13" x14ac:dyDescent="0.25">
      <c r="A294" s="92" t="s">
        <v>387</v>
      </c>
      <c r="B294" s="92" t="s">
        <v>147</v>
      </c>
      <c r="C294" s="92">
        <v>32</v>
      </c>
      <c r="D294" s="92">
        <v>32</v>
      </c>
      <c r="E294" s="92">
        <v>320</v>
      </c>
      <c r="F294" s="95">
        <v>0.74519297045611799</v>
      </c>
      <c r="G294" s="96">
        <v>0.74519297045611799</v>
      </c>
      <c r="H294" s="35">
        <f>IF(C294&gt;0,C294,1)</f>
        <v>32</v>
      </c>
      <c r="I294" s="37">
        <f>F294*$H294/$O$3*100</f>
        <v>2.89905477534445E-2</v>
      </c>
      <c r="J294" s="37">
        <f>G294*$H294/$O$3*100</f>
        <v>2.89905477534445E-2</v>
      </c>
      <c r="K294" s="34">
        <f>IF(F294&gt;=K$2,1,0)</f>
        <v>0</v>
      </c>
      <c r="L294" s="34">
        <f>IF(G294&gt;=L$2,1,0)</f>
        <v>1</v>
      </c>
      <c r="M294" s="34">
        <f>K294*L294</f>
        <v>0</v>
      </c>
    </row>
    <row r="295" spans="1:13" x14ac:dyDescent="0.25">
      <c r="A295" s="92" t="s">
        <v>305</v>
      </c>
      <c r="B295" s="92" t="s">
        <v>527</v>
      </c>
      <c r="C295" s="92">
        <v>24</v>
      </c>
      <c r="D295" s="92">
        <v>96</v>
      </c>
      <c r="E295" s="92">
        <v>-1</v>
      </c>
      <c r="F295" s="95">
        <v>0.74506075329595001</v>
      </c>
      <c r="G295" s="96">
        <v>0.70908710651269202</v>
      </c>
      <c r="H295" s="35">
        <f>IF(C295&gt;0,C295,1)</f>
        <v>24</v>
      </c>
      <c r="I295" s="37">
        <f>F295*$H295/$O$3*100</f>
        <v>2.173905304127749E-2</v>
      </c>
      <c r="J295" s="37">
        <f>G295*$H295/$O$3*100</f>
        <v>2.0689429890346615E-2</v>
      </c>
      <c r="K295" s="34">
        <f>IF(F295&gt;=K$2,1,0)</f>
        <v>0</v>
      </c>
      <c r="L295" s="34">
        <f>IF(G295&gt;=L$2,1,0)</f>
        <v>1</v>
      </c>
      <c r="M295" s="34">
        <f>K295*L295</f>
        <v>0</v>
      </c>
    </row>
    <row r="296" spans="1:13" x14ac:dyDescent="0.25">
      <c r="A296" s="92" t="s">
        <v>371</v>
      </c>
      <c r="B296" s="92" t="s">
        <v>295</v>
      </c>
      <c r="C296" s="92">
        <v>4</v>
      </c>
      <c r="D296" s="92">
        <v>16</v>
      </c>
      <c r="E296" s="92">
        <v>-1</v>
      </c>
      <c r="F296" s="95">
        <v>0.74471277248852497</v>
      </c>
      <c r="G296" s="96">
        <v>0.74471277248852497</v>
      </c>
      <c r="H296" s="35">
        <f>IF(C296&gt;0,C296,1)</f>
        <v>4</v>
      </c>
      <c r="I296" s="37">
        <f>F296*$H296/$O$3*100</f>
        <v>3.6214833018711327E-3</v>
      </c>
      <c r="J296" s="37">
        <f>G296*$H296/$O$3*100</f>
        <v>3.6214833018711327E-3</v>
      </c>
      <c r="K296" s="34">
        <f>IF(F296&gt;=K$2,1,0)</f>
        <v>0</v>
      </c>
      <c r="L296" s="34">
        <f>IF(G296&gt;=L$2,1,0)</f>
        <v>1</v>
      </c>
      <c r="M296" s="34">
        <f>K296*L296</f>
        <v>0</v>
      </c>
    </row>
    <row r="297" spans="1:13" x14ac:dyDescent="0.25">
      <c r="A297" s="92" t="s">
        <v>320</v>
      </c>
      <c r="B297" s="92" t="s">
        <v>115</v>
      </c>
      <c r="C297" s="92">
        <v>9</v>
      </c>
      <c r="D297" s="92">
        <v>54</v>
      </c>
      <c r="E297" s="92">
        <v>1019</v>
      </c>
      <c r="F297" s="95">
        <v>0.74357883344857101</v>
      </c>
      <c r="G297" s="96">
        <v>0.74357883344857101</v>
      </c>
      <c r="H297" s="35">
        <f>IF(C297&gt;0,C297,1)</f>
        <v>9</v>
      </c>
      <c r="I297" s="37">
        <f>F297*$H297/$O$3*100</f>
        <v>8.1359303398421227E-3</v>
      </c>
      <c r="J297" s="37">
        <f>G297*$H297/$O$3*100</f>
        <v>8.1359303398421227E-3</v>
      </c>
      <c r="K297" s="34">
        <f>IF(F297&gt;=K$2,1,0)</f>
        <v>0</v>
      </c>
      <c r="L297" s="34">
        <f>IF(G297&gt;=L$2,1,0)</f>
        <v>1</v>
      </c>
      <c r="M297" s="34">
        <f>K297*L297</f>
        <v>0</v>
      </c>
    </row>
    <row r="298" spans="1:13" x14ac:dyDescent="0.25">
      <c r="A298" s="92" t="s">
        <v>196</v>
      </c>
      <c r="B298" s="92" t="s">
        <v>184</v>
      </c>
      <c r="C298" s="92">
        <v>116</v>
      </c>
      <c r="D298" s="92">
        <v>116</v>
      </c>
      <c r="E298" s="92">
        <v>838</v>
      </c>
      <c r="F298" s="95">
        <v>0.74350942404886999</v>
      </c>
      <c r="G298" s="96">
        <v>0.74350942404886999</v>
      </c>
      <c r="H298" s="35">
        <f>IF(C298&gt;0,C298,1)</f>
        <v>116</v>
      </c>
      <c r="I298" s="37">
        <f>F298*$H298/$O$3*100</f>
        <v>0.1048533137069709</v>
      </c>
      <c r="J298" s="37">
        <f>G298*$H298/$O$3*100</f>
        <v>0.1048533137069709</v>
      </c>
      <c r="K298" s="34">
        <f>IF(F298&gt;=K$2,1,0)</f>
        <v>0</v>
      </c>
      <c r="L298" s="34">
        <f>IF(G298&gt;=L$2,1,0)</f>
        <v>1</v>
      </c>
      <c r="M298" s="34">
        <f>K298*L298</f>
        <v>0</v>
      </c>
    </row>
    <row r="299" spans="1:13" x14ac:dyDescent="0.25">
      <c r="A299" s="92" t="s">
        <v>146</v>
      </c>
      <c r="B299" s="92" t="s">
        <v>147</v>
      </c>
      <c r="C299" s="92">
        <v>7</v>
      </c>
      <c r="D299" s="92">
        <v>42</v>
      </c>
      <c r="E299" s="92">
        <v>420</v>
      </c>
      <c r="F299" s="95">
        <v>0.73868531694203599</v>
      </c>
      <c r="G299" s="96">
        <v>0.73868531694203599</v>
      </c>
      <c r="H299" s="35">
        <f>IF(C299&gt;0,C299,1)</f>
        <v>7</v>
      </c>
      <c r="I299" s="37">
        <f>F299*$H299/$O$3*100</f>
        <v>6.2863014024609476E-3</v>
      </c>
      <c r="J299" s="37">
        <f>G299*$H299/$O$3*100</f>
        <v>6.2863014024609476E-3</v>
      </c>
      <c r="K299" s="34">
        <f>IF(F299&gt;=K$2,1,0)</f>
        <v>0</v>
      </c>
      <c r="L299" s="34">
        <f>IF(G299&gt;=L$2,1,0)</f>
        <v>1</v>
      </c>
      <c r="M299" s="34">
        <f>K299*L299</f>
        <v>0</v>
      </c>
    </row>
    <row r="300" spans="1:13" x14ac:dyDescent="0.25">
      <c r="A300" s="92" t="s">
        <v>159</v>
      </c>
      <c r="B300" s="92" t="s">
        <v>51</v>
      </c>
      <c r="C300" s="92">
        <v>8</v>
      </c>
      <c r="D300" s="92">
        <v>128</v>
      </c>
      <c r="E300" s="92">
        <v>781</v>
      </c>
      <c r="F300" s="95">
        <v>0.733935609460592</v>
      </c>
      <c r="G300" s="96">
        <v>0.632936261439907</v>
      </c>
      <c r="H300" s="35">
        <f>IF(C300&gt;0,C300,1)</f>
        <v>8</v>
      </c>
      <c r="I300" s="37">
        <f>F300*$H300/$O$3*100</f>
        <v>7.1381495054218414E-3</v>
      </c>
      <c r="J300" s="37">
        <f>G300*$H300/$O$3*100</f>
        <v>6.1558447407686536E-3</v>
      </c>
      <c r="K300" s="34">
        <f>IF(F300&gt;=K$2,1,0)</f>
        <v>0</v>
      </c>
      <c r="L300" s="34">
        <f>IF(G300&gt;=L$2,1,0)</f>
        <v>0</v>
      </c>
      <c r="M300" s="34">
        <f>K300*L300</f>
        <v>0</v>
      </c>
    </row>
    <row r="301" spans="1:13" x14ac:dyDescent="0.25">
      <c r="A301" s="92" t="s">
        <v>568</v>
      </c>
      <c r="B301" s="92" t="s">
        <v>46</v>
      </c>
      <c r="C301" s="92">
        <v>12</v>
      </c>
      <c r="D301" s="92">
        <v>12</v>
      </c>
      <c r="E301" s="92">
        <v>75</v>
      </c>
      <c r="F301" s="95">
        <v>0.73386476999323502</v>
      </c>
      <c r="G301" s="96">
        <v>0.73386476999323502</v>
      </c>
      <c r="H301" s="35">
        <f>IF(C301&gt;0,C301,1)</f>
        <v>12</v>
      </c>
      <c r="I301" s="37">
        <f>F301*$H301/$O$3*100</f>
        <v>1.0706190796813349E-2</v>
      </c>
      <c r="J301" s="37">
        <f>G301*$H301/$O$3*100</f>
        <v>1.0706190796813349E-2</v>
      </c>
      <c r="K301" s="34">
        <f>IF(F301&gt;=K$2,1,0)</f>
        <v>0</v>
      </c>
      <c r="L301" s="34">
        <f>IF(G301&gt;=L$2,1,0)</f>
        <v>1</v>
      </c>
      <c r="M301" s="34">
        <f>K301*L301</f>
        <v>0</v>
      </c>
    </row>
    <row r="302" spans="1:13" x14ac:dyDescent="0.25">
      <c r="A302" s="92" t="s">
        <v>463</v>
      </c>
      <c r="B302" s="92" t="s">
        <v>46</v>
      </c>
      <c r="C302" s="92">
        <v>10</v>
      </c>
      <c r="D302" s="92">
        <v>40</v>
      </c>
      <c r="E302" s="92">
        <v>450</v>
      </c>
      <c r="F302" s="95">
        <v>0.72446793304234103</v>
      </c>
      <c r="G302" s="96">
        <v>0.72446793304234103</v>
      </c>
      <c r="H302" s="35">
        <f>IF(C302&gt;0,C302,1)</f>
        <v>10</v>
      </c>
      <c r="I302" s="37">
        <f>F302*$H302/$O$3*100</f>
        <v>8.8075853509493769E-3</v>
      </c>
      <c r="J302" s="37">
        <f>G302*$H302/$O$3*100</f>
        <v>8.8075853509493769E-3</v>
      </c>
      <c r="K302" s="34">
        <f>IF(F302&gt;=K$2,1,0)</f>
        <v>0</v>
      </c>
      <c r="L302" s="34">
        <f>IF(G302&gt;=L$2,1,0)</f>
        <v>1</v>
      </c>
      <c r="M302" s="34">
        <f>K302*L302</f>
        <v>0</v>
      </c>
    </row>
    <row r="303" spans="1:13" x14ac:dyDescent="0.25">
      <c r="A303" s="92" t="s">
        <v>382</v>
      </c>
      <c r="B303" s="92" t="s">
        <v>233</v>
      </c>
      <c r="C303" s="92">
        <v>48</v>
      </c>
      <c r="D303" s="92">
        <v>192</v>
      </c>
      <c r="E303" s="92">
        <v>2304</v>
      </c>
      <c r="F303" s="95">
        <v>0.699834647974239</v>
      </c>
      <c r="G303" s="96">
        <v>0.50354359619511602</v>
      </c>
      <c r="H303" s="35">
        <f>IF(C303&gt;0,C303,1)</f>
        <v>48</v>
      </c>
      <c r="I303" s="37">
        <f>F303*$H303/$O$3*100</f>
        <v>4.0838931496885875E-2</v>
      </c>
      <c r="J303" s="37">
        <f>G303*$H303/$O$3*100</f>
        <v>2.9384344559437808E-2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92" t="s">
        <v>337</v>
      </c>
      <c r="B304" s="92" t="s">
        <v>338</v>
      </c>
      <c r="C304" s="92">
        <v>54</v>
      </c>
      <c r="D304" s="92">
        <v>216</v>
      </c>
      <c r="E304" s="92">
        <v>1944</v>
      </c>
      <c r="F304" s="95">
        <v>0.69812480798596699</v>
      </c>
      <c r="G304" s="96">
        <v>0.69812480798596699</v>
      </c>
      <c r="H304" s="35">
        <f>IF(C304&gt;0,C304,1)</f>
        <v>54</v>
      </c>
      <c r="I304" s="37">
        <f>F304*$H304/$O$3*100</f>
        <v>4.5831547785839422E-2</v>
      </c>
      <c r="J304" s="37">
        <f>G304*$H304/$O$3*100</f>
        <v>4.5831547785839422E-2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92" t="s">
        <v>117</v>
      </c>
      <c r="B305" s="92" t="s">
        <v>59</v>
      </c>
      <c r="C305" s="92">
        <v>192</v>
      </c>
      <c r="D305" s="92">
        <v>960</v>
      </c>
      <c r="E305" s="92">
        <v>9677</v>
      </c>
      <c r="F305" s="95">
        <v>0.675028650235727</v>
      </c>
      <c r="G305" s="96">
        <v>0.675028650235727</v>
      </c>
      <c r="H305" s="35">
        <f>IF(C305&gt;0,C305,1)</f>
        <v>192</v>
      </c>
      <c r="I305" s="37">
        <f>F305*$H305/$O$3*100</f>
        <v>0.15756549856575236</v>
      </c>
      <c r="J305" s="37">
        <f>G305*$H305/$O$3*100</f>
        <v>0.15756549856575236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92" t="s">
        <v>631</v>
      </c>
      <c r="B306" s="92" t="s">
        <v>46</v>
      </c>
      <c r="C306" s="92"/>
      <c r="D306" s="92"/>
      <c r="E306" s="92"/>
      <c r="F306" s="95">
        <v>0.65838875074728997</v>
      </c>
      <c r="G306" s="96">
        <v>0.65838875074728997</v>
      </c>
      <c r="H306" s="35">
        <f>IF(C306&gt;0,C306,1)</f>
        <v>1</v>
      </c>
      <c r="I306" s="37">
        <f>F306*$H306/$O$3*100</f>
        <v>8.0042398729231038E-4</v>
      </c>
      <c r="J306" s="37">
        <f>G306*$H306/$O$3*100</f>
        <v>8.0042398729231038E-4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92" t="s">
        <v>80</v>
      </c>
      <c r="B307" s="92" t="s">
        <v>81</v>
      </c>
      <c r="C307" s="92">
        <v>2061</v>
      </c>
      <c r="D307" s="92">
        <v>2081</v>
      </c>
      <c r="E307" s="92">
        <v>-1</v>
      </c>
      <c r="F307" s="95">
        <v>0.65178061490263095</v>
      </c>
      <c r="G307" s="96">
        <v>0.65178061490263095</v>
      </c>
      <c r="H307" s="35">
        <f>IF(C307&gt;0,C307,1)</f>
        <v>2061</v>
      </c>
      <c r="I307" s="37">
        <f>F307*$H307/$O$3*100</f>
        <v>1.6331163422458483</v>
      </c>
      <c r="J307" s="37">
        <f>G307*$H307/$O$3*100</f>
        <v>1.6331163422458483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92" t="s">
        <v>300</v>
      </c>
      <c r="B308" s="92" t="s">
        <v>272</v>
      </c>
      <c r="C308" s="92">
        <v>96</v>
      </c>
      <c r="D308" s="92">
        <v>96</v>
      </c>
      <c r="E308" s="92">
        <v>576</v>
      </c>
      <c r="F308" s="95">
        <v>0.64598059285932896</v>
      </c>
      <c r="G308" s="96">
        <v>0.64598059285932896</v>
      </c>
      <c r="H308" s="35">
        <f>IF(C308&gt;0,C308,1)</f>
        <v>96</v>
      </c>
      <c r="I308" s="37">
        <f>F308*$H308/$O$3*100</f>
        <v>7.5392543814352425E-2</v>
      </c>
      <c r="J308" s="37">
        <f>G308*$H308/$O$3*100</f>
        <v>7.5392543814352425E-2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92" t="s">
        <v>250</v>
      </c>
      <c r="B309" s="92" t="s">
        <v>528</v>
      </c>
      <c r="C309" s="92">
        <v>1</v>
      </c>
      <c r="D309" s="92">
        <v>8</v>
      </c>
      <c r="E309" s="92">
        <v>111</v>
      </c>
      <c r="F309" s="95">
        <v>0.59990422705396895</v>
      </c>
      <c r="G309" s="96">
        <v>0.59990422705396895</v>
      </c>
      <c r="H309" s="35">
        <f>IF(C309&gt;0,C309,1)</f>
        <v>1</v>
      </c>
      <c r="I309" s="37">
        <f>F309*$H309/$O$3*100</f>
        <v>7.2932250568837032E-4</v>
      </c>
      <c r="J309" s="37">
        <f>G309*$H309/$O$3*100</f>
        <v>7.2932250568837032E-4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92" t="s">
        <v>101</v>
      </c>
      <c r="B310" s="92" t="s">
        <v>62</v>
      </c>
      <c r="C310" s="92">
        <v>68</v>
      </c>
      <c r="D310" s="92">
        <v>136</v>
      </c>
      <c r="E310" s="92">
        <v>1474</v>
      </c>
      <c r="F310" s="95">
        <v>0.58576224926500298</v>
      </c>
      <c r="G310" s="96">
        <v>0.45577284946236502</v>
      </c>
      <c r="H310" s="35">
        <f>IF(C310&gt;0,C310,1)</f>
        <v>68</v>
      </c>
      <c r="I310" s="37">
        <f>F310*$H310/$O$3*100</f>
        <v>4.8424816667704332E-2</v>
      </c>
      <c r="J310" s="37">
        <f>G310*$H310/$O$3*100</f>
        <v>3.7678625935737425E-2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92" t="s">
        <v>549</v>
      </c>
      <c r="B311" s="92" t="s">
        <v>526</v>
      </c>
      <c r="C311" s="92">
        <v>10</v>
      </c>
      <c r="D311" s="92">
        <v>40</v>
      </c>
      <c r="E311" s="92">
        <v>280</v>
      </c>
      <c r="F311" s="95">
        <v>0.58507207500011404</v>
      </c>
      <c r="G311" s="96">
        <v>0.58507207500011404</v>
      </c>
      <c r="H311" s="35">
        <f>IF(C311&gt;0,C311,1)</f>
        <v>10</v>
      </c>
      <c r="I311" s="37">
        <f>F311*$H311/$O$3*100</f>
        <v>7.1129059023781419E-3</v>
      </c>
      <c r="J311" s="37">
        <f>G311*$H311/$O$3*100</f>
        <v>7.1129059023781419E-3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92" t="s">
        <v>583</v>
      </c>
      <c r="B312" s="92" t="s">
        <v>43</v>
      </c>
      <c r="C312" s="92">
        <v>80</v>
      </c>
      <c r="D312" s="92">
        <v>160</v>
      </c>
      <c r="E312" s="92">
        <v>590</v>
      </c>
      <c r="F312" s="95">
        <v>0.56625775070222195</v>
      </c>
      <c r="G312" s="96">
        <v>0.56625775070222195</v>
      </c>
      <c r="H312" s="35">
        <f>IF(C312&gt;0,C312,1)</f>
        <v>80</v>
      </c>
      <c r="I312" s="37">
        <f>F312*$H312/$O$3*100</f>
        <v>5.5073393782964879E-2</v>
      </c>
      <c r="J312" s="37">
        <f>G312*$H312/$O$3*100</f>
        <v>5.5073393782964879E-2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92" t="s">
        <v>155</v>
      </c>
      <c r="B313" s="92" t="s">
        <v>156</v>
      </c>
      <c r="C313" s="92">
        <v>48</v>
      </c>
      <c r="D313" s="92">
        <v>192</v>
      </c>
      <c r="E313" s="92">
        <v>1536</v>
      </c>
      <c r="F313" s="95">
        <v>0.54432715272768895</v>
      </c>
      <c r="G313" s="96">
        <v>0.54432715272768895</v>
      </c>
      <c r="H313" s="35">
        <f>IF(C313&gt;0,C313,1)</f>
        <v>48</v>
      </c>
      <c r="I313" s="37">
        <f>F313*$H313/$O$3*100</f>
        <v>3.176427369877706E-2</v>
      </c>
      <c r="J313" s="37">
        <f>G313*$H313/$O$3*100</f>
        <v>3.176427369877706E-2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92" t="s">
        <v>335</v>
      </c>
      <c r="B314" s="92" t="s">
        <v>48</v>
      </c>
      <c r="C314" s="92">
        <v>499</v>
      </c>
      <c r="D314" s="92">
        <v>2988</v>
      </c>
      <c r="E314" s="92">
        <v>43983</v>
      </c>
      <c r="F314" s="95">
        <v>0.53431427027273903</v>
      </c>
      <c r="G314" s="96">
        <v>0.53212696439265805</v>
      </c>
      <c r="H314" s="35">
        <f>IF(C314&gt;0,C314,1)</f>
        <v>499</v>
      </c>
      <c r="I314" s="37">
        <f>F314*$H314/$O$3*100</f>
        <v>0.32414177966822294</v>
      </c>
      <c r="J314" s="37">
        <f>G314*$H314/$O$3*100</f>
        <v>0.3228148504430568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92" t="s">
        <v>556</v>
      </c>
      <c r="B315" s="92" t="s">
        <v>264</v>
      </c>
      <c r="C315" s="92">
        <v>2</v>
      </c>
      <c r="D315" s="92">
        <v>8</v>
      </c>
      <c r="E315" s="92">
        <v>-1</v>
      </c>
      <c r="F315" s="95">
        <v>0.52662671457148202</v>
      </c>
      <c r="G315" s="96">
        <v>0.48190371757296702</v>
      </c>
      <c r="H315" s="35">
        <f>IF(C315&gt;0,C315,1)</f>
        <v>2</v>
      </c>
      <c r="I315" s="37">
        <f>F315*$H315/$O$3*100</f>
        <v>1.2804734413020048E-3</v>
      </c>
      <c r="J315" s="37">
        <f>G315*$H315/$O$3*100</f>
        <v>1.1717311229055183E-3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92" t="s">
        <v>355</v>
      </c>
      <c r="B316" s="92" t="s">
        <v>168</v>
      </c>
      <c r="C316" s="92">
        <v>-1</v>
      </c>
      <c r="D316" s="92">
        <v>-1</v>
      </c>
      <c r="E316" s="92">
        <v>-1</v>
      </c>
      <c r="F316" s="95">
        <v>0.51658992004567705</v>
      </c>
      <c r="G316" s="96">
        <v>0.51658992004567705</v>
      </c>
      <c r="H316" s="35">
        <f>IF(C316&gt;0,C316,1)</f>
        <v>1</v>
      </c>
      <c r="I316" s="37">
        <f>F316*$H316/$O$3*100</f>
        <v>6.280346727198067E-4</v>
      </c>
      <c r="J316" s="37">
        <f>G316*$H316/$O$3*100</f>
        <v>6.280346727198067E-4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92" t="s">
        <v>436</v>
      </c>
      <c r="B317" s="92" t="s">
        <v>531</v>
      </c>
      <c r="C317" s="92">
        <v>12</v>
      </c>
      <c r="D317" s="92">
        <v>48</v>
      </c>
      <c r="E317" s="92">
        <v>561</v>
      </c>
      <c r="F317" s="95">
        <v>0.48003083086576998</v>
      </c>
      <c r="G317" s="96">
        <v>0.46441427302765198</v>
      </c>
      <c r="H317" s="35">
        <f>IF(C317&gt;0,C317,1)</f>
        <v>12</v>
      </c>
      <c r="I317" s="37">
        <f>F317*$H317/$O$3*100</f>
        <v>7.0030636075487686E-3</v>
      </c>
      <c r="J317" s="37">
        <f>G317*$H317/$O$3*100</f>
        <v>6.7752370996678919E-3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92" t="s">
        <v>634</v>
      </c>
      <c r="B318" s="92" t="s">
        <v>46</v>
      </c>
      <c r="C318" s="92"/>
      <c r="D318" s="92"/>
      <c r="E318" s="92"/>
      <c r="F318" s="95">
        <v>0.426152614460096</v>
      </c>
      <c r="G318" s="96">
        <v>0.426152614460096</v>
      </c>
      <c r="H318" s="35">
        <f>IF(C318&gt;0,C318,1)</f>
        <v>1</v>
      </c>
      <c r="I318" s="37">
        <f>F318*$H318/$O$3*100</f>
        <v>5.1808718553291106E-4</v>
      </c>
      <c r="J318" s="37">
        <f>G318*$H318/$O$3*100</f>
        <v>5.1808718553291106E-4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92" t="s">
        <v>459</v>
      </c>
      <c r="B319" s="92" t="s">
        <v>43</v>
      </c>
      <c r="C319" s="92">
        <v>120</v>
      </c>
      <c r="D319" s="92">
        <v>480</v>
      </c>
      <c r="E319" s="92">
        <v>4046</v>
      </c>
      <c r="F319" s="95">
        <v>0.4252881281193</v>
      </c>
      <c r="G319" s="96">
        <v>0.227488179605665</v>
      </c>
      <c r="H319" s="35">
        <f>IF(C319&gt;0,C319,1)</f>
        <v>120</v>
      </c>
      <c r="I319" s="37">
        <f>F319*$H319/$O$3*100</f>
        <v>6.2044344263954776E-2</v>
      </c>
      <c r="J319" s="37">
        <f>G319*$H319/$O$3*100</f>
        <v>3.3187747313451831E-2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A320" s="92" t="s">
        <v>356</v>
      </c>
      <c r="B320" s="92" t="s">
        <v>128</v>
      </c>
      <c r="C320" s="92">
        <v>6</v>
      </c>
      <c r="D320" s="92">
        <v>24</v>
      </c>
      <c r="E320" s="92">
        <v>1354</v>
      </c>
      <c r="F320" s="95">
        <v>0.410882162015622</v>
      </c>
      <c r="G320" s="96">
        <v>0.410882162015622</v>
      </c>
      <c r="H320" s="35">
        <f>IF(C320&gt;0,C320,1)</f>
        <v>6</v>
      </c>
      <c r="I320" s="37">
        <f>F320*$H320/$O$3*100</f>
        <v>2.9971344867712993E-3</v>
      </c>
      <c r="J320" s="37">
        <f>G320*$H320/$O$3*100</f>
        <v>2.9971344867712993E-3</v>
      </c>
      <c r="K320" s="34">
        <f>IF(F320&gt;=K$2,1,0)</f>
        <v>0</v>
      </c>
      <c r="L320" s="34">
        <f>IF(G320&gt;=L$2,1,0)</f>
        <v>0</v>
      </c>
      <c r="M320" s="34">
        <f>K320*L320</f>
        <v>0</v>
      </c>
    </row>
    <row r="321" spans="1:13" x14ac:dyDescent="0.25">
      <c r="A321" s="92" t="s">
        <v>232</v>
      </c>
      <c r="B321" s="92" t="s">
        <v>233</v>
      </c>
      <c r="C321" s="92">
        <v>6</v>
      </c>
      <c r="D321" s="92">
        <v>44</v>
      </c>
      <c r="E321" s="92">
        <v>281</v>
      </c>
      <c r="F321" s="95">
        <v>0.31687118200697401</v>
      </c>
      <c r="G321" s="96">
        <v>0.27918405442512001</v>
      </c>
      <c r="H321" s="35">
        <f>IF(C321&gt;0,C321,1)</f>
        <v>6</v>
      </c>
      <c r="I321" s="37">
        <f>F321*$H321/$O$3*100</f>
        <v>2.3113817908234683E-3</v>
      </c>
      <c r="J321" s="37">
        <f>G321*$H321/$O$3*100</f>
        <v>2.0364772069183879E-3</v>
      </c>
      <c r="K321" s="34">
        <f>IF(F321&gt;=K$2,1,0)</f>
        <v>0</v>
      </c>
      <c r="L321" s="34">
        <f>IF(G321&gt;=L$2,1,0)</f>
        <v>0</v>
      </c>
      <c r="M321" s="34">
        <f>K321*L321</f>
        <v>0</v>
      </c>
    </row>
    <row r="322" spans="1:13" x14ac:dyDescent="0.25">
      <c r="A322" s="92" t="s">
        <v>207</v>
      </c>
      <c r="B322" s="92" t="s">
        <v>208</v>
      </c>
      <c r="C322" s="92">
        <v>38</v>
      </c>
      <c r="D322" s="92">
        <v>152</v>
      </c>
      <c r="E322" s="92">
        <v>4940</v>
      </c>
      <c r="F322" s="95">
        <v>0.21034525040849</v>
      </c>
      <c r="G322" s="96">
        <v>0.196512061148536</v>
      </c>
      <c r="H322" s="35">
        <f>IF(C322&gt;0,C322,1)</f>
        <v>38</v>
      </c>
      <c r="I322" s="37">
        <f>F322*$H322/$O$3*100</f>
        <v>9.7174877095892297E-3</v>
      </c>
      <c r="J322" s="37">
        <f>G322*$H322/$O$3*100</f>
        <v>9.0784248053545295E-3</v>
      </c>
      <c r="K322" s="34">
        <f>IF(F322&gt;=K$2,1,0)</f>
        <v>0</v>
      </c>
      <c r="L322" s="34">
        <f>IF(G322&gt;=L$2,1,0)</f>
        <v>0</v>
      </c>
      <c r="M322" s="34">
        <f>K322*L322</f>
        <v>0</v>
      </c>
    </row>
    <row r="323" spans="1:13" x14ac:dyDescent="0.25">
      <c r="A323" s="92" t="s">
        <v>366</v>
      </c>
      <c r="B323" s="92" t="s">
        <v>180</v>
      </c>
      <c r="C323" s="92">
        <v>519</v>
      </c>
      <c r="D323" s="92">
        <v>2146</v>
      </c>
      <c r="E323" s="92">
        <v>15977</v>
      </c>
      <c r="F323" s="95">
        <v>0.199365565943878</v>
      </c>
      <c r="G323" s="96">
        <v>0.153206117587531</v>
      </c>
      <c r="H323" s="35">
        <f>IF(C323&gt;0,C323,1)</f>
        <v>519</v>
      </c>
      <c r="I323" s="37">
        <f>F323*$H323/$O$3*100</f>
        <v>0.12579263111649466</v>
      </c>
      <c r="J323" s="37">
        <f>G323*$H323/$O$3*100</f>
        <v>9.6667649416969911E-2</v>
      </c>
      <c r="K323" s="34">
        <f>IF(F323&gt;=K$2,1,0)</f>
        <v>0</v>
      </c>
      <c r="L323" s="34">
        <f>IF(G323&gt;=L$2,1,0)</f>
        <v>0</v>
      </c>
      <c r="M323" s="34">
        <f>K323*L323</f>
        <v>0</v>
      </c>
    </row>
    <row r="324" spans="1:13" x14ac:dyDescent="0.25">
      <c r="A324" s="92" t="s">
        <v>381</v>
      </c>
      <c r="B324" s="92" t="s">
        <v>46</v>
      </c>
      <c r="C324" s="92">
        <v>32</v>
      </c>
      <c r="D324" s="92">
        <v>32</v>
      </c>
      <c r="E324" s="92">
        <v>372</v>
      </c>
      <c r="F324" s="95">
        <v>0.17217854837368199</v>
      </c>
      <c r="G324" s="96">
        <v>0.16511623490807101</v>
      </c>
      <c r="H324" s="35">
        <f>IF(C324&gt;0,C324,1)</f>
        <v>32</v>
      </c>
      <c r="I324" s="37">
        <f>F324*$H324/$O$3*100</f>
        <v>6.6983326824604263E-3</v>
      </c>
      <c r="J324" s="37">
        <f>G324*$H324/$O$3*100</f>
        <v>6.4235846052620171E-3</v>
      </c>
      <c r="K324" s="34">
        <f>IF(F324&gt;=K$2,1,0)</f>
        <v>0</v>
      </c>
      <c r="L324" s="34">
        <f>IF(G324&gt;=L$2,1,0)</f>
        <v>0</v>
      </c>
      <c r="M324" s="34">
        <f>K324*L324</f>
        <v>0</v>
      </c>
    </row>
    <row r="325" spans="1:13" x14ac:dyDescent="0.25">
      <c r="A325" s="92" t="s">
        <v>375</v>
      </c>
      <c r="B325" s="92" t="s">
        <v>311</v>
      </c>
      <c r="C325" s="92">
        <v>-1</v>
      </c>
      <c r="D325" s="92">
        <v>-1</v>
      </c>
      <c r="E325" s="92">
        <v>-1</v>
      </c>
      <c r="F325" s="95">
        <v>6.9421721720413596E-2</v>
      </c>
      <c r="G325" s="96">
        <v>6.2884599302656899E-2</v>
      </c>
      <c r="H325" s="35">
        <f>IF(C325&gt;0,C325,1)</f>
        <v>1</v>
      </c>
      <c r="I325" s="37">
        <f>F325*$H325/$O$3*100</f>
        <v>8.439817849421141E-5</v>
      </c>
      <c r="J325" s="37">
        <f>G325*$H325/$O$3*100</f>
        <v>7.6450792417065099E-5</v>
      </c>
      <c r="K325" s="34">
        <f>IF(F325&gt;=K$2,1,0)</f>
        <v>0</v>
      </c>
      <c r="L325" s="34">
        <f>IF(G325&gt;=L$2,1,0)</f>
        <v>0</v>
      </c>
      <c r="M325" s="34">
        <f>K325*L325</f>
        <v>0</v>
      </c>
    </row>
    <row r="326" spans="1:13" x14ac:dyDescent="0.25">
      <c r="A326" s="92" t="s">
        <v>175</v>
      </c>
      <c r="B326" s="92" t="s">
        <v>168</v>
      </c>
      <c r="C326" s="92">
        <v>-1</v>
      </c>
      <c r="D326" s="92">
        <v>-1</v>
      </c>
      <c r="E326" s="92">
        <v>-1</v>
      </c>
      <c r="F326" s="95">
        <v>1.9037844194102801E-2</v>
      </c>
      <c r="G326" s="96">
        <v>1.9037844194102801E-2</v>
      </c>
      <c r="H326" s="35">
        <f>IF(C326&gt;0,C326,1)</f>
        <v>1</v>
      </c>
      <c r="I326" s="37">
        <f>F326*$H326/$O$3*100</f>
        <v>2.3144908144310743E-5</v>
      </c>
      <c r="J326" s="37">
        <f>G326*$H326/$O$3*100</f>
        <v>2.3144908144310743E-5</v>
      </c>
      <c r="K326" s="34">
        <f>IF(F326&gt;=K$2,1,0)</f>
        <v>0</v>
      </c>
      <c r="L326" s="34">
        <f>IF(G326&gt;=L$2,1,0)</f>
        <v>0</v>
      </c>
      <c r="M326" s="34">
        <f>K326*L326</f>
        <v>0</v>
      </c>
    </row>
    <row r="327" spans="1:13" x14ac:dyDescent="0.25">
      <c r="A327" s="92" t="s">
        <v>581</v>
      </c>
      <c r="B327" s="92" t="s">
        <v>302</v>
      </c>
      <c r="C327" s="92">
        <v>14</v>
      </c>
      <c r="D327" s="92">
        <v>112</v>
      </c>
      <c r="E327" s="92">
        <v>1120</v>
      </c>
      <c r="F327" s="95">
        <v>4.2995437218907298E-3</v>
      </c>
      <c r="G327" s="96">
        <v>4.2995437218907298E-3</v>
      </c>
      <c r="H327" s="35">
        <f>IF(C327&gt;0,C327,1)</f>
        <v>14</v>
      </c>
      <c r="I327" s="37">
        <f>F327*$H327/$O$3*100</f>
        <v>7.3179274337694026E-5</v>
      </c>
      <c r="J327" s="37">
        <f>G327*$H327/$O$3*100</f>
        <v>7.3179274337694026E-5</v>
      </c>
      <c r="K327" s="34">
        <f>IF(F327&gt;=K$2,1,0)</f>
        <v>0</v>
      </c>
      <c r="L327" s="34">
        <f>IF(G327&gt;=L$2,1,0)</f>
        <v>0</v>
      </c>
      <c r="M327" s="34">
        <f>K327*L327</f>
        <v>0</v>
      </c>
    </row>
    <row r="328" spans="1:13" x14ac:dyDescent="0.25">
      <c r="A328" s="92" t="s">
        <v>225</v>
      </c>
      <c r="B328" s="92" t="s">
        <v>147</v>
      </c>
      <c r="C328" s="92">
        <v>18</v>
      </c>
      <c r="D328" s="92">
        <v>72</v>
      </c>
      <c r="E328" s="92">
        <v>835</v>
      </c>
      <c r="F328" s="95">
        <v>0</v>
      </c>
      <c r="G328" s="96">
        <v>0</v>
      </c>
      <c r="H328" s="35">
        <f>IF(C328&gt;0,C328,1)</f>
        <v>18</v>
      </c>
      <c r="I328" s="37">
        <f>F328*$H328/$O$3*100</f>
        <v>0</v>
      </c>
      <c r="J328" s="37">
        <f>G328*$H328/$O$3*100</f>
        <v>0</v>
      </c>
      <c r="K328" s="34">
        <f>IF(F328&gt;=K$2,1,0)</f>
        <v>0</v>
      </c>
      <c r="L328" s="34">
        <f>IF(G328&gt;=L$2,1,0)</f>
        <v>0</v>
      </c>
      <c r="M328" s="34">
        <f>K328*L328</f>
        <v>0</v>
      </c>
    </row>
    <row r="329" spans="1:13" x14ac:dyDescent="0.25">
      <c r="A329" s="92" t="s">
        <v>359</v>
      </c>
      <c r="B329" s="92" t="s">
        <v>277</v>
      </c>
      <c r="C329" s="92">
        <v>57</v>
      </c>
      <c r="D329" s="92">
        <v>113</v>
      </c>
      <c r="E329" s="92">
        <v>172</v>
      </c>
      <c r="F329" s="95">
        <v>0</v>
      </c>
      <c r="G329" s="96">
        <v>0</v>
      </c>
      <c r="H329" s="35">
        <f>IF(C329&gt;0,C329,1)</f>
        <v>57</v>
      </c>
      <c r="I329" s="37">
        <f>F329*$H329/$O$3*100</f>
        <v>0</v>
      </c>
      <c r="J329" s="37">
        <f>G329*$H329/$O$3*100</f>
        <v>0</v>
      </c>
      <c r="K329" s="34">
        <f>IF(F329&gt;=K$2,1,0)</f>
        <v>0</v>
      </c>
      <c r="L329" s="34">
        <f>IF(G329&gt;=L$2,1,0)</f>
        <v>0</v>
      </c>
      <c r="M329" s="34">
        <f>K329*L329</f>
        <v>0</v>
      </c>
    </row>
    <row r="330" spans="1:13" x14ac:dyDescent="0.25">
      <c r="A330" s="92" t="s">
        <v>619</v>
      </c>
      <c r="B330" s="92" t="s">
        <v>277</v>
      </c>
      <c r="C330" s="92"/>
      <c r="D330" s="92"/>
      <c r="E330" s="92"/>
      <c r="F330" s="95">
        <v>0</v>
      </c>
      <c r="G330" s="96">
        <v>0</v>
      </c>
      <c r="H330" s="35">
        <f>IF(C330&gt;0,C330,1)</f>
        <v>1</v>
      </c>
      <c r="I330" s="37">
        <f>F330*$H330/$O$3*100</f>
        <v>0</v>
      </c>
      <c r="J330" s="37">
        <f>G330*$H330/$O$3*100</f>
        <v>0</v>
      </c>
      <c r="K330" s="34">
        <f>IF(F330&gt;=K$2,1,0)</f>
        <v>0</v>
      </c>
      <c r="L330" s="34">
        <f>IF(G330&gt;=L$2,1,0)</f>
        <v>0</v>
      </c>
      <c r="M330" s="34">
        <f>K330*L330</f>
        <v>0</v>
      </c>
    </row>
    <row r="331" spans="1:13" x14ac:dyDescent="0.25">
      <c r="A331" s="92" t="s">
        <v>406</v>
      </c>
      <c r="B331" s="92" t="s">
        <v>233</v>
      </c>
      <c r="C331" s="92">
        <v>-1</v>
      </c>
      <c r="D331" s="92">
        <v>-1</v>
      </c>
      <c r="E331" s="92">
        <v>-1</v>
      </c>
      <c r="F331" s="95">
        <v>0</v>
      </c>
      <c r="G331" s="96">
        <v>0</v>
      </c>
      <c r="H331" s="35">
        <f>IF(C331&gt;0,C331,1)</f>
        <v>1</v>
      </c>
      <c r="I331" s="37">
        <f>F331*$H331/$O$3*100</f>
        <v>0</v>
      </c>
      <c r="J331" s="37">
        <f>G331*$H331/$O$3*100</f>
        <v>0</v>
      </c>
      <c r="K331" s="34">
        <f>IF(F331&gt;=K$2,1,0)</f>
        <v>0</v>
      </c>
      <c r="L331" s="34">
        <f>IF(G331&gt;=L$2,1,0)</f>
        <v>0</v>
      </c>
      <c r="M331" s="34">
        <f>K331*L331</f>
        <v>0</v>
      </c>
    </row>
    <row r="332" spans="1:13" x14ac:dyDescent="0.25">
      <c r="A332" s="92" t="s">
        <v>620</v>
      </c>
      <c r="B332" s="92" t="s">
        <v>233</v>
      </c>
      <c r="C332" s="92"/>
      <c r="D332" s="92"/>
      <c r="E332" s="92"/>
      <c r="F332" s="95">
        <v>0</v>
      </c>
      <c r="G332" s="96">
        <v>0</v>
      </c>
      <c r="H332" s="35">
        <f>IF(C332&gt;0,C332,1)</f>
        <v>1</v>
      </c>
      <c r="I332" s="37">
        <f>F332*$H332/$O$3*100</f>
        <v>0</v>
      </c>
      <c r="J332" s="37">
        <f>G332*$H332/$O$3*100</f>
        <v>0</v>
      </c>
      <c r="K332" s="34">
        <f>IF(F332&gt;=K$2,1,0)</f>
        <v>0</v>
      </c>
      <c r="L332" s="34">
        <f>IF(G332&gt;=L$2,1,0)</f>
        <v>0</v>
      </c>
      <c r="M332" s="34">
        <f>K332*L332</f>
        <v>0</v>
      </c>
    </row>
    <row r="333" spans="1:13" x14ac:dyDescent="0.25">
      <c r="A333" s="92" t="s">
        <v>544</v>
      </c>
      <c r="B333" s="92" t="s">
        <v>233</v>
      </c>
      <c r="C333" s="92">
        <v>8</v>
      </c>
      <c r="D333" s="92">
        <v>1</v>
      </c>
      <c r="E333" s="92">
        <v>-1</v>
      </c>
      <c r="F333" s="95">
        <v>0</v>
      </c>
      <c r="G333" s="96">
        <v>0</v>
      </c>
      <c r="H333" s="35">
        <f>IF(C333&gt;0,C333,1)</f>
        <v>8</v>
      </c>
      <c r="I333" s="37">
        <f>F333*$H333/$O$3*100</f>
        <v>0</v>
      </c>
      <c r="J333" s="37">
        <f>G333*$H333/$O$3*100</f>
        <v>0</v>
      </c>
      <c r="K333" s="34">
        <f>IF(F333&gt;=K$2,1,0)</f>
        <v>0</v>
      </c>
      <c r="L333" s="34">
        <f>IF(G333&gt;=L$2,1,0)</f>
        <v>0</v>
      </c>
      <c r="M333" s="34">
        <f>K333*L333</f>
        <v>0</v>
      </c>
    </row>
    <row r="334" spans="1:13" x14ac:dyDescent="0.25">
      <c r="A334" s="92" t="s">
        <v>299</v>
      </c>
      <c r="B334" s="92" t="s">
        <v>168</v>
      </c>
      <c r="C334" s="92">
        <v>24</v>
      </c>
      <c r="D334" s="92">
        <v>24</v>
      </c>
      <c r="E334" s="92">
        <v>312</v>
      </c>
      <c r="F334" s="95">
        <v>0</v>
      </c>
      <c r="G334" s="96">
        <v>0</v>
      </c>
      <c r="H334" s="35">
        <f>IF(C334&gt;0,C334,1)</f>
        <v>24</v>
      </c>
      <c r="I334" s="37">
        <f>F334*$H334/$O$3*100</f>
        <v>0</v>
      </c>
      <c r="J334" s="37">
        <f>G334*$H334/$O$3*100</f>
        <v>0</v>
      </c>
      <c r="K334" s="34">
        <f>IF(F334&gt;=K$2,1,0)</f>
        <v>0</v>
      </c>
      <c r="L334" s="34">
        <f>IF(G334&gt;=L$2,1,0)</f>
        <v>0</v>
      </c>
      <c r="M334" s="34">
        <f>K334*L334</f>
        <v>0</v>
      </c>
    </row>
    <row r="335" spans="1:13" x14ac:dyDescent="0.25">
      <c r="A335" s="92" t="s">
        <v>357</v>
      </c>
      <c r="B335" s="92" t="s">
        <v>168</v>
      </c>
      <c r="C335" s="92">
        <v>44</v>
      </c>
      <c r="D335" s="92">
        <v>44</v>
      </c>
      <c r="E335" s="92">
        <v>352</v>
      </c>
      <c r="F335" s="95">
        <v>0</v>
      </c>
      <c r="G335" s="96">
        <v>0</v>
      </c>
      <c r="H335" s="35">
        <f>IF(C335&gt;0,C335,1)</f>
        <v>44</v>
      </c>
      <c r="I335" s="37">
        <f>F335*$H335/$O$3*100</f>
        <v>0</v>
      </c>
      <c r="J335" s="37">
        <f>G335*$H335/$O$3*100</f>
        <v>0</v>
      </c>
      <c r="K335" s="34">
        <f>IF(F335&gt;=K$2,1,0)</f>
        <v>0</v>
      </c>
      <c r="L335" s="34">
        <f>IF(G335&gt;=L$2,1,0)</f>
        <v>0</v>
      </c>
      <c r="M335" s="34">
        <f>K335*L335</f>
        <v>0</v>
      </c>
    </row>
    <row r="336" spans="1:13" x14ac:dyDescent="0.25">
      <c r="A336" s="92" t="s">
        <v>530</v>
      </c>
      <c r="B336" s="92" t="s">
        <v>130</v>
      </c>
      <c r="C336" s="92">
        <v>0</v>
      </c>
      <c r="D336" s="92">
        <v>0</v>
      </c>
      <c r="E336" s="92">
        <v>-1</v>
      </c>
      <c r="F336" s="95">
        <v>0</v>
      </c>
      <c r="G336" s="96">
        <v>0</v>
      </c>
      <c r="H336" s="35">
        <f>IF(C336&gt;0,C336,1)</f>
        <v>1</v>
      </c>
      <c r="I336" s="37">
        <f>F336*$H336/$O$3*100</f>
        <v>0</v>
      </c>
      <c r="J336" s="37">
        <f>G336*$H336/$O$3*100</f>
        <v>0</v>
      </c>
      <c r="K336" s="34">
        <f>IF(F336&gt;=K$2,1,0)</f>
        <v>0</v>
      </c>
      <c r="L336" s="34">
        <f>IF(G336&gt;=L$2,1,0)</f>
        <v>0</v>
      </c>
      <c r="M336" s="34">
        <f>K336*L336</f>
        <v>0</v>
      </c>
    </row>
    <row r="337" spans="1:13" x14ac:dyDescent="0.25">
      <c r="A337" s="92" t="s">
        <v>397</v>
      </c>
      <c r="B337" s="92" t="s">
        <v>264</v>
      </c>
      <c r="C337" s="92"/>
      <c r="D337" s="92"/>
      <c r="E337" s="92"/>
      <c r="F337" s="95">
        <v>0</v>
      </c>
      <c r="G337" s="96">
        <v>0</v>
      </c>
      <c r="H337" s="35">
        <f>IF(C337&gt;0,C337,1)</f>
        <v>1</v>
      </c>
      <c r="I337" s="37">
        <f>F337*$H337/$O$3*100</f>
        <v>0</v>
      </c>
      <c r="J337" s="37">
        <f>G337*$H337/$O$3*100</f>
        <v>0</v>
      </c>
      <c r="K337" s="34">
        <f>IF(F337&gt;=K$2,1,0)</f>
        <v>0</v>
      </c>
      <c r="L337" s="34">
        <f>IF(G337&gt;=L$2,1,0)</f>
        <v>0</v>
      </c>
      <c r="M337" s="34">
        <f>K337*L337</f>
        <v>0</v>
      </c>
    </row>
    <row r="338" spans="1:13" x14ac:dyDescent="0.25">
      <c r="A338" s="92" t="s">
        <v>621</v>
      </c>
      <c r="B338" s="92" t="s">
        <v>338</v>
      </c>
      <c r="C338" s="92"/>
      <c r="D338" s="92"/>
      <c r="E338" s="92"/>
      <c r="F338" s="95">
        <v>0</v>
      </c>
      <c r="G338" s="96">
        <v>0</v>
      </c>
      <c r="H338" s="35">
        <f>IF(C338&gt;0,C338,1)</f>
        <v>1</v>
      </c>
      <c r="I338" s="37">
        <f>F338*$H338/$O$3*100</f>
        <v>0</v>
      </c>
      <c r="J338" s="37">
        <f>G338*$H338/$O$3*100</f>
        <v>0</v>
      </c>
      <c r="K338" s="34">
        <f>IF(F338&gt;=K$2,1,0)</f>
        <v>0</v>
      </c>
      <c r="L338" s="34">
        <f>IF(G338&gt;=L$2,1,0)</f>
        <v>0</v>
      </c>
      <c r="M338" s="34">
        <f>K338*L338</f>
        <v>0</v>
      </c>
    </row>
    <row r="339" spans="1:13" x14ac:dyDescent="0.25">
      <c r="A339" s="92" t="s">
        <v>622</v>
      </c>
      <c r="B339" s="92" t="s">
        <v>623</v>
      </c>
      <c r="C339" s="92">
        <v>-1</v>
      </c>
      <c r="D339" s="92">
        <v>-1</v>
      </c>
      <c r="E339" s="92">
        <v>-1</v>
      </c>
      <c r="F339" s="95">
        <v>0</v>
      </c>
      <c r="G339" s="96">
        <v>0</v>
      </c>
      <c r="H339" s="35">
        <f>IF(C339&gt;0,C339,1)</f>
        <v>1</v>
      </c>
      <c r="I339" s="37">
        <f>F339*$H339/$O$3*100</f>
        <v>0</v>
      </c>
      <c r="J339" s="37">
        <f>G339*$H339/$O$3*100</f>
        <v>0</v>
      </c>
      <c r="K339" s="34">
        <f>IF(F339&gt;=K$2,1,0)</f>
        <v>0</v>
      </c>
      <c r="L339" s="34">
        <f>IF(G339&gt;=L$2,1,0)</f>
        <v>0</v>
      </c>
      <c r="M339" s="34">
        <f>K339*L339</f>
        <v>0</v>
      </c>
    </row>
    <row r="340" spans="1:13" x14ac:dyDescent="0.25">
      <c r="A340" s="92" t="s">
        <v>533</v>
      </c>
      <c r="B340" s="92" t="s">
        <v>74</v>
      </c>
      <c r="C340" s="92"/>
      <c r="D340" s="92"/>
      <c r="E340" s="92"/>
      <c r="F340" s="95">
        <v>0</v>
      </c>
      <c r="G340" s="96">
        <v>0</v>
      </c>
      <c r="H340" s="35">
        <f>IF(C340&gt;0,C340,1)</f>
        <v>1</v>
      </c>
      <c r="I340" s="37">
        <f>F340*$H340/$O$3*100</f>
        <v>0</v>
      </c>
      <c r="J340" s="37">
        <f>G340*$H340/$O$3*100</f>
        <v>0</v>
      </c>
      <c r="K340" s="34">
        <f>IF(F340&gt;=K$2,1,0)</f>
        <v>0</v>
      </c>
      <c r="L340" s="34">
        <f>IF(G340&gt;=L$2,1,0)</f>
        <v>0</v>
      </c>
      <c r="M340" s="34">
        <f>K340*L340</f>
        <v>0</v>
      </c>
    </row>
    <row r="341" spans="1:13" x14ac:dyDescent="0.25">
      <c r="A341" s="92" t="s">
        <v>625</v>
      </c>
      <c r="B341" s="92" t="s">
        <v>74</v>
      </c>
      <c r="C341" s="92"/>
      <c r="D341" s="92"/>
      <c r="E341" s="92"/>
      <c r="F341" s="95">
        <v>0</v>
      </c>
      <c r="G341" s="96">
        <v>0</v>
      </c>
      <c r="H341" s="35">
        <f>IF(C341&gt;0,C341,1)</f>
        <v>1</v>
      </c>
      <c r="I341" s="37">
        <f>F341*$H341/$O$3*100</f>
        <v>0</v>
      </c>
      <c r="J341" s="37">
        <f>G341*$H341/$O$3*100</f>
        <v>0</v>
      </c>
      <c r="K341" s="34">
        <f>IF(F341&gt;=K$2,1,0)</f>
        <v>0</v>
      </c>
      <c r="L341" s="34">
        <f>IF(G341&gt;=L$2,1,0)</f>
        <v>0</v>
      </c>
      <c r="M341" s="34">
        <f>K341*L341</f>
        <v>0</v>
      </c>
    </row>
    <row r="342" spans="1:13" x14ac:dyDescent="0.25">
      <c r="A342" s="92" t="s">
        <v>626</v>
      </c>
      <c r="B342" s="92" t="s">
        <v>74</v>
      </c>
      <c r="C342" s="92"/>
      <c r="D342" s="92"/>
      <c r="E342" s="92"/>
      <c r="F342" s="95">
        <v>0</v>
      </c>
      <c r="G342" s="96">
        <v>0</v>
      </c>
      <c r="H342" s="35">
        <f>IF(C342&gt;0,C342,1)</f>
        <v>1</v>
      </c>
      <c r="I342" s="37">
        <f>F342*$H342/$O$3*100</f>
        <v>0</v>
      </c>
      <c r="J342" s="37">
        <f>G342*$H342/$O$3*100</f>
        <v>0</v>
      </c>
      <c r="K342" s="34">
        <f>IF(F342&gt;=K$2,1,0)</f>
        <v>0</v>
      </c>
      <c r="L342" s="34">
        <f>IF(G342&gt;=L$2,1,0)</f>
        <v>0</v>
      </c>
      <c r="M342" s="34">
        <f>K342*L342</f>
        <v>0</v>
      </c>
    </row>
    <row r="343" spans="1:13" x14ac:dyDescent="0.25">
      <c r="A343" s="92" t="s">
        <v>627</v>
      </c>
      <c r="B343" s="92" t="s">
        <v>62</v>
      </c>
      <c r="C343" s="92"/>
      <c r="D343" s="92"/>
      <c r="E343" s="92"/>
      <c r="F343" s="95">
        <v>0</v>
      </c>
      <c r="G343" s="96">
        <v>0</v>
      </c>
      <c r="H343" s="35">
        <f>IF(C343&gt;0,C343,1)</f>
        <v>1</v>
      </c>
      <c r="I343" s="37">
        <f>F343*$H343/$O$3*100</f>
        <v>0</v>
      </c>
      <c r="J343" s="37">
        <f>G343*$H343/$O$3*100</f>
        <v>0</v>
      </c>
      <c r="K343" s="34">
        <f>IF(F343&gt;=K$2,1,0)</f>
        <v>0</v>
      </c>
      <c r="L343" s="34">
        <f>IF(G343&gt;=L$2,1,0)</f>
        <v>0</v>
      </c>
      <c r="M343" s="34">
        <f>K343*L343</f>
        <v>0</v>
      </c>
    </row>
    <row r="344" spans="1:13" x14ac:dyDescent="0.25">
      <c r="A344" s="92" t="s">
        <v>628</v>
      </c>
      <c r="B344" s="92" t="s">
        <v>62</v>
      </c>
      <c r="C344" s="92"/>
      <c r="D344" s="92"/>
      <c r="E344" s="92"/>
      <c r="F344" s="95">
        <v>0</v>
      </c>
      <c r="G344" s="96">
        <v>0</v>
      </c>
      <c r="H344" s="35">
        <f>IF(C344&gt;0,C344,1)</f>
        <v>1</v>
      </c>
      <c r="I344" s="37">
        <f>F344*$H344/$O$3*100</f>
        <v>0</v>
      </c>
      <c r="J344" s="37">
        <f>G344*$H344/$O$3*100</f>
        <v>0</v>
      </c>
      <c r="K344" s="34">
        <f>IF(F344&gt;=K$2,1,0)</f>
        <v>0</v>
      </c>
      <c r="L344" s="34">
        <f>IF(G344&gt;=L$2,1,0)</f>
        <v>0</v>
      </c>
      <c r="M344" s="34">
        <f>K344*L344</f>
        <v>0</v>
      </c>
    </row>
    <row r="345" spans="1:13" x14ac:dyDescent="0.25">
      <c r="A345" s="92" t="s">
        <v>511</v>
      </c>
      <c r="B345" s="92" t="s">
        <v>184</v>
      </c>
      <c r="C345" s="92">
        <v>-1</v>
      </c>
      <c r="D345" s="92">
        <v>-1</v>
      </c>
      <c r="E345" s="92">
        <v>-1</v>
      </c>
      <c r="F345" s="95">
        <v>0</v>
      </c>
      <c r="G345" s="96">
        <v>0</v>
      </c>
      <c r="H345" s="35">
        <f>IF(C345&gt;0,C345,1)</f>
        <v>1</v>
      </c>
      <c r="I345" s="37">
        <f>F345*$H345/$O$3*100</f>
        <v>0</v>
      </c>
      <c r="J345" s="37">
        <f>G345*$H345/$O$3*100</f>
        <v>0</v>
      </c>
      <c r="K345" s="34">
        <f>IF(F345&gt;=K$2,1,0)</f>
        <v>0</v>
      </c>
      <c r="L345" s="34">
        <f>IF(G345&gt;=L$2,1,0)</f>
        <v>0</v>
      </c>
      <c r="M345" s="34">
        <f>K345*L345</f>
        <v>0</v>
      </c>
    </row>
    <row r="346" spans="1:13" x14ac:dyDescent="0.25">
      <c r="A346" s="92" t="s">
        <v>632</v>
      </c>
      <c r="B346" s="92" t="s">
        <v>46</v>
      </c>
      <c r="C346" s="92"/>
      <c r="D346" s="92"/>
      <c r="E346" s="92"/>
      <c r="F346" s="95">
        <v>0</v>
      </c>
      <c r="G346" s="96">
        <v>0</v>
      </c>
      <c r="H346" s="35">
        <f>IF(C346&gt;0,C346,1)</f>
        <v>1</v>
      </c>
      <c r="I346" s="37">
        <f>F346*$H346/$O$3*100</f>
        <v>0</v>
      </c>
      <c r="J346" s="37">
        <f>G346*$H346/$O$3*100</f>
        <v>0</v>
      </c>
      <c r="K346" s="34">
        <f>IF(F346&gt;=K$2,1,0)</f>
        <v>0</v>
      </c>
      <c r="L346" s="34">
        <f>IF(G346&gt;=L$2,1,0)</f>
        <v>0</v>
      </c>
      <c r="M346" s="34">
        <f>K346*L346</f>
        <v>0</v>
      </c>
    </row>
    <row r="347" spans="1:13" x14ac:dyDescent="0.25">
      <c r="A347" s="92" t="s">
        <v>256</v>
      </c>
      <c r="B347" s="92" t="s">
        <v>46</v>
      </c>
      <c r="C347" s="92">
        <v>32</v>
      </c>
      <c r="D347" s="92">
        <v>80</v>
      </c>
      <c r="E347" s="92">
        <v>720</v>
      </c>
      <c r="F347" s="95">
        <v>0</v>
      </c>
      <c r="G347" s="96">
        <v>0</v>
      </c>
      <c r="H347" s="35">
        <f>IF(C347&gt;0,C347,1)</f>
        <v>32</v>
      </c>
      <c r="I347" s="37">
        <f>F347*$H347/$O$3*100</f>
        <v>0</v>
      </c>
      <c r="J347" s="37">
        <f>G347*$H347/$O$3*100</f>
        <v>0</v>
      </c>
      <c r="K347" s="34">
        <f>IF(F347&gt;=K$2,1,0)</f>
        <v>0</v>
      </c>
      <c r="L347" s="34">
        <f>IF(G347&gt;=L$2,1,0)</f>
        <v>0</v>
      </c>
      <c r="M347" s="34">
        <f>K347*L347</f>
        <v>0</v>
      </c>
    </row>
    <row r="348" spans="1:13" x14ac:dyDescent="0.25">
      <c r="A348" s="92" t="s">
        <v>105</v>
      </c>
      <c r="B348" s="92" t="s">
        <v>46</v>
      </c>
      <c r="C348" s="92">
        <v>-1</v>
      </c>
      <c r="D348" s="92">
        <v>-1</v>
      </c>
      <c r="E348" s="92">
        <v>-1</v>
      </c>
      <c r="F348" s="95">
        <v>0</v>
      </c>
      <c r="G348" s="96">
        <v>0</v>
      </c>
      <c r="H348" s="35">
        <f>IF(C348&gt;0,C348,1)</f>
        <v>1</v>
      </c>
      <c r="I348" s="37">
        <f>F348*$H348/$O$3*100</f>
        <v>0</v>
      </c>
      <c r="J348" s="37">
        <f>G348*$H348/$O$3*100</f>
        <v>0</v>
      </c>
      <c r="K348" s="34">
        <f>IF(F348&gt;=K$2,1,0)</f>
        <v>0</v>
      </c>
      <c r="L348" s="34">
        <f>IF(G348&gt;=L$2,1,0)</f>
        <v>0</v>
      </c>
      <c r="M348" s="34">
        <f>K348*L348</f>
        <v>0</v>
      </c>
    </row>
    <row r="349" spans="1:13" x14ac:dyDescent="0.25">
      <c r="A349" s="92" t="s">
        <v>410</v>
      </c>
      <c r="B349" s="92" t="s">
        <v>46</v>
      </c>
      <c r="C349" s="92">
        <v>62</v>
      </c>
      <c r="D349" s="92">
        <v>124</v>
      </c>
      <c r="E349" s="92">
        <v>982</v>
      </c>
      <c r="F349" s="95">
        <v>0</v>
      </c>
      <c r="G349" s="96">
        <v>0</v>
      </c>
      <c r="H349" s="35">
        <f>IF(C349&gt;0,C349,1)</f>
        <v>62</v>
      </c>
      <c r="I349" s="37">
        <f>F349*$H349/$O$3*100</f>
        <v>0</v>
      </c>
      <c r="J349" s="37">
        <f>G349*$H349/$O$3*100</f>
        <v>0</v>
      </c>
      <c r="K349" s="34">
        <f>IF(F349&gt;=K$2,1,0)</f>
        <v>0</v>
      </c>
      <c r="L349" s="34">
        <f>IF(G349&gt;=L$2,1,0)</f>
        <v>0</v>
      </c>
      <c r="M349" s="34">
        <f>K349*L349</f>
        <v>0</v>
      </c>
    </row>
    <row r="350" spans="1:13" x14ac:dyDescent="0.25">
      <c r="A350" s="92" t="s">
        <v>280</v>
      </c>
      <c r="B350" s="92" t="s">
        <v>46</v>
      </c>
      <c r="C350" s="92">
        <v>32</v>
      </c>
      <c r="D350" s="92">
        <v>128</v>
      </c>
      <c r="E350" s="92">
        <v>1080</v>
      </c>
      <c r="F350" s="95">
        <v>0</v>
      </c>
      <c r="G350" s="96">
        <v>0</v>
      </c>
      <c r="H350" s="35">
        <f>IF(C350&gt;0,C350,1)</f>
        <v>32</v>
      </c>
      <c r="I350" s="37">
        <f>F350*$H350/$O$3*100</f>
        <v>0</v>
      </c>
      <c r="J350" s="37">
        <f>G350*$H350/$O$3*100</f>
        <v>0</v>
      </c>
      <c r="K350" s="34">
        <f>IF(F350&gt;=K$2,1,0)</f>
        <v>0</v>
      </c>
      <c r="L350" s="34">
        <f>IF(G350&gt;=L$2,1,0)</f>
        <v>0</v>
      </c>
      <c r="M350" s="34">
        <f>K350*L350</f>
        <v>0</v>
      </c>
    </row>
    <row r="351" spans="1:13" x14ac:dyDescent="0.25">
      <c r="A351" s="92" t="s">
        <v>635</v>
      </c>
      <c r="B351" s="92" t="s">
        <v>137</v>
      </c>
      <c r="C351" s="92"/>
      <c r="D351" s="92"/>
      <c r="E351" s="92"/>
      <c r="F351" s="95">
        <v>0</v>
      </c>
      <c r="G351" s="96">
        <v>0</v>
      </c>
      <c r="H351" s="35">
        <f t="shared" ref="H351:H365" si="0">IF(C351&gt;0,C351,1)</f>
        <v>1</v>
      </c>
      <c r="I351" s="37">
        <f t="shared" ref="I351:I365" si="1">F351*$H351/$O$3*100</f>
        <v>0</v>
      </c>
      <c r="J351" s="37">
        <f t="shared" ref="J351:J365" si="2">G351*$H351/$O$3*100</f>
        <v>0</v>
      </c>
      <c r="K351" s="34">
        <f t="shared" ref="K351:K365" si="3">IF(F351&gt;=K$2,1,0)</f>
        <v>0</v>
      </c>
      <c r="L351" s="34">
        <f t="shared" ref="L351:L365" si="4">IF(G351&gt;=L$2,1,0)</f>
        <v>0</v>
      </c>
      <c r="M351" s="34">
        <f t="shared" ref="M351:M365" si="5">K351*L351</f>
        <v>0</v>
      </c>
    </row>
    <row r="352" spans="1:13" x14ac:dyDescent="0.25">
      <c r="A352" s="92" t="s">
        <v>329</v>
      </c>
      <c r="B352" s="92" t="s">
        <v>137</v>
      </c>
      <c r="C352" s="92">
        <v>22</v>
      </c>
      <c r="D352" s="92">
        <v>44</v>
      </c>
      <c r="E352" s="92">
        <v>-1</v>
      </c>
      <c r="F352" s="95">
        <v>0</v>
      </c>
      <c r="G352" s="96">
        <v>0</v>
      </c>
      <c r="H352" s="35">
        <f t="shared" si="0"/>
        <v>22</v>
      </c>
      <c r="I352" s="37">
        <f t="shared" si="1"/>
        <v>0</v>
      </c>
      <c r="J352" s="37">
        <f t="shared" si="2"/>
        <v>0</v>
      </c>
      <c r="K352" s="34">
        <f t="shared" si="3"/>
        <v>0</v>
      </c>
      <c r="L352" s="34">
        <f t="shared" si="4"/>
        <v>0</v>
      </c>
      <c r="M352" s="34">
        <f t="shared" si="5"/>
        <v>0</v>
      </c>
    </row>
    <row r="353" spans="1:13" x14ac:dyDescent="0.25">
      <c r="A353" s="92" t="s">
        <v>127</v>
      </c>
      <c r="B353" s="92" t="s">
        <v>128</v>
      </c>
      <c r="C353" s="92">
        <v>8</v>
      </c>
      <c r="D353" s="92">
        <v>16</v>
      </c>
      <c r="E353" s="92">
        <v>1600</v>
      </c>
      <c r="F353" s="95">
        <v>0</v>
      </c>
      <c r="G353" s="96">
        <v>0</v>
      </c>
      <c r="H353" s="35">
        <f t="shared" si="0"/>
        <v>8</v>
      </c>
      <c r="I353" s="37">
        <f t="shared" si="1"/>
        <v>0</v>
      </c>
      <c r="J353" s="37">
        <f t="shared" si="2"/>
        <v>0</v>
      </c>
      <c r="K353" s="34">
        <f t="shared" si="3"/>
        <v>0</v>
      </c>
      <c r="L353" s="34">
        <f t="shared" si="4"/>
        <v>0</v>
      </c>
      <c r="M353" s="34">
        <f t="shared" si="5"/>
        <v>0</v>
      </c>
    </row>
    <row r="354" spans="1:13" x14ac:dyDescent="0.25">
      <c r="A354" s="92" t="s">
        <v>125</v>
      </c>
      <c r="B354" s="92" t="s">
        <v>51</v>
      </c>
      <c r="C354" s="92">
        <v>412</v>
      </c>
      <c r="D354" s="92">
        <v>1648</v>
      </c>
      <c r="E354" s="92">
        <v>12795</v>
      </c>
      <c r="F354" s="95">
        <v>0</v>
      </c>
      <c r="G354" s="96">
        <v>0</v>
      </c>
      <c r="H354" s="35">
        <f t="shared" si="0"/>
        <v>412</v>
      </c>
      <c r="I354" s="37">
        <f t="shared" si="1"/>
        <v>0</v>
      </c>
      <c r="J354" s="37">
        <f t="shared" si="2"/>
        <v>0</v>
      </c>
      <c r="K354" s="34">
        <f t="shared" si="3"/>
        <v>0</v>
      </c>
      <c r="L354" s="34">
        <f t="shared" si="4"/>
        <v>0</v>
      </c>
      <c r="M354" s="34">
        <f t="shared" si="5"/>
        <v>0</v>
      </c>
    </row>
    <row r="355" spans="1:13" x14ac:dyDescent="0.25">
      <c r="A355" s="92" t="s">
        <v>638</v>
      </c>
      <c r="B355" s="92" t="s">
        <v>639</v>
      </c>
      <c r="C355" s="92"/>
      <c r="D355" s="92"/>
      <c r="E355" s="92"/>
      <c r="F355" s="95">
        <v>0</v>
      </c>
      <c r="G355" s="96">
        <v>0</v>
      </c>
      <c r="H355" s="35">
        <f t="shared" si="0"/>
        <v>1</v>
      </c>
      <c r="I355" s="37">
        <f t="shared" si="1"/>
        <v>0</v>
      </c>
      <c r="J355" s="37">
        <f t="shared" si="2"/>
        <v>0</v>
      </c>
      <c r="K355" s="34">
        <f t="shared" si="3"/>
        <v>0</v>
      </c>
      <c r="L355" s="34">
        <f t="shared" si="4"/>
        <v>0</v>
      </c>
      <c r="M355" s="34">
        <f t="shared" si="5"/>
        <v>0</v>
      </c>
    </row>
    <row r="356" spans="1:13" x14ac:dyDescent="0.25">
      <c r="A356" s="92" t="s">
        <v>640</v>
      </c>
      <c r="B356" s="92" t="s">
        <v>527</v>
      </c>
      <c r="C356" s="92"/>
      <c r="D356" s="92"/>
      <c r="E356" s="92"/>
      <c r="F356" s="95">
        <v>0</v>
      </c>
      <c r="G356" s="96">
        <v>0</v>
      </c>
      <c r="H356" s="35">
        <f t="shared" si="0"/>
        <v>1</v>
      </c>
      <c r="I356" s="37">
        <f t="shared" si="1"/>
        <v>0</v>
      </c>
      <c r="J356" s="37">
        <f t="shared" si="2"/>
        <v>0</v>
      </c>
      <c r="K356" s="34">
        <f t="shared" si="3"/>
        <v>0</v>
      </c>
      <c r="L356" s="34">
        <f t="shared" si="4"/>
        <v>0</v>
      </c>
      <c r="M356" s="34">
        <f t="shared" si="5"/>
        <v>0</v>
      </c>
    </row>
    <row r="357" spans="1:13" x14ac:dyDescent="0.25">
      <c r="A357" s="92" t="s">
        <v>172</v>
      </c>
      <c r="B357" s="92" t="s">
        <v>527</v>
      </c>
      <c r="C357" s="92">
        <v>-1</v>
      </c>
      <c r="D357" s="92">
        <v>-1</v>
      </c>
      <c r="E357" s="92">
        <v>-1</v>
      </c>
      <c r="F357" s="95">
        <v>0</v>
      </c>
      <c r="G357" s="96">
        <v>0</v>
      </c>
      <c r="H357" s="35">
        <f t="shared" si="0"/>
        <v>1</v>
      </c>
      <c r="I357" s="37">
        <f t="shared" si="1"/>
        <v>0</v>
      </c>
      <c r="J357" s="37">
        <f t="shared" si="2"/>
        <v>0</v>
      </c>
      <c r="K357" s="34">
        <f t="shared" si="3"/>
        <v>0</v>
      </c>
      <c r="L357" s="34">
        <f t="shared" si="4"/>
        <v>0</v>
      </c>
      <c r="M357" s="34">
        <f t="shared" si="5"/>
        <v>0</v>
      </c>
    </row>
    <row r="358" spans="1:13" x14ac:dyDescent="0.25">
      <c r="A358" s="92" t="s">
        <v>641</v>
      </c>
      <c r="B358" s="92" t="s">
        <v>642</v>
      </c>
      <c r="C358" s="92"/>
      <c r="D358" s="92"/>
      <c r="E358" s="92"/>
      <c r="F358" s="95">
        <v>0</v>
      </c>
      <c r="G358" s="96">
        <v>0</v>
      </c>
      <c r="H358" s="35">
        <f t="shared" si="0"/>
        <v>1</v>
      </c>
      <c r="I358" s="37">
        <f t="shared" si="1"/>
        <v>0</v>
      </c>
      <c r="J358" s="37">
        <f t="shared" si="2"/>
        <v>0</v>
      </c>
      <c r="K358" s="34">
        <f t="shared" si="3"/>
        <v>0</v>
      </c>
      <c r="L358" s="34">
        <f t="shared" si="4"/>
        <v>0</v>
      </c>
      <c r="M358" s="34">
        <f t="shared" si="5"/>
        <v>0</v>
      </c>
    </row>
    <row r="359" spans="1:13" x14ac:dyDescent="0.25">
      <c r="A359" s="92" t="s">
        <v>643</v>
      </c>
      <c r="B359" s="92" t="s">
        <v>200</v>
      </c>
      <c r="C359" s="92"/>
      <c r="D359" s="92"/>
      <c r="E359" s="92"/>
      <c r="F359" s="95">
        <v>0</v>
      </c>
      <c r="G359" s="96">
        <v>0</v>
      </c>
      <c r="H359" s="35">
        <f t="shared" si="0"/>
        <v>1</v>
      </c>
      <c r="I359" s="37">
        <f t="shared" si="1"/>
        <v>0</v>
      </c>
      <c r="J359" s="37">
        <f t="shared" si="2"/>
        <v>0</v>
      </c>
      <c r="K359" s="34">
        <f t="shared" si="3"/>
        <v>0</v>
      </c>
      <c r="L359" s="34">
        <f t="shared" si="4"/>
        <v>0</v>
      </c>
      <c r="M359" s="34">
        <f t="shared" si="5"/>
        <v>0</v>
      </c>
    </row>
    <row r="360" spans="1:13" x14ac:dyDescent="0.25">
      <c r="A360" s="92" t="s">
        <v>644</v>
      </c>
      <c r="B360" s="92" t="s">
        <v>200</v>
      </c>
      <c r="C360" s="92"/>
      <c r="D360" s="92"/>
      <c r="E360" s="92"/>
      <c r="F360" s="95">
        <v>0</v>
      </c>
      <c r="G360" s="96">
        <v>0</v>
      </c>
      <c r="H360" s="35">
        <f t="shared" si="0"/>
        <v>1</v>
      </c>
      <c r="I360" s="37">
        <f t="shared" si="1"/>
        <v>0</v>
      </c>
      <c r="J360" s="37">
        <f t="shared" si="2"/>
        <v>0</v>
      </c>
      <c r="K360" s="34">
        <f t="shared" si="3"/>
        <v>0</v>
      </c>
      <c r="L360" s="34">
        <f t="shared" si="4"/>
        <v>0</v>
      </c>
      <c r="M360" s="34">
        <f t="shared" si="5"/>
        <v>0</v>
      </c>
    </row>
    <row r="361" spans="1:13" x14ac:dyDescent="0.25">
      <c r="A361" s="92" t="s">
        <v>462</v>
      </c>
      <c r="B361" s="92" t="s">
        <v>43</v>
      </c>
      <c r="C361" s="92">
        <v>64</v>
      </c>
      <c r="D361" s="92">
        <v>384</v>
      </c>
      <c r="E361" s="92">
        <v>6587</v>
      </c>
      <c r="F361" s="95">
        <v>0</v>
      </c>
      <c r="G361" s="96">
        <v>0</v>
      </c>
      <c r="H361" s="35">
        <f t="shared" si="0"/>
        <v>64</v>
      </c>
      <c r="I361" s="37">
        <f t="shared" si="1"/>
        <v>0</v>
      </c>
      <c r="J361" s="37">
        <f t="shared" si="2"/>
        <v>0</v>
      </c>
      <c r="K361" s="34">
        <f t="shared" si="3"/>
        <v>0</v>
      </c>
      <c r="L361" s="34">
        <f t="shared" si="4"/>
        <v>0</v>
      </c>
      <c r="M361" s="34">
        <f t="shared" si="5"/>
        <v>0</v>
      </c>
    </row>
    <row r="362" spans="1:13" x14ac:dyDescent="0.25">
      <c r="A362" s="92" t="s">
        <v>589</v>
      </c>
      <c r="B362" s="92" t="s">
        <v>43</v>
      </c>
      <c r="C362" s="92">
        <v>30</v>
      </c>
      <c r="D362" s="92">
        <v>720</v>
      </c>
      <c r="E362" s="92">
        <v>6898</v>
      </c>
      <c r="F362" s="95">
        <v>0</v>
      </c>
      <c r="G362" s="96">
        <v>0</v>
      </c>
      <c r="H362" s="35">
        <f t="shared" si="0"/>
        <v>30</v>
      </c>
      <c r="I362" s="37">
        <f t="shared" si="1"/>
        <v>0</v>
      </c>
      <c r="J362" s="37">
        <f t="shared" si="2"/>
        <v>0</v>
      </c>
      <c r="K362" s="34">
        <f t="shared" si="3"/>
        <v>0</v>
      </c>
      <c r="L362" s="34">
        <f t="shared" si="4"/>
        <v>0</v>
      </c>
      <c r="M362" s="34">
        <f t="shared" si="5"/>
        <v>0</v>
      </c>
    </row>
    <row r="363" spans="1:13" x14ac:dyDescent="0.25">
      <c r="A363" s="92" t="s">
        <v>652</v>
      </c>
      <c r="B363" s="92" t="s">
        <v>510</v>
      </c>
      <c r="C363" s="92"/>
      <c r="D363" s="92"/>
      <c r="E363" s="92"/>
      <c r="F363" s="95">
        <v>0</v>
      </c>
      <c r="G363" s="96">
        <v>0</v>
      </c>
      <c r="H363" s="35">
        <f t="shared" si="0"/>
        <v>1</v>
      </c>
      <c r="I363" s="37">
        <f t="shared" si="1"/>
        <v>0</v>
      </c>
      <c r="J363" s="37">
        <f t="shared" si="2"/>
        <v>0</v>
      </c>
      <c r="K363" s="34">
        <f t="shared" si="3"/>
        <v>0</v>
      </c>
      <c r="L363" s="34">
        <f t="shared" si="4"/>
        <v>0</v>
      </c>
      <c r="M363" s="34">
        <f t="shared" si="5"/>
        <v>0</v>
      </c>
    </row>
    <row r="364" spans="1:13" x14ac:dyDescent="0.25">
      <c r="A364" s="92" t="s">
        <v>650</v>
      </c>
      <c r="B364" s="92" t="s">
        <v>651</v>
      </c>
      <c r="C364" s="92"/>
      <c r="D364" s="92"/>
      <c r="E364" s="92"/>
      <c r="F364" s="95">
        <v>0</v>
      </c>
      <c r="G364" s="96">
        <v>0</v>
      </c>
      <c r="H364" s="35">
        <f t="shared" si="0"/>
        <v>1</v>
      </c>
      <c r="I364" s="37">
        <f t="shared" si="1"/>
        <v>0</v>
      </c>
      <c r="J364" s="37">
        <f t="shared" si="2"/>
        <v>0</v>
      </c>
      <c r="K364" s="34">
        <f t="shared" si="3"/>
        <v>0</v>
      </c>
      <c r="L364" s="34">
        <f t="shared" si="4"/>
        <v>0</v>
      </c>
      <c r="M364" s="34">
        <f t="shared" si="5"/>
        <v>0</v>
      </c>
    </row>
    <row r="365" spans="1:13" x14ac:dyDescent="0.25">
      <c r="A365" s="92" t="s">
        <v>482</v>
      </c>
      <c r="B365" s="92" t="s">
        <v>531</v>
      </c>
      <c r="C365" s="92"/>
      <c r="D365" s="92"/>
      <c r="E365" s="92"/>
      <c r="F365" s="95">
        <v>0</v>
      </c>
      <c r="G365" s="96">
        <v>0</v>
      </c>
      <c r="H365" s="35">
        <f t="shared" si="0"/>
        <v>1</v>
      </c>
      <c r="I365" s="37">
        <f t="shared" si="1"/>
        <v>0</v>
      </c>
      <c r="J365" s="37">
        <f t="shared" si="2"/>
        <v>0</v>
      </c>
      <c r="K365" s="34">
        <f t="shared" si="3"/>
        <v>0</v>
      </c>
      <c r="L365" s="34">
        <f t="shared" si="4"/>
        <v>0</v>
      </c>
      <c r="M365" s="34">
        <f t="shared" si="5"/>
        <v>0</v>
      </c>
    </row>
    <row r="366" spans="1:13" x14ac:dyDescent="0.25">
      <c r="H366" s="35"/>
      <c r="I366" s="37"/>
      <c r="J366" s="37"/>
      <c r="K366" s="34"/>
      <c r="L366" s="34"/>
      <c r="M366" s="34"/>
    </row>
    <row r="367" spans="1:13" x14ac:dyDescent="0.25">
      <c r="H367" s="35"/>
      <c r="I367" s="37"/>
      <c r="J367" s="37"/>
      <c r="K367" s="34"/>
      <c r="L367" s="34"/>
      <c r="M367" s="34"/>
    </row>
    <row r="368" spans="1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H320" sqref="H320:M350"/>
    </sheetView>
  </sheetViews>
  <sheetFormatPr defaultRowHeight="15" x14ac:dyDescent="0.25"/>
  <cols>
    <col min="1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101" t="s">
        <v>612</v>
      </c>
      <c r="B2" s="101" t="s">
        <v>613</v>
      </c>
      <c r="C2" s="101" t="s">
        <v>614</v>
      </c>
      <c r="D2" s="101" t="s">
        <v>615</v>
      </c>
      <c r="E2" s="101" t="s">
        <v>616</v>
      </c>
      <c r="F2" s="102" t="s">
        <v>617</v>
      </c>
      <c r="G2" s="103" t="s">
        <v>618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6" t="s">
        <v>161</v>
      </c>
      <c r="C3" s="86">
        <v>2</v>
      </c>
      <c r="D3" s="86">
        <v>2</v>
      </c>
      <c r="E3" s="86">
        <v>20</v>
      </c>
      <c r="F3" s="99">
        <v>1</v>
      </c>
      <c r="G3" s="100">
        <v>1</v>
      </c>
      <c r="H3" s="35">
        <f>IF(C3&gt;0,C3,1)</f>
        <v>2</v>
      </c>
      <c r="I3" s="37">
        <f>F3*$H3/$O$3*100</f>
        <v>2.4727686354026287E-3</v>
      </c>
      <c r="J3" s="37">
        <f>G3*$H3/$O$3*100</f>
        <v>2.4727686354026287E-3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80881</v>
      </c>
    </row>
    <row r="4" spans="1:16" x14ac:dyDescent="0.25">
      <c r="A4" s="86" t="s">
        <v>629</v>
      </c>
      <c r="C4" s="86">
        <v>2</v>
      </c>
      <c r="D4" s="86">
        <v>16</v>
      </c>
      <c r="E4" s="86">
        <v>128</v>
      </c>
      <c r="F4" s="99">
        <v>1</v>
      </c>
      <c r="G4" s="100">
        <v>1</v>
      </c>
      <c r="H4" s="35">
        <f>IF(C4&gt;0,C4,1)</f>
        <v>2</v>
      </c>
      <c r="I4" s="37">
        <f>F4*$H4/$O$3*100</f>
        <v>2.4727686354026287E-3</v>
      </c>
      <c r="J4" s="37">
        <f>G4*$H4/$O$3*100</f>
        <v>2.4727686354026287E-3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317</v>
      </c>
    </row>
    <row r="5" spans="1:16" x14ac:dyDescent="0.25">
      <c r="A5" s="86" t="s">
        <v>113</v>
      </c>
      <c r="C5" s="86">
        <v>174</v>
      </c>
      <c r="D5" s="86">
        <v>1472</v>
      </c>
      <c r="E5" s="86">
        <v>8845</v>
      </c>
      <c r="F5" s="99">
        <v>1</v>
      </c>
      <c r="G5" s="100">
        <v>0.17</v>
      </c>
      <c r="H5" s="35">
        <f>IF(C5&gt;0,C5,1)</f>
        <v>174</v>
      </c>
      <c r="I5" s="37">
        <f>F5*$H5/$O$3*100</f>
        <v>0.2151308712800287</v>
      </c>
      <c r="J5" s="37">
        <f>G5*$H5/$O$3*100</f>
        <v>3.6572248117604879E-2</v>
      </c>
      <c r="K5" s="34">
        <f>IF(F5&gt;=K$2,1,0)</f>
        <v>1</v>
      </c>
      <c r="L5" s="34">
        <f>IF(G5&gt;=L$2,1,0)</f>
        <v>0</v>
      </c>
      <c r="M5" s="34">
        <f>K5*L5</f>
        <v>0</v>
      </c>
    </row>
    <row r="6" spans="1:16" x14ac:dyDescent="0.25">
      <c r="A6" s="86" t="s">
        <v>335</v>
      </c>
      <c r="C6" s="86">
        <v>499</v>
      </c>
      <c r="D6" s="86">
        <v>2988</v>
      </c>
      <c r="E6" s="86">
        <v>43983</v>
      </c>
      <c r="F6" s="99">
        <v>1</v>
      </c>
      <c r="G6" s="100">
        <v>0.98</v>
      </c>
      <c r="H6" s="35">
        <f>IF(C6&gt;0,C6,1)</f>
        <v>499</v>
      </c>
      <c r="I6" s="37">
        <f>F6*$H6/$O$3*100</f>
        <v>0.6169557745329558</v>
      </c>
      <c r="J6" s="37">
        <f>G6*$H6/$O$3*100</f>
        <v>0.60461665904229667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6" t="s">
        <v>374</v>
      </c>
      <c r="C7" s="86">
        <v>112</v>
      </c>
      <c r="D7" s="86">
        <v>448</v>
      </c>
      <c r="E7" s="86">
        <v>11848</v>
      </c>
      <c r="F7" s="99">
        <v>1</v>
      </c>
      <c r="G7" s="100">
        <v>1</v>
      </c>
      <c r="H7" s="35">
        <f>IF(C7&gt;0,C7,1)</f>
        <v>112</v>
      </c>
      <c r="I7" s="37">
        <f>F7*$H7/$O$3*100</f>
        <v>0.1384750435825472</v>
      </c>
      <c r="J7" s="37">
        <f>G7*$H7/$O$3*100</f>
        <v>0.1384750435825472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93.407759547977875</v>
      </c>
    </row>
    <row r="8" spans="1:16" x14ac:dyDescent="0.25">
      <c r="A8" s="86" t="s">
        <v>301</v>
      </c>
      <c r="C8" s="86">
        <v>106</v>
      </c>
      <c r="D8" s="86">
        <v>524</v>
      </c>
      <c r="E8" s="86">
        <v>6365</v>
      </c>
      <c r="F8" s="99">
        <v>1</v>
      </c>
      <c r="G8" s="100">
        <v>0.95</v>
      </c>
      <c r="H8" s="35">
        <f>IF(C8&gt;0,C8,1)</f>
        <v>106</v>
      </c>
      <c r="I8" s="37">
        <f>F8*$H8/$O$3*100</f>
        <v>0.13105673767633932</v>
      </c>
      <c r="J8" s="37">
        <f>G8*$H8/$O$3*100</f>
        <v>0.12450390079252233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95.424932926150731</v>
      </c>
    </row>
    <row r="9" spans="1:16" x14ac:dyDescent="0.25">
      <c r="A9" s="86" t="s">
        <v>446</v>
      </c>
      <c r="C9" s="86">
        <v>2</v>
      </c>
      <c r="D9" s="86">
        <v>8</v>
      </c>
      <c r="E9" s="86">
        <v>118</v>
      </c>
      <c r="F9" s="99">
        <v>1</v>
      </c>
      <c r="G9" s="100">
        <v>1</v>
      </c>
      <c r="H9" s="35">
        <f>IF(C9&gt;0,C9,1)</f>
        <v>2</v>
      </c>
      <c r="I9" s="37">
        <f>F9*$H9/$O$3*100</f>
        <v>2.4727686354026287E-3</v>
      </c>
      <c r="J9" s="37">
        <f>G9*$H9/$O$3*100</f>
        <v>2.4727686354026287E-3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6" t="s">
        <v>237</v>
      </c>
      <c r="C10" s="86">
        <v>1</v>
      </c>
      <c r="D10" s="86">
        <v>4</v>
      </c>
      <c r="E10" s="86">
        <v>52</v>
      </c>
      <c r="F10" s="99">
        <v>1</v>
      </c>
      <c r="G10" s="100">
        <v>1</v>
      </c>
      <c r="H10" s="35">
        <f>IF(C10&gt;0,C10,1)</f>
        <v>1</v>
      </c>
      <c r="I10" s="37">
        <f>F10*$H10/$O$3*100</f>
        <v>1.2363843177013144E-3</v>
      </c>
      <c r="J10" s="37">
        <f>G10*$H10/$O$3*100</f>
        <v>1.2363843177013144E-3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6" t="s">
        <v>294</v>
      </c>
      <c r="C11" s="86">
        <v>8</v>
      </c>
      <c r="D11" s="86">
        <v>48</v>
      </c>
      <c r="E11" s="86">
        <v>4800</v>
      </c>
      <c r="F11" s="99">
        <v>1</v>
      </c>
      <c r="G11" s="100">
        <v>1</v>
      </c>
      <c r="H11" s="35">
        <f>IF(C11&gt;0,C11,1)</f>
        <v>8</v>
      </c>
      <c r="I11" s="37">
        <f>F11*$H11/$O$3*100</f>
        <v>9.8910745416105148E-3</v>
      </c>
      <c r="J11" s="37">
        <f>G11*$H11/$O$3*100</f>
        <v>9.8910745416105148E-3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256</v>
      </c>
      <c r="P11" s="51">
        <f>$O$4-O11</f>
        <v>61</v>
      </c>
    </row>
    <row r="12" spans="1:16" x14ac:dyDescent="0.25">
      <c r="A12" s="86" t="s">
        <v>187</v>
      </c>
      <c r="C12" s="86">
        <v>928</v>
      </c>
      <c r="D12" s="86">
        <v>3712</v>
      </c>
      <c r="E12" s="86">
        <v>53267</v>
      </c>
      <c r="F12" s="99">
        <v>1</v>
      </c>
      <c r="G12" s="100">
        <v>0.46</v>
      </c>
      <c r="H12" s="35">
        <f>IF(C12&gt;0,C12,1)</f>
        <v>928</v>
      </c>
      <c r="I12" s="37">
        <f>F12*$H12/$O$3*100</f>
        <v>1.1473646468268197</v>
      </c>
      <c r="J12" s="37">
        <f>G12*$H12/$O$3*100</f>
        <v>0.52778773754033703</v>
      </c>
      <c r="K12" s="34">
        <f>IF(F12&gt;=K$2,1,0)</f>
        <v>1</v>
      </c>
      <c r="L12" s="34">
        <f>IF(G12&gt;=L$2,1,0)</f>
        <v>0</v>
      </c>
      <c r="M12" s="34">
        <f>K12*L12</f>
        <v>0</v>
      </c>
      <c r="N12" s="50" t="s">
        <v>580</v>
      </c>
      <c r="O12" s="52">
        <f>O11/$O$4*100</f>
        <v>80.757097791798103</v>
      </c>
      <c r="P12" s="52">
        <f>P11/$O$4*100</f>
        <v>19.242902208201894</v>
      </c>
    </row>
    <row r="13" spans="1:16" x14ac:dyDescent="0.25">
      <c r="A13" s="86" t="s">
        <v>323</v>
      </c>
      <c r="C13" s="86">
        <v>274</v>
      </c>
      <c r="D13" s="86">
        <v>1096</v>
      </c>
      <c r="E13" s="86">
        <v>11253</v>
      </c>
      <c r="F13" s="99">
        <v>1</v>
      </c>
      <c r="G13" s="100">
        <v>1</v>
      </c>
      <c r="H13" s="35">
        <f>IF(C13&gt;0,C13,1)</f>
        <v>274</v>
      </c>
      <c r="I13" s="37">
        <f>F13*$H13/$O$3*100</f>
        <v>0.33876930305016012</v>
      </c>
      <c r="J13" s="37">
        <f>G13*$H13/$O$3*100</f>
        <v>0.33876930305016012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6" t="s">
        <v>252</v>
      </c>
      <c r="C14" s="86">
        <v>748</v>
      </c>
      <c r="D14" s="86">
        <v>2992</v>
      </c>
      <c r="E14" s="86">
        <v>30339</v>
      </c>
      <c r="F14" s="99">
        <v>1</v>
      </c>
      <c r="G14" s="100">
        <v>1</v>
      </c>
      <c r="H14" s="35">
        <f>IF(C14&gt;0,C14,1)</f>
        <v>748</v>
      </c>
      <c r="I14" s="37">
        <f>F14*$H14/$O$3*100</f>
        <v>0.92481546964058303</v>
      </c>
      <c r="J14" s="37">
        <f>G14*$H14/$O$3*100</f>
        <v>0.92481546964058303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6" t="s">
        <v>67</v>
      </c>
      <c r="C15" s="86">
        <v>5450</v>
      </c>
      <c r="D15" s="86">
        <v>28852</v>
      </c>
      <c r="E15" s="86">
        <v>758291</v>
      </c>
      <c r="F15" s="99">
        <v>1</v>
      </c>
      <c r="G15" s="100">
        <v>1</v>
      </c>
      <c r="H15" s="35">
        <f>IF(C15&gt;0,C15,1)</f>
        <v>5450</v>
      </c>
      <c r="I15" s="37">
        <f>F15*$H15/$O$3*100</f>
        <v>6.7382945314721621</v>
      </c>
      <c r="J15" s="37">
        <f>G15*$H15/$O$3*100</f>
        <v>6.7382945314721621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6" t="s">
        <v>210</v>
      </c>
      <c r="C16" s="86">
        <v>176</v>
      </c>
      <c r="D16" s="86">
        <v>704</v>
      </c>
      <c r="E16" s="86">
        <v>6758</v>
      </c>
      <c r="F16" s="99">
        <v>1</v>
      </c>
      <c r="G16" s="100">
        <v>0.98</v>
      </c>
      <c r="H16" s="35">
        <f>IF(C16&gt;0,C16,1)</f>
        <v>176</v>
      </c>
      <c r="I16" s="37">
        <f>F16*$H16/$O$3*100</f>
        <v>0.2176036399154313</v>
      </c>
      <c r="J16" s="37">
        <f>G16*$H16/$O$3*100</f>
        <v>0.21325156711712268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6" t="s">
        <v>269</v>
      </c>
      <c r="C17" s="86">
        <v>80</v>
      </c>
      <c r="D17" s="86">
        <v>80</v>
      </c>
      <c r="E17" s="86">
        <v>384</v>
      </c>
      <c r="F17" s="99">
        <v>1</v>
      </c>
      <c r="G17" s="100">
        <v>0.5</v>
      </c>
      <c r="H17" s="35">
        <f>IF(C17&gt;0,C17,1)</f>
        <v>80</v>
      </c>
      <c r="I17" s="37">
        <f>F17*$H17/$O$3*100</f>
        <v>9.8910745416105131E-2</v>
      </c>
      <c r="J17" s="37">
        <f>G17*$H17/$O$3*100</f>
        <v>4.9455372708052565E-2</v>
      </c>
      <c r="K17" s="34">
        <f>IF(F17&gt;=K$2,1,0)</f>
        <v>1</v>
      </c>
      <c r="L17" s="34">
        <f>IF(G17&gt;=L$2,1,0)</f>
        <v>0</v>
      </c>
      <c r="M17" s="34">
        <f>K17*L17</f>
        <v>0</v>
      </c>
    </row>
    <row r="18" spans="1:13" x14ac:dyDescent="0.25">
      <c r="A18" s="86" t="s">
        <v>65</v>
      </c>
      <c r="C18" s="86">
        <v>114</v>
      </c>
      <c r="D18" s="86">
        <v>1824</v>
      </c>
      <c r="E18" s="86">
        <v>18240</v>
      </c>
      <c r="F18" s="99">
        <v>1</v>
      </c>
      <c r="G18" s="100">
        <v>0.96</v>
      </c>
      <c r="H18" s="35">
        <f>IF(C18&gt;0,C18,1)</f>
        <v>114</v>
      </c>
      <c r="I18" s="37">
        <f>F18*$H18/$O$3*100</f>
        <v>0.14094781221794983</v>
      </c>
      <c r="J18" s="37">
        <f>G18*$H18/$O$3*100</f>
        <v>0.13530989972923183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86" t="s">
        <v>72</v>
      </c>
      <c r="F19" s="99">
        <v>1</v>
      </c>
      <c r="G19" s="100">
        <v>0.93</v>
      </c>
      <c r="H19" s="35">
        <f>IF(C19&gt;0,C19,1)</f>
        <v>1</v>
      </c>
      <c r="I19" s="37">
        <f>F19*$H19/$O$3*100</f>
        <v>1.2363843177013144E-3</v>
      </c>
      <c r="J19" s="37">
        <f>G19*$H19/$O$3*100</f>
        <v>1.1498374154622223E-3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6" t="s">
        <v>415</v>
      </c>
      <c r="F20" s="99">
        <v>1</v>
      </c>
      <c r="G20" s="100">
        <v>0.96</v>
      </c>
      <c r="H20" s="35">
        <f>IF(C20&gt;0,C20,1)</f>
        <v>1</v>
      </c>
      <c r="I20" s="37">
        <f>F20*$H20/$O$3*100</f>
        <v>1.2363843177013144E-3</v>
      </c>
      <c r="J20" s="37">
        <f>G20*$H20/$O$3*100</f>
        <v>1.1869289449932617E-3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86" t="s">
        <v>164</v>
      </c>
      <c r="C21" s="86">
        <v>20</v>
      </c>
      <c r="D21" s="86">
        <v>80</v>
      </c>
      <c r="E21" s="86">
        <v>657</v>
      </c>
      <c r="F21" s="99">
        <v>1</v>
      </c>
      <c r="G21" s="100">
        <v>0.99</v>
      </c>
      <c r="H21" s="35">
        <f>IF(C21&gt;0,C21,1)</f>
        <v>20</v>
      </c>
      <c r="I21" s="37">
        <f>F21*$H21/$O$3*100</f>
        <v>2.4727686354026283E-2</v>
      </c>
      <c r="J21" s="37">
        <f>G21*$H21/$O$3*100</f>
        <v>2.4480409490486021E-2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6" t="s">
        <v>290</v>
      </c>
      <c r="C22" s="86">
        <v>600</v>
      </c>
      <c r="D22" s="86">
        <v>3860</v>
      </c>
      <c r="E22" s="86">
        <v>30494</v>
      </c>
      <c r="F22" s="99">
        <v>1</v>
      </c>
      <c r="G22" s="100">
        <v>1</v>
      </c>
      <c r="H22" s="35">
        <f>IF(C22&gt;0,C22,1)</f>
        <v>600</v>
      </c>
      <c r="I22" s="37">
        <f>F22*$H22/$O$3*100</f>
        <v>0.7418305906207886</v>
      </c>
      <c r="J22" s="37">
        <f>G22*$H22/$O$3*100</f>
        <v>0.7418305906207886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6" t="s">
        <v>108</v>
      </c>
      <c r="C23" s="86">
        <v>10</v>
      </c>
      <c r="D23" s="86">
        <v>40</v>
      </c>
      <c r="E23" s="86">
        <v>539</v>
      </c>
      <c r="F23" s="99">
        <v>1</v>
      </c>
      <c r="G23" s="100">
        <v>1</v>
      </c>
      <c r="H23" s="35">
        <f>IF(C23&gt;0,C23,1)</f>
        <v>10</v>
      </c>
      <c r="I23" s="37">
        <f>F23*$H23/$O$3*100</f>
        <v>1.2363843177013141E-2</v>
      </c>
      <c r="J23" s="37">
        <f>G23*$H23/$O$3*100</f>
        <v>1.2363843177013141E-2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6" t="s">
        <v>163</v>
      </c>
      <c r="C24" s="86">
        <v>834</v>
      </c>
      <c r="D24" s="86">
        <v>6355</v>
      </c>
      <c r="E24" s="86">
        <v>49124</v>
      </c>
      <c r="F24" s="99">
        <v>1</v>
      </c>
      <c r="G24" s="100">
        <v>1</v>
      </c>
      <c r="H24" s="35">
        <f>IF(C24&gt;0,C24,1)</f>
        <v>834</v>
      </c>
      <c r="I24" s="37">
        <f>F24*$H24/$O$3*100</f>
        <v>1.031144520962896</v>
      </c>
      <c r="J24" s="37">
        <f>G24*$H24/$O$3*100</f>
        <v>1.031144520962896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6" t="s">
        <v>198</v>
      </c>
      <c r="C25" s="86">
        <v>240</v>
      </c>
      <c r="D25" s="86">
        <v>960</v>
      </c>
      <c r="E25" s="86">
        <v>13690</v>
      </c>
      <c r="F25" s="99">
        <v>1</v>
      </c>
      <c r="G25" s="100">
        <v>1</v>
      </c>
      <c r="H25" s="35">
        <f>IF(C25&gt;0,C25,1)</f>
        <v>240</v>
      </c>
      <c r="I25" s="37">
        <f>F25*$H25/$O$3*100</f>
        <v>0.29673223624831541</v>
      </c>
      <c r="J25" s="37">
        <f>G25*$H25/$O$3*100</f>
        <v>0.29673223624831541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6" t="s">
        <v>486</v>
      </c>
      <c r="F26" s="99">
        <v>1</v>
      </c>
      <c r="G26" s="100">
        <v>1</v>
      </c>
      <c r="H26" s="35">
        <f>IF(C26&gt;0,C26,1)</f>
        <v>1</v>
      </c>
      <c r="I26" s="37">
        <f>F26*$H26/$O$3*100</f>
        <v>1.2363843177013144E-3</v>
      </c>
      <c r="J26" s="37">
        <f>G26*$H26/$O$3*100</f>
        <v>1.2363843177013144E-3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6" t="s">
        <v>78</v>
      </c>
      <c r="F27" s="99">
        <v>1</v>
      </c>
      <c r="G27" s="100">
        <v>1</v>
      </c>
      <c r="H27" s="35">
        <f>IF(C27&gt;0,C27,1)</f>
        <v>1</v>
      </c>
      <c r="I27" s="37">
        <f>F27*$H27/$O$3*100</f>
        <v>1.2363843177013144E-3</v>
      </c>
      <c r="J27" s="37">
        <f>G27*$H27/$O$3*100</f>
        <v>1.2363843177013144E-3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6" t="s">
        <v>111</v>
      </c>
      <c r="C28" s="86">
        <v>62</v>
      </c>
      <c r="D28" s="86">
        <v>92</v>
      </c>
      <c r="E28" s="86">
        <v>656</v>
      </c>
      <c r="F28" s="99">
        <v>1</v>
      </c>
      <c r="G28" s="100">
        <v>1</v>
      </c>
      <c r="H28" s="35">
        <f>IF(C28&gt;0,C28,1)</f>
        <v>62</v>
      </c>
      <c r="I28" s="37">
        <f>F28*$H28/$O$3*100</f>
        <v>7.6655827697481485E-2</v>
      </c>
      <c r="J28" s="37">
        <f>G28*$H28/$O$3*100</f>
        <v>7.6655827697481485E-2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6" t="s">
        <v>139</v>
      </c>
      <c r="C29" s="86">
        <v>8</v>
      </c>
      <c r="D29" s="86">
        <v>32</v>
      </c>
      <c r="E29" s="86">
        <v>294</v>
      </c>
      <c r="F29" s="99">
        <v>1</v>
      </c>
      <c r="G29" s="100">
        <v>0.82</v>
      </c>
      <c r="H29" s="35">
        <f>IF(C29&gt;0,C29,1)</f>
        <v>8</v>
      </c>
      <c r="I29" s="37">
        <f>F29*$H29/$O$3*100</f>
        <v>9.8910745416105148E-3</v>
      </c>
      <c r="J29" s="37">
        <f>G29*$H29/$O$3*100</f>
        <v>8.1106811241206216E-3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6" t="s">
        <v>239</v>
      </c>
      <c r="C30" s="86">
        <v>12</v>
      </c>
      <c r="D30" s="86">
        <v>144</v>
      </c>
      <c r="E30" s="86">
        <v>1760</v>
      </c>
      <c r="F30" s="99">
        <v>1</v>
      </c>
      <c r="G30" s="100">
        <v>1</v>
      </c>
      <c r="H30" s="35">
        <f>IF(C30&gt;0,C30,1)</f>
        <v>12</v>
      </c>
      <c r="I30" s="37">
        <f>F30*$H30/$O$3*100</f>
        <v>1.4836611812415771E-2</v>
      </c>
      <c r="J30" s="37">
        <f>G30*$H30/$O$3*100</f>
        <v>1.4836611812415771E-2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6" t="s">
        <v>592</v>
      </c>
      <c r="F31" s="99">
        <v>1</v>
      </c>
      <c r="G31" s="100">
        <v>1</v>
      </c>
      <c r="H31" s="35">
        <f>IF(C31&gt;0,C31,1)</f>
        <v>1</v>
      </c>
      <c r="I31" s="37">
        <f>F31*$H31/$O$3*100</f>
        <v>1.2363843177013144E-3</v>
      </c>
      <c r="J31" s="37">
        <f>G31*$H31/$O$3*100</f>
        <v>1.2363843177013144E-3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6" t="s">
        <v>594</v>
      </c>
      <c r="F32" s="99">
        <v>1</v>
      </c>
      <c r="G32" s="100">
        <v>1</v>
      </c>
      <c r="H32" s="35">
        <f>IF(C32&gt;0,C32,1)</f>
        <v>1</v>
      </c>
      <c r="I32" s="37">
        <f>F32*$H32/$O$3*100</f>
        <v>1.2363843177013144E-3</v>
      </c>
      <c r="J32" s="37">
        <f>G32*$H32/$O$3*100</f>
        <v>1.2363843177013144E-3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6" t="s">
        <v>598</v>
      </c>
      <c r="F33" s="99">
        <v>1</v>
      </c>
      <c r="G33" s="100">
        <v>1</v>
      </c>
      <c r="H33" s="35">
        <f>IF(C33&gt;0,C33,1)</f>
        <v>1</v>
      </c>
      <c r="I33" s="37">
        <f>F33*$H33/$O$3*100</f>
        <v>1.2363843177013144E-3</v>
      </c>
      <c r="J33" s="37">
        <f>G33*$H33/$O$3*100</f>
        <v>1.2363843177013144E-3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6" t="s">
        <v>596</v>
      </c>
      <c r="F34" s="99">
        <v>1</v>
      </c>
      <c r="G34" s="100">
        <v>1</v>
      </c>
      <c r="H34" s="35">
        <f>IF(C34&gt;0,C34,1)</f>
        <v>1</v>
      </c>
      <c r="I34" s="37">
        <f>F34*$H34/$O$3*100</f>
        <v>1.2363843177013144E-3</v>
      </c>
      <c r="J34" s="37">
        <f>G34*$H34/$O$3*100</f>
        <v>1.2363843177013144E-3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6" t="s">
        <v>595</v>
      </c>
      <c r="F35" s="99">
        <v>1</v>
      </c>
      <c r="G35" s="100">
        <v>1</v>
      </c>
      <c r="H35" s="35">
        <f>IF(C35&gt;0,C35,1)</f>
        <v>1</v>
      </c>
      <c r="I35" s="37">
        <f>F35*$H35/$O$3*100</f>
        <v>1.2363843177013144E-3</v>
      </c>
      <c r="J35" s="37">
        <f>G35*$H35/$O$3*100</f>
        <v>1.2363843177013144E-3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6" t="s">
        <v>601</v>
      </c>
      <c r="F36" s="99">
        <v>1</v>
      </c>
      <c r="G36" s="100">
        <v>1</v>
      </c>
      <c r="H36" s="35">
        <f>IF(C36&gt;0,C36,1)</f>
        <v>1</v>
      </c>
      <c r="I36" s="37">
        <f>F36*$H36/$O$3*100</f>
        <v>1.2363843177013144E-3</v>
      </c>
      <c r="J36" s="37">
        <f>G36*$H36/$O$3*100</f>
        <v>1.2363843177013144E-3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6" t="s">
        <v>624</v>
      </c>
      <c r="F37" s="99">
        <v>1</v>
      </c>
      <c r="G37" s="100">
        <v>1</v>
      </c>
      <c r="H37" s="35">
        <f>IF(C37&gt;0,C37,1)</f>
        <v>1</v>
      </c>
      <c r="I37" s="37">
        <f>F37*$H37/$O$3*100</f>
        <v>1.2363843177013144E-3</v>
      </c>
      <c r="J37" s="37">
        <f>G37*$H37/$O$3*100</f>
        <v>1.2363843177013144E-3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6" t="s">
        <v>593</v>
      </c>
      <c r="F38" s="99">
        <v>1</v>
      </c>
      <c r="G38" s="100">
        <v>1</v>
      </c>
      <c r="H38" s="35">
        <f>IF(C38&gt;0,C38,1)</f>
        <v>1</v>
      </c>
      <c r="I38" s="37">
        <f>F38*$H38/$O$3*100</f>
        <v>1.2363843177013144E-3</v>
      </c>
      <c r="J38" s="37">
        <f>G38*$H38/$O$3*100</f>
        <v>1.2363843177013144E-3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86" t="s">
        <v>266</v>
      </c>
      <c r="C39" s="86">
        <v>92</v>
      </c>
      <c r="D39" s="86">
        <v>268</v>
      </c>
      <c r="E39" s="86">
        <v>2088</v>
      </c>
      <c r="F39" s="99">
        <v>1</v>
      </c>
      <c r="G39" s="100">
        <v>0.98</v>
      </c>
      <c r="H39" s="35">
        <f>IF(C39&gt;0,C39,1)</f>
        <v>92</v>
      </c>
      <c r="I39" s="37">
        <f>F39*$H39/$O$3*100</f>
        <v>0.11374735722852092</v>
      </c>
      <c r="J39" s="37">
        <f>G39*$H39/$O$3*100</f>
        <v>0.11147241008395048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6" t="s">
        <v>109</v>
      </c>
      <c r="C40" s="86">
        <v>1656</v>
      </c>
      <c r="D40" s="86">
        <v>8255</v>
      </c>
      <c r="E40" s="86">
        <v>68650</v>
      </c>
      <c r="F40" s="99">
        <v>1</v>
      </c>
      <c r="G40" s="100">
        <v>0.98</v>
      </c>
      <c r="H40" s="35">
        <f>IF(C40&gt;0,C40,1)</f>
        <v>1656</v>
      </c>
      <c r="I40" s="37">
        <f>F40*$H40/$O$3*100</f>
        <v>2.0474524301133763</v>
      </c>
      <c r="J40" s="37">
        <f>G40*$H40/$O$3*100</f>
        <v>2.0065033815111089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6" t="s">
        <v>73</v>
      </c>
      <c r="C41" s="86">
        <v>1819</v>
      </c>
      <c r="D41" s="86">
        <v>12604</v>
      </c>
      <c r="E41" s="86">
        <v>116436</v>
      </c>
      <c r="F41" s="99">
        <v>1</v>
      </c>
      <c r="G41" s="100">
        <v>1</v>
      </c>
      <c r="H41" s="35">
        <f>IF(C41&gt;0,C41,1)</f>
        <v>1819</v>
      </c>
      <c r="I41" s="37">
        <f>F41*$H41/$O$3*100</f>
        <v>2.2489830738986907</v>
      </c>
      <c r="J41" s="37">
        <f>G41*$H41/$O$3*100</f>
        <v>2.2489830738986907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6" t="s">
        <v>511</v>
      </c>
      <c r="F42" s="99">
        <v>1</v>
      </c>
      <c r="G42" s="100">
        <v>1</v>
      </c>
      <c r="H42" s="35">
        <f>IF(C42&gt;0,C42,1)</f>
        <v>1</v>
      </c>
      <c r="I42" s="37">
        <f>F42*$H42/$O$3*100</f>
        <v>1.2363843177013144E-3</v>
      </c>
      <c r="J42" s="37">
        <f>G42*$H42/$O$3*100</f>
        <v>1.2363843177013144E-3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6" t="s">
        <v>425</v>
      </c>
      <c r="C43" s="86">
        <v>104</v>
      </c>
      <c r="D43" s="86">
        <v>104</v>
      </c>
      <c r="E43" s="86">
        <v>624</v>
      </c>
      <c r="F43" s="99">
        <v>1</v>
      </c>
      <c r="G43" s="100">
        <v>1</v>
      </c>
      <c r="H43" s="35">
        <f>IF(C43&gt;0,C43,1)</f>
        <v>104</v>
      </c>
      <c r="I43" s="37">
        <f>F43*$H43/$O$3*100</f>
        <v>0.12858396904093669</v>
      </c>
      <c r="J43" s="37">
        <f>G43*$H43/$O$3*100</f>
        <v>0.12858396904093669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6" t="s">
        <v>271</v>
      </c>
      <c r="C44" s="86">
        <v>168</v>
      </c>
      <c r="D44" s="86">
        <v>168</v>
      </c>
      <c r="E44" s="86">
        <v>1008</v>
      </c>
      <c r="F44" s="99">
        <v>1</v>
      </c>
      <c r="G44" s="100">
        <v>1</v>
      </c>
      <c r="H44" s="35">
        <f>IF(C44&gt;0,C44,1)</f>
        <v>168</v>
      </c>
      <c r="I44" s="37">
        <f>F44*$H44/$O$3*100</f>
        <v>0.2077125653738208</v>
      </c>
      <c r="J44" s="37">
        <f>G44*$H44/$O$3*100</f>
        <v>0.2077125653738208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6" t="s">
        <v>143</v>
      </c>
      <c r="C45" s="86">
        <v>134</v>
      </c>
      <c r="D45" s="86">
        <v>509</v>
      </c>
      <c r="E45" s="86">
        <v>5428</v>
      </c>
      <c r="F45" s="99">
        <v>1</v>
      </c>
      <c r="G45" s="100">
        <v>1</v>
      </c>
      <c r="H45" s="35">
        <f>IF(C45&gt;0,C45,1)</f>
        <v>134</v>
      </c>
      <c r="I45" s="37">
        <f>F45*$H45/$O$3*100</f>
        <v>0.16567549857197611</v>
      </c>
      <c r="J45" s="37">
        <f>G45*$H45/$O$3*100</f>
        <v>0.16567549857197611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6" t="s">
        <v>144</v>
      </c>
      <c r="C46" s="86">
        <v>312</v>
      </c>
      <c r="D46" s="86">
        <v>1248</v>
      </c>
      <c r="E46" s="86">
        <v>8524</v>
      </c>
      <c r="F46" s="99">
        <v>1</v>
      </c>
      <c r="G46" s="100">
        <v>1</v>
      </c>
      <c r="H46" s="35">
        <f>IF(C46&gt;0,C46,1)</f>
        <v>312</v>
      </c>
      <c r="I46" s="37">
        <f>F46*$H46/$O$3*100</f>
        <v>0.38575190712281004</v>
      </c>
      <c r="J46" s="37">
        <f>G46*$H46/$O$3*100</f>
        <v>0.38575190712281004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6" t="s">
        <v>57</v>
      </c>
      <c r="F47" s="99">
        <v>1</v>
      </c>
      <c r="G47" s="100">
        <v>1</v>
      </c>
      <c r="H47" s="35">
        <f>IF(C47&gt;0,C47,1)</f>
        <v>1</v>
      </c>
      <c r="I47" s="37">
        <f>F47*$H47/$O$3*100</f>
        <v>1.2363843177013144E-3</v>
      </c>
      <c r="J47" s="37">
        <f>G47*$H47/$O$3*100</f>
        <v>1.2363843177013144E-3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6" t="s">
        <v>287</v>
      </c>
      <c r="C48" s="86">
        <v>92</v>
      </c>
      <c r="D48" s="86">
        <v>370</v>
      </c>
      <c r="E48" s="86">
        <v>3780</v>
      </c>
      <c r="F48" s="99">
        <v>1</v>
      </c>
      <c r="G48" s="100">
        <v>0.92</v>
      </c>
      <c r="H48" s="35">
        <f>IF(C48&gt;0,C48,1)</f>
        <v>92</v>
      </c>
      <c r="I48" s="37">
        <f>F48*$H48/$O$3*100</f>
        <v>0.11374735722852092</v>
      </c>
      <c r="J48" s="37">
        <f>G48*$H48/$O$3*100</f>
        <v>0.10464756865023923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6" t="s">
        <v>423</v>
      </c>
      <c r="C49" s="86">
        <v>14</v>
      </c>
      <c r="D49" s="86">
        <v>14</v>
      </c>
      <c r="F49" s="99">
        <v>1</v>
      </c>
      <c r="G49" s="100">
        <v>1</v>
      </c>
      <c r="H49" s="35">
        <f>IF(C49&gt;0,C49,1)</f>
        <v>14</v>
      </c>
      <c r="I49" s="37">
        <f>F49*$H49/$O$3*100</f>
        <v>1.73093804478184E-2</v>
      </c>
      <c r="J49" s="37">
        <f>G49*$H49/$O$3*100</f>
        <v>1.73093804478184E-2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6" t="s">
        <v>262</v>
      </c>
      <c r="C50" s="86">
        <v>640</v>
      </c>
      <c r="D50" s="86">
        <v>3564</v>
      </c>
      <c r="E50" s="86">
        <v>45992</v>
      </c>
      <c r="F50" s="99">
        <v>1</v>
      </c>
      <c r="G50" s="100">
        <v>1</v>
      </c>
      <c r="H50" s="35">
        <f>IF(C50&gt;0,C50,1)</f>
        <v>640</v>
      </c>
      <c r="I50" s="37">
        <f>F50*$H50/$O$3*100</f>
        <v>0.79128596332884105</v>
      </c>
      <c r="J50" s="37">
        <f>G50*$H50/$O$3*100</f>
        <v>0.79128596332884105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6" t="s">
        <v>282</v>
      </c>
      <c r="C51" s="86">
        <v>640</v>
      </c>
      <c r="D51" s="86">
        <v>3564</v>
      </c>
      <c r="E51" s="86">
        <v>45992</v>
      </c>
      <c r="F51" s="99">
        <v>1</v>
      </c>
      <c r="G51" s="100">
        <v>1</v>
      </c>
      <c r="H51" s="35">
        <f>IF(C51&gt;0,C51,1)</f>
        <v>640</v>
      </c>
      <c r="I51" s="37">
        <f>F51*$H51/$O$3*100</f>
        <v>0.79128596332884105</v>
      </c>
      <c r="J51" s="37">
        <f>G51*$H51/$O$3*100</f>
        <v>0.79128596332884105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6" t="s">
        <v>454</v>
      </c>
      <c r="F52" s="99">
        <v>1</v>
      </c>
      <c r="G52" s="100">
        <v>1</v>
      </c>
      <c r="H52" s="35">
        <f>IF(C52&gt;0,C52,1)</f>
        <v>1</v>
      </c>
      <c r="I52" s="37">
        <f>F52*$H52/$O$3*100</f>
        <v>1.2363843177013144E-3</v>
      </c>
      <c r="J52" s="37">
        <f>G52*$H52/$O$3*100</f>
        <v>1.2363843177013144E-3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6" t="s">
        <v>631</v>
      </c>
      <c r="F53" s="99">
        <v>1</v>
      </c>
      <c r="G53" s="100">
        <v>1</v>
      </c>
      <c r="H53" s="35">
        <f>IF(C53&gt;0,C53,1)</f>
        <v>1</v>
      </c>
      <c r="I53" s="37">
        <f>F53*$H53/$O$3*100</f>
        <v>1.2363843177013144E-3</v>
      </c>
      <c r="J53" s="37">
        <f>G53*$H53/$O$3*100</f>
        <v>1.2363843177013144E-3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6" t="s">
        <v>534</v>
      </c>
      <c r="C54" s="86">
        <v>8</v>
      </c>
      <c r="D54" s="86">
        <v>72</v>
      </c>
      <c r="E54" s="86">
        <v>900</v>
      </c>
      <c r="F54" s="99">
        <v>1</v>
      </c>
      <c r="G54" s="100">
        <v>1</v>
      </c>
      <c r="H54" s="35">
        <f>IF(C54&gt;0,C54,1)</f>
        <v>8</v>
      </c>
      <c r="I54" s="37">
        <f>F54*$H54/$O$3*100</f>
        <v>9.8910745416105148E-3</v>
      </c>
      <c r="J54" s="37">
        <f>G54*$H54/$O$3*100</f>
        <v>9.8910745416105148E-3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6" t="s">
        <v>102</v>
      </c>
      <c r="C55" s="86">
        <v>3</v>
      </c>
      <c r="D55" s="86">
        <v>12</v>
      </c>
      <c r="E55" s="86">
        <v>64</v>
      </c>
      <c r="F55" s="99">
        <v>1</v>
      </c>
      <c r="G55" s="100">
        <v>0.97</v>
      </c>
      <c r="H55" s="35">
        <f>IF(C55&gt;0,C55,1)</f>
        <v>3</v>
      </c>
      <c r="I55" s="37">
        <f>F55*$H55/$O$3*100</f>
        <v>3.7091529531039428E-3</v>
      </c>
      <c r="J55" s="37">
        <f>G55*$H55/$O$3*100</f>
        <v>3.5978783645108248E-3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6" t="s">
        <v>104</v>
      </c>
      <c r="C56" s="86">
        <v>128</v>
      </c>
      <c r="D56" s="86">
        <v>512</v>
      </c>
      <c r="F56" s="99">
        <v>1</v>
      </c>
      <c r="G56" s="100">
        <v>1</v>
      </c>
      <c r="H56" s="35">
        <f>IF(C56&gt;0,C56,1)</f>
        <v>128</v>
      </c>
      <c r="I56" s="37">
        <f>F56*$H56/$O$3*100</f>
        <v>0.15825719266576824</v>
      </c>
      <c r="J56" s="37">
        <f>G56*$H56/$O$3*100</f>
        <v>0.15825719266576824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6" t="s">
        <v>367</v>
      </c>
      <c r="C57" s="86">
        <v>274</v>
      </c>
      <c r="D57" s="86">
        <v>1000</v>
      </c>
      <c r="E57" s="86">
        <v>10440</v>
      </c>
      <c r="F57" s="99">
        <v>1</v>
      </c>
      <c r="G57" s="100">
        <v>1</v>
      </c>
      <c r="H57" s="35">
        <f>IF(C57&gt;0,C57,1)</f>
        <v>274</v>
      </c>
      <c r="I57" s="37">
        <f>F57*$H57/$O$3*100</f>
        <v>0.33876930305016012</v>
      </c>
      <c r="J57" s="37">
        <f>G57*$H57/$O$3*100</f>
        <v>0.33876930305016012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6" t="s">
        <v>153</v>
      </c>
      <c r="C58" s="86">
        <v>26</v>
      </c>
      <c r="D58" s="86">
        <v>92</v>
      </c>
      <c r="E58" s="86">
        <v>765</v>
      </c>
      <c r="F58" s="99">
        <v>1</v>
      </c>
      <c r="G58" s="100">
        <v>1</v>
      </c>
      <c r="H58" s="35">
        <f>IF(C58&gt;0,C58,1)</f>
        <v>26</v>
      </c>
      <c r="I58" s="37">
        <f>F58*$H58/$O$3*100</f>
        <v>3.2145992260234173E-2</v>
      </c>
      <c r="J58" s="37">
        <f>G58*$H58/$O$3*100</f>
        <v>3.2145992260234173E-2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6" t="s">
        <v>525</v>
      </c>
      <c r="F59" s="99">
        <v>1</v>
      </c>
      <c r="G59" s="100">
        <v>1</v>
      </c>
      <c r="H59" s="35">
        <f>IF(C59&gt;0,C59,1)</f>
        <v>1</v>
      </c>
      <c r="I59" s="37">
        <f>F59*$H59/$O$3*100</f>
        <v>1.2363843177013144E-3</v>
      </c>
      <c r="J59" s="37">
        <f>G59*$H59/$O$3*100</f>
        <v>1.2363843177013144E-3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6" t="s">
        <v>123</v>
      </c>
      <c r="C60" s="86">
        <v>16</v>
      </c>
      <c r="D60" s="86">
        <v>64</v>
      </c>
      <c r="E60" s="86">
        <v>728</v>
      </c>
      <c r="F60" s="99">
        <v>1</v>
      </c>
      <c r="G60" s="100">
        <v>1</v>
      </c>
      <c r="H60" s="35">
        <f>IF(C60&gt;0,C60,1)</f>
        <v>16</v>
      </c>
      <c r="I60" s="37">
        <f>F60*$H60/$O$3*100</f>
        <v>1.978214908322103E-2</v>
      </c>
      <c r="J60" s="37">
        <f>G60*$H60/$O$3*100</f>
        <v>1.978214908322103E-2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6" t="s">
        <v>267</v>
      </c>
      <c r="C61" s="86">
        <v>2118</v>
      </c>
      <c r="D61" s="86">
        <v>9216</v>
      </c>
      <c r="E61" s="86">
        <v>96206</v>
      </c>
      <c r="F61" s="99">
        <v>1</v>
      </c>
      <c r="G61" s="100">
        <v>1</v>
      </c>
      <c r="H61" s="35">
        <f>IF(C61&gt;0,C61,1)</f>
        <v>2118</v>
      </c>
      <c r="I61" s="37">
        <f>F61*$H61/$O$3*100</f>
        <v>2.6186619848913835</v>
      </c>
      <c r="J61" s="37">
        <f>G61*$H61/$O$3*100</f>
        <v>2.6186619848913835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6" t="s">
        <v>568</v>
      </c>
      <c r="C62" s="86">
        <v>12</v>
      </c>
      <c r="D62" s="86">
        <v>12</v>
      </c>
      <c r="E62" s="86">
        <v>75</v>
      </c>
      <c r="F62" s="99">
        <v>1</v>
      </c>
      <c r="G62" s="100">
        <v>1</v>
      </c>
      <c r="H62" s="35">
        <f>IF(C62&gt;0,C62,1)</f>
        <v>12</v>
      </c>
      <c r="I62" s="37">
        <f>F62*$H62/$O$3*100</f>
        <v>1.4836611812415771E-2</v>
      </c>
      <c r="J62" s="37">
        <f>G62*$H62/$O$3*100</f>
        <v>1.4836611812415771E-2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6" t="s">
        <v>249</v>
      </c>
      <c r="C63" s="86">
        <v>56</v>
      </c>
      <c r="D63" s="86">
        <v>176</v>
      </c>
      <c r="E63" s="86">
        <v>1549</v>
      </c>
      <c r="F63" s="99">
        <v>1</v>
      </c>
      <c r="G63" s="100">
        <v>1</v>
      </c>
      <c r="H63" s="35">
        <f>IF(C63&gt;0,C63,1)</f>
        <v>56</v>
      </c>
      <c r="I63" s="37">
        <f>F63*$H63/$O$3*100</f>
        <v>6.9237521791273599E-2</v>
      </c>
      <c r="J63" s="37">
        <f>G63*$H63/$O$3*100</f>
        <v>6.9237521791273599E-2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6" t="s">
        <v>64</v>
      </c>
      <c r="C64" s="86">
        <v>64</v>
      </c>
      <c r="D64" s="86">
        <v>256</v>
      </c>
      <c r="E64" s="86">
        <v>1920</v>
      </c>
      <c r="F64" s="99">
        <v>1</v>
      </c>
      <c r="G64" s="100">
        <v>1</v>
      </c>
      <c r="H64" s="35">
        <f>IF(C64&gt;0,C64,1)</f>
        <v>64</v>
      </c>
      <c r="I64" s="37">
        <f>F64*$H64/$O$3*100</f>
        <v>7.9128596332884119E-2</v>
      </c>
      <c r="J64" s="37">
        <f>G64*$H64/$O$3*100</f>
        <v>7.9128596332884119E-2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6" t="s">
        <v>203</v>
      </c>
      <c r="C65" s="86">
        <v>50</v>
      </c>
      <c r="D65" s="86">
        <v>200</v>
      </c>
      <c r="F65" s="99">
        <v>1</v>
      </c>
      <c r="G65" s="100">
        <v>1</v>
      </c>
      <c r="H65" s="35">
        <f>IF(C65&gt;0,C65,1)</f>
        <v>50</v>
      </c>
      <c r="I65" s="37">
        <f>F65*$H65/$O$3*100</f>
        <v>6.1819215885065719E-2</v>
      </c>
      <c r="J65" s="37">
        <f>G65*$H65/$O$3*100</f>
        <v>6.1819215885065719E-2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6" t="s">
        <v>325</v>
      </c>
      <c r="C66" s="86">
        <v>1</v>
      </c>
      <c r="D66" s="86">
        <v>1</v>
      </c>
      <c r="E66" s="86">
        <v>7</v>
      </c>
      <c r="F66" s="99">
        <v>1</v>
      </c>
      <c r="G66" s="100">
        <v>1</v>
      </c>
      <c r="H66" s="35">
        <f>IF(C66&gt;0,C66,1)</f>
        <v>1</v>
      </c>
      <c r="I66" s="37">
        <f>F66*$H66/$O$3*100</f>
        <v>1.2363843177013144E-3</v>
      </c>
      <c r="J66" s="37">
        <f>G66*$H66/$O$3*100</f>
        <v>1.2363843177013144E-3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6" t="s">
        <v>140</v>
      </c>
      <c r="C67" s="86">
        <v>12360</v>
      </c>
      <c r="D67" s="86">
        <v>12360</v>
      </c>
      <c r="E67" s="86">
        <v>116232</v>
      </c>
      <c r="F67" s="99">
        <v>1</v>
      </c>
      <c r="G67" s="100">
        <v>0.99</v>
      </c>
      <c r="H67" s="35">
        <f>IF(C67&gt;0,C67,1)</f>
        <v>12360</v>
      </c>
      <c r="I67" s="37">
        <f>F67*$H67/$O$3*100</f>
        <v>15.281710166788246</v>
      </c>
      <c r="J67" s="37">
        <f>G67*$H67/$O$3*100</f>
        <v>15.12889306512036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6" t="s">
        <v>429</v>
      </c>
      <c r="C68" s="86">
        <v>6834</v>
      </c>
      <c r="D68" s="86">
        <v>6834</v>
      </c>
      <c r="E68" s="86">
        <v>67136</v>
      </c>
      <c r="F68" s="99">
        <v>1</v>
      </c>
      <c r="G68" s="100">
        <v>1</v>
      </c>
      <c r="H68" s="35">
        <f>IF(C68&gt;0,C68,1)</f>
        <v>6834</v>
      </c>
      <c r="I68" s="37">
        <f>F68*$H68/$O$3*100</f>
        <v>8.4494504271707829</v>
      </c>
      <c r="J68" s="37">
        <f>G68*$H68/$O$3*100</f>
        <v>8.4494504271707829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6" t="s">
        <v>170</v>
      </c>
      <c r="C69" s="86">
        <v>72</v>
      </c>
      <c r="D69" s="86">
        <v>144</v>
      </c>
      <c r="E69" s="86">
        <v>864</v>
      </c>
      <c r="F69" s="99">
        <v>1</v>
      </c>
      <c r="G69" s="100">
        <v>1</v>
      </c>
      <c r="H69" s="35">
        <f>IF(C69&gt;0,C69,1)</f>
        <v>72</v>
      </c>
      <c r="I69" s="37">
        <f>F69*$H69/$O$3*100</f>
        <v>8.9019670874494625E-2</v>
      </c>
      <c r="J69" s="37">
        <f>G69*$H69/$O$3*100</f>
        <v>8.9019670874494625E-2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6" t="s">
        <v>478</v>
      </c>
      <c r="C70" s="86">
        <v>8</v>
      </c>
      <c r="D70" s="86">
        <v>32</v>
      </c>
      <c r="E70" s="86">
        <v>358</v>
      </c>
      <c r="F70" s="99">
        <v>1</v>
      </c>
      <c r="G70" s="100">
        <v>1</v>
      </c>
      <c r="H70" s="35">
        <f>IF(C70&gt;0,C70,1)</f>
        <v>8</v>
      </c>
      <c r="I70" s="37">
        <f>F70*$H70/$O$3*100</f>
        <v>9.8910745416105148E-3</v>
      </c>
      <c r="J70" s="37">
        <f>G70*$H70/$O$3*100</f>
        <v>9.8910745416105148E-3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6" t="s">
        <v>92</v>
      </c>
      <c r="C71" s="86">
        <v>8</v>
      </c>
      <c r="D71" s="86">
        <v>128</v>
      </c>
      <c r="E71" s="86">
        <v>781</v>
      </c>
      <c r="F71" s="99">
        <v>1</v>
      </c>
      <c r="G71" s="100">
        <v>1</v>
      </c>
      <c r="H71" s="35">
        <f>IF(C71&gt;0,C71,1)</f>
        <v>8</v>
      </c>
      <c r="I71" s="37">
        <f>F71*$H71/$O$3*100</f>
        <v>9.8910745416105148E-3</v>
      </c>
      <c r="J71" s="37">
        <f>G71*$H71/$O$3*100</f>
        <v>9.8910745416105148E-3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6" t="s">
        <v>636</v>
      </c>
      <c r="C72" s="86">
        <v>8</v>
      </c>
      <c r="D72" s="86">
        <v>128</v>
      </c>
      <c r="E72" s="86">
        <v>781</v>
      </c>
      <c r="F72" s="99">
        <v>1</v>
      </c>
      <c r="G72" s="100">
        <v>1</v>
      </c>
      <c r="H72" s="35">
        <f>IF(C72&gt;0,C72,1)</f>
        <v>8</v>
      </c>
      <c r="I72" s="37">
        <f>F72*$H72/$O$3*100</f>
        <v>9.8910745416105148E-3</v>
      </c>
      <c r="J72" s="37">
        <f>G72*$H72/$O$3*100</f>
        <v>9.8910745416105148E-3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6" t="s">
        <v>50</v>
      </c>
      <c r="C73" s="86">
        <v>8</v>
      </c>
      <c r="D73" s="86">
        <v>32</v>
      </c>
      <c r="E73" s="86">
        <v>294</v>
      </c>
      <c r="F73" s="99">
        <v>1</v>
      </c>
      <c r="G73" s="100">
        <v>1</v>
      </c>
      <c r="H73" s="35">
        <f>IF(C73&gt;0,C73,1)</f>
        <v>8</v>
      </c>
      <c r="I73" s="37">
        <f>F73*$H73/$O$3*100</f>
        <v>9.8910745416105148E-3</v>
      </c>
      <c r="J73" s="37">
        <f>G73*$H73/$O$3*100</f>
        <v>9.8910745416105148E-3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6" t="s">
        <v>53</v>
      </c>
      <c r="C74" s="86">
        <v>8</v>
      </c>
      <c r="D74" s="86">
        <v>128</v>
      </c>
      <c r="E74" s="86">
        <v>781</v>
      </c>
      <c r="F74" s="99">
        <v>1</v>
      </c>
      <c r="G74" s="100">
        <v>1</v>
      </c>
      <c r="H74" s="35">
        <f>IF(C74&gt;0,C74,1)</f>
        <v>8</v>
      </c>
      <c r="I74" s="37">
        <f>F74*$H74/$O$3*100</f>
        <v>9.8910745416105148E-3</v>
      </c>
      <c r="J74" s="37">
        <f>G74*$H74/$O$3*100</f>
        <v>9.8910745416105148E-3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6" t="s">
        <v>54</v>
      </c>
      <c r="C75" s="86">
        <v>8</v>
      </c>
      <c r="D75" s="86">
        <v>128</v>
      </c>
      <c r="E75" s="86">
        <v>781</v>
      </c>
      <c r="F75" s="99">
        <v>1</v>
      </c>
      <c r="G75" s="100">
        <v>1</v>
      </c>
      <c r="H75" s="35">
        <f>IF(C75&gt;0,C75,1)</f>
        <v>8</v>
      </c>
      <c r="I75" s="37">
        <f>F75*$H75/$O$3*100</f>
        <v>9.8910745416105148E-3</v>
      </c>
      <c r="J75" s="37">
        <f>G75*$H75/$O$3*100</f>
        <v>9.8910745416105148E-3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6" t="s">
        <v>159</v>
      </c>
      <c r="C76" s="86">
        <v>8</v>
      </c>
      <c r="D76" s="86">
        <v>128</v>
      </c>
      <c r="E76" s="86">
        <v>781</v>
      </c>
      <c r="F76" s="99">
        <v>1</v>
      </c>
      <c r="G76" s="100">
        <v>1</v>
      </c>
      <c r="H76" s="35">
        <f>IF(C76&gt;0,C76,1)</f>
        <v>8</v>
      </c>
      <c r="I76" s="37">
        <f>F76*$H76/$O$3*100</f>
        <v>9.8910745416105148E-3</v>
      </c>
      <c r="J76" s="37">
        <f>G76*$H76/$O$3*100</f>
        <v>9.8910745416105148E-3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6" t="s">
        <v>407</v>
      </c>
      <c r="C77" s="86">
        <v>8</v>
      </c>
      <c r="D77" s="86">
        <v>32</v>
      </c>
      <c r="E77" s="86">
        <v>294</v>
      </c>
      <c r="F77" s="99">
        <v>1</v>
      </c>
      <c r="G77" s="100">
        <v>1</v>
      </c>
      <c r="H77" s="35">
        <f>IF(C77&gt;0,C77,1)</f>
        <v>8</v>
      </c>
      <c r="I77" s="37">
        <f>F77*$H77/$O$3*100</f>
        <v>9.8910745416105148E-3</v>
      </c>
      <c r="J77" s="37">
        <f>G77*$H77/$O$3*100</f>
        <v>9.8910745416105148E-3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6" t="s">
        <v>55</v>
      </c>
      <c r="C78" s="86">
        <v>8</v>
      </c>
      <c r="D78" s="86">
        <v>32</v>
      </c>
      <c r="E78" s="86">
        <v>294</v>
      </c>
      <c r="F78" s="99">
        <v>1</v>
      </c>
      <c r="G78" s="100">
        <v>1</v>
      </c>
      <c r="H78" s="35">
        <f>IF(C78&gt;0,C78,1)</f>
        <v>8</v>
      </c>
      <c r="I78" s="37">
        <f>F78*$H78/$O$3*100</f>
        <v>9.8910745416105148E-3</v>
      </c>
      <c r="J78" s="37">
        <f>G78*$H78/$O$3*100</f>
        <v>9.8910745416105148E-3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6" t="s">
        <v>637</v>
      </c>
      <c r="C79" s="86">
        <v>8</v>
      </c>
      <c r="D79" s="86">
        <v>128</v>
      </c>
      <c r="E79" s="86">
        <v>781</v>
      </c>
      <c r="F79" s="99">
        <v>1</v>
      </c>
      <c r="G79" s="100">
        <v>1</v>
      </c>
      <c r="H79" s="35">
        <f>IF(C79&gt;0,C79,1)</f>
        <v>8</v>
      </c>
      <c r="I79" s="37">
        <f>F79*$H79/$O$3*100</f>
        <v>9.8910745416105148E-3</v>
      </c>
      <c r="J79" s="37">
        <f>G79*$H79/$O$3*100</f>
        <v>9.8910745416105148E-3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6" t="s">
        <v>360</v>
      </c>
      <c r="C80" s="86">
        <v>678</v>
      </c>
      <c r="D80" s="86">
        <v>3032</v>
      </c>
      <c r="E80" s="86">
        <v>33716</v>
      </c>
      <c r="F80" s="99">
        <v>1</v>
      </c>
      <c r="G80" s="100">
        <v>1</v>
      </c>
      <c r="H80" s="35">
        <f>IF(C80&gt;0,C80,1)</f>
        <v>678</v>
      </c>
      <c r="I80" s="37">
        <f>F80*$H80/$O$3*100</f>
        <v>0.83826856740149103</v>
      </c>
      <c r="J80" s="37">
        <f>G80*$H80/$O$3*100</f>
        <v>0.83826856740149103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6" t="s">
        <v>212</v>
      </c>
      <c r="C81" s="86">
        <v>512</v>
      </c>
      <c r="D81" s="86">
        <v>3072</v>
      </c>
      <c r="E81" s="86">
        <v>27279</v>
      </c>
      <c r="F81" s="99">
        <v>1</v>
      </c>
      <c r="G81" s="100">
        <v>1</v>
      </c>
      <c r="H81" s="35">
        <f>IF(C81&gt;0,C81,1)</f>
        <v>512</v>
      </c>
      <c r="I81" s="37">
        <f>F81*$H81/$O$3*100</f>
        <v>0.63302877066307295</v>
      </c>
      <c r="J81" s="37">
        <f>G81*$H81/$O$3*100</f>
        <v>0.63302877066307295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6" t="s">
        <v>192</v>
      </c>
      <c r="C82" s="86">
        <v>808</v>
      </c>
      <c r="D82" s="86">
        <v>4848</v>
      </c>
      <c r="E82" s="86">
        <v>33936</v>
      </c>
      <c r="F82" s="99">
        <v>1</v>
      </c>
      <c r="G82" s="100">
        <v>1</v>
      </c>
      <c r="H82" s="35">
        <f>IF(C82&gt;0,C82,1)</f>
        <v>808</v>
      </c>
      <c r="I82" s="37">
        <f>F82*$H82/$O$3*100</f>
        <v>0.99899852870266193</v>
      </c>
      <c r="J82" s="37">
        <f>G82*$H82/$O$3*100</f>
        <v>0.99899852870266193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6" t="s">
        <v>118</v>
      </c>
      <c r="C83" s="86">
        <v>60</v>
      </c>
      <c r="D83" s="86">
        <v>240</v>
      </c>
      <c r="E83" s="86">
        <v>2326</v>
      </c>
      <c r="F83" s="99">
        <v>1</v>
      </c>
      <c r="G83" s="100">
        <v>0.99</v>
      </c>
      <c r="H83" s="35">
        <f>IF(C83&gt;0,C83,1)</f>
        <v>60</v>
      </c>
      <c r="I83" s="37">
        <f>F83*$H83/$O$3*100</f>
        <v>7.4183059062078852E-2</v>
      </c>
      <c r="J83" s="37">
        <f>G83*$H83/$O$3*100</f>
        <v>7.3441228471458064E-2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6" t="s">
        <v>148</v>
      </c>
      <c r="C84" s="86">
        <v>65</v>
      </c>
      <c r="D84" s="86">
        <v>260</v>
      </c>
      <c r="E84" s="86">
        <v>2925</v>
      </c>
      <c r="F84" s="99">
        <v>1</v>
      </c>
      <c r="G84" s="100">
        <v>0.9</v>
      </c>
      <c r="H84" s="35">
        <f>IF(C84&gt;0,C84,1)</f>
        <v>65</v>
      </c>
      <c r="I84" s="37">
        <f>F84*$H84/$O$3*100</f>
        <v>8.0364980650585435E-2</v>
      </c>
      <c r="J84" s="37">
        <f>G84*$H84/$O$3*100</f>
        <v>7.232848258552689E-2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6" t="s">
        <v>149</v>
      </c>
      <c r="C85" s="86">
        <v>48</v>
      </c>
      <c r="D85" s="86">
        <v>160</v>
      </c>
      <c r="E85" s="86">
        <v>1883</v>
      </c>
      <c r="F85" s="99">
        <v>1</v>
      </c>
      <c r="G85" s="100">
        <v>1</v>
      </c>
      <c r="H85" s="35">
        <f>IF(C85&gt;0,C85,1)</f>
        <v>48</v>
      </c>
      <c r="I85" s="37">
        <f>F85*$H85/$O$3*100</f>
        <v>5.9346447249663085E-2</v>
      </c>
      <c r="J85" s="37">
        <f>G85*$H85/$O$3*100</f>
        <v>5.9346447249663085E-2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6" t="s">
        <v>197</v>
      </c>
      <c r="C86" s="86">
        <v>4</v>
      </c>
      <c r="D86" s="86">
        <v>8</v>
      </c>
      <c r="E86" s="86">
        <v>49</v>
      </c>
      <c r="F86" s="99">
        <v>1</v>
      </c>
      <c r="G86" s="100">
        <v>1</v>
      </c>
      <c r="H86" s="35">
        <f>IF(C86&gt;0,C86,1)</f>
        <v>4</v>
      </c>
      <c r="I86" s="37">
        <f>F86*$H86/$O$3*100</f>
        <v>4.9455372708052574E-3</v>
      </c>
      <c r="J86" s="37">
        <f>G86*$H86/$O$3*100</f>
        <v>4.9455372708052574E-3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6" t="s">
        <v>646</v>
      </c>
      <c r="C87" s="86">
        <v>290</v>
      </c>
      <c r="D87" s="86">
        <v>290</v>
      </c>
      <c r="F87" s="99">
        <v>1</v>
      </c>
      <c r="G87" s="100">
        <v>1</v>
      </c>
      <c r="H87" s="35">
        <f>IF(C87&gt;0,C87,1)</f>
        <v>290</v>
      </c>
      <c r="I87" s="37">
        <f>F87*$H87/$O$3*100</f>
        <v>0.35855145213338113</v>
      </c>
      <c r="J87" s="37">
        <f>G87*$H87/$O$3*100</f>
        <v>0.35855145213338113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6" t="s">
        <v>509</v>
      </c>
      <c r="C88" s="86">
        <v>90</v>
      </c>
      <c r="D88" s="86">
        <v>284</v>
      </c>
      <c r="E88" s="86">
        <v>2330</v>
      </c>
      <c r="F88" s="99">
        <v>1</v>
      </c>
      <c r="G88" s="100">
        <v>1</v>
      </c>
      <c r="H88" s="35">
        <f>IF(C88&gt;0,C88,1)</f>
        <v>90</v>
      </c>
      <c r="I88" s="37">
        <f>F88*$H88/$O$3*100</f>
        <v>0.11127458859311828</v>
      </c>
      <c r="J88" s="37">
        <f>G88*$H88/$O$3*100</f>
        <v>0.11127458859311828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6" t="s">
        <v>98</v>
      </c>
      <c r="C89" s="86">
        <v>174</v>
      </c>
      <c r="D89" s="86">
        <v>952</v>
      </c>
      <c r="E89" s="86">
        <v>11129</v>
      </c>
      <c r="F89" s="99">
        <v>1</v>
      </c>
      <c r="G89" s="100">
        <v>0.86</v>
      </c>
      <c r="H89" s="35">
        <f>IF(C89&gt;0,C89,1)</f>
        <v>174</v>
      </c>
      <c r="I89" s="37">
        <f>F89*$H89/$O$3*100</f>
        <v>0.2151308712800287</v>
      </c>
      <c r="J89" s="37">
        <f>G89*$H89/$O$3*100</f>
        <v>0.18501254930082464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86" t="s">
        <v>182</v>
      </c>
      <c r="C90" s="86">
        <v>216</v>
      </c>
      <c r="D90" s="86">
        <v>2592</v>
      </c>
      <c r="E90" s="86">
        <v>22861</v>
      </c>
      <c r="F90" s="99">
        <v>1</v>
      </c>
      <c r="G90" s="100">
        <v>0.91</v>
      </c>
      <c r="H90" s="35">
        <f>IF(C90&gt;0,C90,1)</f>
        <v>216</v>
      </c>
      <c r="I90" s="37">
        <f>F90*$H90/$O$3*100</f>
        <v>0.26705901262348392</v>
      </c>
      <c r="J90" s="37">
        <f>G90*$H90/$O$3*100</f>
        <v>0.24302370148737035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86" t="s">
        <v>87</v>
      </c>
      <c r="C91" s="86">
        <v>502</v>
      </c>
      <c r="D91" s="86">
        <v>3880</v>
      </c>
      <c r="E91" s="86">
        <v>29677</v>
      </c>
      <c r="F91" s="99">
        <v>1</v>
      </c>
      <c r="G91" s="100">
        <v>1</v>
      </c>
      <c r="H91" s="35">
        <f>IF(C91&gt;0,C91,1)</f>
        <v>502</v>
      </c>
      <c r="I91" s="37">
        <f>F91*$H91/$O$3*100</f>
        <v>0.62066492748605973</v>
      </c>
      <c r="J91" s="37">
        <f>G91*$H91/$O$3*100</f>
        <v>0.62066492748605973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6" t="s">
        <v>178</v>
      </c>
      <c r="C92" s="86">
        <v>63</v>
      </c>
      <c r="D92" s="86">
        <v>268</v>
      </c>
      <c r="E92" s="86">
        <v>2934</v>
      </c>
      <c r="F92" s="99">
        <v>1</v>
      </c>
      <c r="G92" s="100">
        <v>1</v>
      </c>
      <c r="H92" s="35">
        <f>IF(C92&gt;0,C92,1)</f>
        <v>63</v>
      </c>
      <c r="I92" s="37">
        <f>F92*$H92/$O$3*100</f>
        <v>7.7892212015182802E-2</v>
      </c>
      <c r="J92" s="37">
        <f>G92*$H92/$O$3*100</f>
        <v>7.7892212015182802E-2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86" t="s">
        <v>298</v>
      </c>
      <c r="C93" s="86">
        <v>340</v>
      </c>
      <c r="D93" s="86">
        <v>1360</v>
      </c>
      <c r="E93" s="86">
        <v>11703</v>
      </c>
      <c r="F93" s="99">
        <v>1</v>
      </c>
      <c r="G93" s="100">
        <v>1</v>
      </c>
      <c r="H93" s="35">
        <f>IF(C93&gt;0,C93,1)</f>
        <v>340</v>
      </c>
      <c r="I93" s="37">
        <f>F93*$H93/$O$3*100</f>
        <v>0.42037066801844686</v>
      </c>
      <c r="J93" s="37">
        <f>G93*$H93/$O$3*100</f>
        <v>0.42037066801844686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6" t="s">
        <v>364</v>
      </c>
      <c r="C94" s="86">
        <v>88</v>
      </c>
      <c r="D94" s="86">
        <v>352</v>
      </c>
      <c r="E94" s="86">
        <v>2851</v>
      </c>
      <c r="F94" s="99">
        <v>1</v>
      </c>
      <c r="G94" s="100">
        <v>1</v>
      </c>
      <c r="H94" s="35">
        <f>IF(C94&gt;0,C94,1)</f>
        <v>88</v>
      </c>
      <c r="I94" s="37">
        <f>F94*$H94/$O$3*100</f>
        <v>0.10880181995771565</v>
      </c>
      <c r="J94" s="37">
        <f>G94*$H94/$O$3*100</f>
        <v>0.10880181995771565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6" t="s">
        <v>176</v>
      </c>
      <c r="C95" s="86">
        <v>130</v>
      </c>
      <c r="D95" s="86">
        <v>130</v>
      </c>
      <c r="E95" s="86">
        <v>520</v>
      </c>
      <c r="F95" s="99">
        <v>1</v>
      </c>
      <c r="G95" s="100">
        <v>1</v>
      </c>
      <c r="H95" s="35">
        <f>IF(C95&gt;0,C95,1)</f>
        <v>130</v>
      </c>
      <c r="I95" s="37">
        <f>F95*$H95/$O$3*100</f>
        <v>0.16072996130117087</v>
      </c>
      <c r="J95" s="37">
        <f>G95*$H95/$O$3*100</f>
        <v>0.16072996130117087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6" t="s">
        <v>268</v>
      </c>
      <c r="C96" s="86">
        <v>1291</v>
      </c>
      <c r="D96" s="86">
        <v>2582</v>
      </c>
      <c r="E96" s="86">
        <v>25889</v>
      </c>
      <c r="F96" s="99">
        <v>1</v>
      </c>
      <c r="G96" s="100">
        <v>0.99</v>
      </c>
      <c r="H96" s="35">
        <f>IF(C96&gt;0,C96,1)</f>
        <v>1291</v>
      </c>
      <c r="I96" s="37">
        <f>F96*$H96/$O$3*100</f>
        <v>1.5961721541523965</v>
      </c>
      <c r="J96" s="37">
        <f>G96*$H96/$O$3*100</f>
        <v>1.5802104326108728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6" t="s">
        <v>345</v>
      </c>
      <c r="C97" s="86">
        <v>331</v>
      </c>
      <c r="D97" s="86">
        <v>1028</v>
      </c>
      <c r="E97" s="86">
        <v>11421</v>
      </c>
      <c r="F97" s="99">
        <v>1</v>
      </c>
      <c r="G97" s="100">
        <v>1</v>
      </c>
      <c r="H97" s="35">
        <f>IF(C97&gt;0,C97,1)</f>
        <v>331</v>
      </c>
      <c r="I97" s="37">
        <f>F97*$H97/$O$3*100</f>
        <v>0.40924320915913498</v>
      </c>
      <c r="J97" s="37">
        <f>G97*$H97/$O$3*100</f>
        <v>0.40924320915913498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86" t="s">
        <v>346</v>
      </c>
      <c r="C98" s="86">
        <v>125</v>
      </c>
      <c r="D98" s="86">
        <v>1000</v>
      </c>
      <c r="E98" s="86">
        <v>8800</v>
      </c>
      <c r="F98" s="99">
        <v>1</v>
      </c>
      <c r="G98" s="100">
        <v>1</v>
      </c>
      <c r="H98" s="35">
        <f>IF(C98&gt;0,C98,1)</f>
        <v>125</v>
      </c>
      <c r="I98" s="37">
        <f>F98*$H98/$O$3*100</f>
        <v>0.15454803971266429</v>
      </c>
      <c r="J98" s="37">
        <f>G98*$H98/$O$3*100</f>
        <v>0.15454803971266429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6" t="s">
        <v>283</v>
      </c>
      <c r="C99" s="86">
        <v>61</v>
      </c>
      <c r="D99" s="86">
        <v>484</v>
      </c>
      <c r="E99" s="86">
        <v>4109</v>
      </c>
      <c r="F99" s="99">
        <v>0.99</v>
      </c>
      <c r="G99" s="100">
        <v>0.78</v>
      </c>
      <c r="H99" s="35">
        <f>IF(C99&gt;0,C99,1)</f>
        <v>61</v>
      </c>
      <c r="I99" s="37">
        <f>F99*$H99/$O$3*100</f>
        <v>7.4665248945982365E-2</v>
      </c>
      <c r="J99" s="37">
        <f>G99*$H99/$O$3*100</f>
        <v>5.8827165836228532E-2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86" t="s">
        <v>356</v>
      </c>
      <c r="C100" s="86">
        <v>6</v>
      </c>
      <c r="D100" s="86">
        <v>24</v>
      </c>
      <c r="E100" s="86">
        <v>1354</v>
      </c>
      <c r="F100" s="99">
        <v>0.99</v>
      </c>
      <c r="G100" s="100">
        <v>0.99</v>
      </c>
      <c r="H100" s="35">
        <f>IF(C100&gt;0,C100,1)</f>
        <v>6</v>
      </c>
      <c r="I100" s="37">
        <f>F100*$H100/$O$3*100</f>
        <v>7.3441228471458064E-3</v>
      </c>
      <c r="J100" s="37">
        <f>G100*$H100/$O$3*100</f>
        <v>7.3441228471458064E-3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6" t="s">
        <v>285</v>
      </c>
      <c r="C101" s="86">
        <v>14</v>
      </c>
      <c r="D101" s="86">
        <v>56</v>
      </c>
      <c r="E101" s="86">
        <v>538</v>
      </c>
      <c r="F101" s="99">
        <v>0.99</v>
      </c>
      <c r="G101" s="100">
        <v>0.96</v>
      </c>
      <c r="H101" s="35">
        <f>IF(C101&gt;0,C101,1)</f>
        <v>14</v>
      </c>
      <c r="I101" s="37">
        <f>F101*$H101/$O$3*100</f>
        <v>1.7136286643340215E-2</v>
      </c>
      <c r="J101" s="37">
        <f>G101*$H101/$O$3*100</f>
        <v>1.6617005229905661E-2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6" t="s">
        <v>253</v>
      </c>
      <c r="C102" s="86">
        <v>14</v>
      </c>
      <c r="D102" s="86">
        <v>84</v>
      </c>
      <c r="E102" s="86">
        <v>840</v>
      </c>
      <c r="F102" s="99">
        <v>0.99</v>
      </c>
      <c r="G102" s="100">
        <v>0.99</v>
      </c>
      <c r="H102" s="35">
        <f>IF(C102&gt;0,C102,1)</f>
        <v>14</v>
      </c>
      <c r="I102" s="37">
        <f>F102*$H102/$O$3*100</f>
        <v>1.7136286643340215E-2</v>
      </c>
      <c r="J102" s="37">
        <f>G102*$H102/$O$3*100</f>
        <v>1.7136286643340215E-2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6" t="s">
        <v>516</v>
      </c>
      <c r="C103" s="86">
        <v>123</v>
      </c>
      <c r="D103" s="86">
        <v>495</v>
      </c>
      <c r="E103" s="86">
        <v>3420</v>
      </c>
      <c r="F103" s="99">
        <v>0.99</v>
      </c>
      <c r="G103" s="100">
        <v>0.95</v>
      </c>
      <c r="H103" s="35">
        <f>IF(C103&gt;0,C103,1)</f>
        <v>123</v>
      </c>
      <c r="I103" s="37">
        <f>F103*$H103/$O$3*100</f>
        <v>0.15055451836648903</v>
      </c>
      <c r="J103" s="37">
        <f>G103*$H103/$O$3*100</f>
        <v>0.14447150752339857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6" t="s">
        <v>606</v>
      </c>
      <c r="F104" s="99">
        <v>0.99</v>
      </c>
      <c r="G104" s="100">
        <v>0.99</v>
      </c>
      <c r="H104" s="35">
        <f>IF(C104&gt;0,C104,1)</f>
        <v>1</v>
      </c>
      <c r="I104" s="37">
        <f>F104*$H104/$O$3*100</f>
        <v>1.2240204745243013E-3</v>
      </c>
      <c r="J104" s="37">
        <f>G104*$H104/$O$3*100</f>
        <v>1.2240204745243013E-3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6" t="s">
        <v>353</v>
      </c>
      <c r="C105" s="86">
        <v>469</v>
      </c>
      <c r="D105" s="86">
        <v>3244</v>
      </c>
      <c r="E105" s="86">
        <v>29968</v>
      </c>
      <c r="F105" s="99">
        <v>0.99</v>
      </c>
      <c r="G105" s="100">
        <v>0.99</v>
      </c>
      <c r="H105" s="35">
        <f>IF(C105&gt;0,C105,1)</f>
        <v>469</v>
      </c>
      <c r="I105" s="37">
        <f>F105*$H105/$O$3*100</f>
        <v>0.57406560255189731</v>
      </c>
      <c r="J105" s="37">
        <f>G105*$H105/$O$3*100</f>
        <v>0.57406560255189731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6" t="s">
        <v>171</v>
      </c>
      <c r="C106" s="86">
        <v>152</v>
      </c>
      <c r="D106" s="86">
        <v>922</v>
      </c>
      <c r="E106" s="86">
        <v>7855</v>
      </c>
      <c r="F106" s="99">
        <v>0.99</v>
      </c>
      <c r="G106" s="100">
        <v>0.94</v>
      </c>
      <c r="H106" s="35">
        <f>IF(C106&gt;0,C106,1)</f>
        <v>152</v>
      </c>
      <c r="I106" s="37">
        <f>F106*$H106/$O$3*100</f>
        <v>0.18605111212769376</v>
      </c>
      <c r="J106" s="37">
        <f>G106*$H106/$O$3*100</f>
        <v>0.17665459131316377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6" t="s">
        <v>333</v>
      </c>
      <c r="C107" s="86">
        <v>344</v>
      </c>
      <c r="D107" s="86">
        <v>964</v>
      </c>
      <c r="E107" s="86">
        <v>9027</v>
      </c>
      <c r="F107" s="99">
        <v>0.99</v>
      </c>
      <c r="G107" s="100">
        <v>0.99</v>
      </c>
      <c r="H107" s="35">
        <f>IF(C107&gt;0,C107,1)</f>
        <v>344</v>
      </c>
      <c r="I107" s="37">
        <f>F107*$H107/$O$3*100</f>
        <v>0.42106304323635962</v>
      </c>
      <c r="J107" s="37">
        <f>G107*$H107/$O$3*100</f>
        <v>0.42106304323635962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6" t="s">
        <v>217</v>
      </c>
      <c r="C108" s="86">
        <v>108</v>
      </c>
      <c r="D108" s="86">
        <v>432</v>
      </c>
      <c r="E108" s="86">
        <v>4960</v>
      </c>
      <c r="F108" s="99">
        <v>0.99</v>
      </c>
      <c r="G108" s="100">
        <v>0.99</v>
      </c>
      <c r="H108" s="35">
        <f>IF(C108&gt;0,C108,1)</f>
        <v>108</v>
      </c>
      <c r="I108" s="37">
        <f>F108*$H108/$O$3*100</f>
        <v>0.13219421124862452</v>
      </c>
      <c r="J108" s="37">
        <f>G108*$H108/$O$3*100</f>
        <v>0.13219421124862452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6" t="s">
        <v>548</v>
      </c>
      <c r="C109" s="86">
        <v>32</v>
      </c>
      <c r="D109" s="86">
        <v>32</v>
      </c>
      <c r="F109" s="99">
        <v>0.99</v>
      </c>
      <c r="G109" s="100">
        <v>0.99</v>
      </c>
      <c r="H109" s="35">
        <f>IF(C109&gt;0,C109,1)</f>
        <v>32</v>
      </c>
      <c r="I109" s="37">
        <f>F109*$H109/$O$3*100</f>
        <v>3.9168655184777641E-2</v>
      </c>
      <c r="J109" s="37">
        <f>G109*$H109/$O$3*100</f>
        <v>3.9168655184777641E-2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6" t="s">
        <v>469</v>
      </c>
      <c r="C110" s="86">
        <v>6</v>
      </c>
      <c r="D110" s="86">
        <v>12</v>
      </c>
      <c r="E110" s="86">
        <v>120</v>
      </c>
      <c r="F110" s="99">
        <v>0.99</v>
      </c>
      <c r="G110" s="100">
        <v>0.99</v>
      </c>
      <c r="H110" s="35">
        <f>IF(C110&gt;0,C110,1)</f>
        <v>6</v>
      </c>
      <c r="I110" s="37">
        <f>F110*$H110/$O$3*100</f>
        <v>7.3441228471458064E-3</v>
      </c>
      <c r="J110" s="37">
        <f>G110*$H110/$O$3*100</f>
        <v>7.3441228471458064E-3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6" t="s">
        <v>550</v>
      </c>
      <c r="C111" s="86">
        <v>72</v>
      </c>
      <c r="D111" s="86">
        <v>432</v>
      </c>
      <c r="E111" s="86">
        <v>7411</v>
      </c>
      <c r="F111" s="99">
        <v>0.99</v>
      </c>
      <c r="G111" s="100">
        <v>0.99</v>
      </c>
      <c r="H111" s="35">
        <f>IF(C111&gt;0,C111,1)</f>
        <v>72</v>
      </c>
      <c r="I111" s="37">
        <f>F111*$H111/$O$3*100</f>
        <v>8.8129474165749677E-2</v>
      </c>
      <c r="J111" s="37">
        <f>G111*$H111/$O$3*100</f>
        <v>8.8129474165749677E-2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6" t="s">
        <v>270</v>
      </c>
      <c r="C112" s="86">
        <v>286</v>
      </c>
      <c r="D112" s="86">
        <v>1144</v>
      </c>
      <c r="E112" s="86">
        <v>8471</v>
      </c>
      <c r="F112" s="99">
        <v>0.99</v>
      </c>
      <c r="G112" s="100">
        <v>0.99</v>
      </c>
      <c r="H112" s="35">
        <f>IF(C112&gt;0,C112,1)</f>
        <v>286</v>
      </c>
      <c r="I112" s="37">
        <f>F112*$H112/$O$3*100</f>
        <v>0.35006985571395011</v>
      </c>
      <c r="J112" s="37">
        <f>G112*$H112/$O$3*100</f>
        <v>0.35006985571395011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6" t="s">
        <v>138</v>
      </c>
      <c r="C113" s="86">
        <v>54</v>
      </c>
      <c r="D113" s="86">
        <v>216</v>
      </c>
      <c r="E113" s="86">
        <v>2205</v>
      </c>
      <c r="F113" s="99">
        <v>0.99</v>
      </c>
      <c r="G113" s="100">
        <v>0.99</v>
      </c>
      <c r="H113" s="35">
        <f>IF(C113&gt;0,C113,1)</f>
        <v>54</v>
      </c>
      <c r="I113" s="37">
        <f>F113*$H113/$O$3*100</f>
        <v>6.6097105624312258E-2</v>
      </c>
      <c r="J113" s="37">
        <f>G113*$H113/$O$3*100</f>
        <v>6.6097105624312258E-2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6" t="s">
        <v>552</v>
      </c>
      <c r="C114" s="86">
        <v>8</v>
      </c>
      <c r="D114" s="86">
        <v>32</v>
      </c>
      <c r="E114" s="86">
        <v>208</v>
      </c>
      <c r="F114" s="99">
        <v>0.99</v>
      </c>
      <c r="G114" s="100">
        <v>0.99</v>
      </c>
      <c r="H114" s="35">
        <f>IF(C114&gt;0,C114,1)</f>
        <v>8</v>
      </c>
      <c r="I114" s="37">
        <f>F114*$H114/$O$3*100</f>
        <v>9.7921637961944103E-3</v>
      </c>
      <c r="J114" s="37">
        <f>G114*$H114/$O$3*100</f>
        <v>9.7921637961944103E-3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6" t="s">
        <v>296</v>
      </c>
      <c r="C115" s="86">
        <v>11</v>
      </c>
      <c r="D115" s="86">
        <v>28</v>
      </c>
      <c r="E115" s="86">
        <v>152</v>
      </c>
      <c r="F115" s="99">
        <v>0.99</v>
      </c>
      <c r="G115" s="100">
        <v>0.99</v>
      </c>
      <c r="H115" s="35">
        <f>IF(C115&gt;0,C115,1)</f>
        <v>11</v>
      </c>
      <c r="I115" s="37">
        <f>F115*$H115/$O$3*100</f>
        <v>1.3464225219767312E-2</v>
      </c>
      <c r="J115" s="37">
        <f>G115*$H115/$O$3*100</f>
        <v>1.3464225219767312E-2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6" t="s">
        <v>369</v>
      </c>
      <c r="C116" s="86">
        <v>156</v>
      </c>
      <c r="D116" s="86">
        <v>1108</v>
      </c>
      <c r="E116" s="86">
        <v>8902</v>
      </c>
      <c r="F116" s="99">
        <v>0.99</v>
      </c>
      <c r="G116" s="100">
        <v>0.99</v>
      </c>
      <c r="H116" s="35">
        <f>IF(C116&gt;0,C116,1)</f>
        <v>156</v>
      </c>
      <c r="I116" s="37">
        <f>F116*$H116/$O$3*100</f>
        <v>0.19094719402579097</v>
      </c>
      <c r="J116" s="37">
        <f>G116*$H116/$O$3*100</f>
        <v>0.19094719402579097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6" t="s">
        <v>193</v>
      </c>
      <c r="C117" s="86">
        <v>1660</v>
      </c>
      <c r="D117" s="86">
        <v>7064</v>
      </c>
      <c r="E117" s="86">
        <v>78340</v>
      </c>
      <c r="F117" s="99">
        <v>0.99</v>
      </c>
      <c r="G117" s="100">
        <v>0.99</v>
      </c>
      <c r="H117" s="35">
        <f>IF(C117&gt;0,C117,1)</f>
        <v>1660</v>
      </c>
      <c r="I117" s="37">
        <f>F117*$H117/$O$3*100</f>
        <v>2.0318739877103398</v>
      </c>
      <c r="J117" s="37">
        <f>G117*$H117/$O$3*100</f>
        <v>2.0318739877103398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6" t="s">
        <v>39</v>
      </c>
      <c r="C118" s="86">
        <v>20</v>
      </c>
      <c r="D118" s="86">
        <v>280</v>
      </c>
      <c r="E118" s="86">
        <v>2240</v>
      </c>
      <c r="F118" s="99">
        <v>0.99</v>
      </c>
      <c r="G118" s="100">
        <v>0.99</v>
      </c>
      <c r="H118" s="35">
        <f>IF(C118&gt;0,C118,1)</f>
        <v>20</v>
      </c>
      <c r="I118" s="37">
        <f>F118*$H118/$O$3*100</f>
        <v>2.4480409490486021E-2</v>
      </c>
      <c r="J118" s="37">
        <f>G118*$H118/$O$3*100</f>
        <v>2.4480409490486021E-2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6" t="s">
        <v>158</v>
      </c>
      <c r="C119" s="86">
        <v>1776</v>
      </c>
      <c r="D119" s="86">
        <v>10656</v>
      </c>
      <c r="E119" s="86">
        <v>151315</v>
      </c>
      <c r="F119" s="99">
        <v>0.99</v>
      </c>
      <c r="G119" s="100">
        <v>0.99</v>
      </c>
      <c r="H119" s="35">
        <f>IF(C119&gt;0,C119,1)</f>
        <v>1776</v>
      </c>
      <c r="I119" s="37">
        <f>F119*$H119/$O$3*100</f>
        <v>2.1738603627551587</v>
      </c>
      <c r="J119" s="37">
        <f>G119*$H119/$O$3*100</f>
        <v>2.1738603627551587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6" t="s">
        <v>393</v>
      </c>
      <c r="C120" s="86">
        <v>2</v>
      </c>
      <c r="D120" s="86">
        <v>4</v>
      </c>
      <c r="E120" s="86">
        <v>16</v>
      </c>
      <c r="F120" s="99">
        <v>0.99</v>
      </c>
      <c r="G120" s="100">
        <v>0.99</v>
      </c>
      <c r="H120" s="35">
        <f>IF(C120&gt;0,C120,1)</f>
        <v>2</v>
      </c>
      <c r="I120" s="37">
        <f>F120*$H120/$O$3*100</f>
        <v>2.4480409490486026E-3</v>
      </c>
      <c r="J120" s="37">
        <f>G120*$H120/$O$3*100</f>
        <v>2.4480409490486026E-3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6" t="s">
        <v>133</v>
      </c>
      <c r="C121" s="86">
        <v>298</v>
      </c>
      <c r="D121" s="86">
        <v>1496</v>
      </c>
      <c r="E121" s="86">
        <v>14866</v>
      </c>
      <c r="F121" s="99">
        <v>0.99</v>
      </c>
      <c r="G121" s="100">
        <v>0.98</v>
      </c>
      <c r="H121" s="35">
        <f>IF(C121&gt;0,C121,1)</f>
        <v>298</v>
      </c>
      <c r="I121" s="37">
        <f>F121*$H121/$O$3*100</f>
        <v>0.36475810140824172</v>
      </c>
      <c r="J121" s="37">
        <f>G121*$H121/$O$3*100</f>
        <v>0.36107367614149183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6" t="s">
        <v>154</v>
      </c>
      <c r="C122" s="86">
        <v>901</v>
      </c>
      <c r="D122" s="86">
        <v>3604</v>
      </c>
      <c r="E122" s="86">
        <v>31173</v>
      </c>
      <c r="F122" s="99">
        <v>0.99</v>
      </c>
      <c r="G122" s="100">
        <v>0.99</v>
      </c>
      <c r="H122" s="35">
        <f>IF(C122&gt;0,C122,1)</f>
        <v>901</v>
      </c>
      <c r="I122" s="37">
        <f>F122*$H122/$O$3*100</f>
        <v>1.1028424475463954</v>
      </c>
      <c r="J122" s="37">
        <f>G122*$H122/$O$3*100</f>
        <v>1.1028424475463954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6" t="s">
        <v>334</v>
      </c>
      <c r="C123" s="86">
        <v>378</v>
      </c>
      <c r="D123" s="86">
        <v>3496</v>
      </c>
      <c r="E123" s="86">
        <v>29830</v>
      </c>
      <c r="F123" s="99">
        <v>0.99</v>
      </c>
      <c r="G123" s="100">
        <v>0.99</v>
      </c>
      <c r="H123" s="35">
        <f>IF(C123&gt;0,C123,1)</f>
        <v>378</v>
      </c>
      <c r="I123" s="37">
        <f>F123*$H123/$O$3*100</f>
        <v>0.46267973937018581</v>
      </c>
      <c r="J123" s="37">
        <f>G123*$H123/$O$3*100</f>
        <v>0.46267973937018581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6" t="s">
        <v>77</v>
      </c>
      <c r="C124" s="86">
        <v>44</v>
      </c>
      <c r="D124" s="86">
        <v>288</v>
      </c>
      <c r="E124" s="86">
        <v>2407</v>
      </c>
      <c r="F124" s="99">
        <v>0.99</v>
      </c>
      <c r="G124" s="100">
        <v>0.99</v>
      </c>
      <c r="H124" s="35">
        <f>IF(C124&gt;0,C124,1)</f>
        <v>44</v>
      </c>
      <c r="I124" s="37">
        <f>F124*$H124/$O$3*100</f>
        <v>5.3856900879069247E-2</v>
      </c>
      <c r="J124" s="37">
        <f>G124*$H124/$O$3*100</f>
        <v>5.3856900879069247E-2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86" t="s">
        <v>376</v>
      </c>
      <c r="C125" s="86">
        <v>64</v>
      </c>
      <c r="D125" s="86">
        <v>256</v>
      </c>
      <c r="E125" s="86">
        <v>2246</v>
      </c>
      <c r="F125" s="99">
        <v>0.99</v>
      </c>
      <c r="G125" s="100">
        <v>0.96</v>
      </c>
      <c r="H125" s="35">
        <f>IF(C125&gt;0,C125,1)</f>
        <v>64</v>
      </c>
      <c r="I125" s="37">
        <f>F125*$H125/$O$3*100</f>
        <v>7.8337310369555282E-2</v>
      </c>
      <c r="J125" s="37">
        <f>G125*$H125/$O$3*100</f>
        <v>7.5963452479568747E-2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6" t="s">
        <v>324</v>
      </c>
      <c r="C126" s="86">
        <v>268</v>
      </c>
      <c r="D126" s="86">
        <v>1072</v>
      </c>
      <c r="E126" s="86">
        <v>13400</v>
      </c>
      <c r="F126" s="99">
        <v>0.99</v>
      </c>
      <c r="G126" s="100">
        <v>0.99</v>
      </c>
      <c r="H126" s="35">
        <f>IF(C126&gt;0,C126,1)</f>
        <v>268</v>
      </c>
      <c r="I126" s="37">
        <f>F126*$H126/$O$3*100</f>
        <v>0.32803748717251269</v>
      </c>
      <c r="J126" s="37">
        <f>G126*$H126/$O$3*100</f>
        <v>0.32803748717251269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6" t="s">
        <v>428</v>
      </c>
      <c r="C127" s="86">
        <v>124</v>
      </c>
      <c r="D127" s="86">
        <v>496</v>
      </c>
      <c r="E127" s="86">
        <v>6696</v>
      </c>
      <c r="F127" s="99">
        <v>0.99</v>
      </c>
      <c r="G127" s="100">
        <v>0.97</v>
      </c>
      <c r="H127" s="35">
        <f>IF(C127&gt;0,C127,1)</f>
        <v>124</v>
      </c>
      <c r="I127" s="37">
        <f>F127*$H127/$O$3*100</f>
        <v>0.15177853884101336</v>
      </c>
      <c r="J127" s="37">
        <f>G127*$H127/$O$3*100</f>
        <v>0.14871230573311409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6" t="s">
        <v>244</v>
      </c>
      <c r="C128" s="86">
        <v>92</v>
      </c>
      <c r="D128" s="86">
        <v>540</v>
      </c>
      <c r="E128" s="86">
        <v>8363</v>
      </c>
      <c r="F128" s="99">
        <v>0.99</v>
      </c>
      <c r="G128" s="100">
        <v>0.99</v>
      </c>
      <c r="H128" s="35">
        <f>IF(C128&gt;0,C128,1)</f>
        <v>92</v>
      </c>
      <c r="I128" s="37">
        <f>F128*$H128/$O$3*100</f>
        <v>0.1126098836562357</v>
      </c>
      <c r="J128" s="37">
        <f>G128*$H128/$O$3*100</f>
        <v>0.1126098836562357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6" t="s">
        <v>214</v>
      </c>
      <c r="C129" s="86">
        <v>852</v>
      </c>
      <c r="D129" s="86">
        <v>4832</v>
      </c>
      <c r="E129" s="86">
        <v>70267</v>
      </c>
      <c r="F129" s="99">
        <v>0.99</v>
      </c>
      <c r="G129" s="100">
        <v>0.99</v>
      </c>
      <c r="H129" s="35">
        <f>IF(C129&gt;0,C129,1)</f>
        <v>852</v>
      </c>
      <c r="I129" s="37">
        <f>F129*$H129/$O$3*100</f>
        <v>1.0428654442947045</v>
      </c>
      <c r="J129" s="37">
        <f>G129*$H129/$O$3*100</f>
        <v>1.0428654442947045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6" t="s">
        <v>461</v>
      </c>
      <c r="C130" s="86">
        <v>4</v>
      </c>
      <c r="D130" s="86">
        <v>16</v>
      </c>
      <c r="F130" s="99">
        <v>0.99</v>
      </c>
      <c r="G130" s="100">
        <v>0.99</v>
      </c>
      <c r="H130" s="35">
        <f>IF(C130&gt;0,C130,1)</f>
        <v>4</v>
      </c>
      <c r="I130" s="37">
        <f>F130*$H130/$O$3*100</f>
        <v>4.8960818980972052E-3</v>
      </c>
      <c r="J130" s="37">
        <f>G130*$H130/$O$3*100</f>
        <v>4.8960818980972052E-3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86" t="s">
        <v>206</v>
      </c>
      <c r="C131" s="86">
        <v>190</v>
      </c>
      <c r="D131" s="86">
        <v>380</v>
      </c>
      <c r="E131" s="86">
        <v>2272</v>
      </c>
      <c r="F131" s="99">
        <v>0.99</v>
      </c>
      <c r="G131" s="100">
        <v>0.99</v>
      </c>
      <c r="H131" s="35">
        <f>IF(C131&gt;0,C131,1)</f>
        <v>190</v>
      </c>
      <c r="I131" s="37">
        <f>F131*$H131/$O$3*100</f>
        <v>0.2325638901596172</v>
      </c>
      <c r="J131" s="37">
        <f>G131*$H131/$O$3*100</f>
        <v>0.2325638901596172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6" t="s">
        <v>477</v>
      </c>
      <c r="C132" s="86">
        <v>12</v>
      </c>
      <c r="D132" s="86">
        <v>48</v>
      </c>
      <c r="E132" s="86">
        <v>346</v>
      </c>
      <c r="F132" s="99">
        <v>0.98</v>
      </c>
      <c r="G132" s="100">
        <v>0.98</v>
      </c>
      <c r="H132" s="35">
        <f>IF(C132&gt;0,C132,1)</f>
        <v>12</v>
      </c>
      <c r="I132" s="37">
        <f>F132*$H132/$O$3*100</f>
        <v>1.4539879576167454E-2</v>
      </c>
      <c r="J132" s="37">
        <f>G132*$H132/$O$3*100</f>
        <v>1.4539879576167454E-2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6" t="s">
        <v>308</v>
      </c>
      <c r="C133" s="86">
        <v>16</v>
      </c>
      <c r="D133" s="86">
        <v>64</v>
      </c>
      <c r="E133" s="86">
        <v>614</v>
      </c>
      <c r="F133" s="99">
        <v>0.98</v>
      </c>
      <c r="G133" s="100">
        <v>0.98</v>
      </c>
      <c r="H133" s="35">
        <f>IF(C133&gt;0,C133,1)</f>
        <v>16</v>
      </c>
      <c r="I133" s="37">
        <f>F133*$H133/$O$3*100</f>
        <v>1.9386506101556608E-2</v>
      </c>
      <c r="J133" s="37">
        <f>G133*$H133/$O$3*100</f>
        <v>1.9386506101556608E-2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6" t="s">
        <v>80</v>
      </c>
      <c r="C134" s="86">
        <v>2061</v>
      </c>
      <c r="D134" s="86">
        <v>2081</v>
      </c>
      <c r="F134" s="99">
        <v>0.98</v>
      </c>
      <c r="G134" s="100">
        <v>0.98</v>
      </c>
      <c r="H134" s="35">
        <f>IF(C134&gt;0,C134,1)</f>
        <v>2061</v>
      </c>
      <c r="I134" s="37">
        <f>F134*$H134/$O$3*100</f>
        <v>2.4972243172067605</v>
      </c>
      <c r="J134" s="37">
        <f>G134*$H134/$O$3*100</f>
        <v>2.4972243172067605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6" t="s">
        <v>589</v>
      </c>
      <c r="C135" s="86">
        <v>30</v>
      </c>
      <c r="D135" s="86">
        <v>720</v>
      </c>
      <c r="E135" s="86">
        <v>6898</v>
      </c>
      <c r="F135" s="99">
        <v>0.98</v>
      </c>
      <c r="G135" s="100">
        <v>0.98</v>
      </c>
      <c r="H135" s="35">
        <f>IF(C135&gt;0,C135,1)</f>
        <v>30</v>
      </c>
      <c r="I135" s="37">
        <f>F135*$H135/$O$3*100</f>
        <v>3.6349698940418639E-2</v>
      </c>
      <c r="J135" s="37">
        <f>G135*$H135/$O$3*100</f>
        <v>3.6349698940418639E-2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6" t="s">
        <v>91</v>
      </c>
      <c r="C136" s="86">
        <v>364</v>
      </c>
      <c r="D136" s="86">
        <v>1240</v>
      </c>
      <c r="E136" s="86">
        <v>14595</v>
      </c>
      <c r="F136" s="99">
        <v>0.98</v>
      </c>
      <c r="G136" s="100">
        <v>0.98</v>
      </c>
      <c r="H136" s="35">
        <f>IF(C136&gt;0,C136,1)</f>
        <v>364</v>
      </c>
      <c r="I136" s="37">
        <f>F136*$H136/$O$3*100</f>
        <v>0.44104301381041278</v>
      </c>
      <c r="J136" s="37">
        <f>G136*$H136/$O$3*100</f>
        <v>0.44104301381041278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6" t="s">
        <v>448</v>
      </c>
      <c r="C137" s="86">
        <v>152</v>
      </c>
      <c r="D137" s="86">
        <v>344</v>
      </c>
      <c r="E137" s="86">
        <v>4150</v>
      </c>
      <c r="F137" s="99">
        <v>0.98</v>
      </c>
      <c r="G137" s="100">
        <v>0.98</v>
      </c>
      <c r="H137" s="35">
        <f>IF(C137&gt;0,C137,1)</f>
        <v>152</v>
      </c>
      <c r="I137" s="37">
        <f>F137*$H137/$O$3*100</f>
        <v>0.1841718079647878</v>
      </c>
      <c r="J137" s="37">
        <f>G137*$H137/$O$3*100</f>
        <v>0.1841718079647878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6" t="s">
        <v>114</v>
      </c>
      <c r="C138" s="86">
        <v>44</v>
      </c>
      <c r="D138" s="86">
        <v>44</v>
      </c>
      <c r="E138" s="86">
        <v>268</v>
      </c>
      <c r="F138" s="99">
        <v>0.98</v>
      </c>
      <c r="G138" s="100">
        <v>0.98</v>
      </c>
      <c r="H138" s="35">
        <f>IF(C138&gt;0,C138,1)</f>
        <v>44</v>
      </c>
      <c r="I138" s="37">
        <f>F138*$H138/$O$3*100</f>
        <v>5.3312891779280669E-2</v>
      </c>
      <c r="J138" s="37">
        <f>G138*$H138/$O$3*100</f>
        <v>5.3312891779280669E-2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6" t="s">
        <v>145</v>
      </c>
      <c r="C139" s="86">
        <v>9</v>
      </c>
      <c r="D139" s="86">
        <v>9</v>
      </c>
      <c r="E139" s="86">
        <v>53</v>
      </c>
      <c r="F139" s="99">
        <v>0.98</v>
      </c>
      <c r="G139" s="100">
        <v>0.98</v>
      </c>
      <c r="H139" s="35">
        <f>IF(C139&gt;0,C139,1)</f>
        <v>9</v>
      </c>
      <c r="I139" s="37">
        <f>F139*$H139/$O$3*100</f>
        <v>1.0904909682125591E-2</v>
      </c>
      <c r="J139" s="37">
        <f>G139*$H139/$O$3*100</f>
        <v>1.0904909682125591E-2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6" t="s">
        <v>160</v>
      </c>
      <c r="C140" s="86">
        <v>24</v>
      </c>
      <c r="D140" s="86">
        <v>48</v>
      </c>
      <c r="E140" s="86">
        <v>235</v>
      </c>
      <c r="F140" s="99">
        <v>0.98</v>
      </c>
      <c r="G140" s="100">
        <v>0.98</v>
      </c>
      <c r="H140" s="35">
        <f>IF(C140&gt;0,C140,1)</f>
        <v>24</v>
      </c>
      <c r="I140" s="37">
        <f>F140*$H140/$O$3*100</f>
        <v>2.9079759152334909E-2</v>
      </c>
      <c r="J140" s="37">
        <f>G140*$H140/$O$3*100</f>
        <v>2.9079759152334909E-2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6" t="s">
        <v>633</v>
      </c>
      <c r="C141" s="86">
        <v>16</v>
      </c>
      <c r="D141" s="86">
        <v>24</v>
      </c>
      <c r="E141" s="86">
        <v>99</v>
      </c>
      <c r="F141" s="99">
        <v>0.98</v>
      </c>
      <c r="G141" s="100">
        <v>0.98</v>
      </c>
      <c r="H141" s="35">
        <f>IF(C141&gt;0,C141,1)</f>
        <v>16</v>
      </c>
      <c r="I141" s="37">
        <f>F141*$H141/$O$3*100</f>
        <v>1.9386506101556608E-2</v>
      </c>
      <c r="J141" s="37">
        <f>G141*$H141/$O$3*100</f>
        <v>1.9386506101556608E-2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6" t="s">
        <v>521</v>
      </c>
      <c r="C142" s="86">
        <v>80</v>
      </c>
      <c r="D142" s="86">
        <v>320</v>
      </c>
      <c r="E142" s="86">
        <v>3861</v>
      </c>
      <c r="F142" s="99">
        <v>0.98</v>
      </c>
      <c r="G142" s="100">
        <v>0.98</v>
      </c>
      <c r="H142" s="35">
        <f>IF(C142&gt;0,C142,1)</f>
        <v>80</v>
      </c>
      <c r="I142" s="37">
        <f>F142*$H142/$O$3*100</f>
        <v>9.6932530507783041E-2</v>
      </c>
      <c r="J142" s="37">
        <f>G142*$H142/$O$3*100</f>
        <v>9.6932530507783041E-2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86" t="s">
        <v>189</v>
      </c>
      <c r="C143" s="86">
        <v>360</v>
      </c>
      <c r="D143" s="86">
        <v>2416</v>
      </c>
      <c r="E143" s="86">
        <v>25851</v>
      </c>
      <c r="F143" s="99">
        <v>0.98</v>
      </c>
      <c r="G143" s="100">
        <v>0.98</v>
      </c>
      <c r="H143" s="35">
        <f>IF(C143&gt;0,C143,1)</f>
        <v>360</v>
      </c>
      <c r="I143" s="37">
        <f>F143*$H143/$O$3*100</f>
        <v>0.43619638728502363</v>
      </c>
      <c r="J143" s="37">
        <f>G143*$H143/$O$3*100</f>
        <v>0.43619638728502363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6" t="s">
        <v>235</v>
      </c>
      <c r="C144" s="86">
        <v>161</v>
      </c>
      <c r="D144" s="86">
        <v>161</v>
      </c>
      <c r="E144" s="86">
        <v>470</v>
      </c>
      <c r="F144" s="99">
        <v>0.98</v>
      </c>
      <c r="G144" s="100">
        <v>0.97</v>
      </c>
      <c r="H144" s="35">
        <f>IF(C144&gt;0,C144,1)</f>
        <v>161</v>
      </c>
      <c r="I144" s="37">
        <f>F144*$H144/$O$3*100</f>
        <v>0.19507671764691337</v>
      </c>
      <c r="J144" s="37">
        <f>G144*$H144/$O$3*100</f>
        <v>0.19308613889541423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6" t="s">
        <v>603</v>
      </c>
      <c r="C145" s="86">
        <v>2</v>
      </c>
      <c r="D145" s="86">
        <v>4</v>
      </c>
      <c r="E145" s="86">
        <v>16</v>
      </c>
      <c r="F145" s="99">
        <v>0.98</v>
      </c>
      <c r="G145" s="100">
        <v>0.98</v>
      </c>
      <c r="H145" s="35">
        <f>IF(C145&gt;0,C145,1)</f>
        <v>2</v>
      </c>
      <c r="I145" s="37">
        <f>F145*$H145/$O$3*100</f>
        <v>2.423313262694576E-3</v>
      </c>
      <c r="J145" s="37">
        <f>G145*$H145/$O$3*100</f>
        <v>2.423313262694576E-3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6" t="s">
        <v>545</v>
      </c>
      <c r="C146" s="86">
        <v>52</v>
      </c>
      <c r="D146" s="86">
        <v>208</v>
      </c>
      <c r="E146" s="86">
        <v>2005</v>
      </c>
      <c r="F146" s="99">
        <v>0.98</v>
      </c>
      <c r="G146" s="100">
        <v>0.98</v>
      </c>
      <c r="H146" s="35">
        <f>IF(C146&gt;0,C146,1)</f>
        <v>52</v>
      </c>
      <c r="I146" s="37">
        <f>F146*$H146/$O$3*100</f>
        <v>6.300614483005898E-2</v>
      </c>
      <c r="J146" s="37">
        <f>G146*$H146/$O$3*100</f>
        <v>6.300614483005898E-2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6" t="s">
        <v>276</v>
      </c>
      <c r="F147" s="99">
        <v>0.98</v>
      </c>
      <c r="G147" s="100">
        <v>0.98</v>
      </c>
      <c r="H147" s="35">
        <f>IF(C147&gt;0,C147,1)</f>
        <v>1</v>
      </c>
      <c r="I147" s="37">
        <f>F147*$H147/$O$3*100</f>
        <v>1.211656631347288E-3</v>
      </c>
      <c r="J147" s="37">
        <f>G147*$H147/$O$3*100</f>
        <v>1.211656631347288E-3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6" t="s">
        <v>586</v>
      </c>
      <c r="C148" s="86">
        <v>1116</v>
      </c>
      <c r="D148" s="86">
        <v>4392</v>
      </c>
      <c r="E148" s="86">
        <v>72028</v>
      </c>
      <c r="F148" s="99">
        <v>0.98</v>
      </c>
      <c r="G148" s="100">
        <v>0.98</v>
      </c>
      <c r="H148" s="35">
        <f>IF(C148&gt;0,C148,1)</f>
        <v>1116</v>
      </c>
      <c r="I148" s="37">
        <f>F148*$H148/$O$3*100</f>
        <v>1.3522088005835735</v>
      </c>
      <c r="J148" s="37">
        <f>G148*$H148/$O$3*100</f>
        <v>1.3522088005835735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6" t="s">
        <v>286</v>
      </c>
      <c r="C149" s="86">
        <v>100</v>
      </c>
      <c r="D149" s="86">
        <v>400</v>
      </c>
      <c r="E149" s="86">
        <v>3600</v>
      </c>
      <c r="F149" s="99">
        <v>0.98</v>
      </c>
      <c r="G149" s="100">
        <v>0.98</v>
      </c>
      <c r="H149" s="35">
        <f>IF(C149&gt;0,C149,1)</f>
        <v>100</v>
      </c>
      <c r="I149" s="37">
        <f>F149*$H149/$O$3*100</f>
        <v>0.1211656631347288</v>
      </c>
      <c r="J149" s="37">
        <f>G149*$H149/$O$3*100</f>
        <v>0.1211656631347288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6" t="s">
        <v>227</v>
      </c>
      <c r="C150" s="86">
        <v>1366</v>
      </c>
      <c r="D150" s="86">
        <v>4414</v>
      </c>
      <c r="E150" s="86">
        <v>43258</v>
      </c>
      <c r="F150" s="99">
        <v>0.98</v>
      </c>
      <c r="G150" s="100">
        <v>0.98</v>
      </c>
      <c r="H150" s="35">
        <f>IF(C150&gt;0,C150,1)</f>
        <v>1366</v>
      </c>
      <c r="I150" s="37">
        <f>F150*$H150/$O$3*100</f>
        <v>1.6551229584203953</v>
      </c>
      <c r="J150" s="37">
        <f>G150*$H150/$O$3*100</f>
        <v>1.6551229584203953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6" t="s">
        <v>342</v>
      </c>
      <c r="C151" s="86">
        <v>448</v>
      </c>
      <c r="D151" s="86">
        <v>5376</v>
      </c>
      <c r="E151" s="86">
        <v>45320</v>
      </c>
      <c r="F151" s="99">
        <v>0.98</v>
      </c>
      <c r="G151" s="100">
        <v>0.98</v>
      </c>
      <c r="H151" s="35">
        <f>IF(C151&gt;0,C151,1)</f>
        <v>448</v>
      </c>
      <c r="I151" s="37">
        <f>F151*$H151/$O$3*100</f>
        <v>0.54282217084358497</v>
      </c>
      <c r="J151" s="37">
        <f>G151*$H151/$O$3*100</f>
        <v>0.54282217084358497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6" t="s">
        <v>260</v>
      </c>
      <c r="C152" s="86">
        <v>264</v>
      </c>
      <c r="D152" s="86">
        <v>2112</v>
      </c>
      <c r="E152" s="86">
        <v>25587</v>
      </c>
      <c r="F152" s="99">
        <v>0.98</v>
      </c>
      <c r="G152" s="100">
        <v>0.98</v>
      </c>
      <c r="H152" s="35">
        <f>IF(C152&gt;0,C152,1)</f>
        <v>264</v>
      </c>
      <c r="I152" s="37">
        <f>F152*$H152/$O$3*100</f>
        <v>0.31987735067568401</v>
      </c>
      <c r="J152" s="37">
        <f>G152*$H152/$O$3*100</f>
        <v>0.31987735067568401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6" t="s">
        <v>215</v>
      </c>
      <c r="C153" s="86">
        <v>118</v>
      </c>
      <c r="D153" s="86">
        <v>472</v>
      </c>
      <c r="E153" s="86">
        <v>5475</v>
      </c>
      <c r="F153" s="99">
        <v>0.98</v>
      </c>
      <c r="G153" s="100">
        <v>0.97</v>
      </c>
      <c r="H153" s="35">
        <f>IF(C153&gt;0,C153,1)</f>
        <v>118</v>
      </c>
      <c r="I153" s="37">
        <f>F153*$H153/$O$3*100</f>
        <v>0.14297548249897998</v>
      </c>
      <c r="J153" s="37">
        <f>G153*$H153/$O$3*100</f>
        <v>0.14151654900409241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6" t="s">
        <v>93</v>
      </c>
      <c r="C154" s="86">
        <v>568</v>
      </c>
      <c r="D154" s="86">
        <v>2896</v>
      </c>
      <c r="E154" s="86">
        <v>36113</v>
      </c>
      <c r="F154" s="99">
        <v>0.98</v>
      </c>
      <c r="G154" s="100">
        <v>0.98</v>
      </c>
      <c r="H154" s="35">
        <f>IF(C154&gt;0,C154,1)</f>
        <v>568</v>
      </c>
      <c r="I154" s="37">
        <f>F154*$H154/$O$3*100</f>
        <v>0.68822096660525955</v>
      </c>
      <c r="J154" s="37">
        <f>G154*$H154/$O$3*100</f>
        <v>0.68822096660525955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86" t="s">
        <v>416</v>
      </c>
      <c r="C155" s="86">
        <v>12</v>
      </c>
      <c r="D155" s="86">
        <v>48</v>
      </c>
      <c r="E155" s="86">
        <v>440</v>
      </c>
      <c r="F155" s="99">
        <v>0.97</v>
      </c>
      <c r="G155" s="100">
        <v>0.97</v>
      </c>
      <c r="H155" s="35">
        <f>IF(C155&gt;0,C155,1)</f>
        <v>12</v>
      </c>
      <c r="I155" s="37">
        <f>F155*$H155/$O$3*100</f>
        <v>1.4391513458043299E-2</v>
      </c>
      <c r="J155" s="37">
        <f>G155*$H155/$O$3*100</f>
        <v>1.4391513458043299E-2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6" t="s">
        <v>191</v>
      </c>
      <c r="C156" s="86">
        <v>46</v>
      </c>
      <c r="D156" s="86">
        <v>200</v>
      </c>
      <c r="E156" s="86">
        <v>1580</v>
      </c>
      <c r="F156" s="99">
        <v>0.97</v>
      </c>
      <c r="G156" s="100">
        <v>0.68</v>
      </c>
      <c r="H156" s="35">
        <f>IF(C156&gt;0,C156,1)</f>
        <v>46</v>
      </c>
      <c r="I156" s="37">
        <f>F156*$H156/$O$3*100</f>
        <v>5.5167468255832644E-2</v>
      </c>
      <c r="J156" s="37">
        <f>G156*$H156/$O$3*100</f>
        <v>3.8674101457697112E-2</v>
      </c>
      <c r="K156" s="34">
        <f>IF(F156&gt;=K$2,1,0)</f>
        <v>1</v>
      </c>
      <c r="L156" s="34">
        <f>IF(G156&gt;=L$2,1,0)</f>
        <v>0</v>
      </c>
      <c r="M156" s="34">
        <f>K156*L156</f>
        <v>0</v>
      </c>
    </row>
    <row r="157" spans="1:13" x14ac:dyDescent="0.25">
      <c r="A157" s="86" t="s">
        <v>508</v>
      </c>
      <c r="C157" s="86">
        <v>240</v>
      </c>
      <c r="D157" s="86">
        <v>662</v>
      </c>
      <c r="E157" s="86">
        <v>7944</v>
      </c>
      <c r="F157" s="99">
        <v>0.97</v>
      </c>
      <c r="G157" s="100">
        <v>0.87</v>
      </c>
      <c r="H157" s="35">
        <f>IF(C157&gt;0,C157,1)</f>
        <v>240</v>
      </c>
      <c r="I157" s="37">
        <f>F157*$H157/$O$3*100</f>
        <v>0.28783026916086596</v>
      </c>
      <c r="J157" s="37">
        <f>G157*$H157/$O$3*100</f>
        <v>0.25815704553603447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6" t="s">
        <v>261</v>
      </c>
      <c r="C158" s="86">
        <v>120</v>
      </c>
      <c r="D158" s="86">
        <v>120</v>
      </c>
      <c r="E158" s="86">
        <v>866</v>
      </c>
      <c r="F158" s="99">
        <v>0.97</v>
      </c>
      <c r="G158" s="100">
        <v>0.97</v>
      </c>
      <c r="H158" s="35">
        <f>IF(C158&gt;0,C158,1)</f>
        <v>120</v>
      </c>
      <c r="I158" s="37">
        <f>F158*$H158/$O$3*100</f>
        <v>0.14391513458043298</v>
      </c>
      <c r="J158" s="37">
        <f>G158*$H158/$O$3*100</f>
        <v>0.14391513458043298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6" t="s">
        <v>258</v>
      </c>
      <c r="C159" s="86">
        <v>120</v>
      </c>
      <c r="D159" s="86">
        <v>120</v>
      </c>
      <c r="E159" s="86">
        <v>866</v>
      </c>
      <c r="F159" s="99">
        <v>0.97</v>
      </c>
      <c r="G159" s="100">
        <v>0.97</v>
      </c>
      <c r="H159" s="35">
        <f>IF(C159&gt;0,C159,1)</f>
        <v>120</v>
      </c>
      <c r="I159" s="37">
        <f>F159*$H159/$O$3*100</f>
        <v>0.14391513458043298</v>
      </c>
      <c r="J159" s="37">
        <f>G159*$H159/$O$3*100</f>
        <v>0.14391513458043298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6" t="s">
        <v>231</v>
      </c>
      <c r="C160" s="86">
        <v>328</v>
      </c>
      <c r="D160" s="86">
        <v>628</v>
      </c>
      <c r="E160" s="86">
        <v>4550</v>
      </c>
      <c r="F160" s="99">
        <v>0.97</v>
      </c>
      <c r="G160" s="100">
        <v>0.97</v>
      </c>
      <c r="H160" s="35">
        <f>IF(C160&gt;0,C160,1)</f>
        <v>328</v>
      </c>
      <c r="I160" s="37">
        <f>F160*$H160/$O$3*100</f>
        <v>0.39336803451985008</v>
      </c>
      <c r="J160" s="37">
        <f>G160*$H160/$O$3*100</f>
        <v>0.39336803451985008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86" t="s">
        <v>458</v>
      </c>
      <c r="C161" s="86">
        <v>128</v>
      </c>
      <c r="D161" s="86">
        <v>512</v>
      </c>
      <c r="E161" s="86">
        <v>4557</v>
      </c>
      <c r="F161" s="99">
        <v>0.97</v>
      </c>
      <c r="G161" s="100">
        <v>0.97</v>
      </c>
      <c r="H161" s="35">
        <f>IF(C161&gt;0,C161,1)</f>
        <v>128</v>
      </c>
      <c r="I161" s="37">
        <f>F161*$H161/$O$3*100</f>
        <v>0.15350947688579517</v>
      </c>
      <c r="J161" s="37">
        <f>G161*$H161/$O$3*100</f>
        <v>0.15350947688579517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6" t="s">
        <v>388</v>
      </c>
      <c r="C162" s="86">
        <v>10</v>
      </c>
      <c r="D162" s="86">
        <v>10</v>
      </c>
      <c r="F162" s="99">
        <v>0.97</v>
      </c>
      <c r="G162" s="100">
        <v>0.97</v>
      </c>
      <c r="H162" s="35">
        <f>IF(C162&gt;0,C162,1)</f>
        <v>10</v>
      </c>
      <c r="I162" s="37">
        <f>F162*$H162/$O$3*100</f>
        <v>1.1992927881702748E-2</v>
      </c>
      <c r="J162" s="37">
        <f>G162*$H162/$O$3*100</f>
        <v>1.1992927881702748E-2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6" t="s">
        <v>202</v>
      </c>
      <c r="C163" s="86">
        <v>20</v>
      </c>
      <c r="D163" s="86">
        <v>20</v>
      </c>
      <c r="E163" s="86">
        <v>83</v>
      </c>
      <c r="F163" s="99">
        <v>0.97</v>
      </c>
      <c r="G163" s="100">
        <v>0.97</v>
      </c>
      <c r="H163" s="35">
        <f>IF(C163&gt;0,C163,1)</f>
        <v>20</v>
      </c>
      <c r="I163" s="37">
        <f>F163*$H163/$O$3*100</f>
        <v>2.3985855763405495E-2</v>
      </c>
      <c r="J163" s="37">
        <f>G163*$H163/$O$3*100</f>
        <v>2.3985855763405495E-2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6" t="s">
        <v>634</v>
      </c>
      <c r="F164" s="99">
        <v>0.97</v>
      </c>
      <c r="G164" s="100">
        <v>0.97</v>
      </c>
      <c r="H164" s="35">
        <f>IF(C164&gt;0,C164,1)</f>
        <v>1</v>
      </c>
      <c r="I164" s="37">
        <f>F164*$H164/$O$3*100</f>
        <v>1.1992927881702747E-3</v>
      </c>
      <c r="J164" s="37">
        <f>G164*$H164/$O$3*100</f>
        <v>1.1992927881702747E-3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6" t="s">
        <v>297</v>
      </c>
      <c r="F165" s="99">
        <v>0.97</v>
      </c>
      <c r="G165" s="100">
        <v>0.97</v>
      </c>
      <c r="H165" s="35">
        <f>IF(C165&gt;0,C165,1)</f>
        <v>1</v>
      </c>
      <c r="I165" s="37">
        <f>F165*$H165/$O$3*100</f>
        <v>1.1992927881702747E-3</v>
      </c>
      <c r="J165" s="37">
        <f>G165*$H165/$O$3*100</f>
        <v>1.1992927881702747E-3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86" t="s">
        <v>517</v>
      </c>
      <c r="C166" s="86">
        <v>192</v>
      </c>
      <c r="D166" s="86">
        <v>1024</v>
      </c>
      <c r="E166" s="86">
        <v>10222</v>
      </c>
      <c r="F166" s="99">
        <v>0.97</v>
      </c>
      <c r="G166" s="100">
        <v>0.96</v>
      </c>
      <c r="H166" s="35">
        <f>IF(C166&gt;0,C166,1)</f>
        <v>192</v>
      </c>
      <c r="I166" s="37">
        <f>F166*$H166/$O$3*100</f>
        <v>0.23026421532869279</v>
      </c>
      <c r="J166" s="37">
        <f>G166*$H166/$O$3*100</f>
        <v>0.22789035743870623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6" t="s">
        <v>88</v>
      </c>
      <c r="C167" s="86">
        <v>1024</v>
      </c>
      <c r="D167" s="86">
        <v>1024</v>
      </c>
      <c r="E167" s="86">
        <v>4941</v>
      </c>
      <c r="F167" s="99">
        <v>0.97</v>
      </c>
      <c r="G167" s="100">
        <v>0.97</v>
      </c>
      <c r="H167" s="35">
        <f>IF(C167&gt;0,C167,1)</f>
        <v>1024</v>
      </c>
      <c r="I167" s="37">
        <f>F167*$H167/$O$3*100</f>
        <v>1.2280758150863613</v>
      </c>
      <c r="J167" s="37">
        <f>G167*$H167/$O$3*100</f>
        <v>1.2280758150863613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6" t="s">
        <v>318</v>
      </c>
      <c r="C168" s="86">
        <v>234</v>
      </c>
      <c r="D168" s="86">
        <v>1994</v>
      </c>
      <c r="E168" s="86">
        <v>17946</v>
      </c>
      <c r="F168" s="99">
        <v>0.97</v>
      </c>
      <c r="G168" s="100">
        <v>0.97</v>
      </c>
      <c r="H168" s="35">
        <f>IF(C168&gt;0,C168,1)</f>
        <v>234</v>
      </c>
      <c r="I168" s="37">
        <f>F168*$H168/$O$3*100</f>
        <v>0.28063451243184434</v>
      </c>
      <c r="J168" s="37">
        <f>G168*$H168/$O$3*100</f>
        <v>0.28063451243184434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6" t="s">
        <v>313</v>
      </c>
      <c r="C169" s="86">
        <v>8</v>
      </c>
      <c r="D169" s="86">
        <v>32</v>
      </c>
      <c r="E169" s="86">
        <v>226</v>
      </c>
      <c r="F169" s="99">
        <v>0.97</v>
      </c>
      <c r="G169" s="100">
        <v>0.97</v>
      </c>
      <c r="H169" s="35">
        <f>IF(C169&gt;0,C169,1)</f>
        <v>8</v>
      </c>
      <c r="I169" s="37">
        <f>F169*$H169/$O$3*100</f>
        <v>9.5943423053621978E-3</v>
      </c>
      <c r="J169" s="37">
        <f>G169*$H169/$O$3*100</f>
        <v>9.5943423053621978E-3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6" t="s">
        <v>199</v>
      </c>
      <c r="C170" s="86">
        <v>32</v>
      </c>
      <c r="D170" s="86">
        <v>64</v>
      </c>
      <c r="E170" s="86">
        <v>563</v>
      </c>
      <c r="F170" s="99">
        <v>0.96</v>
      </c>
      <c r="G170" s="100">
        <v>0.89</v>
      </c>
      <c r="H170" s="35">
        <f>IF(C170&gt;0,C170,1)</f>
        <v>32</v>
      </c>
      <c r="I170" s="37">
        <f>F170*$H170/$O$3*100</f>
        <v>3.7981726239784373E-2</v>
      </c>
      <c r="J170" s="37">
        <f>G170*$H170/$O$3*100</f>
        <v>3.5212225368133433E-2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6" t="s">
        <v>291</v>
      </c>
      <c r="C171" s="86">
        <v>2</v>
      </c>
      <c r="D171" s="86">
        <v>16</v>
      </c>
      <c r="E171" s="86">
        <v>156</v>
      </c>
      <c r="F171" s="99">
        <v>0.96</v>
      </c>
      <c r="G171" s="100">
        <v>0.83</v>
      </c>
      <c r="H171" s="35">
        <f>IF(C171&gt;0,C171,1)</f>
        <v>2</v>
      </c>
      <c r="I171" s="37">
        <f>F171*$H171/$O$3*100</f>
        <v>2.3738578899865233E-3</v>
      </c>
      <c r="J171" s="37">
        <f>G171*$H171/$O$3*100</f>
        <v>2.0523979673841815E-3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6" t="s">
        <v>70</v>
      </c>
      <c r="C172" s="86">
        <v>296</v>
      </c>
      <c r="D172" s="86">
        <v>1312</v>
      </c>
      <c r="E172" s="86">
        <v>11904</v>
      </c>
      <c r="F172" s="99">
        <v>0.96</v>
      </c>
      <c r="G172" s="100">
        <v>0.96</v>
      </c>
      <c r="H172" s="35">
        <f>IF(C172&gt;0,C172,1)</f>
        <v>296</v>
      </c>
      <c r="I172" s="37">
        <f>F172*$H172/$O$3*100</f>
        <v>0.35133096771800543</v>
      </c>
      <c r="J172" s="37">
        <f>G172*$H172/$O$3*100</f>
        <v>0.35133096771800543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6" t="s">
        <v>384</v>
      </c>
      <c r="C173" s="86">
        <v>5</v>
      </c>
      <c r="D173" s="86">
        <v>10</v>
      </c>
      <c r="E173" s="86">
        <v>89</v>
      </c>
      <c r="F173" s="99">
        <v>0.96</v>
      </c>
      <c r="G173" s="100">
        <v>0.96</v>
      </c>
      <c r="H173" s="35">
        <f>IF(C173&gt;0,C173,1)</f>
        <v>5</v>
      </c>
      <c r="I173" s="37">
        <f>F173*$H173/$O$3*100</f>
        <v>5.9346447249663085E-3</v>
      </c>
      <c r="J173" s="37">
        <f>G173*$H173/$O$3*100</f>
        <v>5.9346447249663085E-3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86" t="s">
        <v>590</v>
      </c>
      <c r="C174" s="86">
        <v>6</v>
      </c>
      <c r="D174" s="86">
        <v>12</v>
      </c>
      <c r="E174" s="86">
        <v>95</v>
      </c>
      <c r="F174" s="99">
        <v>0.96</v>
      </c>
      <c r="G174" s="100">
        <v>0.96</v>
      </c>
      <c r="H174" s="35">
        <f>IF(C174&gt;0,C174,1)</f>
        <v>6</v>
      </c>
      <c r="I174" s="37">
        <f>F174*$H174/$O$3*100</f>
        <v>7.1215736699595696E-3</v>
      </c>
      <c r="J174" s="37">
        <f>G174*$H174/$O$3*100</f>
        <v>7.1215736699595696E-3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6" t="s">
        <v>317</v>
      </c>
      <c r="C175" s="86">
        <v>652</v>
      </c>
      <c r="D175" s="86">
        <v>4626</v>
      </c>
      <c r="E175" s="86">
        <v>36700</v>
      </c>
      <c r="F175" s="99">
        <v>0.96</v>
      </c>
      <c r="G175" s="100">
        <v>0.96</v>
      </c>
      <c r="H175" s="35">
        <f>IF(C175&gt;0,C175,1)</f>
        <v>652</v>
      </c>
      <c r="I175" s="37">
        <f>F175*$H175/$O$3*100</f>
        <v>0.77387767213560665</v>
      </c>
      <c r="J175" s="37">
        <f>G175*$H175/$O$3*100</f>
        <v>0.77387767213560665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6" t="s">
        <v>116</v>
      </c>
      <c r="C176" s="86">
        <v>172</v>
      </c>
      <c r="D176" s="86">
        <v>1760</v>
      </c>
      <c r="E176" s="86">
        <v>13276</v>
      </c>
      <c r="F176" s="99">
        <v>0.96</v>
      </c>
      <c r="G176" s="100">
        <v>0.91</v>
      </c>
      <c r="H176" s="35">
        <f>IF(C176&gt;0,C176,1)</f>
        <v>172</v>
      </c>
      <c r="I176" s="37">
        <f>F176*$H176/$O$3*100</f>
        <v>0.20415177853884103</v>
      </c>
      <c r="J176" s="37">
        <f>G176*$H176/$O$3*100</f>
        <v>0.19351887340660973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6" t="s">
        <v>236</v>
      </c>
      <c r="C177" s="86">
        <v>96</v>
      </c>
      <c r="D177" s="86">
        <v>884</v>
      </c>
      <c r="E177" s="86">
        <v>7629</v>
      </c>
      <c r="F177" s="99">
        <v>0.96</v>
      </c>
      <c r="G177" s="100">
        <v>0.96</v>
      </c>
      <c r="H177" s="35">
        <f>IF(C177&gt;0,C177,1)</f>
        <v>96</v>
      </c>
      <c r="I177" s="37">
        <f>F177*$H177/$O$3*100</f>
        <v>0.11394517871935311</v>
      </c>
      <c r="J177" s="37">
        <f>G177*$H177/$O$3*100</f>
        <v>0.11394517871935311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6" t="s">
        <v>96</v>
      </c>
      <c r="C178" s="86">
        <v>80</v>
      </c>
      <c r="D178" s="86">
        <v>160</v>
      </c>
      <c r="E178" s="86">
        <v>1120</v>
      </c>
      <c r="F178" s="99">
        <v>0.96</v>
      </c>
      <c r="G178" s="100">
        <v>0.96</v>
      </c>
      <c r="H178" s="35">
        <f>IF(C178&gt;0,C178,1)</f>
        <v>80</v>
      </c>
      <c r="I178" s="37">
        <f>F178*$H178/$O$3*100</f>
        <v>9.4954315599460937E-2</v>
      </c>
      <c r="J178" s="37">
        <f>G178*$H178/$O$3*100</f>
        <v>9.4954315599460937E-2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6" t="s">
        <v>368</v>
      </c>
      <c r="C179" s="86">
        <v>170</v>
      </c>
      <c r="D179" s="86">
        <v>1360</v>
      </c>
      <c r="E179" s="86">
        <v>11860</v>
      </c>
      <c r="F179" s="99">
        <v>0.96</v>
      </c>
      <c r="G179" s="100">
        <v>0.91</v>
      </c>
      <c r="H179" s="35">
        <f>IF(C179&gt;0,C179,1)</f>
        <v>170</v>
      </c>
      <c r="I179" s="37">
        <f>F179*$H179/$O$3*100</f>
        <v>0.2017779206488545</v>
      </c>
      <c r="J179" s="37">
        <f>G179*$H179/$O$3*100</f>
        <v>0.19126865394839335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6" t="s">
        <v>481</v>
      </c>
      <c r="C180" s="86">
        <v>130</v>
      </c>
      <c r="D180" s="86">
        <v>1680</v>
      </c>
      <c r="E180" s="86">
        <v>16464</v>
      </c>
      <c r="F180" s="99">
        <v>0.96</v>
      </c>
      <c r="G180" s="100">
        <v>0.94</v>
      </c>
      <c r="H180" s="35">
        <f>IF(C180&gt;0,C180,1)</f>
        <v>130</v>
      </c>
      <c r="I180" s="37">
        <f>F180*$H180/$O$3*100</f>
        <v>0.15430076284912403</v>
      </c>
      <c r="J180" s="37">
        <f>G180*$H180/$O$3*100</f>
        <v>0.15108616362310059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6" t="s">
        <v>647</v>
      </c>
      <c r="F181" s="99">
        <v>0.96</v>
      </c>
      <c r="G181" s="100">
        <v>0.87</v>
      </c>
      <c r="H181" s="35">
        <f>IF(C181&gt;0,C181,1)</f>
        <v>1</v>
      </c>
      <c r="I181" s="37">
        <f>F181*$H181/$O$3*100</f>
        <v>1.1869289449932617E-3</v>
      </c>
      <c r="J181" s="37">
        <f>G181*$H181/$O$3*100</f>
        <v>1.0756543564001434E-3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6" t="s">
        <v>523</v>
      </c>
      <c r="C182" s="86">
        <v>126</v>
      </c>
      <c r="D182" s="86">
        <v>1512</v>
      </c>
      <c r="E182" s="86">
        <v>10835</v>
      </c>
      <c r="F182" s="99">
        <v>0.95</v>
      </c>
      <c r="G182" s="100">
        <v>0.95</v>
      </c>
      <c r="H182" s="35">
        <f>IF(C182&gt;0,C182,1)</f>
        <v>126</v>
      </c>
      <c r="I182" s="37">
        <f>F182*$H182/$O$3*100</f>
        <v>0.14799520282884729</v>
      </c>
      <c r="J182" s="37">
        <f>G182*$H182/$O$3*100</f>
        <v>0.14799520282884729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6" t="s">
        <v>585</v>
      </c>
      <c r="C183" s="86">
        <v>10</v>
      </c>
      <c r="D183" s="86">
        <v>20</v>
      </c>
      <c r="E183" s="86">
        <v>137</v>
      </c>
      <c r="F183" s="99">
        <v>0.95</v>
      </c>
      <c r="G183" s="100">
        <v>0.62</v>
      </c>
      <c r="H183" s="35">
        <f>IF(C183&gt;0,C183,1)</f>
        <v>10</v>
      </c>
      <c r="I183" s="37">
        <f>F183*$H183/$O$3*100</f>
        <v>1.1745651018162486E-2</v>
      </c>
      <c r="J183" s="37">
        <f>G183*$H183/$O$3*100</f>
        <v>7.6655827697481495E-3</v>
      </c>
      <c r="K183" s="34">
        <f>IF(F183&gt;=K$2,1,0)</f>
        <v>1</v>
      </c>
      <c r="L183" s="34">
        <f>IF(G183&gt;=L$2,1,0)</f>
        <v>0</v>
      </c>
      <c r="M183" s="34">
        <f>K183*L183</f>
        <v>0</v>
      </c>
    </row>
    <row r="184" spans="1:13" x14ac:dyDescent="0.25">
      <c r="A184" s="86" t="s">
        <v>146</v>
      </c>
      <c r="C184" s="86">
        <v>7</v>
      </c>
      <c r="D184" s="86">
        <v>42</v>
      </c>
      <c r="E184" s="86">
        <v>420</v>
      </c>
      <c r="F184" s="99">
        <v>0.95</v>
      </c>
      <c r="G184" s="100">
        <v>0.95</v>
      </c>
      <c r="H184" s="35">
        <f>IF(C184&gt;0,C184,1)</f>
        <v>7</v>
      </c>
      <c r="I184" s="37">
        <f>F184*$H184/$O$3*100</f>
        <v>8.22195571271374E-3</v>
      </c>
      <c r="J184" s="37">
        <f>G184*$H184/$O$3*100</f>
        <v>8.22195571271374E-3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6" t="s">
        <v>76</v>
      </c>
      <c r="C185" s="86">
        <v>60</v>
      </c>
      <c r="D185" s="86">
        <v>132</v>
      </c>
      <c r="E185" s="86">
        <v>1391</v>
      </c>
      <c r="F185" s="99">
        <v>0.95</v>
      </c>
      <c r="G185" s="100">
        <v>0.92</v>
      </c>
      <c r="H185" s="35">
        <f>IF(C185&gt;0,C185,1)</f>
        <v>60</v>
      </c>
      <c r="I185" s="37">
        <f>F185*$H185/$O$3*100</f>
        <v>7.0473906108974915E-2</v>
      </c>
      <c r="J185" s="37">
        <f>G185*$H185/$O$3*100</f>
        <v>6.8248414337112553E-2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6" t="s">
        <v>555</v>
      </c>
      <c r="C186" s="86">
        <v>2</v>
      </c>
      <c r="D186" s="86">
        <v>8</v>
      </c>
      <c r="E186" s="86">
        <v>66</v>
      </c>
      <c r="F186" s="99">
        <v>0.95</v>
      </c>
      <c r="G186" s="100">
        <v>0.95</v>
      </c>
      <c r="H186" s="35">
        <f>IF(C186&gt;0,C186,1)</f>
        <v>2</v>
      </c>
      <c r="I186" s="37">
        <f>F186*$H186/$O$3*100</f>
        <v>2.3491302036324968E-3</v>
      </c>
      <c r="J186" s="37">
        <f>G186*$H186/$O$3*100</f>
        <v>2.3491302036324968E-3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6" t="s">
        <v>292</v>
      </c>
      <c r="C187" s="86">
        <v>64</v>
      </c>
      <c r="D187" s="86">
        <v>64</v>
      </c>
      <c r="E187" s="86">
        <v>372</v>
      </c>
      <c r="F187" s="99">
        <v>0.95</v>
      </c>
      <c r="G187" s="100">
        <v>0.95</v>
      </c>
      <c r="H187" s="35">
        <f>IF(C187&gt;0,C187,1)</f>
        <v>64</v>
      </c>
      <c r="I187" s="37">
        <f>F187*$H187/$O$3*100</f>
        <v>7.5172166516239897E-2</v>
      </c>
      <c r="J187" s="37">
        <f>G187*$H187/$O$3*100</f>
        <v>7.5172166516239897E-2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6" t="s">
        <v>507</v>
      </c>
      <c r="C188" s="86">
        <v>9</v>
      </c>
      <c r="D188" s="86">
        <v>18</v>
      </c>
      <c r="E188" s="86">
        <v>139</v>
      </c>
      <c r="F188" s="99">
        <v>0.95</v>
      </c>
      <c r="G188" s="100">
        <v>0.95</v>
      </c>
      <c r="H188" s="35">
        <f>IF(C188&gt;0,C188,1)</f>
        <v>9</v>
      </c>
      <c r="I188" s="37">
        <f>F188*$H188/$O$3*100</f>
        <v>1.0571085916346236E-2</v>
      </c>
      <c r="J188" s="37">
        <f>G188*$H188/$O$3*100</f>
        <v>1.0571085916346236E-2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6" t="s">
        <v>463</v>
      </c>
      <c r="C189" s="86">
        <v>10</v>
      </c>
      <c r="D189" s="86">
        <v>40</v>
      </c>
      <c r="E189" s="86">
        <v>450</v>
      </c>
      <c r="F189" s="99">
        <v>0.95</v>
      </c>
      <c r="G189" s="100">
        <v>0.95</v>
      </c>
      <c r="H189" s="35">
        <f>IF(C189&gt;0,C189,1)</f>
        <v>10</v>
      </c>
      <c r="I189" s="37">
        <f>F189*$H189/$O$3*100</f>
        <v>1.1745651018162486E-2</v>
      </c>
      <c r="J189" s="37">
        <f>G189*$H189/$O$3*100</f>
        <v>1.1745651018162486E-2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6" t="s">
        <v>306</v>
      </c>
      <c r="C190" s="86">
        <v>146</v>
      </c>
      <c r="D190" s="86">
        <v>586</v>
      </c>
      <c r="E190" s="86">
        <v>5719</v>
      </c>
      <c r="F190" s="99">
        <v>0.95</v>
      </c>
      <c r="G190" s="100">
        <v>0.95</v>
      </c>
      <c r="H190" s="35">
        <f>IF(C190&gt;0,C190,1)</f>
        <v>146</v>
      </c>
      <c r="I190" s="37">
        <f>F190*$H190/$O$3*100</f>
        <v>0.17148650486517228</v>
      </c>
      <c r="J190" s="37">
        <f>G190*$H190/$O$3*100</f>
        <v>0.17148650486517228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6" t="s">
        <v>484</v>
      </c>
      <c r="F191" s="99">
        <v>0.95</v>
      </c>
      <c r="G191" s="100">
        <v>0.95</v>
      </c>
      <c r="H191" s="35">
        <f>IF(C191&gt;0,C191,1)</f>
        <v>1</v>
      </c>
      <c r="I191" s="37">
        <f>F191*$H191/$O$3*100</f>
        <v>1.1745651018162484E-3</v>
      </c>
      <c r="J191" s="37">
        <f>G191*$H191/$O$3*100</f>
        <v>1.1745651018162484E-3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6" t="s">
        <v>522</v>
      </c>
      <c r="C192" s="86">
        <v>28</v>
      </c>
      <c r="D192" s="86">
        <v>56</v>
      </c>
      <c r="F192" s="99">
        <v>0.95</v>
      </c>
      <c r="G192" s="100">
        <v>0.86</v>
      </c>
      <c r="H192" s="35">
        <f>IF(C192&gt;0,C192,1)</f>
        <v>28</v>
      </c>
      <c r="I192" s="37">
        <f>F192*$H192/$O$3*100</f>
        <v>3.288782285085496E-2</v>
      </c>
      <c r="J192" s="37">
        <f>G192*$H192/$O$3*100</f>
        <v>2.9772134370247644E-2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6" t="s">
        <v>391</v>
      </c>
      <c r="C193" s="86">
        <v>212</v>
      </c>
      <c r="D193" s="86">
        <v>1744</v>
      </c>
      <c r="E193" s="86">
        <v>14812</v>
      </c>
      <c r="F193" s="99">
        <v>0.95</v>
      </c>
      <c r="G193" s="100">
        <v>0.9</v>
      </c>
      <c r="H193" s="35">
        <f>IF(C193&gt;0,C193,1)</f>
        <v>212</v>
      </c>
      <c r="I193" s="37">
        <f>F193*$H193/$O$3*100</f>
        <v>0.24900780158504465</v>
      </c>
      <c r="J193" s="37">
        <f>G193*$H193/$O$3*100</f>
        <v>0.23590212781741077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6" t="s">
        <v>648</v>
      </c>
      <c r="F194" s="99">
        <v>0.95</v>
      </c>
      <c r="G194" s="100">
        <v>0.95</v>
      </c>
      <c r="H194" s="35">
        <f>IF(C194&gt;0,C194,1)</f>
        <v>1</v>
      </c>
      <c r="I194" s="37">
        <f>F194*$H194/$O$3*100</f>
        <v>1.1745651018162484E-3</v>
      </c>
      <c r="J194" s="37">
        <f>G194*$H194/$O$3*100</f>
        <v>1.1745651018162484E-3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6" t="s">
        <v>247</v>
      </c>
      <c r="C195" s="86">
        <v>176</v>
      </c>
      <c r="D195" s="86">
        <v>540</v>
      </c>
      <c r="E195" s="86">
        <v>6102</v>
      </c>
      <c r="F195" s="99">
        <v>0.94</v>
      </c>
      <c r="G195" s="100">
        <v>0.62</v>
      </c>
      <c r="H195" s="35">
        <f>IF(C195&gt;0,C195,1)</f>
        <v>176</v>
      </c>
      <c r="I195" s="37">
        <f>F195*$H195/$O$3*100</f>
        <v>0.20454742152050542</v>
      </c>
      <c r="J195" s="37">
        <f>G195*$H195/$O$3*100</f>
        <v>0.13491425674756741</v>
      </c>
      <c r="K195" s="34">
        <f>IF(F195&gt;=K$2,1,0)</f>
        <v>1</v>
      </c>
      <c r="L195" s="34">
        <f>IF(G195&gt;=L$2,1,0)</f>
        <v>0</v>
      </c>
      <c r="M195" s="34">
        <f>K195*L195</f>
        <v>0</v>
      </c>
    </row>
    <row r="196" spans="1:13" x14ac:dyDescent="0.25">
      <c r="A196" s="86" t="s">
        <v>488</v>
      </c>
      <c r="C196" s="86">
        <v>42</v>
      </c>
      <c r="D196" s="86">
        <v>2040</v>
      </c>
      <c r="E196" s="86">
        <v>62964</v>
      </c>
      <c r="F196" s="99">
        <v>0.94</v>
      </c>
      <c r="G196" s="100">
        <v>0.94</v>
      </c>
      <c r="H196" s="35">
        <f>IF(C196&gt;0,C196,1)</f>
        <v>42</v>
      </c>
      <c r="I196" s="37">
        <f>F196*$H196/$O$3*100</f>
        <v>4.8812452862847883E-2</v>
      </c>
      <c r="J196" s="37">
        <f>G196*$H196/$O$3*100</f>
        <v>4.8812452862847883E-2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6" t="s">
        <v>452</v>
      </c>
      <c r="C197" s="86">
        <v>28</v>
      </c>
      <c r="D197" s="86">
        <v>112</v>
      </c>
      <c r="E197" s="86">
        <v>1605</v>
      </c>
      <c r="F197" s="99">
        <v>0.94</v>
      </c>
      <c r="G197" s="100">
        <v>0.88</v>
      </c>
      <c r="H197" s="35">
        <f>IF(C197&gt;0,C197,1)</f>
        <v>28</v>
      </c>
      <c r="I197" s="37">
        <f>F197*$H197/$O$3*100</f>
        <v>3.2541635241898591E-2</v>
      </c>
      <c r="J197" s="37">
        <f>G197*$H197/$O$3*100</f>
        <v>3.0464509588160386E-2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6" t="s">
        <v>392</v>
      </c>
      <c r="C198" s="86">
        <v>26</v>
      </c>
      <c r="D198" s="86">
        <v>208</v>
      </c>
      <c r="E198" s="86">
        <v>2579</v>
      </c>
      <c r="F198" s="99">
        <v>0.94</v>
      </c>
      <c r="G198" s="100">
        <v>0.94</v>
      </c>
      <c r="H198" s="35">
        <f>IF(C198&gt;0,C198,1)</f>
        <v>26</v>
      </c>
      <c r="I198" s="37">
        <f>F198*$H198/$O$3*100</f>
        <v>3.0217232724620118E-2</v>
      </c>
      <c r="J198" s="37">
        <f>G198*$H198/$O$3*100</f>
        <v>3.0217232724620118E-2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6" t="s">
        <v>539</v>
      </c>
      <c r="C199" s="86">
        <v>160</v>
      </c>
      <c r="D199" s="86">
        <v>960</v>
      </c>
      <c r="E199" s="86">
        <v>13920</v>
      </c>
      <c r="F199" s="99">
        <v>0.94</v>
      </c>
      <c r="G199" s="100">
        <v>0.94</v>
      </c>
      <c r="H199" s="35">
        <f>IF(C199&gt;0,C199,1)</f>
        <v>160</v>
      </c>
      <c r="I199" s="37">
        <f>F199*$H199/$O$3*100</f>
        <v>0.18595220138227764</v>
      </c>
      <c r="J199" s="37">
        <f>G199*$H199/$O$3*100</f>
        <v>0.18595220138227764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6" t="s">
        <v>132</v>
      </c>
      <c r="C200" s="86">
        <v>274</v>
      </c>
      <c r="D200" s="86">
        <v>1400</v>
      </c>
      <c r="E200" s="86">
        <v>10394</v>
      </c>
      <c r="F200" s="99">
        <v>0.93</v>
      </c>
      <c r="G200" s="100">
        <v>0.88</v>
      </c>
      <c r="H200" s="35">
        <f>IF(C200&gt;0,C200,1)</f>
        <v>274</v>
      </c>
      <c r="I200" s="37">
        <f>F200*$H200/$O$3*100</f>
        <v>0.31505545183664896</v>
      </c>
      <c r="J200" s="37">
        <f>G200*$H200/$O$3*100</f>
        <v>0.29811698668414088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6" t="s">
        <v>319</v>
      </c>
      <c r="C201" s="86">
        <v>296</v>
      </c>
      <c r="D201" s="86">
        <v>1552</v>
      </c>
      <c r="E201" s="86">
        <v>14775</v>
      </c>
      <c r="F201" s="99">
        <v>0.93</v>
      </c>
      <c r="G201" s="100">
        <v>0.83</v>
      </c>
      <c r="H201" s="35">
        <f>IF(C201&gt;0,C201,1)</f>
        <v>296</v>
      </c>
      <c r="I201" s="37">
        <f>F201*$H201/$O$3*100</f>
        <v>0.34035187497681785</v>
      </c>
      <c r="J201" s="37">
        <f>G201*$H201/$O$3*100</f>
        <v>0.30375489917285886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6" t="s">
        <v>320</v>
      </c>
      <c r="C202" s="86">
        <v>9</v>
      </c>
      <c r="D202" s="86">
        <v>54</v>
      </c>
      <c r="E202" s="86">
        <v>1019</v>
      </c>
      <c r="F202" s="99">
        <v>0.93</v>
      </c>
      <c r="G202" s="100">
        <v>0.93</v>
      </c>
      <c r="H202" s="35">
        <f>IF(C202&gt;0,C202,1)</f>
        <v>9</v>
      </c>
      <c r="I202" s="37">
        <f>F202*$H202/$O$3*100</f>
        <v>1.0348536739160001E-2</v>
      </c>
      <c r="J202" s="37">
        <f>G202*$H202/$O$3*100</f>
        <v>1.0348536739160001E-2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6" t="s">
        <v>431</v>
      </c>
      <c r="C203" s="86">
        <v>118</v>
      </c>
      <c r="D203" s="86">
        <v>416</v>
      </c>
      <c r="E203" s="86">
        <v>3627</v>
      </c>
      <c r="F203" s="99">
        <v>0.93</v>
      </c>
      <c r="G203" s="100">
        <v>0.93</v>
      </c>
      <c r="H203" s="35">
        <f>IF(C203&gt;0,C203,1)</f>
        <v>118</v>
      </c>
      <c r="I203" s="37">
        <f>F203*$H203/$O$3*100</f>
        <v>0.13568081502454224</v>
      </c>
      <c r="J203" s="37">
        <f>G203*$H203/$O$3*100</f>
        <v>0.13568081502454224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6" t="s">
        <v>386</v>
      </c>
      <c r="C204" s="86">
        <v>128</v>
      </c>
      <c r="D204" s="86">
        <v>272</v>
      </c>
      <c r="E204" s="86">
        <v>3646</v>
      </c>
      <c r="F204" s="99">
        <v>0.93</v>
      </c>
      <c r="G204" s="100">
        <v>0.93</v>
      </c>
      <c r="H204" s="35">
        <f>IF(C204&gt;0,C204,1)</f>
        <v>128</v>
      </c>
      <c r="I204" s="37">
        <f>F204*$H204/$O$3*100</f>
        <v>0.14717918917916445</v>
      </c>
      <c r="J204" s="37">
        <f>G204*$H204/$O$3*100</f>
        <v>0.14717918917916445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6" t="s">
        <v>205</v>
      </c>
      <c r="C205" s="86">
        <v>128</v>
      </c>
      <c r="D205" s="86">
        <v>720</v>
      </c>
      <c r="E205" s="86">
        <v>6048</v>
      </c>
      <c r="F205" s="99">
        <v>0.92</v>
      </c>
      <c r="G205" s="100">
        <v>0.92</v>
      </c>
      <c r="H205" s="35">
        <f>IF(C205&gt;0,C205,1)</f>
        <v>128</v>
      </c>
      <c r="I205" s="37">
        <f>F205*$H205/$O$3*100</f>
        <v>0.14559661725250678</v>
      </c>
      <c r="J205" s="37">
        <f>G205*$H205/$O$3*100</f>
        <v>0.14559661725250678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86" t="s">
        <v>183</v>
      </c>
      <c r="C206" s="86">
        <v>45</v>
      </c>
      <c r="D206" s="86">
        <v>260</v>
      </c>
      <c r="E206" s="86">
        <v>2189</v>
      </c>
      <c r="F206" s="99">
        <v>0.92</v>
      </c>
      <c r="G206" s="100">
        <v>0.82</v>
      </c>
      <c r="H206" s="35">
        <f>IF(C206&gt;0,C206,1)</f>
        <v>45</v>
      </c>
      <c r="I206" s="37">
        <f>F206*$H206/$O$3*100</f>
        <v>5.1186310752834405E-2</v>
      </c>
      <c r="J206" s="37">
        <f>G206*$H206/$O$3*100</f>
        <v>4.5622581323178493E-2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6" t="s">
        <v>94</v>
      </c>
      <c r="C207" s="86">
        <v>32</v>
      </c>
      <c r="D207" s="86">
        <v>344</v>
      </c>
      <c r="E207" s="86">
        <v>3110</v>
      </c>
      <c r="F207" s="99">
        <v>0.92</v>
      </c>
      <c r="G207" s="100">
        <v>0.81</v>
      </c>
      <c r="H207" s="35">
        <f>IF(C207&gt;0,C207,1)</f>
        <v>32</v>
      </c>
      <c r="I207" s="37">
        <f>F207*$H207/$O$3*100</f>
        <v>3.6399154313126694E-2</v>
      </c>
      <c r="J207" s="37">
        <f>G207*$H207/$O$3*100</f>
        <v>3.2047081514818068E-2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6" t="s">
        <v>312</v>
      </c>
      <c r="C208" s="86">
        <v>55</v>
      </c>
      <c r="D208" s="86">
        <v>220</v>
      </c>
      <c r="E208" s="86">
        <v>3410</v>
      </c>
      <c r="F208" s="99">
        <v>0.92</v>
      </c>
      <c r="G208" s="100">
        <v>0.48</v>
      </c>
      <c r="H208" s="35">
        <f>IF(C208&gt;0,C208,1)</f>
        <v>55</v>
      </c>
      <c r="I208" s="37">
        <f>F208*$H208/$O$3*100</f>
        <v>6.2561046475686499E-2</v>
      </c>
      <c r="J208" s="37">
        <f>G208*$H208/$O$3*100</f>
        <v>3.2640545987314695E-2</v>
      </c>
      <c r="K208" s="34">
        <f>IF(F208&gt;=K$2,1,0)</f>
        <v>1</v>
      </c>
      <c r="L208" s="34">
        <f>IF(G208&gt;=L$2,1,0)</f>
        <v>0</v>
      </c>
      <c r="M208" s="34">
        <f>K208*L208</f>
        <v>0</v>
      </c>
    </row>
    <row r="209" spans="1:13" x14ac:dyDescent="0.25">
      <c r="A209" s="86" t="s">
        <v>328</v>
      </c>
      <c r="F209" s="99">
        <v>0.92</v>
      </c>
      <c r="G209" s="100">
        <v>0.92</v>
      </c>
      <c r="H209" s="35">
        <f>IF(C209&gt;0,C209,1)</f>
        <v>1</v>
      </c>
      <c r="I209" s="37">
        <f>F209*$H209/$O$3*100</f>
        <v>1.1374735722852092E-3</v>
      </c>
      <c r="J209" s="37">
        <f>G209*$H209/$O$3*100</f>
        <v>1.1374735722852092E-3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86" t="s">
        <v>421</v>
      </c>
      <c r="C210" s="86">
        <v>578</v>
      </c>
      <c r="D210" s="86">
        <v>2484</v>
      </c>
      <c r="E210" s="86">
        <v>25501</v>
      </c>
      <c r="F210" s="99">
        <v>0.91</v>
      </c>
      <c r="G210" s="100">
        <v>0.91</v>
      </c>
      <c r="H210" s="35">
        <f>IF(C210&gt;0,C210,1)</f>
        <v>578</v>
      </c>
      <c r="I210" s="37">
        <f>F210*$H210/$O$3*100</f>
        <v>0.65031342342453724</v>
      </c>
      <c r="J210" s="37">
        <f>G210*$H210/$O$3*100</f>
        <v>0.65031342342453724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6" t="s">
        <v>256</v>
      </c>
      <c r="C211" s="86">
        <v>32</v>
      </c>
      <c r="D211" s="86">
        <v>80</v>
      </c>
      <c r="E211" s="86">
        <v>720</v>
      </c>
      <c r="F211" s="99">
        <v>0.91</v>
      </c>
      <c r="G211" s="100">
        <v>0.91</v>
      </c>
      <c r="H211" s="35">
        <f>IF(C211&gt;0,C211,1)</f>
        <v>32</v>
      </c>
      <c r="I211" s="37">
        <f>F211*$H211/$O$3*100</f>
        <v>3.6003511331462276E-2</v>
      </c>
      <c r="J211" s="37">
        <f>G211*$H211/$O$3*100</f>
        <v>3.6003511331462276E-2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6" t="s">
        <v>435</v>
      </c>
      <c r="C212" s="86">
        <v>66</v>
      </c>
      <c r="D212" s="86">
        <v>296</v>
      </c>
      <c r="E212" s="86">
        <v>2578</v>
      </c>
      <c r="F212" s="99">
        <v>0.91</v>
      </c>
      <c r="G212" s="100">
        <v>0.91</v>
      </c>
      <c r="H212" s="35">
        <f>IF(C212&gt;0,C212,1)</f>
        <v>66</v>
      </c>
      <c r="I212" s="37">
        <f>F212*$H212/$O$3*100</f>
        <v>7.4257242121140932E-2</v>
      </c>
      <c r="J212" s="37">
        <f>G212*$H212/$O$3*100</f>
        <v>7.4257242121140932E-2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6" t="s">
        <v>69</v>
      </c>
      <c r="C213" s="86">
        <v>780</v>
      </c>
      <c r="D213" s="86">
        <v>4336</v>
      </c>
      <c r="E213" s="86">
        <v>37940</v>
      </c>
      <c r="F213" s="99">
        <v>0.91</v>
      </c>
      <c r="G213" s="100">
        <v>0.91</v>
      </c>
      <c r="H213" s="35">
        <f>IF(C213&gt;0,C213,1)</f>
        <v>780</v>
      </c>
      <c r="I213" s="37">
        <f>F213*$H213/$O$3*100</f>
        <v>0.87758558870439307</v>
      </c>
      <c r="J213" s="37">
        <f>G213*$H213/$O$3*100</f>
        <v>0.87758558870439307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6" t="s">
        <v>245</v>
      </c>
      <c r="C214" s="86">
        <v>44</v>
      </c>
      <c r="D214" s="86">
        <v>264</v>
      </c>
      <c r="E214" s="86">
        <v>3168</v>
      </c>
      <c r="F214" s="99">
        <v>0.91</v>
      </c>
      <c r="G214" s="100">
        <v>0.91</v>
      </c>
      <c r="H214" s="35">
        <f>IF(C214&gt;0,C214,1)</f>
        <v>44</v>
      </c>
      <c r="I214" s="37">
        <f>F214*$H214/$O$3*100</f>
        <v>4.9504828080760621E-2</v>
      </c>
      <c r="J214" s="37">
        <f>G214*$H214/$O$3*100</f>
        <v>4.9504828080760621E-2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86" t="s">
        <v>242</v>
      </c>
      <c r="C215" s="86">
        <v>568</v>
      </c>
      <c r="D215" s="86">
        <v>2872</v>
      </c>
      <c r="E215" s="86">
        <v>26422</v>
      </c>
      <c r="F215" s="99">
        <v>0.91</v>
      </c>
      <c r="G215" s="100">
        <v>0.91</v>
      </c>
      <c r="H215" s="35">
        <f>IF(C215&gt;0,C215,1)</f>
        <v>568</v>
      </c>
      <c r="I215" s="37">
        <f>F215*$H215/$O$3*100</f>
        <v>0.63906232613345526</v>
      </c>
      <c r="J215" s="37">
        <f>G215*$H215/$O$3*100</f>
        <v>0.63906232613345526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6" t="s">
        <v>107</v>
      </c>
      <c r="C216" s="86">
        <v>220</v>
      </c>
      <c r="D216" s="86">
        <v>1040</v>
      </c>
      <c r="E216" s="86">
        <v>9955</v>
      </c>
      <c r="F216" s="99">
        <v>0.9</v>
      </c>
      <c r="G216" s="100">
        <v>0.88</v>
      </c>
      <c r="H216" s="35">
        <f>IF(C216&gt;0,C216,1)</f>
        <v>220</v>
      </c>
      <c r="I216" s="37">
        <f>F216*$H216/$O$3*100</f>
        <v>0.24480409490486021</v>
      </c>
      <c r="J216" s="37">
        <f>G216*$H216/$O$3*100</f>
        <v>0.23936400390697443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6" t="s">
        <v>314</v>
      </c>
      <c r="C217" s="86">
        <v>278</v>
      </c>
      <c r="D217" s="86">
        <v>760</v>
      </c>
      <c r="E217" s="86">
        <v>6217</v>
      </c>
      <c r="F217" s="99">
        <v>0.9</v>
      </c>
      <c r="G217" s="100">
        <v>0.86</v>
      </c>
      <c r="H217" s="35">
        <f>IF(C217&gt;0,C217,1)</f>
        <v>278</v>
      </c>
      <c r="I217" s="37">
        <f>F217*$H217/$O$3*100</f>
        <v>0.30934335628886883</v>
      </c>
      <c r="J217" s="37">
        <f>G217*$H217/$O$3*100</f>
        <v>0.29559476267603019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6" t="s">
        <v>332</v>
      </c>
      <c r="C218" s="86">
        <v>12</v>
      </c>
      <c r="D218" s="86">
        <v>12</v>
      </c>
      <c r="E218" s="86">
        <v>41</v>
      </c>
      <c r="F218" s="99">
        <v>0.9</v>
      </c>
      <c r="G218" s="100">
        <v>0.9</v>
      </c>
      <c r="H218" s="35">
        <f>IF(C218&gt;0,C218,1)</f>
        <v>12</v>
      </c>
      <c r="I218" s="37">
        <f>F218*$H218/$O$3*100</f>
        <v>1.3352950631174195E-2</v>
      </c>
      <c r="J218" s="37">
        <f>G218*$H218/$O$3*100</f>
        <v>1.3352950631174195E-2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6" t="s">
        <v>281</v>
      </c>
      <c r="C219" s="86">
        <v>120</v>
      </c>
      <c r="D219" s="86">
        <v>120</v>
      </c>
      <c r="E219" s="86">
        <v>926</v>
      </c>
      <c r="F219" s="99">
        <v>0.9</v>
      </c>
      <c r="G219" s="100">
        <v>0.9</v>
      </c>
      <c r="H219" s="35">
        <f>IF(C219&gt;0,C219,1)</f>
        <v>120</v>
      </c>
      <c r="I219" s="37">
        <f>F219*$H219/$O$3*100</f>
        <v>0.13352950631174196</v>
      </c>
      <c r="J219" s="37">
        <f>G219*$H219/$O$3*100</f>
        <v>0.13352950631174196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6" t="s">
        <v>536</v>
      </c>
      <c r="C220" s="86">
        <v>60</v>
      </c>
      <c r="D220" s="86">
        <v>240</v>
      </c>
      <c r="E220" s="86">
        <v>3108</v>
      </c>
      <c r="F220" s="99">
        <v>0.9</v>
      </c>
      <c r="G220" s="100">
        <v>0.81</v>
      </c>
      <c r="H220" s="35">
        <f>IF(C220&gt;0,C220,1)</f>
        <v>60</v>
      </c>
      <c r="I220" s="37">
        <f>F220*$H220/$O$3*100</f>
        <v>6.6764753155870979E-2</v>
      </c>
      <c r="J220" s="37">
        <f>G220*$H220/$O$3*100</f>
        <v>6.008827784028388E-2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6" t="s">
        <v>383</v>
      </c>
      <c r="C221" s="86">
        <v>47</v>
      </c>
      <c r="D221" s="86">
        <v>680</v>
      </c>
      <c r="E221" s="86">
        <v>4420</v>
      </c>
      <c r="F221" s="99">
        <v>0.9</v>
      </c>
      <c r="G221" s="100">
        <v>0.9</v>
      </c>
      <c r="H221" s="35">
        <f>IF(C221&gt;0,C221,1)</f>
        <v>47</v>
      </c>
      <c r="I221" s="37">
        <f>F221*$H221/$O$3*100</f>
        <v>5.2299056638765593E-2</v>
      </c>
      <c r="J221" s="37">
        <f>G221*$H221/$O$3*100</f>
        <v>5.2299056638765593E-2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86" t="s">
        <v>553</v>
      </c>
      <c r="C222" s="86">
        <v>16</v>
      </c>
      <c r="D222" s="86">
        <v>64</v>
      </c>
      <c r="E222" s="86">
        <v>448</v>
      </c>
      <c r="F222" s="99">
        <v>0.9</v>
      </c>
      <c r="G222" s="100">
        <v>0.9</v>
      </c>
      <c r="H222" s="35">
        <f>IF(C222&gt;0,C222,1)</f>
        <v>16</v>
      </c>
      <c r="I222" s="37">
        <f>F222*$H222/$O$3*100</f>
        <v>1.7803934174898926E-2</v>
      </c>
      <c r="J222" s="37">
        <f>G222*$H222/$O$3*100</f>
        <v>1.7803934174898926E-2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6" t="s">
        <v>243</v>
      </c>
      <c r="C223" s="86">
        <v>256</v>
      </c>
      <c r="D223" s="86">
        <v>1074</v>
      </c>
      <c r="E223" s="86">
        <v>11737</v>
      </c>
      <c r="F223" s="99">
        <v>0.9</v>
      </c>
      <c r="G223" s="100">
        <v>0.88</v>
      </c>
      <c r="H223" s="35">
        <f>IF(C223&gt;0,C223,1)</f>
        <v>256</v>
      </c>
      <c r="I223" s="37">
        <f>F223*$H223/$O$3*100</f>
        <v>0.28486294679838281</v>
      </c>
      <c r="J223" s="37">
        <f>G223*$H223/$O$3*100</f>
        <v>0.27853265909175207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6" t="s">
        <v>395</v>
      </c>
      <c r="C224" s="86">
        <v>12</v>
      </c>
      <c r="D224" s="86">
        <v>48</v>
      </c>
      <c r="E224" s="86">
        <v>440</v>
      </c>
      <c r="F224" s="99">
        <v>0.89</v>
      </c>
      <c r="G224" s="100">
        <v>0.89</v>
      </c>
      <c r="H224" s="35">
        <f>IF(C224&gt;0,C224,1)</f>
        <v>12</v>
      </c>
      <c r="I224" s="37">
        <f>F224*$H224/$O$3*100</f>
        <v>1.3204584513050037E-2</v>
      </c>
      <c r="J224" s="37">
        <f>G224*$H224/$O$3*100</f>
        <v>1.3204584513050037E-2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86" t="s">
        <v>456</v>
      </c>
      <c r="C225" s="86">
        <v>10</v>
      </c>
      <c r="D225" s="86">
        <v>40</v>
      </c>
      <c r="E225" s="86">
        <v>252</v>
      </c>
      <c r="F225" s="99">
        <v>0.89</v>
      </c>
      <c r="G225" s="100">
        <v>0.89</v>
      </c>
      <c r="H225" s="35">
        <f>IF(C225&gt;0,C225,1)</f>
        <v>10</v>
      </c>
      <c r="I225" s="37">
        <f>F225*$H225/$O$3*100</f>
        <v>1.1003820427541697E-2</v>
      </c>
      <c r="J225" s="37">
        <f>G225*$H225/$O$3*100</f>
        <v>1.1003820427541697E-2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6" t="s">
        <v>259</v>
      </c>
      <c r="C226" s="86">
        <v>37</v>
      </c>
      <c r="D226" s="86">
        <v>260</v>
      </c>
      <c r="E226" s="86">
        <v>2199</v>
      </c>
      <c r="F226" s="99">
        <v>0.89</v>
      </c>
      <c r="G226" s="100">
        <v>0.89</v>
      </c>
      <c r="H226" s="35">
        <f>IF(C226&gt;0,C226,1)</f>
        <v>37</v>
      </c>
      <c r="I226" s="37">
        <f>F226*$H226/$O$3*100</f>
        <v>4.0714135581904273E-2</v>
      </c>
      <c r="J226" s="37">
        <f>G226*$H226/$O$3*100</f>
        <v>4.0714135581904273E-2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6" t="s">
        <v>71</v>
      </c>
      <c r="C227" s="86">
        <v>1860</v>
      </c>
      <c r="D227" s="86">
        <v>7440</v>
      </c>
      <c r="E227" s="86">
        <v>79162</v>
      </c>
      <c r="F227" s="99">
        <v>0.89</v>
      </c>
      <c r="G227" s="100">
        <v>0.89</v>
      </c>
      <c r="H227" s="35">
        <f>IF(C227&gt;0,C227,1)</f>
        <v>1860</v>
      </c>
      <c r="I227" s="37">
        <f>F227*$H227/$O$3*100</f>
        <v>2.0467105995227555</v>
      </c>
      <c r="J227" s="37">
        <f>G227*$H227/$O$3*100</f>
        <v>2.0467105995227555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6" t="s">
        <v>377</v>
      </c>
      <c r="C228" s="86">
        <v>542</v>
      </c>
      <c r="D228" s="86">
        <v>2968</v>
      </c>
      <c r="E228" s="86">
        <v>24088</v>
      </c>
      <c r="F228" s="99">
        <v>0.88</v>
      </c>
      <c r="G228" s="100">
        <v>0.7</v>
      </c>
      <c r="H228" s="35">
        <f>IF(C228&gt;0,C228,1)</f>
        <v>542</v>
      </c>
      <c r="I228" s="37">
        <f>F228*$H228/$O$3*100</f>
        <v>0.58970586417081883</v>
      </c>
      <c r="J228" s="37">
        <f>G228*$H228/$O$3*100</f>
        <v>0.46908421013587859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6" t="s">
        <v>279</v>
      </c>
      <c r="C229" s="86">
        <v>194</v>
      </c>
      <c r="D229" s="86">
        <v>1718</v>
      </c>
      <c r="E229" s="86">
        <v>13056</v>
      </c>
      <c r="F229" s="99">
        <v>0.88</v>
      </c>
      <c r="G229" s="100">
        <v>0.88</v>
      </c>
      <c r="H229" s="35">
        <f>IF(C229&gt;0,C229,1)</f>
        <v>194</v>
      </c>
      <c r="I229" s="37">
        <f>F229*$H229/$O$3*100</f>
        <v>0.21107553071796839</v>
      </c>
      <c r="J229" s="37">
        <f>G229*$H229/$O$3*100</f>
        <v>0.21107553071796839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6" t="s">
        <v>370</v>
      </c>
      <c r="C230" s="86">
        <v>8</v>
      </c>
      <c r="D230" s="86">
        <v>8</v>
      </c>
      <c r="E230" s="86">
        <v>8</v>
      </c>
      <c r="F230" s="99">
        <v>0.88</v>
      </c>
      <c r="G230" s="100">
        <v>0.85</v>
      </c>
      <c r="H230" s="35">
        <f>IF(C230&gt;0,C230,1)</f>
        <v>8</v>
      </c>
      <c r="I230" s="37">
        <f>F230*$H230/$O$3*100</f>
        <v>8.7041455966172521E-3</v>
      </c>
      <c r="J230" s="37">
        <f>G230*$H230/$O$3*100</f>
        <v>8.4074133603689368E-3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86" t="s">
        <v>441</v>
      </c>
      <c r="C231" s="86">
        <v>112</v>
      </c>
      <c r="D231" s="86">
        <v>448</v>
      </c>
      <c r="E231" s="86">
        <v>3518</v>
      </c>
      <c r="F231" s="99">
        <v>0.87</v>
      </c>
      <c r="G231" s="100">
        <v>0.87</v>
      </c>
      <c r="H231" s="35">
        <f>IF(C231&gt;0,C231,1)</f>
        <v>112</v>
      </c>
      <c r="I231" s="37">
        <f>F231*$H231/$O$3*100</f>
        <v>0.12047328791681607</v>
      </c>
      <c r="J231" s="37">
        <f>G231*$H231/$O$3*100</f>
        <v>0.12047328791681607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6" t="s">
        <v>339</v>
      </c>
      <c r="C232" s="86">
        <v>128</v>
      </c>
      <c r="D232" s="86">
        <v>512</v>
      </c>
      <c r="E232" s="86">
        <v>4992</v>
      </c>
      <c r="F232" s="99">
        <v>0.87</v>
      </c>
      <c r="G232" s="100">
        <v>0.87</v>
      </c>
      <c r="H232" s="35">
        <f>IF(C232&gt;0,C232,1)</f>
        <v>128</v>
      </c>
      <c r="I232" s="37">
        <f>F232*$H232/$O$3*100</f>
        <v>0.13768375761921836</v>
      </c>
      <c r="J232" s="37">
        <f>G232*$H232/$O$3*100</f>
        <v>0.13768375761921836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6" t="s">
        <v>315</v>
      </c>
      <c r="C233" s="86">
        <v>39</v>
      </c>
      <c r="D233" s="86">
        <v>156</v>
      </c>
      <c r="E233" s="86">
        <v>1872</v>
      </c>
      <c r="F233" s="99">
        <v>0.87</v>
      </c>
      <c r="G233" s="100">
        <v>0.87</v>
      </c>
      <c r="H233" s="35">
        <f>IF(C233&gt;0,C233,1)</f>
        <v>39</v>
      </c>
      <c r="I233" s="37">
        <f>F233*$H233/$O$3*100</f>
        <v>4.1950519899605597E-2</v>
      </c>
      <c r="J233" s="37">
        <f>G233*$H233/$O$3*100</f>
        <v>4.1950519899605597E-2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86" t="s">
        <v>134</v>
      </c>
      <c r="C234" s="86">
        <v>139</v>
      </c>
      <c r="D234" s="86">
        <v>532</v>
      </c>
      <c r="E234" s="86">
        <v>5432</v>
      </c>
      <c r="F234" s="99">
        <v>0.87</v>
      </c>
      <c r="G234" s="100">
        <v>0.87</v>
      </c>
      <c r="H234" s="35">
        <f>IF(C234&gt;0,C234,1)</f>
        <v>139</v>
      </c>
      <c r="I234" s="37">
        <f>F234*$H234/$O$3*100</f>
        <v>0.14951595553961994</v>
      </c>
      <c r="J234" s="37">
        <f>G234*$H234/$O$3*100</f>
        <v>0.14951595553961994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6" t="s">
        <v>177</v>
      </c>
      <c r="C235" s="86">
        <v>156</v>
      </c>
      <c r="D235" s="86">
        <v>826</v>
      </c>
      <c r="E235" s="86">
        <v>6195</v>
      </c>
      <c r="F235" s="99">
        <v>0.87</v>
      </c>
      <c r="G235" s="100">
        <v>0.87</v>
      </c>
      <c r="H235" s="35">
        <f>IF(C235&gt;0,C235,1)</f>
        <v>156</v>
      </c>
      <c r="I235" s="37">
        <f>F235*$H235/$O$3*100</f>
        <v>0.16780207959842239</v>
      </c>
      <c r="J235" s="37">
        <f>G235*$H235/$O$3*100</f>
        <v>0.16780207959842239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6" t="s">
        <v>310</v>
      </c>
      <c r="C236" s="86">
        <v>158</v>
      </c>
      <c r="D236" s="86">
        <v>476</v>
      </c>
      <c r="E236" s="86">
        <v>18312</v>
      </c>
      <c r="F236" s="99">
        <v>0.86</v>
      </c>
      <c r="G236" s="100">
        <v>0.86</v>
      </c>
      <c r="H236" s="35">
        <f>IF(C236&gt;0,C236,1)</f>
        <v>158</v>
      </c>
      <c r="I236" s="37">
        <f>F236*$H236/$O$3*100</f>
        <v>0.16799990108925458</v>
      </c>
      <c r="J236" s="37">
        <f>G236*$H236/$O$3*100</f>
        <v>0.16799990108925458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6" t="s">
        <v>424</v>
      </c>
      <c r="C237" s="86">
        <v>86</v>
      </c>
      <c r="D237" s="86">
        <v>344</v>
      </c>
      <c r="E237" s="86">
        <v>19406</v>
      </c>
      <c r="F237" s="99">
        <v>0.86</v>
      </c>
      <c r="G237" s="100">
        <v>0.86</v>
      </c>
      <c r="H237" s="35">
        <f>IF(C237&gt;0,C237,1)</f>
        <v>86</v>
      </c>
      <c r="I237" s="37">
        <f>F237*$H237/$O$3*100</f>
        <v>9.1442984137189195E-2</v>
      </c>
      <c r="J237" s="37">
        <f>G237*$H237/$O$3*100</f>
        <v>9.1442984137189195E-2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6" t="s">
        <v>387</v>
      </c>
      <c r="C238" s="86">
        <v>32</v>
      </c>
      <c r="D238" s="86">
        <v>32</v>
      </c>
      <c r="E238" s="86">
        <v>320</v>
      </c>
      <c r="F238" s="99">
        <v>0.86</v>
      </c>
      <c r="G238" s="100">
        <v>0.86</v>
      </c>
      <c r="H238" s="35">
        <f>IF(C238&gt;0,C238,1)</f>
        <v>32</v>
      </c>
      <c r="I238" s="37">
        <f>F238*$H238/$O$3*100</f>
        <v>3.4025296423140165E-2</v>
      </c>
      <c r="J238" s="37">
        <f>G238*$H238/$O$3*100</f>
        <v>3.4025296423140165E-2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6" t="s">
        <v>181</v>
      </c>
      <c r="C239" s="86">
        <v>588</v>
      </c>
      <c r="D239" s="86">
        <v>2352</v>
      </c>
      <c r="E239" s="86">
        <v>26578</v>
      </c>
      <c r="F239" s="99">
        <v>0.86</v>
      </c>
      <c r="G239" s="100">
        <v>0.85</v>
      </c>
      <c r="H239" s="35">
        <f>IF(C239&gt;0,C239,1)</f>
        <v>588</v>
      </c>
      <c r="I239" s="37">
        <f>F239*$H239/$O$3*100</f>
        <v>0.6252148217752006</v>
      </c>
      <c r="J239" s="37">
        <f>G239*$H239/$O$3*100</f>
        <v>0.61794488198711695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6" t="s">
        <v>309</v>
      </c>
      <c r="C240" s="86">
        <v>200</v>
      </c>
      <c r="D240" s="86">
        <v>896</v>
      </c>
      <c r="E240" s="86">
        <v>8064</v>
      </c>
      <c r="F240" s="99">
        <v>0.86</v>
      </c>
      <c r="G240" s="100">
        <v>0.86</v>
      </c>
      <c r="H240" s="35">
        <f>IF(C240&gt;0,C240,1)</f>
        <v>200</v>
      </c>
      <c r="I240" s="37">
        <f>F240*$H240/$O$3*100</f>
        <v>0.21265810264462609</v>
      </c>
      <c r="J240" s="37">
        <f>G240*$H240/$O$3*100</f>
        <v>0.21265810264462609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86" t="s">
        <v>226</v>
      </c>
      <c r="C241" s="86">
        <v>270</v>
      </c>
      <c r="D241" s="86">
        <v>1606</v>
      </c>
      <c r="E241" s="86">
        <v>13091</v>
      </c>
      <c r="F241" s="99">
        <v>0.86</v>
      </c>
      <c r="G241" s="100">
        <v>0.77</v>
      </c>
      <c r="H241" s="35">
        <f>IF(C241&gt;0,C241,1)</f>
        <v>270</v>
      </c>
      <c r="I241" s="37">
        <f>F241*$H241/$O$3*100</f>
        <v>0.28708843857024513</v>
      </c>
      <c r="J241" s="37">
        <f>G241*$H241/$O$3*100</f>
        <v>0.25704429965010323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6" t="s">
        <v>195</v>
      </c>
      <c r="C242" s="86">
        <v>1406</v>
      </c>
      <c r="D242" s="86">
        <v>7584</v>
      </c>
      <c r="E242" s="86">
        <v>69110</v>
      </c>
      <c r="F242" s="99">
        <v>0.86</v>
      </c>
      <c r="G242" s="100">
        <v>0.82</v>
      </c>
      <c r="H242" s="35">
        <f>IF(C242&gt;0,C242,1)</f>
        <v>1406</v>
      </c>
      <c r="I242" s="37">
        <f>F242*$H242/$O$3*100</f>
        <v>1.4949864615917212</v>
      </c>
      <c r="J242" s="37">
        <f>G242*$H242/$O$3*100</f>
        <v>1.4254522075641991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86" t="s">
        <v>61</v>
      </c>
      <c r="C243" s="86">
        <v>272</v>
      </c>
      <c r="D243" s="86">
        <v>1140</v>
      </c>
      <c r="E243" s="86">
        <v>10602</v>
      </c>
      <c r="F243" s="99">
        <v>0.85</v>
      </c>
      <c r="G243" s="100">
        <v>0.85</v>
      </c>
      <c r="H243" s="35">
        <f>IF(C243&gt;0,C243,1)</f>
        <v>272</v>
      </c>
      <c r="I243" s="37">
        <f>F243*$H243/$O$3*100</f>
        <v>0.28585205425254384</v>
      </c>
      <c r="J243" s="37">
        <f>G243*$H243/$O$3*100</f>
        <v>0.28585205425254384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6" t="s">
        <v>196</v>
      </c>
      <c r="C244" s="86">
        <v>116</v>
      </c>
      <c r="D244" s="86">
        <v>116</v>
      </c>
      <c r="E244" s="86">
        <v>838</v>
      </c>
      <c r="F244" s="99">
        <v>0.85</v>
      </c>
      <c r="G244" s="100">
        <v>0.85</v>
      </c>
      <c r="H244" s="35">
        <f>IF(C244&gt;0,C244,1)</f>
        <v>116</v>
      </c>
      <c r="I244" s="37">
        <f>F244*$H244/$O$3*100</f>
        <v>0.12190749372534959</v>
      </c>
      <c r="J244" s="37">
        <f>G244*$H244/$O$3*100</f>
        <v>0.12190749372534959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6" t="s">
        <v>361</v>
      </c>
      <c r="C245" s="86">
        <v>436</v>
      </c>
      <c r="D245" s="86">
        <v>2320</v>
      </c>
      <c r="E245" s="86">
        <v>19534</v>
      </c>
      <c r="F245" s="99">
        <v>0.85</v>
      </c>
      <c r="G245" s="100">
        <v>0.82</v>
      </c>
      <c r="H245" s="35">
        <f>IF(C245&gt;0,C245,1)</f>
        <v>436</v>
      </c>
      <c r="I245" s="37">
        <f>F245*$H245/$O$3*100</f>
        <v>0.45820402814010697</v>
      </c>
      <c r="J245" s="37">
        <f>G245*$H245/$O$3*100</f>
        <v>0.44203212126457381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6" t="s">
        <v>341</v>
      </c>
      <c r="C246" s="86">
        <v>224</v>
      </c>
      <c r="D246" s="86">
        <v>776</v>
      </c>
      <c r="E246" s="86">
        <v>5432</v>
      </c>
      <c r="F246" s="99">
        <v>0.85</v>
      </c>
      <c r="G246" s="100">
        <v>0.53</v>
      </c>
      <c r="H246" s="35">
        <f>IF(C246&gt;0,C246,1)</f>
        <v>224</v>
      </c>
      <c r="I246" s="37">
        <f>F246*$H246/$O$3*100</f>
        <v>0.23540757409033025</v>
      </c>
      <c r="J246" s="37">
        <f>G246*$H246/$O$3*100</f>
        <v>0.14678354619750003</v>
      </c>
      <c r="K246" s="34">
        <f>IF(F246&gt;=K$2,1,0)</f>
        <v>1</v>
      </c>
      <c r="L246" s="34">
        <f>IF(G246&gt;=L$2,1,0)</f>
        <v>0</v>
      </c>
      <c r="M246" s="34">
        <f>K246*L246</f>
        <v>0</v>
      </c>
    </row>
    <row r="247" spans="1:13" x14ac:dyDescent="0.25">
      <c r="A247" s="86" t="s">
        <v>112</v>
      </c>
      <c r="C247" s="86">
        <v>2</v>
      </c>
      <c r="D247" s="86">
        <v>4</v>
      </c>
      <c r="E247" s="86">
        <v>24</v>
      </c>
      <c r="F247" s="99">
        <v>0.85</v>
      </c>
      <c r="G247" s="100">
        <v>0.85</v>
      </c>
      <c r="H247" s="35">
        <f>IF(C247&gt;0,C247,1)</f>
        <v>2</v>
      </c>
      <c r="I247" s="37">
        <f>F247*$H247/$O$3*100</f>
        <v>2.1018533400922342E-3</v>
      </c>
      <c r="J247" s="37">
        <f>G247*$H247/$O$3*100</f>
        <v>2.1018533400922342E-3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6" t="s">
        <v>101</v>
      </c>
      <c r="C248" s="86">
        <v>68</v>
      </c>
      <c r="D248" s="86">
        <v>136</v>
      </c>
      <c r="E248" s="86">
        <v>1474</v>
      </c>
      <c r="F248" s="99">
        <v>0.84</v>
      </c>
      <c r="G248" s="100">
        <v>0.73</v>
      </c>
      <c r="H248" s="35">
        <f>IF(C248&gt;0,C248,1)</f>
        <v>68</v>
      </c>
      <c r="I248" s="37">
        <f>F248*$H248/$O$3*100</f>
        <v>7.0622272227099075E-2</v>
      </c>
      <c r="J248" s="37">
        <f>G248*$H248/$O$3*100</f>
        <v>6.1374117530693238E-2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86" t="s">
        <v>150</v>
      </c>
      <c r="C249" s="86">
        <v>16</v>
      </c>
      <c r="D249" s="86">
        <v>80</v>
      </c>
      <c r="E249" s="86">
        <v>888</v>
      </c>
      <c r="F249" s="99">
        <v>0.82</v>
      </c>
      <c r="G249" s="100">
        <v>0.82</v>
      </c>
      <c r="H249" s="35">
        <f>IF(C249&gt;0,C249,1)</f>
        <v>16</v>
      </c>
      <c r="I249" s="37">
        <f>F249*$H249/$O$3*100</f>
        <v>1.6221362248241243E-2</v>
      </c>
      <c r="J249" s="37">
        <f>G249*$H249/$O$3*100</f>
        <v>1.6221362248241243E-2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6" t="s">
        <v>86</v>
      </c>
      <c r="C250" s="86">
        <v>132</v>
      </c>
      <c r="D250" s="86">
        <v>1029</v>
      </c>
      <c r="E250" s="86">
        <v>9529</v>
      </c>
      <c r="F250" s="99">
        <v>0.82</v>
      </c>
      <c r="G250" s="100">
        <v>0.82</v>
      </c>
      <c r="H250" s="35">
        <f>IF(C250&gt;0,C250,1)</f>
        <v>132</v>
      </c>
      <c r="I250" s="37">
        <f>F250*$H250/$O$3*100</f>
        <v>0.13382623854799025</v>
      </c>
      <c r="J250" s="37">
        <f>G250*$H250/$O$3*100</f>
        <v>0.13382623854799025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6" t="s">
        <v>394</v>
      </c>
      <c r="C251" s="86">
        <v>120</v>
      </c>
      <c r="D251" s="86">
        <v>120</v>
      </c>
      <c r="E251" s="86">
        <v>866</v>
      </c>
      <c r="F251" s="99">
        <v>0.81</v>
      </c>
      <c r="G251" s="100">
        <v>0.81</v>
      </c>
      <c r="H251" s="35">
        <f>IF(C251&gt;0,C251,1)</f>
        <v>120</v>
      </c>
      <c r="I251" s="37">
        <f>F251*$H251/$O$3*100</f>
        <v>0.12017655568056776</v>
      </c>
      <c r="J251" s="37">
        <f>G251*$H251/$O$3*100</f>
        <v>0.12017655568056776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6" t="s">
        <v>398</v>
      </c>
      <c r="C252" s="86">
        <v>64</v>
      </c>
      <c r="D252" s="86">
        <v>384</v>
      </c>
      <c r="E252" s="86">
        <v>6587</v>
      </c>
      <c r="F252" s="99">
        <v>0.81</v>
      </c>
      <c r="G252" s="100">
        <v>0.81</v>
      </c>
      <c r="H252" s="35">
        <f>IF(C252&gt;0,C252,1)</f>
        <v>64</v>
      </c>
      <c r="I252" s="37">
        <f>F252*$H252/$O$3*100</f>
        <v>6.4094163029636136E-2</v>
      </c>
      <c r="J252" s="37">
        <f>G252*$H252/$O$3*100</f>
        <v>6.4094163029636136E-2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6" t="s">
        <v>224</v>
      </c>
      <c r="C253" s="86">
        <v>8</v>
      </c>
      <c r="D253" s="86">
        <v>8</v>
      </c>
      <c r="E253" s="86">
        <v>24</v>
      </c>
      <c r="F253" s="99">
        <v>0.81</v>
      </c>
      <c r="G253" s="100">
        <v>0.15</v>
      </c>
      <c r="H253" s="35">
        <f>IF(C253&gt;0,C253,1)</f>
        <v>8</v>
      </c>
      <c r="I253" s="37">
        <f>F253*$H253/$O$3*100</f>
        <v>8.0117703787045171E-3</v>
      </c>
      <c r="J253" s="37">
        <f>G253*$H253/$O$3*100</f>
        <v>1.4836611812415771E-3</v>
      </c>
      <c r="K253" s="34">
        <f>IF(F253&gt;=K$2,1,0)</f>
        <v>1</v>
      </c>
      <c r="L253" s="34">
        <f>IF(G253&gt;=L$2,1,0)</f>
        <v>0</v>
      </c>
      <c r="M253" s="34">
        <f>K253*L253</f>
        <v>0</v>
      </c>
    </row>
    <row r="254" spans="1:13" x14ac:dyDescent="0.25">
      <c r="A254" s="86" t="s">
        <v>254</v>
      </c>
      <c r="C254" s="86">
        <v>50</v>
      </c>
      <c r="D254" s="86">
        <v>464</v>
      </c>
      <c r="E254" s="86">
        <v>5452</v>
      </c>
      <c r="F254" s="99">
        <v>0.81</v>
      </c>
      <c r="G254" s="100">
        <v>0.81</v>
      </c>
      <c r="H254" s="35">
        <f>IF(C254&gt;0,C254,1)</f>
        <v>50</v>
      </c>
      <c r="I254" s="37">
        <f>F254*$H254/$O$3*100</f>
        <v>5.0073564866903231E-2</v>
      </c>
      <c r="J254" s="37">
        <f>G254*$H254/$O$3*100</f>
        <v>5.0073564866903231E-2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6" t="s">
        <v>56</v>
      </c>
      <c r="C255" s="86">
        <v>8</v>
      </c>
      <c r="D255" s="86">
        <v>128</v>
      </c>
      <c r="E255" s="86">
        <v>781</v>
      </c>
      <c r="F255" s="99">
        <v>0.81</v>
      </c>
      <c r="G255" s="100">
        <v>0.81</v>
      </c>
      <c r="H255" s="35">
        <f>IF(C255&gt;0,C255,1)</f>
        <v>8</v>
      </c>
      <c r="I255" s="37">
        <f>F255*$H255/$O$3*100</f>
        <v>8.0117703787045171E-3</v>
      </c>
      <c r="J255" s="37">
        <f>G255*$H255/$O$3*100</f>
        <v>8.0117703787045171E-3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6" t="s">
        <v>188</v>
      </c>
      <c r="C256" s="86">
        <v>120</v>
      </c>
      <c r="D256" s="86">
        <v>120</v>
      </c>
      <c r="E256" s="86">
        <v>866</v>
      </c>
      <c r="F256" s="99">
        <v>0.8</v>
      </c>
      <c r="G256" s="100">
        <v>0.8</v>
      </c>
      <c r="H256" s="35">
        <f>IF(C256&gt;0,C256,1)</f>
        <v>120</v>
      </c>
      <c r="I256" s="37">
        <f>F256*$H256/$O$3*100</f>
        <v>0.11869289449932617</v>
      </c>
      <c r="J256" s="37">
        <f>G256*$H256/$O$3*100</f>
        <v>0.11869289449932617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6" t="s">
        <v>278</v>
      </c>
      <c r="C257" s="86">
        <v>20</v>
      </c>
      <c r="D257" s="86">
        <v>64</v>
      </c>
      <c r="E257" s="86">
        <v>416</v>
      </c>
      <c r="F257" s="99">
        <v>0.8</v>
      </c>
      <c r="G257" s="100">
        <v>0.79</v>
      </c>
      <c r="H257" s="35">
        <f>IF(C257&gt;0,C257,1)</f>
        <v>20</v>
      </c>
      <c r="I257" s="37">
        <f>F257*$H257/$O$3*100</f>
        <v>1.978214908322103E-2</v>
      </c>
      <c r="J257" s="37">
        <f>G257*$H257/$O$3*100</f>
        <v>1.9534872219680768E-2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6" t="s">
        <v>263</v>
      </c>
      <c r="C258" s="86">
        <v>40</v>
      </c>
      <c r="D258" s="86">
        <v>160</v>
      </c>
      <c r="E258" s="86">
        <v>1616</v>
      </c>
      <c r="F258" s="99">
        <v>0.8</v>
      </c>
      <c r="G258" s="100">
        <v>0.8</v>
      </c>
      <c r="H258" s="35">
        <f>IF(C258&gt;0,C258,1)</f>
        <v>40</v>
      </c>
      <c r="I258" s="37">
        <f>F258*$H258/$O$3*100</f>
        <v>3.9564298166442059E-2</v>
      </c>
      <c r="J258" s="37">
        <f>G258*$H258/$O$3*100</f>
        <v>3.9564298166442059E-2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6" t="s">
        <v>362</v>
      </c>
      <c r="C259" s="86">
        <v>82</v>
      </c>
      <c r="D259" s="86">
        <v>82</v>
      </c>
      <c r="F259" s="99">
        <v>0.79</v>
      </c>
      <c r="G259" s="100">
        <v>0.79</v>
      </c>
      <c r="H259" s="35">
        <f>IF(C259&gt;0,C259,1)</f>
        <v>82</v>
      </c>
      <c r="I259" s="37">
        <f>F259*$H259/$O$3*100</f>
        <v>8.0092976100691132E-2</v>
      </c>
      <c r="J259" s="37">
        <f>G259*$H259/$O$3*100</f>
        <v>8.0092976100691132E-2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6" t="s">
        <v>336</v>
      </c>
      <c r="C260" s="86">
        <v>5</v>
      </c>
      <c r="D260" s="86">
        <v>10</v>
      </c>
      <c r="E260" s="86">
        <v>96</v>
      </c>
      <c r="F260" s="99">
        <v>0.79</v>
      </c>
      <c r="G260" s="100">
        <v>0.79</v>
      </c>
      <c r="H260" s="35">
        <f>IF(C260&gt;0,C260,1)</f>
        <v>5</v>
      </c>
      <c r="I260" s="37">
        <f>F260*$H260/$O$3*100</f>
        <v>4.8837180549201921E-3</v>
      </c>
      <c r="J260" s="37">
        <f>G260*$H260/$O$3*100</f>
        <v>4.8837180549201921E-3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86" t="s">
        <v>583</v>
      </c>
      <c r="C261" s="86">
        <v>80</v>
      </c>
      <c r="D261" s="86">
        <v>160</v>
      </c>
      <c r="E261" s="86">
        <v>590</v>
      </c>
      <c r="F261" s="99">
        <v>0.79</v>
      </c>
      <c r="G261" s="100">
        <v>0.79</v>
      </c>
      <c r="H261" s="35">
        <f>IF(C261&gt;0,C261,1)</f>
        <v>80</v>
      </c>
      <c r="I261" s="37">
        <f>F261*$H261/$O$3*100</f>
        <v>7.8139488878723073E-2</v>
      </c>
      <c r="J261" s="37">
        <f>G261*$H261/$O$3*100</f>
        <v>7.8139488878723073E-2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6" t="s">
        <v>316</v>
      </c>
      <c r="C262" s="86">
        <v>54</v>
      </c>
      <c r="D262" s="86">
        <v>108</v>
      </c>
      <c r="E262" s="86">
        <v>771</v>
      </c>
      <c r="F262" s="99">
        <v>0.79</v>
      </c>
      <c r="G262" s="100">
        <v>0.79</v>
      </c>
      <c r="H262" s="35">
        <f>IF(C262&gt;0,C262,1)</f>
        <v>54</v>
      </c>
      <c r="I262" s="37">
        <f>F262*$H262/$O$3*100</f>
        <v>5.2744154993138073E-2</v>
      </c>
      <c r="J262" s="37">
        <f>G262*$H262/$O$3*100</f>
        <v>5.2744154993138073E-2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6" t="s">
        <v>350</v>
      </c>
      <c r="C263" s="86">
        <v>72</v>
      </c>
      <c r="D263" s="86">
        <v>576</v>
      </c>
      <c r="E263" s="86">
        <v>8778</v>
      </c>
      <c r="F263" s="99">
        <v>0.78</v>
      </c>
      <c r="G263" s="100">
        <v>0.78</v>
      </c>
      <c r="H263" s="35">
        <f>IF(C263&gt;0,C263,1)</f>
        <v>72</v>
      </c>
      <c r="I263" s="37">
        <f>F263*$H263/$O$3*100</f>
        <v>6.9435343282105821E-2</v>
      </c>
      <c r="J263" s="37">
        <f>G263*$H263/$O$3*100</f>
        <v>6.9435343282105821E-2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6" t="s">
        <v>331</v>
      </c>
      <c r="C264" s="86">
        <v>48</v>
      </c>
      <c r="D264" s="86">
        <v>192</v>
      </c>
      <c r="E264" s="86">
        <v>1327</v>
      </c>
      <c r="F264" s="99">
        <v>0.78</v>
      </c>
      <c r="G264" s="100">
        <v>0.78</v>
      </c>
      <c r="H264" s="35">
        <f>IF(C264&gt;0,C264,1)</f>
        <v>48</v>
      </c>
      <c r="I264" s="37">
        <f>F264*$H264/$O$3*100</f>
        <v>4.62902288547372E-2</v>
      </c>
      <c r="J264" s="37">
        <f>G264*$H264/$O$3*100</f>
        <v>4.62902288547372E-2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6" t="s">
        <v>358</v>
      </c>
      <c r="F265" s="99">
        <v>0.77</v>
      </c>
      <c r="G265" s="100">
        <v>0.77</v>
      </c>
      <c r="H265" s="35">
        <f>IF(C265&gt;0,C265,1)</f>
        <v>1</v>
      </c>
      <c r="I265" s="37">
        <f>F265*$H265/$O$3*100</f>
        <v>9.5201592463001205E-4</v>
      </c>
      <c r="J265" s="37">
        <f>G265*$H265/$O$3*100</f>
        <v>9.5201592463001205E-4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6" t="s">
        <v>549</v>
      </c>
      <c r="C266" s="86">
        <v>10</v>
      </c>
      <c r="D266" s="86">
        <v>40</v>
      </c>
      <c r="E266" s="86">
        <v>280</v>
      </c>
      <c r="F266" s="99">
        <v>0.76</v>
      </c>
      <c r="G266" s="100">
        <v>0.76</v>
      </c>
      <c r="H266" s="35">
        <f>IF(C266&gt;0,C266,1)</f>
        <v>10</v>
      </c>
      <c r="I266" s="37">
        <f>F266*$H266/$O$3*100</f>
        <v>9.3965208145299871E-3</v>
      </c>
      <c r="J266" s="37">
        <f>G266*$H266/$O$3*100</f>
        <v>9.3965208145299871E-3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6" t="s">
        <v>250</v>
      </c>
      <c r="C267" s="86">
        <v>1</v>
      </c>
      <c r="D267" s="86">
        <v>8</v>
      </c>
      <c r="E267" s="86">
        <v>111</v>
      </c>
      <c r="F267" s="99">
        <v>0.76</v>
      </c>
      <c r="G267" s="100">
        <v>0.76</v>
      </c>
      <c r="H267" s="35">
        <f>IF(C267&gt;0,C267,1)</f>
        <v>1</v>
      </c>
      <c r="I267" s="37">
        <f>F267*$H267/$O$3*100</f>
        <v>9.3965208145299899E-4</v>
      </c>
      <c r="J267" s="37">
        <f>G267*$H267/$O$3*100</f>
        <v>9.3965208145299899E-4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86" t="s">
        <v>179</v>
      </c>
      <c r="C268" s="86">
        <v>54</v>
      </c>
      <c r="D268" s="86">
        <v>108</v>
      </c>
      <c r="E268" s="86">
        <v>10800</v>
      </c>
      <c r="F268" s="99">
        <v>0.76</v>
      </c>
      <c r="G268" s="100">
        <v>0.69</v>
      </c>
      <c r="H268" s="35">
        <f>IF(C268&gt;0,C268,1)</f>
        <v>54</v>
      </c>
      <c r="I268" s="37">
        <f>F268*$H268/$O$3*100</f>
        <v>5.0741212398461938E-2</v>
      </c>
      <c r="J268" s="37">
        <f>G268*$H268/$O$3*100</f>
        <v>4.6067679677550967E-2</v>
      </c>
      <c r="K268" s="34">
        <f>IF(F268&gt;=K$2,1,0)</f>
        <v>1</v>
      </c>
      <c r="L268" s="34">
        <f>IF(G268&gt;=L$2,1,0)</f>
        <v>0</v>
      </c>
      <c r="M268" s="34">
        <f>K268*L268</f>
        <v>0</v>
      </c>
    </row>
    <row r="269" spans="1:13" x14ac:dyDescent="0.25">
      <c r="A269" s="86" t="s">
        <v>221</v>
      </c>
      <c r="C269" s="86">
        <v>586</v>
      </c>
      <c r="D269" s="86">
        <v>2129</v>
      </c>
      <c r="E269" s="86">
        <v>17032</v>
      </c>
      <c r="F269" s="99">
        <v>0.74</v>
      </c>
      <c r="G269" s="100">
        <v>0.74</v>
      </c>
      <c r="H269" s="35">
        <f>IF(C269&gt;0,C269,1)</f>
        <v>586</v>
      </c>
      <c r="I269" s="37">
        <f>F269*$H269/$O$3*100</f>
        <v>0.53614569552799785</v>
      </c>
      <c r="J269" s="37">
        <f>G269*$H269/$O$3*100</f>
        <v>0.53614569552799785</v>
      </c>
      <c r="K269" s="34">
        <f>IF(F269&gt;=K$2,1,0)</f>
        <v>0</v>
      </c>
      <c r="L269" s="34">
        <f>IF(G269&gt;=L$2,1,0)</f>
        <v>1</v>
      </c>
      <c r="M269" s="34">
        <f>K269*L269</f>
        <v>0</v>
      </c>
    </row>
    <row r="270" spans="1:13" x14ac:dyDescent="0.25">
      <c r="A270" s="86" t="s">
        <v>600</v>
      </c>
      <c r="C270" s="86">
        <v>10</v>
      </c>
      <c r="D270" s="86">
        <v>60</v>
      </c>
      <c r="F270" s="99">
        <v>0.73</v>
      </c>
      <c r="G270" s="100">
        <v>0.73</v>
      </c>
      <c r="H270" s="35">
        <f>IF(C270&gt;0,C270,1)</f>
        <v>10</v>
      </c>
      <c r="I270" s="37">
        <f>F270*$H270/$O$3*100</f>
        <v>9.0256055192195952E-3</v>
      </c>
      <c r="J270" s="37">
        <f>G270*$H270/$O$3*100</f>
        <v>9.0256055192195952E-3</v>
      </c>
      <c r="K270" s="34">
        <f>IF(F270&gt;=K$2,1,0)</f>
        <v>0</v>
      </c>
      <c r="L270" s="34">
        <f>IF(G270&gt;=L$2,1,0)</f>
        <v>1</v>
      </c>
      <c r="M270" s="34">
        <f>K270*L270</f>
        <v>0</v>
      </c>
    </row>
    <row r="271" spans="1:13" x14ac:dyDescent="0.25">
      <c r="A271" s="86" t="s">
        <v>167</v>
      </c>
      <c r="C271" s="86">
        <v>50</v>
      </c>
      <c r="D271" s="86">
        <v>200</v>
      </c>
      <c r="E271" s="86">
        <v>2080</v>
      </c>
      <c r="F271" s="99">
        <v>0.73</v>
      </c>
      <c r="G271" s="100">
        <v>0.55000000000000004</v>
      </c>
      <c r="H271" s="35">
        <f>IF(C271&gt;0,C271,1)</f>
        <v>50</v>
      </c>
      <c r="I271" s="37">
        <f>F271*$H271/$O$3*100</f>
        <v>4.5128027596097971E-2</v>
      </c>
      <c r="J271" s="37">
        <f>G271*$H271/$O$3*100</f>
        <v>3.4000568736786148E-2</v>
      </c>
      <c r="K271" s="34">
        <f>IF(F271&gt;=K$2,1,0)</f>
        <v>0</v>
      </c>
      <c r="L271" s="34">
        <f>IF(G271&gt;=L$2,1,0)</f>
        <v>0</v>
      </c>
      <c r="M271" s="34">
        <f>K271*L271</f>
        <v>0</v>
      </c>
    </row>
    <row r="272" spans="1:13" x14ac:dyDescent="0.25">
      <c r="A272" s="86" t="s">
        <v>79</v>
      </c>
      <c r="C272" s="86">
        <v>8</v>
      </c>
      <c r="D272" s="86">
        <v>32</v>
      </c>
      <c r="E272" s="86">
        <v>294</v>
      </c>
      <c r="F272" s="99">
        <v>0.73</v>
      </c>
      <c r="G272" s="100">
        <v>0.72</v>
      </c>
      <c r="H272" s="35">
        <f>IF(C272&gt;0,C272,1)</f>
        <v>8</v>
      </c>
      <c r="I272" s="37">
        <f>F272*$H272/$O$3*100</f>
        <v>7.2204844153756758E-3</v>
      </c>
      <c r="J272" s="37">
        <f>G272*$H272/$O$3*100</f>
        <v>7.1215736699595696E-3</v>
      </c>
      <c r="K272" s="34">
        <f>IF(F272&gt;=K$2,1,0)</f>
        <v>0</v>
      </c>
      <c r="L272" s="34">
        <f>IF(G272&gt;=L$2,1,0)</f>
        <v>1</v>
      </c>
      <c r="M272" s="34">
        <f>K272*L272</f>
        <v>0</v>
      </c>
    </row>
    <row r="273" spans="1:13" x14ac:dyDescent="0.25">
      <c r="A273" s="86" t="s">
        <v>381</v>
      </c>
      <c r="C273" s="86">
        <v>32</v>
      </c>
      <c r="D273" s="86">
        <v>32</v>
      </c>
      <c r="E273" s="86">
        <v>372</v>
      </c>
      <c r="F273" s="99">
        <v>0.71</v>
      </c>
      <c r="G273" s="100">
        <v>0.71</v>
      </c>
      <c r="H273" s="35">
        <f>IF(C273&gt;0,C273,1)</f>
        <v>32</v>
      </c>
      <c r="I273" s="37">
        <f>F273*$H273/$O$3*100</f>
        <v>2.809065169817386E-2</v>
      </c>
      <c r="J273" s="37">
        <f>G273*$H273/$O$3*100</f>
        <v>2.809065169817386E-2</v>
      </c>
      <c r="K273" s="34">
        <f>IF(F273&gt;=K$2,1,0)</f>
        <v>0</v>
      </c>
      <c r="L273" s="34">
        <f>IF(G273&gt;=L$2,1,0)</f>
        <v>1</v>
      </c>
      <c r="M273" s="34">
        <f>K273*L273</f>
        <v>0</v>
      </c>
    </row>
    <row r="274" spans="1:13" x14ac:dyDescent="0.25">
      <c r="A274" s="86" t="s">
        <v>541</v>
      </c>
      <c r="F274" s="99">
        <v>0.71</v>
      </c>
      <c r="G274" s="100">
        <v>0.71</v>
      </c>
      <c r="H274" s="35">
        <f>IF(C274&gt;0,C274,1)</f>
        <v>1</v>
      </c>
      <c r="I274" s="37">
        <f>F274*$H274/$O$3*100</f>
        <v>8.7783286556793313E-4</v>
      </c>
      <c r="J274" s="37">
        <f>G274*$H274/$O$3*100</f>
        <v>8.7783286556793313E-4</v>
      </c>
      <c r="K274" s="34">
        <f>IF(F274&gt;=K$2,1,0)</f>
        <v>0</v>
      </c>
      <c r="L274" s="34">
        <f>IF(G274&gt;=L$2,1,0)</f>
        <v>1</v>
      </c>
      <c r="M274" s="34">
        <f>K274*L274</f>
        <v>0</v>
      </c>
    </row>
    <row r="275" spans="1:13" x14ac:dyDescent="0.25">
      <c r="A275" s="86" t="s">
        <v>354</v>
      </c>
      <c r="C275" s="86">
        <v>57</v>
      </c>
      <c r="D275" s="86">
        <v>456</v>
      </c>
      <c r="E275" s="86">
        <v>5358</v>
      </c>
      <c r="F275" s="99">
        <v>0.7</v>
      </c>
      <c r="G275" s="100">
        <v>0.7</v>
      </c>
      <c r="H275" s="35">
        <f>IF(C275&gt;0,C275,1)</f>
        <v>57</v>
      </c>
      <c r="I275" s="37">
        <f>F275*$H275/$O$3*100</f>
        <v>4.9331734276282437E-2</v>
      </c>
      <c r="J275" s="37">
        <f>G275*$H275/$O$3*100</f>
        <v>4.9331734276282437E-2</v>
      </c>
      <c r="K275" s="34">
        <f>IF(F275&gt;=K$2,1,0)</f>
        <v>0</v>
      </c>
      <c r="L275" s="34">
        <f>IF(G275&gt;=L$2,1,0)</f>
        <v>1</v>
      </c>
      <c r="M275" s="34">
        <f>K275*L275</f>
        <v>0</v>
      </c>
    </row>
    <row r="276" spans="1:13" x14ac:dyDescent="0.25">
      <c r="A276" s="86" t="s">
        <v>405</v>
      </c>
      <c r="C276" s="86">
        <v>12</v>
      </c>
      <c r="D276" s="86">
        <v>24</v>
      </c>
      <c r="E276" s="86">
        <v>96</v>
      </c>
      <c r="F276" s="99">
        <v>0.68</v>
      </c>
      <c r="G276" s="100">
        <v>0.68</v>
      </c>
      <c r="H276" s="35">
        <f>IF(C276&gt;0,C276,1)</f>
        <v>12</v>
      </c>
      <c r="I276" s="37">
        <f>F276*$H276/$O$3*100</f>
        <v>1.0088896032442726E-2</v>
      </c>
      <c r="J276" s="37">
        <f>G276*$H276/$O$3*100</f>
        <v>1.0088896032442726E-2</v>
      </c>
      <c r="K276" s="34">
        <f>IF(F276&gt;=K$2,1,0)</f>
        <v>0</v>
      </c>
      <c r="L276" s="34">
        <f>IF(G276&gt;=L$2,1,0)</f>
        <v>0</v>
      </c>
      <c r="M276" s="34">
        <f>K276*L276</f>
        <v>0</v>
      </c>
    </row>
    <row r="277" spans="1:13" x14ac:dyDescent="0.25">
      <c r="A277" s="86" t="s">
        <v>121</v>
      </c>
      <c r="C277" s="86">
        <v>50</v>
      </c>
      <c r="D277" s="86">
        <v>100</v>
      </c>
      <c r="E277" s="86">
        <v>800</v>
      </c>
      <c r="F277" s="99">
        <v>0.68</v>
      </c>
      <c r="G277" s="100">
        <v>0.62</v>
      </c>
      <c r="H277" s="35">
        <f>IF(C277&gt;0,C277,1)</f>
        <v>50</v>
      </c>
      <c r="I277" s="37">
        <f>F277*$H277/$O$3*100</f>
        <v>4.2037066801844686E-2</v>
      </c>
      <c r="J277" s="37">
        <f>G277*$H277/$O$3*100</f>
        <v>3.8327913848740743E-2</v>
      </c>
      <c r="K277" s="34">
        <f>IF(F277&gt;=K$2,1,0)</f>
        <v>0</v>
      </c>
      <c r="L277" s="34">
        <f>IF(G277&gt;=L$2,1,0)</f>
        <v>0</v>
      </c>
      <c r="M277" s="34">
        <f>K277*L277</f>
        <v>0</v>
      </c>
    </row>
    <row r="278" spans="1:13" x14ac:dyDescent="0.25">
      <c r="A278" s="86" t="s">
        <v>389</v>
      </c>
      <c r="C278" s="86">
        <v>160</v>
      </c>
      <c r="D278" s="86">
        <v>320</v>
      </c>
      <c r="E278" s="86">
        <v>2176</v>
      </c>
      <c r="F278" s="99">
        <v>0.67</v>
      </c>
      <c r="G278" s="100">
        <v>0.67</v>
      </c>
      <c r="H278" s="35">
        <f>IF(C278&gt;0,C278,1)</f>
        <v>160</v>
      </c>
      <c r="I278" s="37">
        <f>F278*$H278/$O$3*100</f>
        <v>0.13254039885758087</v>
      </c>
      <c r="J278" s="37">
        <f>G278*$H278/$O$3*100</f>
        <v>0.13254039885758087</v>
      </c>
      <c r="K278" s="34">
        <f>IF(F278&gt;=K$2,1,0)</f>
        <v>0</v>
      </c>
      <c r="L278" s="34">
        <f>IF(G278&gt;=L$2,1,0)</f>
        <v>0</v>
      </c>
      <c r="M278" s="34">
        <f>K278*L278</f>
        <v>0</v>
      </c>
    </row>
    <row r="279" spans="1:13" x14ac:dyDescent="0.25">
      <c r="A279" s="86" t="s">
        <v>411</v>
      </c>
      <c r="C279" s="86">
        <v>60</v>
      </c>
      <c r="D279" s="86">
        <v>240</v>
      </c>
      <c r="E279" s="86">
        <v>2160</v>
      </c>
      <c r="F279" s="99">
        <v>0.66</v>
      </c>
      <c r="G279" s="100">
        <v>0.53</v>
      </c>
      <c r="H279" s="35">
        <f>IF(C279&gt;0,C279,1)</f>
        <v>60</v>
      </c>
      <c r="I279" s="37">
        <f>F279*$H279/$O$3*100</f>
        <v>4.8960818980972043E-2</v>
      </c>
      <c r="J279" s="37">
        <f>G279*$H279/$O$3*100</f>
        <v>3.9317021302901795E-2</v>
      </c>
      <c r="K279" s="34">
        <f>IF(F279&gt;=K$2,1,0)</f>
        <v>0</v>
      </c>
      <c r="L279" s="34">
        <f>IF(G279&gt;=L$2,1,0)</f>
        <v>0</v>
      </c>
      <c r="M279" s="34">
        <f>K279*L279</f>
        <v>0</v>
      </c>
    </row>
    <row r="280" spans="1:13" x14ac:dyDescent="0.25">
      <c r="A280" s="86" t="s">
        <v>106</v>
      </c>
      <c r="F280" s="99">
        <v>0.64</v>
      </c>
      <c r="G280" s="100">
        <v>0.64</v>
      </c>
      <c r="H280" s="35">
        <f>IF(C280&gt;0,C280,1)</f>
        <v>1</v>
      </c>
      <c r="I280" s="37">
        <f>F280*$H280/$O$3*100</f>
        <v>7.9128596332884115E-4</v>
      </c>
      <c r="J280" s="37">
        <f>G280*$H280/$O$3*100</f>
        <v>7.9128596332884115E-4</v>
      </c>
      <c r="K280" s="34">
        <f>IF(F280&gt;=K$2,1,0)</f>
        <v>0</v>
      </c>
      <c r="L280" s="34">
        <f>IF(G280&gt;=L$2,1,0)</f>
        <v>0</v>
      </c>
      <c r="M280" s="34">
        <f>K280*L280</f>
        <v>0</v>
      </c>
    </row>
    <row r="281" spans="1:13" x14ac:dyDescent="0.25">
      <c r="A281" s="86" t="s">
        <v>300</v>
      </c>
      <c r="C281" s="86">
        <v>96</v>
      </c>
      <c r="D281" s="86">
        <v>96</v>
      </c>
      <c r="E281" s="86">
        <v>576</v>
      </c>
      <c r="F281" s="99">
        <v>0.61</v>
      </c>
      <c r="G281" s="100">
        <v>0.61</v>
      </c>
      <c r="H281" s="35">
        <f>IF(C281&gt;0,C281,1)</f>
        <v>96</v>
      </c>
      <c r="I281" s="37">
        <f>F281*$H281/$O$3*100</f>
        <v>7.2402665644588957E-2</v>
      </c>
      <c r="J281" s="37">
        <f>G281*$H281/$O$3*100</f>
        <v>7.2402665644588957E-2</v>
      </c>
      <c r="K281" s="34">
        <f>IF(F281&gt;=K$2,1,0)</f>
        <v>0</v>
      </c>
      <c r="L281" s="34">
        <f>IF(G281&gt;=L$2,1,0)</f>
        <v>0</v>
      </c>
      <c r="M281" s="34">
        <f>K281*L281</f>
        <v>0</v>
      </c>
    </row>
    <row r="282" spans="1:13" x14ac:dyDescent="0.25">
      <c r="A282" s="86" t="s">
        <v>343</v>
      </c>
      <c r="C282" s="86">
        <v>160</v>
      </c>
      <c r="D282" s="86">
        <v>960</v>
      </c>
      <c r="E282" s="86">
        <v>11280</v>
      </c>
      <c r="F282" s="99">
        <v>0.61</v>
      </c>
      <c r="G282" s="100">
        <v>0.61</v>
      </c>
      <c r="H282" s="35">
        <f>IF(C282&gt;0,C282,1)</f>
        <v>160</v>
      </c>
      <c r="I282" s="37">
        <f>F282*$H282/$O$3*100</f>
        <v>0.12067110940764826</v>
      </c>
      <c r="J282" s="37">
        <f>G282*$H282/$O$3*100</f>
        <v>0.12067110940764826</v>
      </c>
      <c r="K282" s="34">
        <f>IF(F282&gt;=K$2,1,0)</f>
        <v>0</v>
      </c>
      <c r="L282" s="34">
        <f>IF(G282&gt;=L$2,1,0)</f>
        <v>0</v>
      </c>
      <c r="M282" s="34">
        <f>K282*L282</f>
        <v>0</v>
      </c>
    </row>
    <row r="283" spans="1:13" x14ac:dyDescent="0.25">
      <c r="A283" s="86" t="s">
        <v>186</v>
      </c>
      <c r="C283" s="86">
        <v>139</v>
      </c>
      <c r="D283" s="86">
        <v>278</v>
      </c>
      <c r="E283" s="86">
        <v>1985</v>
      </c>
      <c r="F283" s="99">
        <v>0.61</v>
      </c>
      <c r="G283" s="100">
        <v>0.61</v>
      </c>
      <c r="H283" s="35">
        <f>IF(C283&gt;0,C283,1)</f>
        <v>139</v>
      </c>
      <c r="I283" s="37">
        <f>F283*$H283/$O$3*100</f>
        <v>0.10483302629789443</v>
      </c>
      <c r="J283" s="37">
        <f>G283*$H283/$O$3*100</f>
        <v>0.10483302629789443</v>
      </c>
      <c r="K283" s="34">
        <f>IF(F283&gt;=K$2,1,0)</f>
        <v>0</v>
      </c>
      <c r="L283" s="34">
        <f>IF(G283&gt;=L$2,1,0)</f>
        <v>0</v>
      </c>
      <c r="M283" s="34">
        <f>K283*L283</f>
        <v>0</v>
      </c>
    </row>
    <row r="284" spans="1:13" x14ac:dyDescent="0.25">
      <c r="A284" s="86" t="s">
        <v>401</v>
      </c>
      <c r="C284" s="86">
        <v>100</v>
      </c>
      <c r="D284" s="86">
        <v>300</v>
      </c>
      <c r="E284" s="86">
        <v>2883</v>
      </c>
      <c r="F284" s="99">
        <v>0.6</v>
      </c>
      <c r="G284" s="100">
        <v>0.6</v>
      </c>
      <c r="H284" s="35">
        <f>IF(C284&gt;0,C284,1)</f>
        <v>100</v>
      </c>
      <c r="I284" s="37">
        <f>F284*$H284/$O$3*100</f>
        <v>7.4183059062078852E-2</v>
      </c>
      <c r="J284" s="37">
        <f>G284*$H284/$O$3*100</f>
        <v>7.4183059062078852E-2</v>
      </c>
      <c r="K284" s="34">
        <f>IF(F284&gt;=K$2,1,0)</f>
        <v>0</v>
      </c>
      <c r="L284" s="34">
        <f>IF(G284&gt;=L$2,1,0)</f>
        <v>0</v>
      </c>
      <c r="M284" s="34">
        <f>K284*L284</f>
        <v>0</v>
      </c>
    </row>
    <row r="285" spans="1:13" x14ac:dyDescent="0.25">
      <c r="A285" s="86" t="s">
        <v>432</v>
      </c>
      <c r="C285" s="86">
        <v>12</v>
      </c>
      <c r="D285" s="86">
        <v>48</v>
      </c>
      <c r="F285" s="99">
        <v>0.6</v>
      </c>
      <c r="G285" s="100">
        <v>0.6</v>
      </c>
      <c r="H285" s="35">
        <f>IF(C285&gt;0,C285,1)</f>
        <v>12</v>
      </c>
      <c r="I285" s="37">
        <f>F285*$H285/$O$3*100</f>
        <v>8.9019670874494628E-3</v>
      </c>
      <c r="J285" s="37">
        <f>G285*$H285/$O$3*100</f>
        <v>8.9019670874494628E-3</v>
      </c>
      <c r="K285" s="34">
        <f>IF(F285&gt;=K$2,1,0)</f>
        <v>0</v>
      </c>
      <c r="L285" s="34">
        <f>IF(G285&gt;=L$2,1,0)</f>
        <v>0</v>
      </c>
      <c r="M285" s="34">
        <f>K285*L285</f>
        <v>0</v>
      </c>
    </row>
    <row r="286" spans="1:13" x14ac:dyDescent="0.25">
      <c r="A286" s="86" t="s">
        <v>349</v>
      </c>
      <c r="C286" s="86">
        <v>156</v>
      </c>
      <c r="D286" s="86">
        <v>312</v>
      </c>
      <c r="E286" s="86">
        <v>2122</v>
      </c>
      <c r="F286" s="99">
        <v>0.6</v>
      </c>
      <c r="G286" s="100">
        <v>0.6</v>
      </c>
      <c r="H286" s="35">
        <f>IF(C286&gt;0,C286,1)</f>
        <v>156</v>
      </c>
      <c r="I286" s="37">
        <f>F286*$H286/$O$3*100</f>
        <v>0.11572557213684301</v>
      </c>
      <c r="J286" s="37">
        <f>G286*$H286/$O$3*100</f>
        <v>0.11572557213684301</v>
      </c>
      <c r="K286" s="34">
        <f>IF(F286&gt;=K$2,1,0)</f>
        <v>0</v>
      </c>
      <c r="L286" s="34">
        <f>IF(G286&gt;=L$2,1,0)</f>
        <v>0</v>
      </c>
      <c r="M286" s="34">
        <f>K286*L286</f>
        <v>0</v>
      </c>
    </row>
    <row r="287" spans="1:13" x14ac:dyDescent="0.25">
      <c r="A287" s="86" t="s">
        <v>117</v>
      </c>
      <c r="C287" s="86">
        <v>192</v>
      </c>
      <c r="D287" s="86">
        <v>960</v>
      </c>
      <c r="E287" s="86">
        <v>9677</v>
      </c>
      <c r="F287" s="99">
        <v>0.59</v>
      </c>
      <c r="G287" s="100">
        <v>0.59</v>
      </c>
      <c r="H287" s="35">
        <f>IF(C287&gt;0,C287,1)</f>
        <v>192</v>
      </c>
      <c r="I287" s="37">
        <f>F287*$H287/$O$3*100</f>
        <v>0.14005761550920487</v>
      </c>
      <c r="J287" s="37">
        <f>G287*$H287/$O$3*100</f>
        <v>0.14005761550920487</v>
      </c>
      <c r="K287" s="34">
        <f>IF(F287&gt;=K$2,1,0)</f>
        <v>0</v>
      </c>
      <c r="L287" s="34">
        <f>IF(G287&gt;=L$2,1,0)</f>
        <v>0</v>
      </c>
      <c r="M287" s="34">
        <f>K287*L287</f>
        <v>0</v>
      </c>
    </row>
    <row r="288" spans="1:13" x14ac:dyDescent="0.25">
      <c r="A288" s="86" t="s">
        <v>246</v>
      </c>
      <c r="C288" s="86">
        <v>72</v>
      </c>
      <c r="D288" s="86">
        <v>336</v>
      </c>
      <c r="E288" s="86">
        <v>4598</v>
      </c>
      <c r="F288" s="99">
        <v>0.55000000000000004</v>
      </c>
      <c r="G288" s="100">
        <v>0.55000000000000004</v>
      </c>
      <c r="H288" s="35">
        <f>IF(C288&gt;0,C288,1)</f>
        <v>72</v>
      </c>
      <c r="I288" s="37">
        <f>F288*$H288/$O$3*100</f>
        <v>4.8960818980972043E-2</v>
      </c>
      <c r="J288" s="37">
        <f>G288*$H288/$O$3*100</f>
        <v>4.8960818980972043E-2</v>
      </c>
      <c r="K288" s="34">
        <f>IF(F288&gt;=K$2,1,0)</f>
        <v>0</v>
      </c>
      <c r="L288" s="34">
        <f>IF(G288&gt;=L$2,1,0)</f>
        <v>0</v>
      </c>
      <c r="M288" s="34">
        <f>K288*L288</f>
        <v>0</v>
      </c>
    </row>
    <row r="289" spans="1:13" x14ac:dyDescent="0.25">
      <c r="A289" s="86" t="s">
        <v>599</v>
      </c>
      <c r="C289" s="86">
        <v>168</v>
      </c>
      <c r="D289" s="86">
        <v>2016</v>
      </c>
      <c r="E289" s="86">
        <v>28063</v>
      </c>
      <c r="F289" s="99">
        <v>0.5</v>
      </c>
      <c r="G289" s="100">
        <v>0.5</v>
      </c>
      <c r="H289" s="35">
        <f>IF(C289&gt;0,C289,1)</f>
        <v>168</v>
      </c>
      <c r="I289" s="37">
        <f>F289*$H289/$O$3*100</f>
        <v>0.1038562826869104</v>
      </c>
      <c r="J289" s="37">
        <f>G289*$H289/$O$3*100</f>
        <v>0.1038562826869104</v>
      </c>
      <c r="K289" s="34">
        <f>IF(F289&gt;=K$2,1,0)</f>
        <v>0</v>
      </c>
      <c r="L289" s="34">
        <f>IF(G289&gt;=L$2,1,0)</f>
        <v>0</v>
      </c>
      <c r="M289" s="34">
        <f>K289*L289</f>
        <v>0</v>
      </c>
    </row>
    <row r="290" spans="1:13" x14ac:dyDescent="0.25">
      <c r="A290" s="86" t="s">
        <v>330</v>
      </c>
      <c r="C290" s="86">
        <v>28</v>
      </c>
      <c r="D290" s="86">
        <v>120</v>
      </c>
      <c r="F290" s="99">
        <v>0.49</v>
      </c>
      <c r="G290" s="100">
        <v>0.42</v>
      </c>
      <c r="H290" s="35">
        <f>IF(C290&gt;0,C290,1)</f>
        <v>28</v>
      </c>
      <c r="I290" s="37">
        <f>F290*$H290/$O$3*100</f>
        <v>1.696319283886203E-2</v>
      </c>
      <c r="J290" s="37">
        <f>G290*$H290/$O$3*100</f>
        <v>1.4539879576167454E-2</v>
      </c>
      <c r="K290" s="34">
        <f>IF(F290&gt;=K$2,1,0)</f>
        <v>0</v>
      </c>
      <c r="L290" s="34">
        <f>IF(G290&gt;=L$2,1,0)</f>
        <v>0</v>
      </c>
      <c r="M290" s="34">
        <f>K290*L290</f>
        <v>0</v>
      </c>
    </row>
    <row r="291" spans="1:13" x14ac:dyDescent="0.25">
      <c r="A291" s="86" t="s">
        <v>402</v>
      </c>
      <c r="C291" s="86">
        <v>79</v>
      </c>
      <c r="D291" s="86">
        <v>764</v>
      </c>
      <c r="E291" s="86">
        <v>6288</v>
      </c>
      <c r="F291" s="99">
        <v>0.47</v>
      </c>
      <c r="G291" s="100">
        <v>0.43</v>
      </c>
      <c r="H291" s="35">
        <f>IF(C291&gt;0,C291,1)</f>
        <v>79</v>
      </c>
      <c r="I291" s="37">
        <f>F291*$H291/$O$3*100</f>
        <v>4.5906949716249798E-2</v>
      </c>
      <c r="J291" s="37">
        <f>G291*$H291/$O$3*100</f>
        <v>4.1999975272313646E-2</v>
      </c>
      <c r="K291" s="34">
        <f>IF(F291&gt;=K$2,1,0)</f>
        <v>0</v>
      </c>
      <c r="L291" s="34">
        <f>IF(G291&gt;=L$2,1,0)</f>
        <v>0</v>
      </c>
      <c r="M291" s="34">
        <f>K291*L291</f>
        <v>0</v>
      </c>
    </row>
    <row r="292" spans="1:13" x14ac:dyDescent="0.25">
      <c r="A292" s="86" t="s">
        <v>110</v>
      </c>
      <c r="C292" s="86">
        <v>7</v>
      </c>
      <c r="D292" s="86">
        <v>14</v>
      </c>
      <c r="E292" s="86">
        <v>58</v>
      </c>
      <c r="F292" s="99">
        <v>0.44</v>
      </c>
      <c r="G292" s="100">
        <v>0.36</v>
      </c>
      <c r="H292" s="35">
        <f>IF(C292&gt;0,C292,1)</f>
        <v>7</v>
      </c>
      <c r="I292" s="37">
        <f>F292*$H292/$O$3*100</f>
        <v>3.8080636985200482E-3</v>
      </c>
      <c r="J292" s="37">
        <f>G292*$H292/$O$3*100</f>
        <v>3.1156884806073119E-3</v>
      </c>
      <c r="K292" s="34">
        <f>IF(F292&gt;=K$2,1,0)</f>
        <v>0</v>
      </c>
      <c r="L292" s="34">
        <f>IF(G292&gt;=L$2,1,0)</f>
        <v>0</v>
      </c>
      <c r="M292" s="34">
        <f>K292*L292</f>
        <v>0</v>
      </c>
    </row>
    <row r="293" spans="1:13" x14ac:dyDescent="0.25">
      <c r="A293" s="86" t="s">
        <v>479</v>
      </c>
      <c r="F293" s="99">
        <v>0.4</v>
      </c>
      <c r="G293" s="100">
        <v>0.4</v>
      </c>
      <c r="H293" s="35">
        <f>IF(C293&gt;0,C293,1)</f>
        <v>1</v>
      </c>
      <c r="I293" s="37">
        <f>F293*$H293/$O$3*100</f>
        <v>4.9455372708052578E-4</v>
      </c>
      <c r="J293" s="37">
        <f>G293*$H293/$O$3*100</f>
        <v>4.9455372708052578E-4</v>
      </c>
      <c r="K293" s="34">
        <f>IF(F293&gt;=K$2,1,0)</f>
        <v>0</v>
      </c>
      <c r="L293" s="34">
        <f>IF(G293&gt;=L$2,1,0)</f>
        <v>0</v>
      </c>
      <c r="M293" s="34">
        <f>K293*L293</f>
        <v>0</v>
      </c>
    </row>
    <row r="294" spans="1:13" x14ac:dyDescent="0.25">
      <c r="A294" s="86" t="s">
        <v>464</v>
      </c>
      <c r="C294" s="86">
        <v>20</v>
      </c>
      <c r="D294" s="86">
        <v>40</v>
      </c>
      <c r="E294" s="86">
        <v>4000</v>
      </c>
      <c r="F294" s="99">
        <v>0.4</v>
      </c>
      <c r="G294" s="100">
        <v>0.34</v>
      </c>
      <c r="H294" s="35">
        <f>IF(C294&gt;0,C294,1)</f>
        <v>20</v>
      </c>
      <c r="I294" s="37">
        <f>F294*$H294/$O$3*100</f>
        <v>9.8910745416105148E-3</v>
      </c>
      <c r="J294" s="37">
        <f>G294*$H294/$O$3*100</f>
        <v>8.4074133603689385E-3</v>
      </c>
      <c r="K294" s="34">
        <f>IF(F294&gt;=K$2,1,0)</f>
        <v>0</v>
      </c>
      <c r="L294" s="34">
        <f>IF(G294&gt;=L$2,1,0)</f>
        <v>0</v>
      </c>
      <c r="M294" s="34">
        <f>K294*L294</f>
        <v>0</v>
      </c>
    </row>
    <row r="295" spans="1:13" x14ac:dyDescent="0.25">
      <c r="A295" s="86" t="s">
        <v>403</v>
      </c>
      <c r="C295" s="86">
        <v>28</v>
      </c>
      <c r="D295" s="86">
        <v>112</v>
      </c>
      <c r="E295" s="86">
        <v>5878</v>
      </c>
      <c r="F295" s="99">
        <v>0.39</v>
      </c>
      <c r="G295" s="100">
        <v>0.17</v>
      </c>
      <c r="H295" s="35">
        <f>IF(C295&gt;0,C295,1)</f>
        <v>28</v>
      </c>
      <c r="I295" s="37">
        <f>F295*$H295/$O$3*100</f>
        <v>1.3501316749298354E-2</v>
      </c>
      <c r="J295" s="37">
        <f>G295*$H295/$O$3*100</f>
        <v>5.8851893522582563E-3</v>
      </c>
      <c r="K295" s="34">
        <f>IF(F295&gt;=K$2,1,0)</f>
        <v>0</v>
      </c>
      <c r="L295" s="34">
        <f>IF(G295&gt;=L$2,1,0)</f>
        <v>0</v>
      </c>
      <c r="M295" s="34">
        <f>K295*L295</f>
        <v>0</v>
      </c>
    </row>
    <row r="296" spans="1:13" x14ac:dyDescent="0.25">
      <c r="A296" s="86" t="s">
        <v>355</v>
      </c>
      <c r="F296" s="99">
        <v>0.35</v>
      </c>
      <c r="G296" s="100">
        <v>0.35</v>
      </c>
      <c r="H296" s="35">
        <f>IF(C296&gt;0,C296,1)</f>
        <v>1</v>
      </c>
      <c r="I296" s="37">
        <f>F296*$H296/$O$3*100</f>
        <v>4.3273451119546003E-4</v>
      </c>
      <c r="J296" s="37">
        <f>G296*$H296/$O$3*100</f>
        <v>4.3273451119546003E-4</v>
      </c>
      <c r="K296" s="34">
        <f>IF(F296&gt;=K$2,1,0)</f>
        <v>0</v>
      </c>
      <c r="L296" s="34">
        <f>IF(G296&gt;=L$2,1,0)</f>
        <v>0</v>
      </c>
      <c r="M296" s="34">
        <f>K296*L296</f>
        <v>0</v>
      </c>
    </row>
    <row r="297" spans="1:13" x14ac:dyDescent="0.25">
      <c r="A297" s="86" t="s">
        <v>380</v>
      </c>
      <c r="C297" s="86">
        <v>128</v>
      </c>
      <c r="D297" s="86">
        <v>1024</v>
      </c>
      <c r="E297" s="86">
        <v>8724</v>
      </c>
      <c r="F297" s="99">
        <v>0.33</v>
      </c>
      <c r="G297" s="100">
        <v>0.23</v>
      </c>
      <c r="H297" s="35">
        <f>IF(C297&gt;0,C297,1)</f>
        <v>128</v>
      </c>
      <c r="I297" s="37">
        <f>F297*$H297/$O$3*100</f>
        <v>5.2224873579703519E-2</v>
      </c>
      <c r="J297" s="37">
        <f>G297*$H297/$O$3*100</f>
        <v>3.6399154313126694E-2</v>
      </c>
      <c r="K297" s="34">
        <f>IF(F297&gt;=K$2,1,0)</f>
        <v>0</v>
      </c>
      <c r="L297" s="34">
        <f>IF(G297&gt;=L$2,1,0)</f>
        <v>0</v>
      </c>
      <c r="M297" s="34">
        <f>K297*L297</f>
        <v>0</v>
      </c>
    </row>
    <row r="298" spans="1:13" x14ac:dyDescent="0.25">
      <c r="A298" s="86" t="s">
        <v>257</v>
      </c>
      <c r="C298" s="86">
        <v>289</v>
      </c>
      <c r="D298" s="86">
        <v>1297</v>
      </c>
      <c r="E298" s="86">
        <v>10179</v>
      </c>
      <c r="F298" s="99">
        <v>0.32</v>
      </c>
      <c r="G298" s="100">
        <v>0.03</v>
      </c>
      <c r="H298" s="35">
        <f>IF(C298&gt;0,C298,1)</f>
        <v>289</v>
      </c>
      <c r="I298" s="37">
        <f>F298*$H298/$O$3*100</f>
        <v>0.11434082170101754</v>
      </c>
      <c r="J298" s="37">
        <f>G298*$H298/$O$3*100</f>
        <v>1.0719452034470394E-2</v>
      </c>
      <c r="K298" s="34">
        <f>IF(F298&gt;=K$2,1,0)</f>
        <v>0</v>
      </c>
      <c r="L298" s="34">
        <f>IF(G298&gt;=L$2,1,0)</f>
        <v>0</v>
      </c>
      <c r="M298" s="34">
        <f>K298*L298</f>
        <v>0</v>
      </c>
    </row>
    <row r="299" spans="1:13" x14ac:dyDescent="0.25">
      <c r="A299" s="86" t="s">
        <v>344</v>
      </c>
      <c r="C299" s="86">
        <v>2</v>
      </c>
      <c r="D299" s="86">
        <v>8</v>
      </c>
      <c r="E299" s="86">
        <v>83</v>
      </c>
      <c r="F299" s="99">
        <v>0.26</v>
      </c>
      <c r="G299" s="100">
        <v>0.06</v>
      </c>
      <c r="H299" s="35">
        <f>IF(C299&gt;0,C299,1)</f>
        <v>2</v>
      </c>
      <c r="I299" s="37">
        <f>F299*$H299/$O$3*100</f>
        <v>6.4291984520468341E-4</v>
      </c>
      <c r="J299" s="37">
        <f>G299*$H299/$O$3*100</f>
        <v>1.4836611812415771E-4</v>
      </c>
      <c r="K299" s="34">
        <f>IF(F299&gt;=K$2,1,0)</f>
        <v>0</v>
      </c>
      <c r="L299" s="34">
        <f>IF(G299&gt;=L$2,1,0)</f>
        <v>0</v>
      </c>
      <c r="M299" s="34">
        <f>K299*L299</f>
        <v>0</v>
      </c>
    </row>
    <row r="300" spans="1:13" x14ac:dyDescent="0.25">
      <c r="A300" s="86" t="s">
        <v>602</v>
      </c>
      <c r="C300" s="86">
        <v>40</v>
      </c>
      <c r="D300" s="86">
        <v>240</v>
      </c>
      <c r="E300" s="86">
        <v>49680</v>
      </c>
      <c r="F300" s="99">
        <v>0.22</v>
      </c>
      <c r="G300" s="100">
        <v>0.22</v>
      </c>
      <c r="H300" s="35">
        <f>IF(C300&gt;0,C300,1)</f>
        <v>40</v>
      </c>
      <c r="I300" s="37">
        <f>F300*$H300/$O$3*100</f>
        <v>1.0880181995771567E-2</v>
      </c>
      <c r="J300" s="37">
        <f>G300*$H300/$O$3*100</f>
        <v>1.0880181995771567E-2</v>
      </c>
      <c r="K300" s="34">
        <f>IF(F300&gt;=K$2,1,0)</f>
        <v>0</v>
      </c>
      <c r="L300" s="34">
        <f>IF(G300&gt;=L$2,1,0)</f>
        <v>0</v>
      </c>
      <c r="M300" s="34">
        <f>K300*L300</f>
        <v>0</v>
      </c>
    </row>
    <row r="301" spans="1:13" x14ac:dyDescent="0.25">
      <c r="A301" s="86" t="s">
        <v>241</v>
      </c>
      <c r="C301" s="86">
        <v>14</v>
      </c>
      <c r="D301" s="86">
        <v>28</v>
      </c>
      <c r="F301" s="99">
        <v>0.2</v>
      </c>
      <c r="G301" s="100">
        <v>0.19</v>
      </c>
      <c r="H301" s="35">
        <f>IF(C301&gt;0,C301,1)</f>
        <v>14</v>
      </c>
      <c r="I301" s="37">
        <f>F301*$H301/$O$3*100</f>
        <v>3.4618760895636803E-3</v>
      </c>
      <c r="J301" s="37">
        <f>G301*$H301/$O$3*100</f>
        <v>3.2887822850854965E-3</v>
      </c>
      <c r="K301" s="34">
        <f>IF(F301&gt;=K$2,1,0)</f>
        <v>0</v>
      </c>
      <c r="L301" s="34">
        <f>IF(G301&gt;=L$2,1,0)</f>
        <v>0</v>
      </c>
      <c r="M301" s="34">
        <f>K301*L301</f>
        <v>0</v>
      </c>
    </row>
    <row r="302" spans="1:13" x14ac:dyDescent="0.25">
      <c r="A302" s="86" t="s">
        <v>155</v>
      </c>
      <c r="C302" s="86">
        <v>48</v>
      </c>
      <c r="D302" s="86">
        <v>192</v>
      </c>
      <c r="E302" s="86">
        <v>1536</v>
      </c>
      <c r="F302" s="99">
        <v>0.11</v>
      </c>
      <c r="G302" s="100">
        <v>0.11</v>
      </c>
      <c r="H302" s="35">
        <f>IF(C302&gt;0,C302,1)</f>
        <v>48</v>
      </c>
      <c r="I302" s="37">
        <f>F302*$H302/$O$3*100</f>
        <v>6.5281091974629399E-3</v>
      </c>
      <c r="J302" s="37">
        <f>G302*$H302/$O$3*100</f>
        <v>6.5281091974629399E-3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6" t="s">
        <v>337</v>
      </c>
      <c r="C303" s="86">
        <v>54</v>
      </c>
      <c r="D303" s="86">
        <v>216</v>
      </c>
      <c r="E303" s="86">
        <v>1944</v>
      </c>
      <c r="F303" s="99">
        <v>0.11</v>
      </c>
      <c r="G303" s="100">
        <v>0.11</v>
      </c>
      <c r="H303" s="35">
        <f>IF(C303&gt;0,C303,1)</f>
        <v>54</v>
      </c>
      <c r="I303" s="37">
        <f>F303*$H303/$O$3*100</f>
        <v>7.3441228471458082E-3</v>
      </c>
      <c r="J303" s="37">
        <f>G303*$H303/$O$3*100</f>
        <v>7.3441228471458082E-3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6" t="s">
        <v>371</v>
      </c>
      <c r="C304" s="86">
        <v>4</v>
      </c>
      <c r="D304" s="86">
        <v>16</v>
      </c>
      <c r="F304" s="99">
        <v>0.1</v>
      </c>
      <c r="G304" s="100">
        <v>0.1</v>
      </c>
      <c r="H304" s="35">
        <f>IF(C304&gt;0,C304,1)</f>
        <v>4</v>
      </c>
      <c r="I304" s="37">
        <f>F304*$H304/$O$3*100</f>
        <v>4.9455372708052578E-4</v>
      </c>
      <c r="J304" s="37">
        <f>G304*$H304/$O$3*100</f>
        <v>4.9455372708052578E-4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6" t="s">
        <v>436</v>
      </c>
      <c r="C305" s="86">
        <v>12</v>
      </c>
      <c r="D305" s="86">
        <v>48</v>
      </c>
      <c r="E305" s="86">
        <v>561</v>
      </c>
      <c r="F305" s="99">
        <v>0.02</v>
      </c>
      <c r="G305" s="100">
        <v>0.02</v>
      </c>
      <c r="H305" s="35">
        <f>IF(C305&gt;0,C305,1)</f>
        <v>12</v>
      </c>
      <c r="I305" s="37">
        <f>F305*$H305/$O$3*100</f>
        <v>2.9673223624831542E-4</v>
      </c>
      <c r="J305" s="37">
        <f>G305*$H305/$O$3*100</f>
        <v>2.9673223624831542E-4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6" t="s">
        <v>127</v>
      </c>
      <c r="C306" s="86">
        <v>8</v>
      </c>
      <c r="D306" s="86">
        <v>16</v>
      </c>
      <c r="E306" s="86">
        <v>1600</v>
      </c>
      <c r="F306" s="99">
        <v>0</v>
      </c>
      <c r="G306" s="100">
        <v>0</v>
      </c>
      <c r="H306" s="35">
        <f>IF(C306&gt;0,C306,1)</f>
        <v>8</v>
      </c>
      <c r="I306" s="37">
        <f>F306*$H306/$O$3*100</f>
        <v>0</v>
      </c>
      <c r="J306" s="37">
        <f>G306*$H306/$O$3*100</f>
        <v>0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6" t="s">
        <v>175</v>
      </c>
      <c r="F307" s="99">
        <v>0</v>
      </c>
      <c r="G307" s="100">
        <v>0</v>
      </c>
      <c r="H307" s="35">
        <f>IF(C307&gt;0,C307,1)</f>
        <v>1</v>
      </c>
      <c r="I307" s="37">
        <f>F307*$H307/$O$3*100</f>
        <v>0</v>
      </c>
      <c r="J307" s="37">
        <f>G307*$H307/$O$3*100</f>
        <v>0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6" t="s">
        <v>513</v>
      </c>
      <c r="C308" s="86">
        <v>2</v>
      </c>
      <c r="D308" s="86">
        <v>8</v>
      </c>
      <c r="E308" s="86">
        <v>96</v>
      </c>
      <c r="F308" s="99">
        <v>0</v>
      </c>
      <c r="G308" s="100">
        <v>0</v>
      </c>
      <c r="H308" s="35">
        <f>IF(C308&gt;0,C308,1)</f>
        <v>2</v>
      </c>
      <c r="I308" s="37">
        <f>F308*$H308/$O$3*100</f>
        <v>0</v>
      </c>
      <c r="J308" s="37">
        <f>G308*$H308/$O$3*100</f>
        <v>0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6" t="s">
        <v>459</v>
      </c>
      <c r="C309" s="86">
        <v>120</v>
      </c>
      <c r="D309" s="86">
        <v>480</v>
      </c>
      <c r="E309" s="86">
        <v>4046</v>
      </c>
      <c r="F309" s="99">
        <v>0</v>
      </c>
      <c r="G309" s="100">
        <v>0</v>
      </c>
      <c r="H309" s="35">
        <f>IF(C309&gt;0,C309,1)</f>
        <v>120</v>
      </c>
      <c r="I309" s="37">
        <f>F309*$H309/$O$3*100</f>
        <v>0</v>
      </c>
      <c r="J309" s="37">
        <f>G309*$H309/$O$3*100</f>
        <v>0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6" t="s">
        <v>230</v>
      </c>
      <c r="C310" s="86">
        <v>8</v>
      </c>
      <c r="D310" s="86">
        <v>32</v>
      </c>
      <c r="E310" s="86">
        <v>294</v>
      </c>
      <c r="F310" s="99">
        <v>0</v>
      </c>
      <c r="G310" s="100">
        <v>0</v>
      </c>
      <c r="H310" s="35">
        <f>IF(C310&gt;0,C310,1)</f>
        <v>8</v>
      </c>
      <c r="I310" s="37">
        <f>F310*$H310/$O$3*100</f>
        <v>0</v>
      </c>
      <c r="J310" s="37">
        <f>G310*$H310/$O$3*100</f>
        <v>0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6" t="s">
        <v>365</v>
      </c>
      <c r="C311" s="86">
        <v>116</v>
      </c>
      <c r="D311" s="86">
        <v>928</v>
      </c>
      <c r="E311" s="86">
        <v>8988</v>
      </c>
      <c r="F311" s="99">
        <v>0</v>
      </c>
      <c r="G311" s="100">
        <v>0</v>
      </c>
      <c r="H311" s="35">
        <f>IF(C311&gt;0,C311,1)</f>
        <v>116</v>
      </c>
      <c r="I311" s="37">
        <f>F311*$H311/$O$3*100</f>
        <v>0</v>
      </c>
      <c r="J311" s="37">
        <f>G311*$H311/$O$3*100</f>
        <v>0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6" t="s">
        <v>449</v>
      </c>
      <c r="C312" s="86">
        <v>5</v>
      </c>
      <c r="D312" s="86">
        <v>10</v>
      </c>
      <c r="E312" s="86">
        <v>123</v>
      </c>
      <c r="F312" s="99">
        <v>0</v>
      </c>
      <c r="G312" s="100">
        <v>0</v>
      </c>
      <c r="H312" s="35">
        <f>IF(C312&gt;0,C312,1)</f>
        <v>5</v>
      </c>
      <c r="I312" s="37">
        <f>F312*$H312/$O$3*100</f>
        <v>0</v>
      </c>
      <c r="J312" s="37">
        <f>G312*$H312/$O$3*100</f>
        <v>0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6" t="s">
        <v>232</v>
      </c>
      <c r="C313" s="86">
        <v>6</v>
      </c>
      <c r="D313" s="86">
        <v>44</v>
      </c>
      <c r="E313" s="86">
        <v>281</v>
      </c>
      <c r="F313" s="99">
        <v>0</v>
      </c>
      <c r="G313" s="100">
        <v>0</v>
      </c>
      <c r="H313" s="35">
        <f>IF(C313&gt;0,C313,1)</f>
        <v>6</v>
      </c>
      <c r="I313" s="37">
        <f>F313*$H313/$O$3*100</f>
        <v>0</v>
      </c>
      <c r="J313" s="37">
        <f>G313*$H313/$O$3*100</f>
        <v>0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86" t="s">
        <v>556</v>
      </c>
      <c r="C314" s="86">
        <v>2</v>
      </c>
      <c r="D314" s="86">
        <v>8</v>
      </c>
      <c r="F314" s="99">
        <v>0</v>
      </c>
      <c r="G314" s="100">
        <v>0</v>
      </c>
      <c r="H314" s="35">
        <f>IF(C314&gt;0,C314,1)</f>
        <v>2</v>
      </c>
      <c r="I314" s="37">
        <f>F314*$H314/$O$3*100</f>
        <v>0</v>
      </c>
      <c r="J314" s="37">
        <f>G314*$H314/$O$3*100</f>
        <v>0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86" t="s">
        <v>288</v>
      </c>
      <c r="C315" s="86">
        <v>54</v>
      </c>
      <c r="D315" s="86">
        <v>216</v>
      </c>
      <c r="E315" s="86">
        <v>1853</v>
      </c>
      <c r="F315" s="99">
        <v>0</v>
      </c>
      <c r="G315" s="100">
        <v>0</v>
      </c>
      <c r="H315" s="35">
        <f>IF(C315&gt;0,C315,1)</f>
        <v>54</v>
      </c>
      <c r="I315" s="37">
        <f>F315*$H315/$O$3*100</f>
        <v>0</v>
      </c>
      <c r="J315" s="37">
        <f>G315*$H315/$O$3*100</f>
        <v>0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86" t="s">
        <v>207</v>
      </c>
      <c r="C316" s="86">
        <v>38</v>
      </c>
      <c r="D316" s="86">
        <v>152</v>
      </c>
      <c r="E316" s="86">
        <v>4940</v>
      </c>
      <c r="F316" s="99">
        <v>0</v>
      </c>
      <c r="G316" s="100">
        <v>0</v>
      </c>
      <c r="H316" s="35">
        <f>IF(C316&gt;0,C316,1)</f>
        <v>38</v>
      </c>
      <c r="I316" s="37">
        <f>F316*$H316/$O$3*100</f>
        <v>0</v>
      </c>
      <c r="J316" s="37">
        <f>G316*$H316/$O$3*100</f>
        <v>0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86" t="s">
        <v>382</v>
      </c>
      <c r="C317" s="86">
        <v>48</v>
      </c>
      <c r="D317" s="86">
        <v>192</v>
      </c>
      <c r="E317" s="86">
        <v>2304</v>
      </c>
      <c r="F317" s="99">
        <v>0</v>
      </c>
      <c r="G317" s="100">
        <v>0</v>
      </c>
      <c r="H317" s="35">
        <f>IF(C317&gt;0,C317,1)</f>
        <v>48</v>
      </c>
      <c r="I317" s="37">
        <f>F317*$H317/$O$3*100</f>
        <v>0</v>
      </c>
      <c r="J317" s="37">
        <f>G317*$H317/$O$3*100</f>
        <v>0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86" t="s">
        <v>543</v>
      </c>
      <c r="C318" s="86">
        <v>74</v>
      </c>
      <c r="D318" s="86">
        <v>148</v>
      </c>
      <c r="F318" s="99">
        <v>0</v>
      </c>
      <c r="G318" s="100">
        <v>0</v>
      </c>
      <c r="H318" s="35">
        <f>IF(C318&gt;0,C318,1)</f>
        <v>74</v>
      </c>
      <c r="I318" s="37">
        <f>F318*$H318/$O$3*100</f>
        <v>0</v>
      </c>
      <c r="J318" s="37">
        <f>G318*$H318/$O$3*100</f>
        <v>0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86" t="s">
        <v>305</v>
      </c>
      <c r="C319" s="86">
        <v>24</v>
      </c>
      <c r="D319" s="86">
        <v>96</v>
      </c>
      <c r="F319" s="99">
        <v>0</v>
      </c>
      <c r="G319" s="100">
        <v>0</v>
      </c>
      <c r="H319" s="35">
        <f>IF(C319&gt;0,C319,1)</f>
        <v>24</v>
      </c>
      <c r="I319" s="37">
        <f>F319*$H319/$O$3*100</f>
        <v>0</v>
      </c>
      <c r="J319" s="37">
        <f>G319*$H319/$O$3*100</f>
        <v>0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H320" s="35"/>
      <c r="I320" s="37"/>
      <c r="J320" s="37"/>
      <c r="K320" s="34"/>
      <c r="L320" s="34"/>
      <c r="M320" s="34"/>
    </row>
    <row r="321" spans="8:13" x14ac:dyDescent="0.25">
      <c r="H321" s="35"/>
      <c r="I321" s="37"/>
      <c r="J321" s="37"/>
      <c r="K321" s="34"/>
      <c r="L321" s="34"/>
      <c r="M321" s="34"/>
    </row>
    <row r="322" spans="8:13" x14ac:dyDescent="0.25">
      <c r="H322" s="35"/>
      <c r="I322" s="37"/>
      <c r="J322" s="37"/>
      <c r="K322" s="34"/>
      <c r="L322" s="34"/>
      <c r="M322" s="34"/>
    </row>
    <row r="323" spans="8:13" x14ac:dyDescent="0.25">
      <c r="H323" s="35"/>
      <c r="I323" s="37"/>
      <c r="J323" s="37"/>
      <c r="K323" s="34"/>
      <c r="L323" s="34"/>
      <c r="M323" s="34"/>
    </row>
    <row r="324" spans="8:13" x14ac:dyDescent="0.25">
      <c r="H324" s="35"/>
      <c r="I324" s="37"/>
      <c r="J324" s="37"/>
      <c r="K324" s="34"/>
      <c r="L324" s="34"/>
      <c r="M324" s="34"/>
    </row>
    <row r="325" spans="8:13" x14ac:dyDescent="0.25">
      <c r="H325" s="35"/>
      <c r="I325" s="37"/>
      <c r="J325" s="37"/>
      <c r="K325" s="34"/>
      <c r="L325" s="34"/>
      <c r="M325" s="34"/>
    </row>
    <row r="326" spans="8:13" x14ac:dyDescent="0.25">
      <c r="H326" s="35"/>
      <c r="I326" s="37"/>
      <c r="J326" s="37"/>
      <c r="K326" s="34"/>
      <c r="L326" s="34"/>
      <c r="M326" s="34"/>
    </row>
    <row r="327" spans="8:13" x14ac:dyDescent="0.25">
      <c r="H327" s="35"/>
      <c r="I327" s="37"/>
      <c r="J327" s="37"/>
      <c r="K327" s="34"/>
      <c r="L327" s="34"/>
      <c r="M327" s="34"/>
    </row>
    <row r="328" spans="8:13" x14ac:dyDescent="0.25">
      <c r="H328" s="35"/>
      <c r="I328" s="37"/>
      <c r="J328" s="37"/>
      <c r="K328" s="34"/>
      <c r="L328" s="34"/>
      <c r="M328" s="34"/>
    </row>
    <row r="329" spans="8:13" x14ac:dyDescent="0.25">
      <c r="H329" s="35"/>
      <c r="I329" s="37"/>
      <c r="J329" s="37"/>
      <c r="K329" s="34"/>
      <c r="L329" s="34"/>
      <c r="M329" s="34"/>
    </row>
    <row r="330" spans="8:13" x14ac:dyDescent="0.25">
      <c r="H330" s="35"/>
      <c r="I330" s="37"/>
      <c r="J330" s="37"/>
      <c r="K330" s="34"/>
      <c r="L330" s="34"/>
      <c r="M330" s="34"/>
    </row>
    <row r="331" spans="8:13" x14ac:dyDescent="0.25">
      <c r="H331" s="35"/>
      <c r="I331" s="37"/>
      <c r="J331" s="37"/>
      <c r="K331" s="34"/>
      <c r="L331" s="34"/>
      <c r="M331" s="34"/>
    </row>
    <row r="332" spans="8:13" x14ac:dyDescent="0.25">
      <c r="H332" s="35"/>
      <c r="I332" s="37"/>
      <c r="J332" s="37"/>
      <c r="K332" s="34"/>
      <c r="L332" s="34"/>
      <c r="M332" s="34"/>
    </row>
    <row r="333" spans="8:13" x14ac:dyDescent="0.25">
      <c r="H333" s="35"/>
      <c r="I333" s="37"/>
      <c r="J333" s="37"/>
      <c r="K333" s="34"/>
      <c r="L333" s="34"/>
      <c r="M333" s="34"/>
    </row>
    <row r="334" spans="8:13" x14ac:dyDescent="0.25">
      <c r="H334" s="35"/>
      <c r="I334" s="37"/>
      <c r="J334" s="37"/>
      <c r="K334" s="34"/>
      <c r="L334" s="34"/>
      <c r="M334" s="34"/>
    </row>
    <row r="335" spans="8:13" x14ac:dyDescent="0.25">
      <c r="H335" s="35"/>
      <c r="I335" s="37"/>
      <c r="J335" s="37"/>
      <c r="K335" s="34"/>
      <c r="L335" s="34"/>
      <c r="M335" s="34"/>
    </row>
    <row r="336" spans="8:13" x14ac:dyDescent="0.25">
      <c r="H336" s="35"/>
      <c r="I336" s="37"/>
      <c r="J336" s="37"/>
      <c r="K336" s="34"/>
      <c r="L336" s="34"/>
      <c r="M336" s="34"/>
    </row>
    <row r="337" spans="8:13" x14ac:dyDescent="0.25">
      <c r="H337" s="35"/>
      <c r="I337" s="37"/>
      <c r="J337" s="37"/>
      <c r="K337" s="34"/>
      <c r="L337" s="34"/>
      <c r="M337" s="34"/>
    </row>
    <row r="338" spans="8:13" x14ac:dyDescent="0.25">
      <c r="H338" s="35"/>
      <c r="I338" s="37"/>
      <c r="J338" s="37"/>
      <c r="K338" s="34"/>
      <c r="L338" s="34"/>
      <c r="M338" s="34"/>
    </row>
    <row r="339" spans="8:13" x14ac:dyDescent="0.25">
      <c r="H339" s="35"/>
      <c r="I339" s="37"/>
      <c r="J339" s="37"/>
      <c r="K339" s="34"/>
      <c r="L339" s="34"/>
      <c r="M339" s="34"/>
    </row>
    <row r="340" spans="8:13" x14ac:dyDescent="0.25">
      <c r="H340" s="35"/>
      <c r="I340" s="37"/>
      <c r="J340" s="37"/>
      <c r="K340" s="34"/>
      <c r="L340" s="34"/>
      <c r="M340" s="34"/>
    </row>
    <row r="341" spans="8:13" x14ac:dyDescent="0.25">
      <c r="H341" s="35"/>
      <c r="I341" s="37"/>
      <c r="J341" s="37"/>
      <c r="K341" s="34"/>
      <c r="L341" s="34"/>
      <c r="M341" s="34"/>
    </row>
    <row r="342" spans="8:13" x14ac:dyDescent="0.25">
      <c r="H342" s="35"/>
      <c r="I342" s="37"/>
      <c r="J342" s="37"/>
      <c r="K342" s="34"/>
      <c r="L342" s="34"/>
      <c r="M342" s="34"/>
    </row>
    <row r="343" spans="8:13" x14ac:dyDescent="0.25">
      <c r="H343" s="35"/>
      <c r="I343" s="37"/>
      <c r="J343" s="37"/>
      <c r="K343" s="34"/>
      <c r="L343" s="34"/>
      <c r="M343" s="34"/>
    </row>
    <row r="344" spans="8:13" x14ac:dyDescent="0.25">
      <c r="H344" s="35"/>
      <c r="I344" s="37"/>
      <c r="J344" s="37"/>
      <c r="K344" s="34"/>
      <c r="L344" s="34"/>
      <c r="M344" s="34"/>
    </row>
    <row r="345" spans="8:13" x14ac:dyDescent="0.25">
      <c r="H345" s="35"/>
      <c r="I345" s="37"/>
      <c r="J345" s="37"/>
      <c r="K345" s="34"/>
      <c r="L345" s="34"/>
      <c r="M345" s="34"/>
    </row>
    <row r="346" spans="8:13" x14ac:dyDescent="0.25">
      <c r="H346" s="35"/>
      <c r="I346" s="37"/>
      <c r="J346" s="37"/>
      <c r="K346" s="34"/>
      <c r="L346" s="34"/>
      <c r="M346" s="34"/>
    </row>
    <row r="347" spans="8:13" x14ac:dyDescent="0.25">
      <c r="H347" s="35"/>
      <c r="I347" s="37"/>
      <c r="J347" s="37"/>
      <c r="K347" s="34"/>
      <c r="L347" s="34"/>
      <c r="M347" s="34"/>
    </row>
    <row r="348" spans="8:13" x14ac:dyDescent="0.25">
      <c r="H348" s="35"/>
      <c r="I348" s="37"/>
      <c r="J348" s="37"/>
      <c r="K348" s="34"/>
      <c r="L348" s="34"/>
      <c r="M348" s="34"/>
    </row>
    <row r="349" spans="8:13" x14ac:dyDescent="0.25">
      <c r="H349" s="35"/>
      <c r="I349" s="37"/>
      <c r="J349" s="37"/>
      <c r="K349" s="34"/>
      <c r="L349" s="34"/>
      <c r="M349" s="34"/>
    </row>
    <row r="350" spans="8:13" x14ac:dyDescent="0.25">
      <c r="H350" s="35"/>
      <c r="I350" s="37"/>
      <c r="J350" s="37"/>
      <c r="K350" s="34"/>
      <c r="L350" s="34"/>
      <c r="M350" s="34"/>
    </row>
    <row r="351" spans="8:13" x14ac:dyDescent="0.25">
      <c r="H351" s="35"/>
      <c r="I351" s="37"/>
      <c r="J351" s="37"/>
      <c r="K351" s="34"/>
      <c r="L351" s="34"/>
      <c r="M351" s="34"/>
    </row>
    <row r="352" spans="8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1:G321">
    <sortCondition descending="1" ref="F1:F321"/>
  </sortState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topLeftCell="A45" workbookViewId="0">
      <selection activeCell="H314" sqref="H314:M319"/>
    </sheetView>
  </sheetViews>
  <sheetFormatPr defaultRowHeight="15" x14ac:dyDescent="0.25"/>
  <cols>
    <col min="1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6" t="s">
        <v>653</v>
      </c>
      <c r="C2" s="86" t="s">
        <v>654</v>
      </c>
      <c r="D2" s="86" t="s">
        <v>655</v>
      </c>
      <c r="E2" s="86" t="s">
        <v>504</v>
      </c>
      <c r="F2" s="84" t="s">
        <v>656</v>
      </c>
      <c r="G2" s="87" t="s">
        <v>657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6" t="s">
        <v>446</v>
      </c>
      <c r="C3" s="86">
        <v>2</v>
      </c>
      <c r="D3" s="86">
        <v>8</v>
      </c>
      <c r="E3" s="86">
        <v>118</v>
      </c>
      <c r="F3" s="99">
        <v>1</v>
      </c>
      <c r="G3" s="100">
        <v>1</v>
      </c>
      <c r="H3" s="35">
        <f>IF(C3&gt;0,C3,1)</f>
        <v>2</v>
      </c>
      <c r="I3" s="37">
        <f>F3*$H3/$O$3*100</f>
        <v>2.4910633103740333E-3</v>
      </c>
      <c r="J3" s="37">
        <f>G3*$H3/$O$3*100</f>
        <v>2.4910633103740333E-3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80287</v>
      </c>
    </row>
    <row r="4" spans="1:16" x14ac:dyDescent="0.25">
      <c r="A4" s="86" t="s">
        <v>187</v>
      </c>
      <c r="C4" s="86">
        <v>928</v>
      </c>
      <c r="D4" s="86">
        <v>3712</v>
      </c>
      <c r="E4" s="86">
        <v>53267</v>
      </c>
      <c r="F4" s="99">
        <v>1</v>
      </c>
      <c r="G4" s="100">
        <v>0.87</v>
      </c>
      <c r="H4" s="35">
        <f>IF(C4&gt;0,C4,1)</f>
        <v>928</v>
      </c>
      <c r="I4" s="37">
        <f>F4*$H4/$O$3*100</f>
        <v>1.1558533760135514</v>
      </c>
      <c r="J4" s="37">
        <f>G4*$H4/$O$3*100</f>
        <v>1.0055924371317897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311</v>
      </c>
    </row>
    <row r="5" spans="1:16" x14ac:dyDescent="0.25">
      <c r="A5" s="86" t="s">
        <v>671</v>
      </c>
      <c r="C5" s="86">
        <v>2</v>
      </c>
      <c r="D5" s="86">
        <v>4</v>
      </c>
      <c r="E5" s="86">
        <v>60</v>
      </c>
      <c r="F5" s="99">
        <v>1</v>
      </c>
      <c r="G5" s="100">
        <v>1</v>
      </c>
      <c r="H5" s="35">
        <f>IF(C5&gt;0,C5,1)</f>
        <v>2</v>
      </c>
      <c r="I5" s="37">
        <f>F5*$H5/$O$3*100</f>
        <v>2.4910633103740333E-3</v>
      </c>
      <c r="J5" s="37">
        <f>G5*$H5/$O$3*100</f>
        <v>2.4910633103740333E-3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86" t="s">
        <v>67</v>
      </c>
      <c r="C6" s="86">
        <v>5450</v>
      </c>
      <c r="D6" s="86">
        <v>28852</v>
      </c>
      <c r="E6" s="86">
        <v>758291</v>
      </c>
      <c r="F6" s="99">
        <v>1</v>
      </c>
      <c r="G6" s="100">
        <v>1</v>
      </c>
      <c r="H6" s="35">
        <f>IF(C6&gt;0,C6,1)</f>
        <v>5450</v>
      </c>
      <c r="I6" s="37">
        <f>F6*$H6/$O$3*100</f>
        <v>6.7881475207692406</v>
      </c>
      <c r="J6" s="37">
        <f>G6*$H6/$O$3*100</f>
        <v>6.7881475207692406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6" t="s">
        <v>210</v>
      </c>
      <c r="C7" s="86">
        <v>176</v>
      </c>
      <c r="D7" s="86">
        <v>704</v>
      </c>
      <c r="E7" s="86">
        <v>6758</v>
      </c>
      <c r="F7" s="99">
        <v>1</v>
      </c>
      <c r="G7" s="100">
        <v>0.95</v>
      </c>
      <c r="H7" s="35">
        <f>IF(C7&gt;0,C7,1)</f>
        <v>176</v>
      </c>
      <c r="I7" s="37">
        <f>F7*$H7/$O$3*100</f>
        <v>0.21921357131291491</v>
      </c>
      <c r="J7" s="37">
        <f>G7*$H7/$O$3*100</f>
        <v>0.20825289274726916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93.289698207679947</v>
      </c>
    </row>
    <row r="8" spans="1:16" x14ac:dyDescent="0.25">
      <c r="A8" s="86" t="s">
        <v>285</v>
      </c>
      <c r="C8" s="86">
        <v>14</v>
      </c>
      <c r="D8" s="86">
        <v>56</v>
      </c>
      <c r="E8" s="86">
        <v>538</v>
      </c>
      <c r="F8" s="99">
        <v>1</v>
      </c>
      <c r="G8" s="100">
        <v>1</v>
      </c>
      <c r="H8" s="35">
        <f>IF(C8&gt;0,C8,1)</f>
        <v>14</v>
      </c>
      <c r="I8" s="37">
        <f>F8*$H8/$O$3*100</f>
        <v>1.7437443172618233E-2</v>
      </c>
      <c r="J8" s="37">
        <f>G8*$H8/$O$3*100</f>
        <v>1.7437443172618233E-2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95.555046271501027</v>
      </c>
    </row>
    <row r="9" spans="1:16" x14ac:dyDescent="0.25">
      <c r="A9" s="86" t="s">
        <v>199</v>
      </c>
      <c r="C9" s="86">
        <v>32</v>
      </c>
      <c r="D9" s="86">
        <v>64</v>
      </c>
      <c r="E9" s="86">
        <v>563</v>
      </c>
      <c r="F9" s="99">
        <v>1</v>
      </c>
      <c r="G9" s="100">
        <v>1</v>
      </c>
      <c r="H9" s="35">
        <f>IF(C9&gt;0,C9,1)</f>
        <v>32</v>
      </c>
      <c r="I9" s="37">
        <f>F9*$H9/$O$3*100</f>
        <v>3.9857012965984533E-2</v>
      </c>
      <c r="J9" s="37">
        <f>G9*$H9/$O$3*100</f>
        <v>3.9857012965984533E-2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6" t="s">
        <v>456</v>
      </c>
      <c r="C10" s="86">
        <v>10</v>
      </c>
      <c r="D10" s="86">
        <v>40</v>
      </c>
      <c r="E10" s="86">
        <v>252</v>
      </c>
      <c r="F10" s="99">
        <v>1</v>
      </c>
      <c r="G10" s="100">
        <v>1</v>
      </c>
      <c r="H10" s="35">
        <f>IF(C10&gt;0,C10,1)</f>
        <v>10</v>
      </c>
      <c r="I10" s="37">
        <f>F10*$H10/$O$3*100</f>
        <v>1.2455316551870165E-2</v>
      </c>
      <c r="J10" s="37">
        <f>G10*$H10/$O$3*100</f>
        <v>1.2455316551870165E-2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6" t="s">
        <v>253</v>
      </c>
      <c r="C11" s="86">
        <v>14</v>
      </c>
      <c r="D11" s="86">
        <v>84</v>
      </c>
      <c r="E11" s="86">
        <v>840</v>
      </c>
      <c r="F11" s="99">
        <v>1</v>
      </c>
      <c r="G11" s="100">
        <v>0.61</v>
      </c>
      <c r="H11" s="35">
        <f>IF(C11&gt;0,C11,1)</f>
        <v>14</v>
      </c>
      <c r="I11" s="37">
        <f>F11*$H11/$O$3*100</f>
        <v>1.7437443172618233E-2</v>
      </c>
      <c r="J11" s="37">
        <f>G11*$H11/$O$3*100</f>
        <v>1.063684033529712E-2</v>
      </c>
      <c r="K11" s="34">
        <f>IF(F11&gt;=K$2,1,0)</f>
        <v>1</v>
      </c>
      <c r="L11" s="34">
        <f>IF(G11&gt;=L$2,1,0)</f>
        <v>0</v>
      </c>
      <c r="M11" s="34">
        <f>K11*L11</f>
        <v>0</v>
      </c>
      <c r="N11" s="53" t="s">
        <v>579</v>
      </c>
      <c r="O11" s="51">
        <f>SUM($M$3:$M$498)</f>
        <v>258</v>
      </c>
      <c r="P11" s="51">
        <f>$O$4-O11</f>
        <v>53</v>
      </c>
    </row>
    <row r="12" spans="1:16" x14ac:dyDescent="0.25">
      <c r="A12" s="86" t="s">
        <v>65</v>
      </c>
      <c r="C12" s="86">
        <v>114</v>
      </c>
      <c r="D12" s="86">
        <v>1824</v>
      </c>
      <c r="E12" s="86">
        <v>18240</v>
      </c>
      <c r="F12" s="99">
        <v>1</v>
      </c>
      <c r="G12" s="100">
        <v>1</v>
      </c>
      <c r="H12" s="35">
        <f>IF(C12&gt;0,C12,1)</f>
        <v>114</v>
      </c>
      <c r="I12" s="37">
        <f>F12*$H12/$O$3*100</f>
        <v>0.14199060869131988</v>
      </c>
      <c r="J12" s="37">
        <f>G12*$H12/$O$3*100</f>
        <v>0.14199060869131988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82.958199356913184</v>
      </c>
      <c r="P12" s="52">
        <f>P11/$O$4*100</f>
        <v>17.041800643086816</v>
      </c>
    </row>
    <row r="13" spans="1:16" x14ac:dyDescent="0.25">
      <c r="A13" s="86" t="s">
        <v>72</v>
      </c>
      <c r="F13" s="99">
        <v>1</v>
      </c>
      <c r="G13" s="100">
        <v>0.94</v>
      </c>
      <c r="H13" s="35">
        <f>IF(C13&gt;0,C13,1)</f>
        <v>1</v>
      </c>
      <c r="I13" s="37">
        <f>F13*$H13/$O$3*100</f>
        <v>1.2455316551870166E-3</v>
      </c>
      <c r="J13" s="37">
        <f>G13*$H13/$O$3*100</f>
        <v>1.1707997558757955E-3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6" t="s">
        <v>516</v>
      </c>
      <c r="C14" s="86">
        <v>123</v>
      </c>
      <c r="D14" s="86">
        <v>495</v>
      </c>
      <c r="E14" s="86">
        <v>3420</v>
      </c>
      <c r="F14" s="99">
        <v>1</v>
      </c>
      <c r="G14" s="100">
        <v>1</v>
      </c>
      <c r="H14" s="35">
        <f>IF(C14&gt;0,C14,1)</f>
        <v>123</v>
      </c>
      <c r="I14" s="37">
        <f>F14*$H14/$O$3*100</f>
        <v>0.15320039358800305</v>
      </c>
      <c r="J14" s="37">
        <f>G14*$H14/$O$3*100</f>
        <v>0.15320039358800305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6" t="s">
        <v>163</v>
      </c>
      <c r="C15" s="86">
        <v>834</v>
      </c>
      <c r="D15" s="86">
        <v>6355</v>
      </c>
      <c r="E15" s="86">
        <v>49124</v>
      </c>
      <c r="F15" s="99">
        <v>1</v>
      </c>
      <c r="G15" s="100">
        <v>1</v>
      </c>
      <c r="H15" s="35">
        <f>IF(C15&gt;0,C15,1)</f>
        <v>834</v>
      </c>
      <c r="I15" s="37">
        <f>F15*$H15/$O$3*100</f>
        <v>1.0387734004259719</v>
      </c>
      <c r="J15" s="37">
        <f>G15*$H15/$O$3*100</f>
        <v>1.0387734004259719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6" t="s">
        <v>198</v>
      </c>
      <c r="C16" s="86">
        <v>240</v>
      </c>
      <c r="D16" s="86">
        <v>960</v>
      </c>
      <c r="E16" s="86">
        <v>13690</v>
      </c>
      <c r="F16" s="99">
        <v>1</v>
      </c>
      <c r="G16" s="100">
        <v>1</v>
      </c>
      <c r="H16" s="35">
        <f>IF(C16&gt;0,C16,1)</f>
        <v>240</v>
      </c>
      <c r="I16" s="37">
        <f>F16*$H16/$O$3*100</f>
        <v>0.29892759724488399</v>
      </c>
      <c r="J16" s="37">
        <f>G16*$H16/$O$3*100</f>
        <v>0.29892759724488399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6" t="s">
        <v>486</v>
      </c>
      <c r="F17" s="99">
        <v>1</v>
      </c>
      <c r="G17" s="100">
        <v>0.92</v>
      </c>
      <c r="H17" s="35">
        <f>IF(C17&gt;0,C17,1)</f>
        <v>1</v>
      </c>
      <c r="I17" s="37">
        <f>F17*$H17/$O$3*100</f>
        <v>1.2455316551870166E-3</v>
      </c>
      <c r="J17" s="37">
        <f>G17*$H17/$O$3*100</f>
        <v>1.1458891227720553E-3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86" t="s">
        <v>78</v>
      </c>
      <c r="F18" s="99">
        <v>1</v>
      </c>
      <c r="G18" s="100">
        <v>1</v>
      </c>
      <c r="H18" s="35">
        <f>IF(C18&gt;0,C18,1)</f>
        <v>1</v>
      </c>
      <c r="I18" s="37">
        <f>F18*$H18/$O$3*100</f>
        <v>1.2455316551870166E-3</v>
      </c>
      <c r="J18" s="37">
        <f>G18*$H18/$O$3*100</f>
        <v>1.2455316551870166E-3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86" t="s">
        <v>111</v>
      </c>
      <c r="C19" s="86">
        <v>62</v>
      </c>
      <c r="D19" s="86">
        <v>92</v>
      </c>
      <c r="E19" s="86">
        <v>656</v>
      </c>
      <c r="F19" s="99">
        <v>1</v>
      </c>
      <c r="G19" s="100">
        <v>1</v>
      </c>
      <c r="H19" s="35">
        <f>IF(C19&gt;0,C19,1)</f>
        <v>62</v>
      </c>
      <c r="I19" s="37">
        <f>F19*$H19/$O$3*100</f>
        <v>7.7222962621595018E-2</v>
      </c>
      <c r="J19" s="37">
        <f>G19*$H19/$O$3*100</f>
        <v>7.7222962621595018E-2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6" t="s">
        <v>101</v>
      </c>
      <c r="C20" s="86">
        <v>68</v>
      </c>
      <c r="D20" s="86">
        <v>136</v>
      </c>
      <c r="E20" s="86">
        <v>1474</v>
      </c>
      <c r="F20" s="99">
        <v>1</v>
      </c>
      <c r="G20" s="100">
        <v>1</v>
      </c>
      <c r="H20" s="35">
        <f>IF(C20&gt;0,C20,1)</f>
        <v>68</v>
      </c>
      <c r="I20" s="37">
        <f>F20*$H20/$O$3*100</f>
        <v>8.4696152552717133E-2</v>
      </c>
      <c r="J20" s="37">
        <f>G20*$H20/$O$3*100</f>
        <v>8.4696152552717133E-2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86" t="s">
        <v>239</v>
      </c>
      <c r="C21" s="86">
        <v>12</v>
      </c>
      <c r="D21" s="86">
        <v>144</v>
      </c>
      <c r="E21" s="86">
        <v>1760</v>
      </c>
      <c r="F21" s="99">
        <v>1</v>
      </c>
      <c r="G21" s="100">
        <v>1</v>
      </c>
      <c r="H21" s="35">
        <f>IF(C21&gt;0,C21,1)</f>
        <v>12</v>
      </c>
      <c r="I21" s="37">
        <f>F21*$H21/$O$3*100</f>
        <v>1.4946379862244199E-2</v>
      </c>
      <c r="J21" s="37">
        <f>G21*$H21/$O$3*100</f>
        <v>1.4946379862244199E-2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6" t="s">
        <v>592</v>
      </c>
      <c r="F22" s="99">
        <v>1</v>
      </c>
      <c r="G22" s="100">
        <v>1</v>
      </c>
      <c r="H22" s="35">
        <f>IF(C22&gt;0,C22,1)</f>
        <v>1</v>
      </c>
      <c r="I22" s="37">
        <f>F22*$H22/$O$3*100</f>
        <v>1.2455316551870166E-3</v>
      </c>
      <c r="J22" s="37">
        <f>G22*$H22/$O$3*100</f>
        <v>1.2455316551870166E-3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6" t="s">
        <v>594</v>
      </c>
      <c r="F23" s="99">
        <v>1</v>
      </c>
      <c r="G23" s="100">
        <v>1</v>
      </c>
      <c r="H23" s="35">
        <f>IF(C23&gt;0,C23,1)</f>
        <v>1</v>
      </c>
      <c r="I23" s="37">
        <f>F23*$H23/$O$3*100</f>
        <v>1.2455316551870166E-3</v>
      </c>
      <c r="J23" s="37">
        <f>G23*$H23/$O$3*100</f>
        <v>1.2455316551870166E-3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6" t="s">
        <v>606</v>
      </c>
      <c r="F24" s="99">
        <v>1</v>
      </c>
      <c r="G24" s="100">
        <v>0.92</v>
      </c>
      <c r="H24" s="35">
        <f>IF(C24&gt;0,C24,1)</f>
        <v>1</v>
      </c>
      <c r="I24" s="37">
        <f>F24*$H24/$O$3*100</f>
        <v>1.2455316551870166E-3</v>
      </c>
      <c r="J24" s="37">
        <f>G24*$H24/$O$3*100</f>
        <v>1.1458891227720553E-3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6" t="s">
        <v>595</v>
      </c>
      <c r="F25" s="99">
        <v>1</v>
      </c>
      <c r="G25" s="100">
        <v>1</v>
      </c>
      <c r="H25" s="35">
        <f>IF(C25&gt;0,C25,1)</f>
        <v>1</v>
      </c>
      <c r="I25" s="37">
        <f>F25*$H25/$O$3*100</f>
        <v>1.2455316551870166E-3</v>
      </c>
      <c r="J25" s="37">
        <f>G25*$H25/$O$3*100</f>
        <v>1.2455316551870166E-3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6" t="s">
        <v>601</v>
      </c>
      <c r="F26" s="99">
        <v>1</v>
      </c>
      <c r="G26" s="100">
        <v>1</v>
      </c>
      <c r="H26" s="35">
        <f>IF(C26&gt;0,C26,1)</f>
        <v>1</v>
      </c>
      <c r="I26" s="37">
        <f>F26*$H26/$O$3*100</f>
        <v>1.2455316551870166E-3</v>
      </c>
      <c r="J26" s="37">
        <f>G26*$H26/$O$3*100</f>
        <v>1.2455316551870166E-3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6" t="s">
        <v>624</v>
      </c>
      <c r="F27" s="99">
        <v>1</v>
      </c>
      <c r="G27" s="100">
        <v>1</v>
      </c>
      <c r="H27" s="35">
        <f>IF(C27&gt;0,C27,1)</f>
        <v>1</v>
      </c>
      <c r="I27" s="37">
        <f>F27*$H27/$O$3*100</f>
        <v>1.2455316551870166E-3</v>
      </c>
      <c r="J27" s="37">
        <f>G27*$H27/$O$3*100</f>
        <v>1.2455316551870166E-3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6" t="s">
        <v>593</v>
      </c>
      <c r="F28" s="99">
        <v>1</v>
      </c>
      <c r="G28" s="100">
        <v>1</v>
      </c>
      <c r="H28" s="35">
        <f>IF(C28&gt;0,C28,1)</f>
        <v>1</v>
      </c>
      <c r="I28" s="37">
        <f>F28*$H28/$O$3*100</f>
        <v>1.2455316551870166E-3</v>
      </c>
      <c r="J28" s="37">
        <f>G28*$H28/$O$3*100</f>
        <v>1.2455316551870166E-3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6" t="s">
        <v>109</v>
      </c>
      <c r="C29" s="86">
        <v>1656</v>
      </c>
      <c r="D29" s="86">
        <v>8255</v>
      </c>
      <c r="E29" s="86">
        <v>68650</v>
      </c>
      <c r="F29" s="99">
        <v>1</v>
      </c>
      <c r="G29" s="100">
        <v>1</v>
      </c>
      <c r="H29" s="35">
        <f>IF(C29&gt;0,C29,1)</f>
        <v>1656</v>
      </c>
      <c r="I29" s="37">
        <f>F29*$H29/$O$3*100</f>
        <v>2.0626004209896998</v>
      </c>
      <c r="J29" s="37">
        <f>G29*$H29/$O$3*100</f>
        <v>2.0626004209896998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6" t="s">
        <v>469</v>
      </c>
      <c r="C30" s="86">
        <v>6</v>
      </c>
      <c r="D30" s="86">
        <v>12</v>
      </c>
      <c r="E30" s="86">
        <v>120</v>
      </c>
      <c r="F30" s="99">
        <v>1</v>
      </c>
      <c r="G30" s="100">
        <v>1</v>
      </c>
      <c r="H30" s="35">
        <f>IF(C30&gt;0,C30,1)</f>
        <v>6</v>
      </c>
      <c r="I30" s="37">
        <f>F30*$H30/$O$3*100</f>
        <v>7.4731899311220994E-3</v>
      </c>
      <c r="J30" s="37">
        <f>G30*$H30/$O$3*100</f>
        <v>7.4731899311220994E-3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6" t="s">
        <v>183</v>
      </c>
      <c r="C31" s="86">
        <v>45</v>
      </c>
      <c r="D31" s="86">
        <v>260</v>
      </c>
      <c r="E31" s="86">
        <v>2189</v>
      </c>
      <c r="F31" s="99">
        <v>1</v>
      </c>
      <c r="G31" s="100">
        <v>0.93</v>
      </c>
      <c r="H31" s="35">
        <f>IF(C31&gt;0,C31,1)</f>
        <v>45</v>
      </c>
      <c r="I31" s="37">
        <f>F31*$H31/$O$3*100</f>
        <v>5.6048924483415745E-2</v>
      </c>
      <c r="J31" s="37">
        <f>G31*$H31/$O$3*100</f>
        <v>5.2125499769576644E-2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6" t="s">
        <v>332</v>
      </c>
      <c r="C32" s="86">
        <v>12</v>
      </c>
      <c r="D32" s="86">
        <v>12</v>
      </c>
      <c r="E32" s="86">
        <v>41</v>
      </c>
      <c r="F32" s="99">
        <v>1</v>
      </c>
      <c r="G32" s="100">
        <v>1</v>
      </c>
      <c r="H32" s="35">
        <f>IF(C32&gt;0,C32,1)</f>
        <v>12</v>
      </c>
      <c r="I32" s="37">
        <f>F32*$H32/$O$3*100</f>
        <v>1.4946379862244199E-2</v>
      </c>
      <c r="J32" s="37">
        <f>G32*$H32/$O$3*100</f>
        <v>1.4946379862244199E-2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6" t="s">
        <v>261</v>
      </c>
      <c r="C33" s="86">
        <v>120</v>
      </c>
      <c r="D33" s="86">
        <v>120</v>
      </c>
      <c r="E33" s="86">
        <v>866</v>
      </c>
      <c r="F33" s="99">
        <v>1</v>
      </c>
      <c r="G33" s="100">
        <v>1</v>
      </c>
      <c r="H33" s="35">
        <f>IF(C33&gt;0,C33,1)</f>
        <v>120</v>
      </c>
      <c r="I33" s="37">
        <f>F33*$H33/$O$3*100</f>
        <v>0.149463798622442</v>
      </c>
      <c r="J33" s="37">
        <f>G33*$H33/$O$3*100</f>
        <v>0.149463798622442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6" t="s">
        <v>336</v>
      </c>
      <c r="C34" s="86">
        <v>5</v>
      </c>
      <c r="D34" s="86">
        <v>10</v>
      </c>
      <c r="E34" s="86">
        <v>96</v>
      </c>
      <c r="F34" s="99">
        <v>1</v>
      </c>
      <c r="G34" s="100">
        <v>1</v>
      </c>
      <c r="H34" s="35">
        <f>IF(C34&gt;0,C34,1)</f>
        <v>5</v>
      </c>
      <c r="I34" s="37">
        <f>F34*$H34/$O$3*100</f>
        <v>6.2276582759350826E-3</v>
      </c>
      <c r="J34" s="37">
        <f>G34*$H34/$O$3*100</f>
        <v>6.2276582759350826E-3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6" t="s">
        <v>258</v>
      </c>
      <c r="C35" s="86">
        <v>120</v>
      </c>
      <c r="D35" s="86">
        <v>120</v>
      </c>
      <c r="E35" s="86">
        <v>866</v>
      </c>
      <c r="F35" s="99">
        <v>1</v>
      </c>
      <c r="G35" s="100">
        <v>1</v>
      </c>
      <c r="H35" s="35">
        <f>IF(C35&gt;0,C35,1)</f>
        <v>120</v>
      </c>
      <c r="I35" s="37">
        <f>F35*$H35/$O$3*100</f>
        <v>0.149463798622442</v>
      </c>
      <c r="J35" s="37">
        <f>G35*$H35/$O$3*100</f>
        <v>0.149463798622442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6" t="s">
        <v>231</v>
      </c>
      <c r="C36" s="86">
        <v>328</v>
      </c>
      <c r="D36" s="86">
        <v>628</v>
      </c>
      <c r="E36" s="86">
        <v>4550</v>
      </c>
      <c r="F36" s="99">
        <v>1</v>
      </c>
      <c r="G36" s="100">
        <v>0.98</v>
      </c>
      <c r="H36" s="35">
        <f>IF(C36&gt;0,C36,1)</f>
        <v>328</v>
      </c>
      <c r="I36" s="37">
        <f>F36*$H36/$O$3*100</f>
        <v>0.40853438290134142</v>
      </c>
      <c r="J36" s="37">
        <f>G36*$H36/$O$3*100</f>
        <v>0.40036369524331461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6" t="s">
        <v>271</v>
      </c>
      <c r="C37" s="86">
        <v>168</v>
      </c>
      <c r="D37" s="86">
        <v>168</v>
      </c>
      <c r="E37" s="86">
        <v>1008</v>
      </c>
      <c r="F37" s="99">
        <v>1</v>
      </c>
      <c r="G37" s="100">
        <v>1</v>
      </c>
      <c r="H37" s="35">
        <f>IF(C37&gt;0,C37,1)</f>
        <v>168</v>
      </c>
      <c r="I37" s="37">
        <f>F37*$H37/$O$3*100</f>
        <v>0.20924931807141881</v>
      </c>
      <c r="J37" s="37">
        <f>G37*$H37/$O$3*100</f>
        <v>0.20924931807141881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6" t="s">
        <v>143</v>
      </c>
      <c r="C38" s="86">
        <v>134</v>
      </c>
      <c r="D38" s="86">
        <v>509</v>
      </c>
      <c r="E38" s="86">
        <v>5428</v>
      </c>
      <c r="F38" s="99">
        <v>1</v>
      </c>
      <c r="G38" s="100">
        <v>1</v>
      </c>
      <c r="H38" s="35">
        <f>IF(C38&gt;0,C38,1)</f>
        <v>134</v>
      </c>
      <c r="I38" s="37">
        <f>F38*$H38/$O$3*100</f>
        <v>0.16690124179506022</v>
      </c>
      <c r="J38" s="37">
        <f>G38*$H38/$O$3*100</f>
        <v>0.16690124179506022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86" t="s">
        <v>80</v>
      </c>
      <c r="C39" s="86">
        <v>2061</v>
      </c>
      <c r="D39" s="86">
        <v>2081</v>
      </c>
      <c r="F39" s="99">
        <v>1</v>
      </c>
      <c r="G39" s="100">
        <v>1</v>
      </c>
      <c r="H39" s="35">
        <f>IF(C39&gt;0,C39,1)</f>
        <v>2061</v>
      </c>
      <c r="I39" s="37">
        <f>F39*$H39/$O$3*100</f>
        <v>2.567040741340441</v>
      </c>
      <c r="J39" s="37">
        <f>G39*$H39/$O$3*100</f>
        <v>2.567040741340441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6" t="s">
        <v>589</v>
      </c>
      <c r="C40" s="86">
        <v>30</v>
      </c>
      <c r="D40" s="86">
        <v>720</v>
      </c>
      <c r="E40" s="86">
        <v>6898</v>
      </c>
      <c r="F40" s="99">
        <v>1</v>
      </c>
      <c r="G40" s="100">
        <v>1</v>
      </c>
      <c r="H40" s="35">
        <f>IF(C40&gt;0,C40,1)</f>
        <v>30</v>
      </c>
      <c r="I40" s="37">
        <f>F40*$H40/$O$3*100</f>
        <v>3.7365949655610499E-2</v>
      </c>
      <c r="J40" s="37">
        <f>G40*$H40/$O$3*100</f>
        <v>3.7365949655610499E-2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6" t="s">
        <v>583</v>
      </c>
      <c r="C41" s="86">
        <v>80</v>
      </c>
      <c r="D41" s="86">
        <v>160</v>
      </c>
      <c r="E41" s="86">
        <v>590</v>
      </c>
      <c r="F41" s="99">
        <v>1</v>
      </c>
      <c r="G41" s="100">
        <v>1</v>
      </c>
      <c r="H41" s="35">
        <f>IF(C41&gt;0,C41,1)</f>
        <v>80</v>
      </c>
      <c r="I41" s="37">
        <f>F41*$H41/$O$3*100</f>
        <v>9.9642532414961321E-2</v>
      </c>
      <c r="J41" s="37">
        <f>G41*$H41/$O$3*100</f>
        <v>9.9642532414961321E-2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6" t="s">
        <v>91</v>
      </c>
      <c r="C42" s="86">
        <v>364</v>
      </c>
      <c r="D42" s="86">
        <v>1240</v>
      </c>
      <c r="E42" s="86">
        <v>14595</v>
      </c>
      <c r="F42" s="99">
        <v>1</v>
      </c>
      <c r="G42" s="100">
        <v>1</v>
      </c>
      <c r="H42" s="35">
        <f>IF(C42&gt;0,C42,1)</f>
        <v>364</v>
      </c>
      <c r="I42" s="37">
        <f>F42*$H42/$O$3*100</f>
        <v>0.45337352248807405</v>
      </c>
      <c r="J42" s="37">
        <f>G42*$H42/$O$3*100</f>
        <v>0.45337352248807405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6" t="s">
        <v>270</v>
      </c>
      <c r="C43" s="86">
        <v>286</v>
      </c>
      <c r="D43" s="86">
        <v>1144</v>
      </c>
      <c r="E43" s="86">
        <v>8471</v>
      </c>
      <c r="F43" s="99">
        <v>1</v>
      </c>
      <c r="G43" s="100">
        <v>0.95</v>
      </c>
      <c r="H43" s="35">
        <f>IF(C43&gt;0,C43,1)</f>
        <v>286</v>
      </c>
      <c r="I43" s="37">
        <f>F43*$H43/$O$3*100</f>
        <v>0.35622205338348673</v>
      </c>
      <c r="J43" s="37">
        <f>G43*$H43/$O$3*100</f>
        <v>0.33841095071431243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6" t="s">
        <v>138</v>
      </c>
      <c r="C44" s="86">
        <v>54</v>
      </c>
      <c r="D44" s="86">
        <v>216</v>
      </c>
      <c r="E44" s="86">
        <v>2205</v>
      </c>
      <c r="F44" s="99">
        <v>1</v>
      </c>
      <c r="G44" s="100">
        <v>1</v>
      </c>
      <c r="H44" s="35">
        <f>IF(C44&gt;0,C44,1)</f>
        <v>54</v>
      </c>
      <c r="I44" s="37">
        <f>F44*$H44/$O$3*100</f>
        <v>6.7258709380098897E-2</v>
      </c>
      <c r="J44" s="37">
        <f>G44*$H44/$O$3*100</f>
        <v>6.7258709380098897E-2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6" t="s">
        <v>134</v>
      </c>
      <c r="C45" s="86">
        <v>139</v>
      </c>
      <c r="D45" s="86">
        <v>532</v>
      </c>
      <c r="E45" s="86">
        <v>5432</v>
      </c>
      <c r="F45" s="99">
        <v>1</v>
      </c>
      <c r="G45" s="100">
        <v>1</v>
      </c>
      <c r="H45" s="35">
        <f>IF(C45&gt;0,C45,1)</f>
        <v>139</v>
      </c>
      <c r="I45" s="37">
        <f>F45*$H45/$O$3*100</f>
        <v>0.17312890007099532</v>
      </c>
      <c r="J45" s="37">
        <f>G45*$H45/$O$3*100</f>
        <v>0.17312890007099532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6" t="s">
        <v>110</v>
      </c>
      <c r="C46" s="86">
        <v>7</v>
      </c>
      <c r="D46" s="86">
        <v>14</v>
      </c>
      <c r="E46" s="86">
        <v>58</v>
      </c>
      <c r="F46" s="99">
        <v>1</v>
      </c>
      <c r="G46" s="100">
        <v>1</v>
      </c>
      <c r="H46" s="35">
        <f>IF(C46&gt;0,C46,1)</f>
        <v>7</v>
      </c>
      <c r="I46" s="37">
        <f>F46*$H46/$O$3*100</f>
        <v>8.7187215863091163E-3</v>
      </c>
      <c r="J46" s="37">
        <f>G46*$H46/$O$3*100</f>
        <v>8.7187215863091163E-3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6" t="s">
        <v>145</v>
      </c>
      <c r="C47" s="86">
        <v>9</v>
      </c>
      <c r="D47" s="86">
        <v>9</v>
      </c>
      <c r="E47" s="86">
        <v>53</v>
      </c>
      <c r="F47" s="99">
        <v>1</v>
      </c>
      <c r="G47" s="100">
        <v>1</v>
      </c>
      <c r="H47" s="35">
        <f>IF(C47&gt;0,C47,1)</f>
        <v>9</v>
      </c>
      <c r="I47" s="37">
        <f>F47*$H47/$O$3*100</f>
        <v>1.120978489668315E-2</v>
      </c>
      <c r="J47" s="37">
        <f>G47*$H47/$O$3*100</f>
        <v>1.120978489668315E-2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6" t="s">
        <v>102</v>
      </c>
      <c r="C48" s="86">
        <v>3</v>
      </c>
      <c r="D48" s="86">
        <v>12</v>
      </c>
      <c r="E48" s="86">
        <v>64</v>
      </c>
      <c r="F48" s="99">
        <v>1</v>
      </c>
      <c r="G48" s="100">
        <v>1</v>
      </c>
      <c r="H48" s="35">
        <f>IF(C48&gt;0,C48,1)</f>
        <v>3</v>
      </c>
      <c r="I48" s="37">
        <f>F48*$H48/$O$3*100</f>
        <v>3.7365949655610497E-3</v>
      </c>
      <c r="J48" s="37">
        <f>G48*$H48/$O$3*100</f>
        <v>3.7365949655610497E-3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6" t="s">
        <v>104</v>
      </c>
      <c r="C49" s="86">
        <v>128</v>
      </c>
      <c r="D49" s="86">
        <v>512</v>
      </c>
      <c r="F49" s="99">
        <v>1</v>
      </c>
      <c r="G49" s="100">
        <v>1</v>
      </c>
      <c r="H49" s="35">
        <f>IF(C49&gt;0,C49,1)</f>
        <v>128</v>
      </c>
      <c r="I49" s="37">
        <f>F49*$H49/$O$3*100</f>
        <v>0.15942805186393813</v>
      </c>
      <c r="J49" s="37">
        <f>G49*$H49/$O$3*100</f>
        <v>0.15942805186393813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6" t="s">
        <v>150</v>
      </c>
      <c r="C50" s="86">
        <v>16</v>
      </c>
      <c r="D50" s="86">
        <v>80</v>
      </c>
      <c r="E50" s="86">
        <v>888</v>
      </c>
      <c r="F50" s="99">
        <v>1</v>
      </c>
      <c r="G50" s="100">
        <v>1</v>
      </c>
      <c r="H50" s="35">
        <f>IF(C50&gt;0,C50,1)</f>
        <v>16</v>
      </c>
      <c r="I50" s="37">
        <f>F50*$H50/$O$3*100</f>
        <v>1.9928506482992266E-2</v>
      </c>
      <c r="J50" s="37">
        <f>G50*$H50/$O$3*100</f>
        <v>1.9928506482992266E-2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6" t="s">
        <v>367</v>
      </c>
      <c r="C51" s="86">
        <v>274</v>
      </c>
      <c r="D51" s="86">
        <v>1000</v>
      </c>
      <c r="E51" s="86">
        <v>10440</v>
      </c>
      <c r="F51" s="99">
        <v>1</v>
      </c>
      <c r="G51" s="100">
        <v>1</v>
      </c>
      <c r="H51" s="35">
        <f>IF(C51&gt;0,C51,1)</f>
        <v>274</v>
      </c>
      <c r="I51" s="37">
        <f>F51*$H51/$O$3*100</f>
        <v>0.34127567352124255</v>
      </c>
      <c r="J51" s="37">
        <f>G51*$H51/$O$3*100</f>
        <v>0.34127567352124255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6" t="s">
        <v>296</v>
      </c>
      <c r="C52" s="86">
        <v>11</v>
      </c>
      <c r="D52" s="86">
        <v>28</v>
      </c>
      <c r="E52" s="86">
        <v>152</v>
      </c>
      <c r="F52" s="99">
        <v>1</v>
      </c>
      <c r="G52" s="100">
        <v>1</v>
      </c>
      <c r="H52" s="35">
        <f>IF(C52&gt;0,C52,1)</f>
        <v>11</v>
      </c>
      <c r="I52" s="37">
        <f>F52*$H52/$O$3*100</f>
        <v>1.3700848207057182E-2</v>
      </c>
      <c r="J52" s="37">
        <f>G52*$H52/$O$3*100</f>
        <v>1.3700848207057182E-2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6" t="s">
        <v>189</v>
      </c>
      <c r="C53" s="86">
        <v>360</v>
      </c>
      <c r="D53" s="86">
        <v>2416</v>
      </c>
      <c r="E53" s="86">
        <v>25851</v>
      </c>
      <c r="F53" s="99">
        <v>1</v>
      </c>
      <c r="G53" s="100">
        <v>1</v>
      </c>
      <c r="H53" s="35">
        <f>IF(C53&gt;0,C53,1)</f>
        <v>360</v>
      </c>
      <c r="I53" s="37">
        <f>F53*$H53/$O$3*100</f>
        <v>0.44839139586732596</v>
      </c>
      <c r="J53" s="37">
        <f>G53*$H53/$O$3*100</f>
        <v>0.44839139586732596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6" t="s">
        <v>525</v>
      </c>
      <c r="F54" s="99">
        <v>1</v>
      </c>
      <c r="G54" s="100">
        <v>1</v>
      </c>
      <c r="H54" s="35">
        <f>IF(C54&gt;0,C54,1)</f>
        <v>1</v>
      </c>
      <c r="I54" s="37">
        <f>F54*$H54/$O$3*100</f>
        <v>1.2455316551870166E-3</v>
      </c>
      <c r="J54" s="37">
        <f>G54*$H54/$O$3*100</f>
        <v>1.2455316551870166E-3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6" t="s">
        <v>94</v>
      </c>
      <c r="C55" s="86">
        <v>32</v>
      </c>
      <c r="D55" s="86">
        <v>344</v>
      </c>
      <c r="E55" s="86">
        <v>3110</v>
      </c>
      <c r="F55" s="99">
        <v>1</v>
      </c>
      <c r="G55" s="100">
        <v>0.95</v>
      </c>
      <c r="H55" s="35">
        <f>IF(C55&gt;0,C55,1)</f>
        <v>32</v>
      </c>
      <c r="I55" s="37">
        <f>F55*$H55/$O$3*100</f>
        <v>3.9857012965984533E-2</v>
      </c>
      <c r="J55" s="37">
        <f>G55*$H55/$O$3*100</f>
        <v>3.7864162317685301E-2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6" t="s">
        <v>568</v>
      </c>
      <c r="C56" s="86">
        <v>12</v>
      </c>
      <c r="D56" s="86">
        <v>12</v>
      </c>
      <c r="E56" s="86">
        <v>75</v>
      </c>
      <c r="F56" s="99">
        <v>1</v>
      </c>
      <c r="G56" s="100">
        <v>1</v>
      </c>
      <c r="H56" s="35">
        <f>IF(C56&gt;0,C56,1)</f>
        <v>12</v>
      </c>
      <c r="I56" s="37">
        <f>F56*$H56/$O$3*100</f>
        <v>1.4946379862244199E-2</v>
      </c>
      <c r="J56" s="37">
        <f>G56*$H56/$O$3*100</f>
        <v>1.4946379862244199E-2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6" t="s">
        <v>64</v>
      </c>
      <c r="C57" s="86">
        <v>64</v>
      </c>
      <c r="D57" s="86">
        <v>256</v>
      </c>
      <c r="E57" s="86">
        <v>1920</v>
      </c>
      <c r="F57" s="99">
        <v>1</v>
      </c>
      <c r="G57" s="100">
        <v>1</v>
      </c>
      <c r="H57" s="35">
        <f>IF(C57&gt;0,C57,1)</f>
        <v>64</v>
      </c>
      <c r="I57" s="37">
        <f>F57*$H57/$O$3*100</f>
        <v>7.9714025931969065E-2</v>
      </c>
      <c r="J57" s="37">
        <f>G57*$H57/$O$3*100</f>
        <v>7.9714025931969065E-2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6" t="s">
        <v>203</v>
      </c>
      <c r="C58" s="86">
        <v>50</v>
      </c>
      <c r="D58" s="86">
        <v>200</v>
      </c>
      <c r="F58" s="99">
        <v>1</v>
      </c>
      <c r="G58" s="100">
        <v>1</v>
      </c>
      <c r="H58" s="35">
        <f>IF(C58&gt;0,C58,1)</f>
        <v>50</v>
      </c>
      <c r="I58" s="37">
        <f>F58*$H58/$O$3*100</f>
        <v>6.2276582759350829E-2</v>
      </c>
      <c r="J58" s="37">
        <f>G58*$H58/$O$3*100</f>
        <v>6.2276582759350829E-2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6" t="s">
        <v>517</v>
      </c>
      <c r="C59" s="86">
        <v>192</v>
      </c>
      <c r="D59" s="86">
        <v>1024</v>
      </c>
      <c r="E59" s="86">
        <v>10222</v>
      </c>
      <c r="F59" s="99">
        <v>1</v>
      </c>
      <c r="G59" s="100">
        <v>0.96</v>
      </c>
      <c r="H59" s="35">
        <f>IF(C59&gt;0,C59,1)</f>
        <v>192</v>
      </c>
      <c r="I59" s="37">
        <f>F59*$H59/$O$3*100</f>
        <v>0.23914207779590718</v>
      </c>
      <c r="J59" s="37">
        <f>G59*$H59/$O$3*100</f>
        <v>0.22957639468407087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6" t="s">
        <v>325</v>
      </c>
      <c r="C60" s="86">
        <v>1</v>
      </c>
      <c r="D60" s="86">
        <v>1</v>
      </c>
      <c r="E60" s="86">
        <v>7</v>
      </c>
      <c r="F60" s="99">
        <v>1</v>
      </c>
      <c r="G60" s="100">
        <v>1</v>
      </c>
      <c r="H60" s="35">
        <f>IF(C60&gt;0,C60,1)</f>
        <v>1</v>
      </c>
      <c r="I60" s="37">
        <f>F60*$H60/$O$3*100</f>
        <v>1.2455316551870166E-3</v>
      </c>
      <c r="J60" s="37">
        <f>G60*$H60/$O$3*100</f>
        <v>1.2455316551870166E-3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6" t="s">
        <v>140</v>
      </c>
      <c r="C61" s="86">
        <v>12360</v>
      </c>
      <c r="D61" s="86">
        <v>12360</v>
      </c>
      <c r="E61" s="86">
        <v>116232</v>
      </c>
      <c r="F61" s="99">
        <v>1</v>
      </c>
      <c r="G61" s="100">
        <v>1</v>
      </c>
      <c r="H61" s="35">
        <f>IF(C61&gt;0,C61,1)</f>
        <v>12360</v>
      </c>
      <c r="I61" s="37">
        <f>F61*$H61/$O$3*100</f>
        <v>15.394771258111525</v>
      </c>
      <c r="J61" s="37">
        <f>G61*$H61/$O$3*100</f>
        <v>15.394771258111525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6" t="s">
        <v>429</v>
      </c>
      <c r="C62" s="86">
        <v>6834</v>
      </c>
      <c r="D62" s="86">
        <v>6834</v>
      </c>
      <c r="E62" s="86">
        <v>67136</v>
      </c>
      <c r="F62" s="99">
        <v>1</v>
      </c>
      <c r="G62" s="100">
        <v>1</v>
      </c>
      <c r="H62" s="35">
        <f>IF(C62&gt;0,C62,1)</f>
        <v>6834</v>
      </c>
      <c r="I62" s="37">
        <f>F62*$H62/$O$3*100</f>
        <v>8.5119633315480705</v>
      </c>
      <c r="J62" s="37">
        <f>G62*$H62/$O$3*100</f>
        <v>8.5119633315480705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6" t="s">
        <v>484</v>
      </c>
      <c r="F63" s="99">
        <v>1</v>
      </c>
      <c r="G63" s="100">
        <v>1</v>
      </c>
      <c r="H63" s="35">
        <f>IF(C63&gt;0,C63,1)</f>
        <v>1</v>
      </c>
      <c r="I63" s="37">
        <f>F63*$H63/$O$3*100</f>
        <v>1.2455316551870166E-3</v>
      </c>
      <c r="J63" s="37">
        <f>G63*$H63/$O$3*100</f>
        <v>1.2455316551870166E-3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6" t="s">
        <v>170</v>
      </c>
      <c r="C64" s="86">
        <v>72</v>
      </c>
      <c r="D64" s="86">
        <v>144</v>
      </c>
      <c r="E64" s="86">
        <v>864</v>
      </c>
      <c r="F64" s="99">
        <v>1</v>
      </c>
      <c r="G64" s="100">
        <v>1</v>
      </c>
      <c r="H64" s="35">
        <f>IF(C64&gt;0,C64,1)</f>
        <v>72</v>
      </c>
      <c r="I64" s="37">
        <f>F64*$H64/$O$3*100</f>
        <v>8.96782791734652E-2</v>
      </c>
      <c r="J64" s="37">
        <f>G64*$H64/$O$3*100</f>
        <v>8.96782791734652E-2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6" t="s">
        <v>545</v>
      </c>
      <c r="C65" s="86">
        <v>52</v>
      </c>
      <c r="D65" s="86">
        <v>208</v>
      </c>
      <c r="E65" s="86">
        <v>2005</v>
      </c>
      <c r="F65" s="99">
        <v>1</v>
      </c>
      <c r="G65" s="100">
        <v>1</v>
      </c>
      <c r="H65" s="35">
        <f>IF(C65&gt;0,C65,1)</f>
        <v>52</v>
      </c>
      <c r="I65" s="37">
        <f>F65*$H65/$O$3*100</f>
        <v>6.4767646069724863E-2</v>
      </c>
      <c r="J65" s="37">
        <f>G65*$H65/$O$3*100</f>
        <v>6.4767646069724863E-2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6" t="s">
        <v>478</v>
      </c>
      <c r="C66" s="86">
        <v>8</v>
      </c>
      <c r="D66" s="86">
        <v>32</v>
      </c>
      <c r="E66" s="86">
        <v>358</v>
      </c>
      <c r="F66" s="99">
        <v>1</v>
      </c>
      <c r="G66" s="100">
        <v>1</v>
      </c>
      <c r="H66" s="35">
        <f>IF(C66&gt;0,C66,1)</f>
        <v>8</v>
      </c>
      <c r="I66" s="37">
        <f>F66*$H66/$O$3*100</f>
        <v>9.9642532414961332E-3</v>
      </c>
      <c r="J66" s="37">
        <f>G66*$H66/$O$3*100</f>
        <v>9.9642532414961332E-3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6" t="s">
        <v>636</v>
      </c>
      <c r="C67" s="86">
        <v>8</v>
      </c>
      <c r="D67" s="86">
        <v>128</v>
      </c>
      <c r="E67" s="86">
        <v>781</v>
      </c>
      <c r="F67" s="99">
        <v>1</v>
      </c>
      <c r="G67" s="100">
        <v>0.77</v>
      </c>
      <c r="H67" s="35">
        <f>IF(C67&gt;0,C67,1)</f>
        <v>8</v>
      </c>
      <c r="I67" s="37">
        <f>F67*$H67/$O$3*100</f>
        <v>9.9642532414961332E-3</v>
      </c>
      <c r="J67" s="37">
        <f>G67*$H67/$O$3*100</f>
        <v>7.6724749959520217E-3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6" t="s">
        <v>50</v>
      </c>
      <c r="C68" s="86">
        <v>8</v>
      </c>
      <c r="D68" s="86">
        <v>32</v>
      </c>
      <c r="E68" s="86">
        <v>294</v>
      </c>
      <c r="F68" s="99">
        <v>1</v>
      </c>
      <c r="G68" s="100">
        <v>0.77</v>
      </c>
      <c r="H68" s="35">
        <f>IF(C68&gt;0,C68,1)</f>
        <v>8</v>
      </c>
      <c r="I68" s="37">
        <f>F68*$H68/$O$3*100</f>
        <v>9.9642532414961332E-3</v>
      </c>
      <c r="J68" s="37">
        <f>G68*$H68/$O$3*100</f>
        <v>7.6724749959520217E-3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6" t="s">
        <v>53</v>
      </c>
      <c r="C69" s="86">
        <v>8</v>
      </c>
      <c r="D69" s="86">
        <v>128</v>
      </c>
      <c r="E69" s="86">
        <v>781</v>
      </c>
      <c r="F69" s="99">
        <v>1</v>
      </c>
      <c r="G69" s="100">
        <v>0.77</v>
      </c>
      <c r="H69" s="35">
        <f>IF(C69&gt;0,C69,1)</f>
        <v>8</v>
      </c>
      <c r="I69" s="37">
        <f>F69*$H69/$O$3*100</f>
        <v>9.9642532414961332E-3</v>
      </c>
      <c r="J69" s="37">
        <f>G69*$H69/$O$3*100</f>
        <v>7.6724749959520217E-3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6" t="s">
        <v>54</v>
      </c>
      <c r="C70" s="86">
        <v>8</v>
      </c>
      <c r="D70" s="86">
        <v>128</v>
      </c>
      <c r="E70" s="86">
        <v>781</v>
      </c>
      <c r="F70" s="99">
        <v>1</v>
      </c>
      <c r="G70" s="100">
        <v>0.77</v>
      </c>
      <c r="H70" s="35">
        <f>IF(C70&gt;0,C70,1)</f>
        <v>8</v>
      </c>
      <c r="I70" s="37">
        <f>F70*$H70/$O$3*100</f>
        <v>9.9642532414961332E-3</v>
      </c>
      <c r="J70" s="37">
        <f>G70*$H70/$O$3*100</f>
        <v>7.6724749959520217E-3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6" t="s">
        <v>159</v>
      </c>
      <c r="C71" s="86">
        <v>8</v>
      </c>
      <c r="D71" s="86">
        <v>128</v>
      </c>
      <c r="E71" s="86">
        <v>781</v>
      </c>
      <c r="F71" s="99">
        <v>1</v>
      </c>
      <c r="G71" s="100">
        <v>0.77</v>
      </c>
      <c r="H71" s="35">
        <f>IF(C71&gt;0,C71,1)</f>
        <v>8</v>
      </c>
      <c r="I71" s="37">
        <f>F71*$H71/$O$3*100</f>
        <v>9.9642532414961332E-3</v>
      </c>
      <c r="J71" s="37">
        <f>G71*$H71/$O$3*100</f>
        <v>7.6724749959520217E-3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6" t="s">
        <v>637</v>
      </c>
      <c r="C72" s="86">
        <v>8</v>
      </c>
      <c r="D72" s="86">
        <v>128</v>
      </c>
      <c r="E72" s="86">
        <v>781</v>
      </c>
      <c r="F72" s="99">
        <v>1</v>
      </c>
      <c r="G72" s="100">
        <v>0.77</v>
      </c>
      <c r="H72" s="35">
        <f>IF(C72&gt;0,C72,1)</f>
        <v>8</v>
      </c>
      <c r="I72" s="37">
        <f>F72*$H72/$O$3*100</f>
        <v>9.9642532414961332E-3</v>
      </c>
      <c r="J72" s="37">
        <f>G72*$H72/$O$3*100</f>
        <v>7.6724749959520217E-3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6" t="s">
        <v>56</v>
      </c>
      <c r="C73" s="86">
        <v>8</v>
      </c>
      <c r="D73" s="86">
        <v>128</v>
      </c>
      <c r="E73" s="86">
        <v>781</v>
      </c>
      <c r="F73" s="99">
        <v>1</v>
      </c>
      <c r="G73" s="100">
        <v>0.76</v>
      </c>
      <c r="H73" s="35">
        <f>IF(C73&gt;0,C73,1)</f>
        <v>8</v>
      </c>
      <c r="I73" s="37">
        <f>F73*$H73/$O$3*100</f>
        <v>9.9642532414961332E-3</v>
      </c>
      <c r="J73" s="37">
        <f>G73*$H73/$O$3*100</f>
        <v>7.5728324635370601E-3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6" t="s">
        <v>193</v>
      </c>
      <c r="C74" s="86">
        <v>1660</v>
      </c>
      <c r="D74" s="86">
        <v>7064</v>
      </c>
      <c r="E74" s="86">
        <v>78340</v>
      </c>
      <c r="F74" s="99">
        <v>1</v>
      </c>
      <c r="G74" s="100">
        <v>1</v>
      </c>
      <c r="H74" s="35">
        <f>IF(C74&gt;0,C74,1)</f>
        <v>1660</v>
      </c>
      <c r="I74" s="37">
        <f>F74*$H74/$O$3*100</f>
        <v>2.0675825476104475</v>
      </c>
      <c r="J74" s="37">
        <f>G74*$H74/$O$3*100</f>
        <v>2.0675825476104475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6" t="s">
        <v>278</v>
      </c>
      <c r="C75" s="86">
        <v>20</v>
      </c>
      <c r="D75" s="86">
        <v>64</v>
      </c>
      <c r="E75" s="86">
        <v>416</v>
      </c>
      <c r="F75" s="99">
        <v>1</v>
      </c>
      <c r="G75" s="100">
        <v>1</v>
      </c>
      <c r="H75" s="35">
        <f>IF(C75&gt;0,C75,1)</f>
        <v>20</v>
      </c>
      <c r="I75" s="37">
        <f>F75*$H75/$O$3*100</f>
        <v>2.491063310374033E-2</v>
      </c>
      <c r="J75" s="37">
        <f>G75*$H75/$O$3*100</f>
        <v>2.491063310374033E-2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6" t="s">
        <v>393</v>
      </c>
      <c r="C76" s="86">
        <v>2</v>
      </c>
      <c r="D76" s="86">
        <v>4</v>
      </c>
      <c r="E76" s="86">
        <v>16</v>
      </c>
      <c r="F76" s="99">
        <v>1</v>
      </c>
      <c r="G76" s="100">
        <v>1</v>
      </c>
      <c r="H76" s="35">
        <f>IF(C76&gt;0,C76,1)</f>
        <v>2</v>
      </c>
      <c r="I76" s="37">
        <f>F76*$H76/$O$3*100</f>
        <v>2.4910633103740333E-3</v>
      </c>
      <c r="J76" s="37">
        <f>G76*$H76/$O$3*100</f>
        <v>2.4910633103740333E-3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6" t="s">
        <v>118</v>
      </c>
      <c r="C77" s="86">
        <v>60</v>
      </c>
      <c r="D77" s="86">
        <v>240</v>
      </c>
      <c r="E77" s="86">
        <v>2326</v>
      </c>
      <c r="F77" s="99">
        <v>1</v>
      </c>
      <c r="G77" s="100">
        <v>1</v>
      </c>
      <c r="H77" s="35">
        <f>IF(C77&gt;0,C77,1)</f>
        <v>60</v>
      </c>
      <c r="I77" s="37">
        <f>F77*$H77/$O$3*100</f>
        <v>7.4731899311220998E-2</v>
      </c>
      <c r="J77" s="37">
        <f>G77*$H77/$O$3*100</f>
        <v>7.4731899311220998E-2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6" t="s">
        <v>149</v>
      </c>
      <c r="C78" s="86">
        <v>48</v>
      </c>
      <c r="D78" s="86">
        <v>160</v>
      </c>
      <c r="E78" s="86">
        <v>1883</v>
      </c>
      <c r="F78" s="99">
        <v>1</v>
      </c>
      <c r="G78" s="100">
        <v>1</v>
      </c>
      <c r="H78" s="35">
        <f>IF(C78&gt;0,C78,1)</f>
        <v>48</v>
      </c>
      <c r="I78" s="37">
        <f>F78*$H78/$O$3*100</f>
        <v>5.9785519448976795E-2</v>
      </c>
      <c r="J78" s="37">
        <f>G78*$H78/$O$3*100</f>
        <v>5.9785519448976795E-2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6" t="s">
        <v>509</v>
      </c>
      <c r="C79" s="86">
        <v>90</v>
      </c>
      <c r="D79" s="86">
        <v>284</v>
      </c>
      <c r="E79" s="86">
        <v>2330</v>
      </c>
      <c r="F79" s="99">
        <v>1</v>
      </c>
      <c r="G79" s="100">
        <v>1</v>
      </c>
      <c r="H79" s="35">
        <f>IF(C79&gt;0,C79,1)</f>
        <v>90</v>
      </c>
      <c r="I79" s="37">
        <f>F79*$H79/$O$3*100</f>
        <v>0.11209784896683149</v>
      </c>
      <c r="J79" s="37">
        <f>G79*$H79/$O$3*100</f>
        <v>0.11209784896683149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6" t="s">
        <v>154</v>
      </c>
      <c r="C80" s="86">
        <v>901</v>
      </c>
      <c r="D80" s="86">
        <v>3604</v>
      </c>
      <c r="E80" s="86">
        <v>31173</v>
      </c>
      <c r="F80" s="99">
        <v>1</v>
      </c>
      <c r="G80" s="100">
        <v>1</v>
      </c>
      <c r="H80" s="35">
        <f>IF(C80&gt;0,C80,1)</f>
        <v>901</v>
      </c>
      <c r="I80" s="37">
        <f>F80*$H80/$O$3*100</f>
        <v>1.122224021323502</v>
      </c>
      <c r="J80" s="37">
        <f>G80*$H80/$O$3*100</f>
        <v>1.122224021323502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6" t="s">
        <v>391</v>
      </c>
      <c r="C81" s="86">
        <v>212</v>
      </c>
      <c r="D81" s="86">
        <v>1744</v>
      </c>
      <c r="E81" s="86">
        <v>14812</v>
      </c>
      <c r="F81" s="99">
        <v>1</v>
      </c>
      <c r="G81" s="100">
        <v>1</v>
      </c>
      <c r="H81" s="35">
        <f>IF(C81&gt;0,C81,1)</f>
        <v>212</v>
      </c>
      <c r="I81" s="37">
        <f>F81*$H81/$O$3*100</f>
        <v>0.26405271089964755</v>
      </c>
      <c r="J81" s="37">
        <f>G81*$H81/$O$3*100</f>
        <v>0.26405271089964755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6" t="s">
        <v>98</v>
      </c>
      <c r="C82" s="86">
        <v>174</v>
      </c>
      <c r="D82" s="86">
        <v>952</v>
      </c>
      <c r="E82" s="86">
        <v>11129</v>
      </c>
      <c r="F82" s="99">
        <v>1</v>
      </c>
      <c r="G82" s="100">
        <v>1</v>
      </c>
      <c r="H82" s="35">
        <f>IF(C82&gt;0,C82,1)</f>
        <v>174</v>
      </c>
      <c r="I82" s="37">
        <f>F82*$H82/$O$3*100</f>
        <v>0.21672250800254086</v>
      </c>
      <c r="J82" s="37">
        <f>G82*$H82/$O$3*100</f>
        <v>0.21672250800254086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6" t="s">
        <v>93</v>
      </c>
      <c r="C83" s="86">
        <v>568</v>
      </c>
      <c r="D83" s="86">
        <v>2896</v>
      </c>
      <c r="E83" s="86">
        <v>36113</v>
      </c>
      <c r="F83" s="99">
        <v>1</v>
      </c>
      <c r="G83" s="100">
        <v>1</v>
      </c>
      <c r="H83" s="35">
        <f>IF(C83&gt;0,C83,1)</f>
        <v>568</v>
      </c>
      <c r="I83" s="37">
        <f>F83*$H83/$O$3*100</f>
        <v>0.70746198014622541</v>
      </c>
      <c r="J83" s="37">
        <f>G83*$H83/$O$3*100</f>
        <v>0.70746198014622541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6" t="s">
        <v>87</v>
      </c>
      <c r="C84" s="86">
        <v>502</v>
      </c>
      <c r="D84" s="86">
        <v>3880</v>
      </c>
      <c r="E84" s="86">
        <v>29677</v>
      </c>
      <c r="F84" s="99">
        <v>1</v>
      </c>
      <c r="G84" s="100">
        <v>1</v>
      </c>
      <c r="H84" s="35">
        <f>IF(C84&gt;0,C84,1)</f>
        <v>502</v>
      </c>
      <c r="I84" s="37">
        <f>F84*$H84/$O$3*100</f>
        <v>0.62525689090388237</v>
      </c>
      <c r="J84" s="37">
        <f>G84*$H84/$O$3*100</f>
        <v>0.62525689090388237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6" t="s">
        <v>376</v>
      </c>
      <c r="C85" s="86">
        <v>64</v>
      </c>
      <c r="D85" s="86">
        <v>256</v>
      </c>
      <c r="E85" s="86">
        <v>2246</v>
      </c>
      <c r="F85" s="99">
        <v>1</v>
      </c>
      <c r="G85" s="100">
        <v>1</v>
      </c>
      <c r="H85" s="35">
        <f>IF(C85&gt;0,C85,1)</f>
        <v>64</v>
      </c>
      <c r="I85" s="37">
        <f>F85*$H85/$O$3*100</f>
        <v>7.9714025931969065E-2</v>
      </c>
      <c r="J85" s="37">
        <f>G85*$H85/$O$3*100</f>
        <v>7.9714025931969065E-2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6" t="s">
        <v>298</v>
      </c>
      <c r="C86" s="86">
        <v>340</v>
      </c>
      <c r="D86" s="86">
        <v>1360</v>
      </c>
      <c r="E86" s="86">
        <v>11703</v>
      </c>
      <c r="F86" s="99">
        <v>1</v>
      </c>
      <c r="G86" s="100">
        <v>0.91</v>
      </c>
      <c r="H86" s="35">
        <f>IF(C86&gt;0,C86,1)</f>
        <v>340</v>
      </c>
      <c r="I86" s="37">
        <f>F86*$H86/$O$3*100</f>
        <v>0.42348076276358565</v>
      </c>
      <c r="J86" s="37">
        <f>G86*$H86/$O$3*100</f>
        <v>0.38536749411486299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6" t="s">
        <v>364</v>
      </c>
      <c r="C87" s="86">
        <v>88</v>
      </c>
      <c r="D87" s="86">
        <v>352</v>
      </c>
      <c r="E87" s="86">
        <v>2851</v>
      </c>
      <c r="F87" s="99">
        <v>1</v>
      </c>
      <c r="G87" s="100">
        <v>1</v>
      </c>
      <c r="H87" s="35">
        <f>IF(C87&gt;0,C87,1)</f>
        <v>88</v>
      </c>
      <c r="I87" s="37">
        <f>F87*$H87/$O$3*100</f>
        <v>0.10960678565645746</v>
      </c>
      <c r="J87" s="37">
        <f>G87*$H87/$O$3*100</f>
        <v>0.10960678565645746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6" t="s">
        <v>263</v>
      </c>
      <c r="C88" s="86">
        <v>40</v>
      </c>
      <c r="D88" s="86">
        <v>160</v>
      </c>
      <c r="E88" s="86">
        <v>1616</v>
      </c>
      <c r="F88" s="99">
        <v>1</v>
      </c>
      <c r="G88" s="100">
        <v>1</v>
      </c>
      <c r="H88" s="35">
        <f>IF(C88&gt;0,C88,1)</f>
        <v>40</v>
      </c>
      <c r="I88" s="37">
        <f>F88*$H88/$O$3*100</f>
        <v>4.9821266207480661E-2</v>
      </c>
      <c r="J88" s="37">
        <f>G88*$H88/$O$3*100</f>
        <v>4.9821266207480661E-2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6" t="s">
        <v>461</v>
      </c>
      <c r="C89" s="86">
        <v>4</v>
      </c>
      <c r="D89" s="86">
        <v>16</v>
      </c>
      <c r="F89" s="99">
        <v>1</v>
      </c>
      <c r="G89" s="100">
        <v>0.03</v>
      </c>
      <c r="H89" s="35">
        <f>IF(C89&gt;0,C89,1)</f>
        <v>4</v>
      </c>
      <c r="I89" s="37">
        <f>F89*$H89/$O$3*100</f>
        <v>4.9821266207480666E-3</v>
      </c>
      <c r="J89" s="37">
        <f>G89*$H89/$O$3*100</f>
        <v>1.4946379862244198E-4</v>
      </c>
      <c r="K89" s="34">
        <f>IF(F89&gt;=K$2,1,0)</f>
        <v>1</v>
      </c>
      <c r="L89" s="34">
        <f>IF(G89&gt;=L$2,1,0)</f>
        <v>0</v>
      </c>
      <c r="M89" s="34">
        <f>K89*L89</f>
        <v>0</v>
      </c>
    </row>
    <row r="90" spans="1:13" x14ac:dyDescent="0.25">
      <c r="A90" s="86" t="s">
        <v>206</v>
      </c>
      <c r="C90" s="86">
        <v>190</v>
      </c>
      <c r="D90" s="86">
        <v>380</v>
      </c>
      <c r="E90" s="86">
        <v>2272</v>
      </c>
      <c r="F90" s="99">
        <v>1</v>
      </c>
      <c r="G90" s="100">
        <v>0.28999999999999998</v>
      </c>
      <c r="H90" s="35">
        <f>IF(C90&gt;0,C90,1)</f>
        <v>190</v>
      </c>
      <c r="I90" s="37">
        <f>F90*$H90/$O$3*100</f>
        <v>0.23665101448553313</v>
      </c>
      <c r="J90" s="37">
        <f>G90*$H90/$O$3*100</f>
        <v>6.8628794200804602E-2</v>
      </c>
      <c r="K90" s="34">
        <f>IF(F90&gt;=K$2,1,0)</f>
        <v>1</v>
      </c>
      <c r="L90" s="34">
        <f>IF(G90&gt;=L$2,1,0)</f>
        <v>0</v>
      </c>
      <c r="M90" s="34">
        <f>K90*L90</f>
        <v>0</v>
      </c>
    </row>
    <row r="91" spans="1:13" x14ac:dyDescent="0.25">
      <c r="A91" s="86" t="s">
        <v>283</v>
      </c>
      <c r="C91" s="86">
        <v>61</v>
      </c>
      <c r="D91" s="86">
        <v>484</v>
      </c>
      <c r="E91" s="86">
        <v>4109</v>
      </c>
      <c r="F91" s="99">
        <v>0.99</v>
      </c>
      <c r="G91" s="100">
        <v>0.99</v>
      </c>
      <c r="H91" s="35">
        <f>IF(C91&gt;0,C91,1)</f>
        <v>61</v>
      </c>
      <c r="I91" s="37">
        <f>F91*$H91/$O$3*100</f>
        <v>7.5217656656743931E-2</v>
      </c>
      <c r="J91" s="37">
        <f>G91*$H91/$O$3*100</f>
        <v>7.5217656656743931E-2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6" t="s">
        <v>421</v>
      </c>
      <c r="C92" s="86">
        <v>578</v>
      </c>
      <c r="D92" s="86">
        <v>2484</v>
      </c>
      <c r="E92" s="86">
        <v>25501</v>
      </c>
      <c r="F92" s="99">
        <v>0.99</v>
      </c>
      <c r="G92" s="100">
        <v>0.99</v>
      </c>
      <c r="H92" s="35">
        <f>IF(C92&gt;0,C92,1)</f>
        <v>578</v>
      </c>
      <c r="I92" s="37">
        <f>F92*$H92/$O$3*100</f>
        <v>0.71271812373111465</v>
      </c>
      <c r="J92" s="37">
        <f>G92*$H92/$O$3*100</f>
        <v>0.71271812373111465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86" t="s">
        <v>139</v>
      </c>
      <c r="C93" s="86">
        <v>8</v>
      </c>
      <c r="D93" s="86">
        <v>32</v>
      </c>
      <c r="E93" s="86">
        <v>294</v>
      </c>
      <c r="F93" s="99">
        <v>0.99</v>
      </c>
      <c r="G93" s="100">
        <v>0.99</v>
      </c>
      <c r="H93" s="35">
        <f>IF(C93&gt;0,C93,1)</f>
        <v>8</v>
      </c>
      <c r="I93" s="37">
        <f>F93*$H93/$O$3*100</f>
        <v>9.8646107090811716E-3</v>
      </c>
      <c r="J93" s="37">
        <f>G93*$H93/$O$3*100</f>
        <v>9.8646107090811716E-3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6" t="s">
        <v>596</v>
      </c>
      <c r="F94" s="99">
        <v>0.99</v>
      </c>
      <c r="G94" s="100">
        <v>0.99</v>
      </c>
      <c r="H94" s="35">
        <f>IF(C94&gt;0,C94,1)</f>
        <v>1</v>
      </c>
      <c r="I94" s="37">
        <f>F94*$H94/$O$3*100</f>
        <v>1.2330763386351465E-3</v>
      </c>
      <c r="J94" s="37">
        <f>G94*$H94/$O$3*100</f>
        <v>1.2330763386351465E-3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6" t="s">
        <v>550</v>
      </c>
      <c r="C95" s="86">
        <v>72</v>
      </c>
      <c r="D95" s="86">
        <v>432</v>
      </c>
      <c r="E95" s="86">
        <v>7411</v>
      </c>
      <c r="F95" s="99">
        <v>0.99</v>
      </c>
      <c r="G95" s="100">
        <v>0.87</v>
      </c>
      <c r="H95" s="35">
        <f>IF(C95&gt;0,C95,1)</f>
        <v>72</v>
      </c>
      <c r="I95" s="37">
        <f>F95*$H95/$O$3*100</f>
        <v>8.8781496381730537E-2</v>
      </c>
      <c r="J95" s="37">
        <f>G95*$H95/$O$3*100</f>
        <v>7.8020102880914724E-2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6" t="s">
        <v>282</v>
      </c>
      <c r="C96" s="86">
        <v>640</v>
      </c>
      <c r="D96" s="86">
        <v>3564</v>
      </c>
      <c r="E96" s="86">
        <v>45992</v>
      </c>
      <c r="F96" s="99">
        <v>0.99</v>
      </c>
      <c r="G96" s="100">
        <v>0.99</v>
      </c>
      <c r="H96" s="35">
        <f>IF(C96&gt;0,C96,1)</f>
        <v>640</v>
      </c>
      <c r="I96" s="37">
        <f>F96*$H96/$O$3*100</f>
        <v>0.78916885672649373</v>
      </c>
      <c r="J96" s="37">
        <f>G96*$H96/$O$3*100</f>
        <v>0.78916885672649373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6" t="s">
        <v>590</v>
      </c>
      <c r="C97" s="86">
        <v>6</v>
      </c>
      <c r="D97" s="86">
        <v>12</v>
      </c>
      <c r="E97" s="86">
        <v>95</v>
      </c>
      <c r="F97" s="99">
        <v>0.99</v>
      </c>
      <c r="G97" s="100">
        <v>0.99</v>
      </c>
      <c r="H97" s="35">
        <f>IF(C97&gt;0,C97,1)</f>
        <v>6</v>
      </c>
      <c r="I97" s="37">
        <f>F97*$H97/$O$3*100</f>
        <v>7.3984580318108778E-3</v>
      </c>
      <c r="J97" s="37">
        <f>G97*$H97/$O$3*100</f>
        <v>7.3984580318108778E-3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86" t="s">
        <v>552</v>
      </c>
      <c r="C98" s="86">
        <v>8</v>
      </c>
      <c r="D98" s="86">
        <v>32</v>
      </c>
      <c r="E98" s="86">
        <v>208</v>
      </c>
      <c r="F98" s="99">
        <v>0.99</v>
      </c>
      <c r="G98" s="100">
        <v>0.99</v>
      </c>
      <c r="H98" s="35">
        <f>IF(C98&gt;0,C98,1)</f>
        <v>8</v>
      </c>
      <c r="I98" s="37">
        <f>F98*$H98/$O$3*100</f>
        <v>9.8646107090811716E-3</v>
      </c>
      <c r="J98" s="37">
        <f>G98*$H98/$O$3*100</f>
        <v>9.8646107090811716E-3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6" t="s">
        <v>279</v>
      </c>
      <c r="C99" s="86">
        <v>194</v>
      </c>
      <c r="D99" s="86">
        <v>1718</v>
      </c>
      <c r="E99" s="86">
        <v>13056</v>
      </c>
      <c r="F99" s="99">
        <v>0.99</v>
      </c>
      <c r="G99" s="100">
        <v>0.54</v>
      </c>
      <c r="H99" s="35">
        <f>IF(C99&gt;0,C99,1)</f>
        <v>194</v>
      </c>
      <c r="I99" s="37">
        <f>F99*$H99/$O$3*100</f>
        <v>0.23921680969521841</v>
      </c>
      <c r="J99" s="37">
        <f>G99*$H99/$O$3*100</f>
        <v>0.13048189619739187</v>
      </c>
      <c r="K99" s="34">
        <f>IF(F99&gt;=K$2,1,0)</f>
        <v>1</v>
      </c>
      <c r="L99" s="34">
        <f>IF(G99&gt;=L$2,1,0)</f>
        <v>0</v>
      </c>
      <c r="M99" s="34">
        <f>K99*L99</f>
        <v>0</v>
      </c>
    </row>
    <row r="100" spans="1:13" x14ac:dyDescent="0.25">
      <c r="A100" s="86" t="s">
        <v>123</v>
      </c>
      <c r="C100" s="86">
        <v>16</v>
      </c>
      <c r="D100" s="86">
        <v>64</v>
      </c>
      <c r="E100" s="86">
        <v>728</v>
      </c>
      <c r="F100" s="99">
        <v>0.99</v>
      </c>
      <c r="G100" s="100">
        <v>0.99</v>
      </c>
      <c r="H100" s="35">
        <f>IF(C100&gt;0,C100,1)</f>
        <v>16</v>
      </c>
      <c r="I100" s="37">
        <f>F100*$H100/$O$3*100</f>
        <v>1.9729221418162343E-2</v>
      </c>
      <c r="J100" s="37">
        <f>G100*$H100/$O$3*100</f>
        <v>1.9729221418162343E-2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6" t="s">
        <v>236</v>
      </c>
      <c r="C101" s="86">
        <v>96</v>
      </c>
      <c r="D101" s="86">
        <v>884</v>
      </c>
      <c r="E101" s="86">
        <v>7629</v>
      </c>
      <c r="F101" s="99">
        <v>0.99</v>
      </c>
      <c r="G101" s="100">
        <v>0.99</v>
      </c>
      <c r="H101" s="35">
        <f>IF(C101&gt;0,C101,1)</f>
        <v>96</v>
      </c>
      <c r="I101" s="37">
        <f>F101*$H101/$O$3*100</f>
        <v>0.11837532850897405</v>
      </c>
      <c r="J101" s="37">
        <f>G101*$H101/$O$3*100</f>
        <v>0.11837532850897405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6" t="s">
        <v>267</v>
      </c>
      <c r="C102" s="86">
        <v>2118</v>
      </c>
      <c r="D102" s="86">
        <v>9216</v>
      </c>
      <c r="E102" s="86">
        <v>96206</v>
      </c>
      <c r="F102" s="99">
        <v>0.99</v>
      </c>
      <c r="G102" s="100">
        <v>0.99</v>
      </c>
      <c r="H102" s="35">
        <f>IF(C102&gt;0,C102,1)</f>
        <v>2118</v>
      </c>
      <c r="I102" s="37">
        <f>F102*$H102/$O$3*100</f>
        <v>2.6116556852292403</v>
      </c>
      <c r="J102" s="37">
        <f>G102*$H102/$O$3*100</f>
        <v>2.6116556852292403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6" t="s">
        <v>96</v>
      </c>
      <c r="C103" s="86">
        <v>80</v>
      </c>
      <c r="D103" s="86">
        <v>160</v>
      </c>
      <c r="E103" s="86">
        <v>1120</v>
      </c>
      <c r="F103" s="99">
        <v>0.99</v>
      </c>
      <c r="G103" s="100">
        <v>0.99</v>
      </c>
      <c r="H103" s="35">
        <f>IF(C103&gt;0,C103,1)</f>
        <v>80</v>
      </c>
      <c r="I103" s="37">
        <f>F103*$H103/$O$3*100</f>
        <v>9.8646107090811716E-2</v>
      </c>
      <c r="J103" s="37">
        <f>G103*$H103/$O$3*100</f>
        <v>9.8646107090811716E-2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6" t="s">
        <v>249</v>
      </c>
      <c r="C104" s="86">
        <v>56</v>
      </c>
      <c r="D104" s="86">
        <v>176</v>
      </c>
      <c r="E104" s="86">
        <v>1549</v>
      </c>
      <c r="F104" s="99">
        <v>0.99</v>
      </c>
      <c r="G104" s="100">
        <v>0.99</v>
      </c>
      <c r="H104" s="35">
        <f>IF(C104&gt;0,C104,1)</f>
        <v>56</v>
      </c>
      <c r="I104" s="37">
        <f>F104*$H104/$O$3*100</f>
        <v>6.9052274963568194E-2</v>
      </c>
      <c r="J104" s="37">
        <f>G104*$H104/$O$3*100</f>
        <v>6.9052274963568194E-2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6" t="s">
        <v>88</v>
      </c>
      <c r="C105" s="86">
        <v>1024</v>
      </c>
      <c r="D105" s="86">
        <v>1024</v>
      </c>
      <c r="E105" s="86">
        <v>4941</v>
      </c>
      <c r="F105" s="99">
        <v>0.99</v>
      </c>
      <c r="G105" s="100">
        <v>0.98</v>
      </c>
      <c r="H105" s="35">
        <f>IF(C105&gt;0,C105,1)</f>
        <v>1024</v>
      </c>
      <c r="I105" s="37">
        <f>F105*$H105/$O$3*100</f>
        <v>1.26267017076239</v>
      </c>
      <c r="J105" s="37">
        <f>G105*$H105/$O$3*100</f>
        <v>1.2499159266132749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6" t="s">
        <v>276</v>
      </c>
      <c r="F106" s="99">
        <v>0.99</v>
      </c>
      <c r="G106" s="100">
        <v>0.99</v>
      </c>
      <c r="H106" s="35">
        <f>IF(C106&gt;0,C106,1)</f>
        <v>1</v>
      </c>
      <c r="I106" s="37">
        <f>F106*$H106/$O$3*100</f>
        <v>1.2330763386351465E-3</v>
      </c>
      <c r="J106" s="37">
        <f>G106*$H106/$O$3*100</f>
        <v>1.2330763386351465E-3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6" t="s">
        <v>39</v>
      </c>
      <c r="C107" s="86">
        <v>20</v>
      </c>
      <c r="D107" s="86">
        <v>280</v>
      </c>
      <c r="E107" s="86">
        <v>2240</v>
      </c>
      <c r="F107" s="99">
        <v>0.99</v>
      </c>
      <c r="G107" s="100">
        <v>0.99</v>
      </c>
      <c r="H107" s="35">
        <f>IF(C107&gt;0,C107,1)</f>
        <v>20</v>
      </c>
      <c r="I107" s="37">
        <f>F107*$H107/$O$3*100</f>
        <v>2.4661526772702929E-2</v>
      </c>
      <c r="J107" s="37">
        <f>G107*$H107/$O$3*100</f>
        <v>2.4661526772702929E-2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6" t="s">
        <v>158</v>
      </c>
      <c r="C108" s="86">
        <v>1776</v>
      </c>
      <c r="D108" s="86">
        <v>10656</v>
      </c>
      <c r="E108" s="86">
        <v>151315</v>
      </c>
      <c r="F108" s="99">
        <v>0.99</v>
      </c>
      <c r="G108" s="100">
        <v>0.99</v>
      </c>
      <c r="H108" s="35">
        <f>IF(C108&gt;0,C108,1)</f>
        <v>1776</v>
      </c>
      <c r="I108" s="37">
        <f>F108*$H108/$O$3*100</f>
        <v>2.1899435774160199</v>
      </c>
      <c r="J108" s="37">
        <f>G108*$H108/$O$3*100</f>
        <v>2.1899435774160199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6" t="s">
        <v>313</v>
      </c>
      <c r="C109" s="86">
        <v>8</v>
      </c>
      <c r="D109" s="86">
        <v>32</v>
      </c>
      <c r="E109" s="86">
        <v>226</v>
      </c>
      <c r="F109" s="99">
        <v>0.99</v>
      </c>
      <c r="G109" s="100">
        <v>0.99</v>
      </c>
      <c r="H109" s="35">
        <f>IF(C109&gt;0,C109,1)</f>
        <v>8</v>
      </c>
      <c r="I109" s="37">
        <f>F109*$H109/$O$3*100</f>
        <v>9.8646107090811716E-3</v>
      </c>
      <c r="J109" s="37">
        <f>G109*$H109/$O$3*100</f>
        <v>9.8646107090811716E-3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6" t="s">
        <v>197</v>
      </c>
      <c r="C110" s="86">
        <v>4</v>
      </c>
      <c r="D110" s="86">
        <v>8</v>
      </c>
      <c r="E110" s="86">
        <v>49</v>
      </c>
      <c r="F110" s="99">
        <v>0.99</v>
      </c>
      <c r="G110" s="100">
        <v>0.99</v>
      </c>
      <c r="H110" s="35">
        <f>IF(C110&gt;0,C110,1)</f>
        <v>4</v>
      </c>
      <c r="I110" s="37">
        <f>F110*$H110/$O$3*100</f>
        <v>4.9323053545405858E-3</v>
      </c>
      <c r="J110" s="37">
        <f>G110*$H110/$O$3*100</f>
        <v>4.9323053545405858E-3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6" t="s">
        <v>647</v>
      </c>
      <c r="F111" s="99">
        <v>0.99</v>
      </c>
      <c r="G111" s="100">
        <v>0.99</v>
      </c>
      <c r="H111" s="35">
        <f>IF(C111&gt;0,C111,1)</f>
        <v>1</v>
      </c>
      <c r="I111" s="37">
        <f>F111*$H111/$O$3*100</f>
        <v>1.2330763386351465E-3</v>
      </c>
      <c r="J111" s="37">
        <f>G111*$H111/$O$3*100</f>
        <v>1.2330763386351465E-3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6" t="s">
        <v>331</v>
      </c>
      <c r="C112" s="86">
        <v>48</v>
      </c>
      <c r="D112" s="86">
        <v>192</v>
      </c>
      <c r="E112" s="86">
        <v>1327</v>
      </c>
      <c r="F112" s="99">
        <v>0.99</v>
      </c>
      <c r="G112" s="100">
        <v>0.99</v>
      </c>
      <c r="H112" s="35">
        <f>IF(C112&gt;0,C112,1)</f>
        <v>48</v>
      </c>
      <c r="I112" s="37">
        <f>F112*$H112/$O$3*100</f>
        <v>5.9187664254487023E-2</v>
      </c>
      <c r="J112" s="37">
        <f>G112*$H112/$O$3*100</f>
        <v>5.9187664254487023E-2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6" t="s">
        <v>71</v>
      </c>
      <c r="C113" s="86">
        <v>1860</v>
      </c>
      <c r="D113" s="86">
        <v>7440</v>
      </c>
      <c r="E113" s="86">
        <v>79162</v>
      </c>
      <c r="F113" s="99">
        <v>0.99</v>
      </c>
      <c r="G113" s="100">
        <v>0.99</v>
      </c>
      <c r="H113" s="35">
        <f>IF(C113&gt;0,C113,1)</f>
        <v>1860</v>
      </c>
      <c r="I113" s="37">
        <f>F113*$H113/$O$3*100</f>
        <v>2.2935219898613726</v>
      </c>
      <c r="J113" s="37">
        <f>G113*$H113/$O$3*100</f>
        <v>2.2935219898613726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6" t="s">
        <v>334</v>
      </c>
      <c r="C114" s="86">
        <v>378</v>
      </c>
      <c r="D114" s="86">
        <v>3496</v>
      </c>
      <c r="E114" s="86">
        <v>29830</v>
      </c>
      <c r="F114" s="99">
        <v>0.99</v>
      </c>
      <c r="G114" s="100">
        <v>0.98</v>
      </c>
      <c r="H114" s="35">
        <f>IF(C114&gt;0,C114,1)</f>
        <v>378</v>
      </c>
      <c r="I114" s="37">
        <f>F114*$H114/$O$3*100</f>
        <v>0.46610285600408535</v>
      </c>
      <c r="J114" s="37">
        <f>G114*$H114/$O$3*100</f>
        <v>0.4613947463474784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6" t="s">
        <v>215</v>
      </c>
      <c r="C115" s="86">
        <v>118</v>
      </c>
      <c r="D115" s="86">
        <v>472</v>
      </c>
      <c r="E115" s="86">
        <v>5475</v>
      </c>
      <c r="F115" s="99">
        <v>0.99</v>
      </c>
      <c r="G115" s="100">
        <v>0.98</v>
      </c>
      <c r="H115" s="35">
        <f>IF(C115&gt;0,C115,1)</f>
        <v>118</v>
      </c>
      <c r="I115" s="37">
        <f>F115*$H115/$O$3*100</f>
        <v>0.14550300795894727</v>
      </c>
      <c r="J115" s="37">
        <f>G115*$H115/$O$3*100</f>
        <v>0.1440332806058266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6" t="s">
        <v>178</v>
      </c>
      <c r="C116" s="86">
        <v>63</v>
      </c>
      <c r="D116" s="86">
        <v>268</v>
      </c>
      <c r="E116" s="86">
        <v>2934</v>
      </c>
      <c r="F116" s="99">
        <v>0.99</v>
      </c>
      <c r="G116" s="100">
        <v>0.99</v>
      </c>
      <c r="H116" s="35">
        <f>IF(C116&gt;0,C116,1)</f>
        <v>63</v>
      </c>
      <c r="I116" s="37">
        <f>F116*$H116/$O$3*100</f>
        <v>7.7683809334014226E-2</v>
      </c>
      <c r="J116" s="37">
        <f>G116*$H116/$O$3*100</f>
        <v>7.7683809334014226E-2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6" t="s">
        <v>243</v>
      </c>
      <c r="C117" s="86">
        <v>256</v>
      </c>
      <c r="D117" s="86">
        <v>1074</v>
      </c>
      <c r="E117" s="86">
        <v>11737</v>
      </c>
      <c r="F117" s="99">
        <v>0.99</v>
      </c>
      <c r="G117" s="100">
        <v>0.95</v>
      </c>
      <c r="H117" s="35">
        <f>IF(C117&gt;0,C117,1)</f>
        <v>256</v>
      </c>
      <c r="I117" s="37">
        <f>F117*$H117/$O$3*100</f>
        <v>0.31566754269059749</v>
      </c>
      <c r="J117" s="37">
        <f>G117*$H117/$O$3*100</f>
        <v>0.30291329854148241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6" t="s">
        <v>539</v>
      </c>
      <c r="C118" s="86">
        <v>160</v>
      </c>
      <c r="D118" s="86">
        <v>960</v>
      </c>
      <c r="E118" s="86">
        <v>13920</v>
      </c>
      <c r="F118" s="99">
        <v>0.99</v>
      </c>
      <c r="G118" s="100">
        <v>0.99</v>
      </c>
      <c r="H118" s="35">
        <f>IF(C118&gt;0,C118,1)</f>
        <v>160</v>
      </c>
      <c r="I118" s="37">
        <f>F118*$H118/$O$3*100</f>
        <v>0.19729221418162343</v>
      </c>
      <c r="J118" s="37">
        <f>G118*$H118/$O$3*100</f>
        <v>0.19729221418162343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6" t="s">
        <v>214</v>
      </c>
      <c r="C119" s="86">
        <v>852</v>
      </c>
      <c r="D119" s="86">
        <v>4832</v>
      </c>
      <c r="E119" s="86">
        <v>70267</v>
      </c>
      <c r="F119" s="99">
        <v>0.99</v>
      </c>
      <c r="G119" s="100">
        <v>0.96</v>
      </c>
      <c r="H119" s="35">
        <f>IF(C119&gt;0,C119,1)</f>
        <v>852</v>
      </c>
      <c r="I119" s="37">
        <f>F119*$H119/$O$3*100</f>
        <v>1.0505810405171447</v>
      </c>
      <c r="J119" s="37">
        <f>G119*$H119/$O$3*100</f>
        <v>1.0187452514105644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6" t="s">
        <v>176</v>
      </c>
      <c r="C120" s="86">
        <v>130</v>
      </c>
      <c r="D120" s="86">
        <v>130</v>
      </c>
      <c r="E120" s="86">
        <v>520</v>
      </c>
      <c r="F120" s="99">
        <v>0.99</v>
      </c>
      <c r="G120" s="100">
        <v>0.99</v>
      </c>
      <c r="H120" s="35">
        <f>IF(C120&gt;0,C120,1)</f>
        <v>130</v>
      </c>
      <c r="I120" s="37">
        <f>F120*$H120/$O$3*100</f>
        <v>0.16029992402256901</v>
      </c>
      <c r="J120" s="37">
        <f>G120*$H120/$O$3*100</f>
        <v>0.16029992402256901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6" t="s">
        <v>629</v>
      </c>
      <c r="C121" s="86">
        <v>2</v>
      </c>
      <c r="D121" s="86">
        <v>16</v>
      </c>
      <c r="E121" s="86">
        <v>128</v>
      </c>
      <c r="F121" s="99">
        <v>0.98</v>
      </c>
      <c r="G121" s="100">
        <v>0.98</v>
      </c>
      <c r="H121" s="35">
        <f>IF(C121&gt;0,C121,1)</f>
        <v>2</v>
      </c>
      <c r="I121" s="37">
        <f>F121*$H121/$O$3*100</f>
        <v>2.4412420441665525E-3</v>
      </c>
      <c r="J121" s="37">
        <f>G121*$H121/$O$3*100</f>
        <v>2.4412420441665525E-3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6" t="s">
        <v>335</v>
      </c>
      <c r="C122" s="86">
        <v>499</v>
      </c>
      <c r="D122" s="86">
        <v>2988</v>
      </c>
      <c r="E122" s="86">
        <v>43983</v>
      </c>
      <c r="F122" s="99">
        <v>0.98</v>
      </c>
      <c r="G122" s="100">
        <v>0.86</v>
      </c>
      <c r="H122" s="35">
        <f>IF(C122&gt;0,C122,1)</f>
        <v>499</v>
      </c>
      <c r="I122" s="37">
        <f>F122*$H122/$O$3*100</f>
        <v>0.60908989001955482</v>
      </c>
      <c r="J122" s="37">
        <f>G122*$H122/$O$3*100</f>
        <v>0.53450745450695625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6" t="s">
        <v>523</v>
      </c>
      <c r="C123" s="86">
        <v>126</v>
      </c>
      <c r="D123" s="86">
        <v>1512</v>
      </c>
      <c r="E123" s="86">
        <v>10835</v>
      </c>
      <c r="F123" s="99">
        <v>0.98</v>
      </c>
      <c r="G123" s="100">
        <v>0.74</v>
      </c>
      <c r="H123" s="35">
        <f>IF(C123&gt;0,C123,1)</f>
        <v>126</v>
      </c>
      <c r="I123" s="37">
        <f>F123*$H123/$O$3*100</f>
        <v>0.15379824878249279</v>
      </c>
      <c r="J123" s="37">
        <f>G123*$H123/$O$3*100</f>
        <v>0.11613337152963743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6" t="s">
        <v>424</v>
      </c>
      <c r="C124" s="86">
        <v>86</v>
      </c>
      <c r="D124" s="86">
        <v>344</v>
      </c>
      <c r="E124" s="86">
        <v>19406</v>
      </c>
      <c r="F124" s="99">
        <v>0.98</v>
      </c>
      <c r="G124" s="100">
        <v>0.98</v>
      </c>
      <c r="H124" s="35">
        <f>IF(C124&gt;0,C124,1)</f>
        <v>86</v>
      </c>
      <c r="I124" s="37">
        <f>F124*$H124/$O$3*100</f>
        <v>0.10497340789916176</v>
      </c>
      <c r="J124" s="37">
        <f>G124*$H124/$O$3*100</f>
        <v>0.10497340789916176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86" t="s">
        <v>301</v>
      </c>
      <c r="C125" s="86">
        <v>106</v>
      </c>
      <c r="D125" s="86">
        <v>524</v>
      </c>
      <c r="E125" s="86">
        <v>6365</v>
      </c>
      <c r="F125" s="99">
        <v>0.98</v>
      </c>
      <c r="G125" s="100">
        <v>0.97</v>
      </c>
      <c r="H125" s="35">
        <f>IF(C125&gt;0,C125,1)</f>
        <v>106</v>
      </c>
      <c r="I125" s="37">
        <f>F125*$H125/$O$3*100</f>
        <v>0.12938582834082726</v>
      </c>
      <c r="J125" s="37">
        <f>G125*$H125/$O$3*100</f>
        <v>0.12806556478632902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6" t="s">
        <v>237</v>
      </c>
      <c r="C126" s="86">
        <v>1</v>
      </c>
      <c r="D126" s="86">
        <v>4</v>
      </c>
      <c r="E126" s="86">
        <v>52</v>
      </c>
      <c r="F126" s="99">
        <v>0.98</v>
      </c>
      <c r="G126" s="100">
        <v>0.98</v>
      </c>
      <c r="H126" s="35">
        <f>IF(C126&gt;0,C126,1)</f>
        <v>1</v>
      </c>
      <c r="I126" s="37">
        <f>F126*$H126/$O$3*100</f>
        <v>1.2206210220832763E-3</v>
      </c>
      <c r="J126" s="37">
        <f>G126*$H126/$O$3*100</f>
        <v>1.2206210220832763E-3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6" t="s">
        <v>362</v>
      </c>
      <c r="C127" s="86">
        <v>82</v>
      </c>
      <c r="D127" s="86">
        <v>82</v>
      </c>
      <c r="F127" s="99">
        <v>0.98</v>
      </c>
      <c r="G127" s="100">
        <v>0.98</v>
      </c>
      <c r="H127" s="35">
        <f>IF(C127&gt;0,C127,1)</f>
        <v>82</v>
      </c>
      <c r="I127" s="37">
        <f>F127*$H127/$O$3*100</f>
        <v>0.10009092381082865</v>
      </c>
      <c r="J127" s="37">
        <f>G127*$H127/$O$3*100</f>
        <v>0.10009092381082865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6" t="s">
        <v>171</v>
      </c>
      <c r="C128" s="86">
        <v>152</v>
      </c>
      <c r="D128" s="86">
        <v>922</v>
      </c>
      <c r="E128" s="86">
        <v>7855</v>
      </c>
      <c r="F128" s="99">
        <v>0.98</v>
      </c>
      <c r="G128" s="100">
        <v>0.98</v>
      </c>
      <c r="H128" s="35">
        <f>IF(C128&gt;0,C128,1)</f>
        <v>152</v>
      </c>
      <c r="I128" s="37">
        <f>F128*$H128/$O$3*100</f>
        <v>0.185534395356658</v>
      </c>
      <c r="J128" s="37">
        <f>G128*$H128/$O$3*100</f>
        <v>0.185534395356658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6" t="s">
        <v>333</v>
      </c>
      <c r="C129" s="86">
        <v>344</v>
      </c>
      <c r="D129" s="86">
        <v>964</v>
      </c>
      <c r="E129" s="86">
        <v>9027</v>
      </c>
      <c r="F129" s="99">
        <v>0.98</v>
      </c>
      <c r="G129" s="100">
        <v>0.98</v>
      </c>
      <c r="H129" s="35">
        <f>IF(C129&gt;0,C129,1)</f>
        <v>344</v>
      </c>
      <c r="I129" s="37">
        <f>F129*$H129/$O$3*100</f>
        <v>0.41989363159664705</v>
      </c>
      <c r="J129" s="37">
        <f>G129*$H129/$O$3*100</f>
        <v>0.41989363159664705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6" t="s">
        <v>217</v>
      </c>
      <c r="C130" s="86">
        <v>108</v>
      </c>
      <c r="D130" s="86">
        <v>432</v>
      </c>
      <c r="E130" s="86">
        <v>4960</v>
      </c>
      <c r="F130" s="99">
        <v>0.98</v>
      </c>
      <c r="G130" s="100">
        <v>0.98</v>
      </c>
      <c r="H130" s="35">
        <f>IF(C130&gt;0,C130,1)</f>
        <v>108</v>
      </c>
      <c r="I130" s="37">
        <f>F130*$H130/$O$3*100</f>
        <v>0.13182707038499386</v>
      </c>
      <c r="J130" s="37">
        <f>G130*$H130/$O$3*100</f>
        <v>0.13182707038499386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86" t="s">
        <v>205</v>
      </c>
      <c r="C131" s="86">
        <v>128</v>
      </c>
      <c r="D131" s="86">
        <v>720</v>
      </c>
      <c r="E131" s="86">
        <v>6048</v>
      </c>
      <c r="F131" s="99">
        <v>0.98</v>
      </c>
      <c r="G131" s="100">
        <v>0.98</v>
      </c>
      <c r="H131" s="35">
        <f>IF(C131&gt;0,C131,1)</f>
        <v>128</v>
      </c>
      <c r="I131" s="37">
        <f>F131*$H131/$O$3*100</f>
        <v>0.15623949082665936</v>
      </c>
      <c r="J131" s="37">
        <f>G131*$H131/$O$3*100</f>
        <v>0.15623949082665936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6" t="s">
        <v>292</v>
      </c>
      <c r="C132" s="86">
        <v>64</v>
      </c>
      <c r="D132" s="86">
        <v>64</v>
      </c>
      <c r="E132" s="86">
        <v>372</v>
      </c>
      <c r="F132" s="99">
        <v>0.98</v>
      </c>
      <c r="G132" s="100">
        <v>0.98</v>
      </c>
      <c r="H132" s="35">
        <f>IF(C132&gt;0,C132,1)</f>
        <v>64</v>
      </c>
      <c r="I132" s="37">
        <f>F132*$H132/$O$3*100</f>
        <v>7.811974541332968E-2</v>
      </c>
      <c r="J132" s="37">
        <f>G132*$H132/$O$3*100</f>
        <v>7.811974541332968E-2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6" t="s">
        <v>287</v>
      </c>
      <c r="C133" s="86">
        <v>92</v>
      </c>
      <c r="D133" s="86">
        <v>370</v>
      </c>
      <c r="E133" s="86">
        <v>3780</v>
      </c>
      <c r="F133" s="99">
        <v>0.98</v>
      </c>
      <c r="G133" s="100">
        <v>0.98</v>
      </c>
      <c r="H133" s="35">
        <f>IF(C133&gt;0,C133,1)</f>
        <v>92</v>
      </c>
      <c r="I133" s="37">
        <f>F133*$H133/$O$3*100</f>
        <v>0.1122971340316614</v>
      </c>
      <c r="J133" s="37">
        <f>G133*$H133/$O$3*100</f>
        <v>0.1122971340316614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6" t="s">
        <v>631</v>
      </c>
      <c r="F134" s="99">
        <v>0.98</v>
      </c>
      <c r="G134" s="100">
        <v>0.98</v>
      </c>
      <c r="H134" s="35">
        <f>IF(C134&gt;0,C134,1)</f>
        <v>1</v>
      </c>
      <c r="I134" s="37">
        <f>F134*$H134/$O$3*100</f>
        <v>1.2206210220832763E-3</v>
      </c>
      <c r="J134" s="37">
        <f>G134*$H134/$O$3*100</f>
        <v>1.2206210220832763E-3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6" t="s">
        <v>112</v>
      </c>
      <c r="C135" s="86">
        <v>2</v>
      </c>
      <c r="D135" s="86">
        <v>4</v>
      </c>
      <c r="E135" s="86">
        <v>24</v>
      </c>
      <c r="F135" s="99">
        <v>0.98</v>
      </c>
      <c r="G135" s="100">
        <v>0.98</v>
      </c>
      <c r="H135" s="35">
        <f>IF(C135&gt;0,C135,1)</f>
        <v>2</v>
      </c>
      <c r="I135" s="37">
        <f>F135*$H135/$O$3*100</f>
        <v>2.4412420441665525E-3</v>
      </c>
      <c r="J135" s="37">
        <f>G135*$H135/$O$3*100</f>
        <v>2.4412420441665525E-3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6" t="s">
        <v>358</v>
      </c>
      <c r="F136" s="99">
        <v>0.98</v>
      </c>
      <c r="G136" s="100">
        <v>0.98</v>
      </c>
      <c r="H136" s="35">
        <f>IF(C136&gt;0,C136,1)</f>
        <v>1</v>
      </c>
      <c r="I136" s="37">
        <f>F136*$H136/$O$3*100</f>
        <v>1.2206210220832763E-3</v>
      </c>
      <c r="J136" s="37">
        <f>G136*$H136/$O$3*100</f>
        <v>1.2206210220832763E-3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6" t="s">
        <v>634</v>
      </c>
      <c r="F137" s="99">
        <v>0.98</v>
      </c>
      <c r="G137" s="100">
        <v>0.98</v>
      </c>
      <c r="H137" s="35">
        <f>IF(C137&gt;0,C137,1)</f>
        <v>1</v>
      </c>
      <c r="I137" s="37">
        <f>F137*$H137/$O$3*100</f>
        <v>1.2206210220832763E-3</v>
      </c>
      <c r="J137" s="37">
        <f>G137*$H137/$O$3*100</f>
        <v>1.2206210220832763E-3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6" t="s">
        <v>153</v>
      </c>
      <c r="C138" s="86">
        <v>26</v>
      </c>
      <c r="D138" s="86">
        <v>92</v>
      </c>
      <c r="E138" s="86">
        <v>765</v>
      </c>
      <c r="F138" s="99">
        <v>0.98</v>
      </c>
      <c r="G138" s="100">
        <v>0.98</v>
      </c>
      <c r="H138" s="35">
        <f>IF(C138&gt;0,C138,1)</f>
        <v>26</v>
      </c>
      <c r="I138" s="37">
        <f>F138*$H138/$O$3*100</f>
        <v>3.1736146574165187E-2</v>
      </c>
      <c r="J138" s="37">
        <f>G138*$H138/$O$3*100</f>
        <v>3.1736146574165187E-2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6" t="s">
        <v>116</v>
      </c>
      <c r="C139" s="86">
        <v>172</v>
      </c>
      <c r="D139" s="86">
        <v>1760</v>
      </c>
      <c r="E139" s="86">
        <v>13276</v>
      </c>
      <c r="F139" s="99">
        <v>0.98</v>
      </c>
      <c r="G139" s="100">
        <v>0.98</v>
      </c>
      <c r="H139" s="35">
        <f>IF(C139&gt;0,C139,1)</f>
        <v>172</v>
      </c>
      <c r="I139" s="37">
        <f>F139*$H139/$O$3*100</f>
        <v>0.20994681579832353</v>
      </c>
      <c r="J139" s="37">
        <f>G139*$H139/$O$3*100</f>
        <v>0.20994681579832353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6" t="s">
        <v>306</v>
      </c>
      <c r="C140" s="86">
        <v>146</v>
      </c>
      <c r="D140" s="86">
        <v>586</v>
      </c>
      <c r="E140" s="86">
        <v>5719</v>
      </c>
      <c r="F140" s="99">
        <v>0.98</v>
      </c>
      <c r="G140" s="100">
        <v>0.98</v>
      </c>
      <c r="H140" s="35">
        <f>IF(C140&gt;0,C140,1)</f>
        <v>146</v>
      </c>
      <c r="I140" s="37">
        <f>F140*$H140/$O$3*100</f>
        <v>0.17821066922415832</v>
      </c>
      <c r="J140" s="37">
        <f>G140*$H140/$O$3*100</f>
        <v>0.17821066922415832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6" t="s">
        <v>603</v>
      </c>
      <c r="C141" s="86">
        <v>2</v>
      </c>
      <c r="D141" s="86">
        <v>4</v>
      </c>
      <c r="E141" s="86">
        <v>16</v>
      </c>
      <c r="F141" s="99">
        <v>0.98</v>
      </c>
      <c r="G141" s="100">
        <v>0.98</v>
      </c>
      <c r="H141" s="35">
        <f>IF(C141&gt;0,C141,1)</f>
        <v>2</v>
      </c>
      <c r="I141" s="37">
        <f>F141*$H141/$O$3*100</f>
        <v>2.4412420441665525E-3</v>
      </c>
      <c r="J141" s="37">
        <f>G141*$H141/$O$3*100</f>
        <v>2.4412420441665525E-3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6" t="s">
        <v>195</v>
      </c>
      <c r="C142" s="86">
        <v>1406</v>
      </c>
      <c r="D142" s="86">
        <v>7584</v>
      </c>
      <c r="E142" s="86">
        <v>69110</v>
      </c>
      <c r="F142" s="99">
        <v>0.98</v>
      </c>
      <c r="G142" s="100">
        <v>0.64</v>
      </c>
      <c r="H142" s="35">
        <f>IF(C142&gt;0,C142,1)</f>
        <v>1406</v>
      </c>
      <c r="I142" s="37">
        <f>F142*$H142/$O$3*100</f>
        <v>1.716193157049086</v>
      </c>
      <c r="J142" s="37">
        <f>G142*$H142/$O$3*100</f>
        <v>1.120779204603485</v>
      </c>
      <c r="K142" s="34">
        <f>IF(F142&gt;=K$2,1,0)</f>
        <v>1</v>
      </c>
      <c r="L142" s="34">
        <f>IF(G142&gt;=L$2,1,0)</f>
        <v>0</v>
      </c>
      <c r="M142" s="34">
        <f>K142*L142</f>
        <v>0</v>
      </c>
    </row>
    <row r="143" spans="1:13" x14ac:dyDescent="0.25">
      <c r="A143" s="86" t="s">
        <v>227</v>
      </c>
      <c r="C143" s="86">
        <v>1366</v>
      </c>
      <c r="D143" s="86">
        <v>4414</v>
      </c>
      <c r="E143" s="86">
        <v>43258</v>
      </c>
      <c r="F143" s="99">
        <v>0.98</v>
      </c>
      <c r="G143" s="100">
        <v>0.98</v>
      </c>
      <c r="H143" s="35">
        <f>IF(C143&gt;0,C143,1)</f>
        <v>1366</v>
      </c>
      <c r="I143" s="37">
        <f>F143*$H143/$O$3*100</f>
        <v>1.6673683161657553</v>
      </c>
      <c r="J143" s="37">
        <f>G143*$H143/$O$3*100</f>
        <v>1.6673683161657553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6" t="s">
        <v>148</v>
      </c>
      <c r="C144" s="86">
        <v>65</v>
      </c>
      <c r="D144" s="86">
        <v>260</v>
      </c>
      <c r="E144" s="86">
        <v>2925</v>
      </c>
      <c r="F144" s="99">
        <v>0.98</v>
      </c>
      <c r="G144" s="100">
        <v>0.98</v>
      </c>
      <c r="H144" s="35">
        <f>IF(C144&gt;0,C144,1)</f>
        <v>65</v>
      </c>
      <c r="I144" s="37">
        <f>F144*$H144/$O$3*100</f>
        <v>7.9340366435412951E-2</v>
      </c>
      <c r="J144" s="37">
        <f>G144*$H144/$O$3*100</f>
        <v>7.9340366435412951E-2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6" t="s">
        <v>133</v>
      </c>
      <c r="C145" s="86">
        <v>298</v>
      </c>
      <c r="D145" s="86">
        <v>1496</v>
      </c>
      <c r="E145" s="86">
        <v>14866</v>
      </c>
      <c r="F145" s="99">
        <v>0.98</v>
      </c>
      <c r="G145" s="100">
        <v>0.98</v>
      </c>
      <c r="H145" s="35">
        <f>IF(C145&gt;0,C145,1)</f>
        <v>298</v>
      </c>
      <c r="I145" s="37">
        <f>F145*$H145/$O$3*100</f>
        <v>0.36374506458081635</v>
      </c>
      <c r="J145" s="37">
        <f>G145*$H145/$O$3*100</f>
        <v>0.36374506458081635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6" t="s">
        <v>260</v>
      </c>
      <c r="C146" s="86">
        <v>264</v>
      </c>
      <c r="D146" s="86">
        <v>2112</v>
      </c>
      <c r="E146" s="86">
        <v>25587</v>
      </c>
      <c r="F146" s="99">
        <v>0.98</v>
      </c>
      <c r="G146" s="100">
        <v>0.98</v>
      </c>
      <c r="H146" s="35">
        <f>IF(C146&gt;0,C146,1)</f>
        <v>264</v>
      </c>
      <c r="I146" s="37">
        <f>F146*$H146/$O$3*100</f>
        <v>0.32224394982998489</v>
      </c>
      <c r="J146" s="37">
        <f>G146*$H146/$O$3*100</f>
        <v>0.32224394982998489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6" t="s">
        <v>541</v>
      </c>
      <c r="F147" s="99">
        <v>0.98</v>
      </c>
      <c r="G147" s="100">
        <v>0.98</v>
      </c>
      <c r="H147" s="35">
        <f>IF(C147&gt;0,C147,1)</f>
        <v>1</v>
      </c>
      <c r="I147" s="37">
        <f>F147*$H147/$O$3*100</f>
        <v>1.2206210220832763E-3</v>
      </c>
      <c r="J147" s="37">
        <f>G147*$H147/$O$3*100</f>
        <v>1.2206210220832763E-3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6" t="s">
        <v>244</v>
      </c>
      <c r="C148" s="86">
        <v>92</v>
      </c>
      <c r="D148" s="86">
        <v>540</v>
      </c>
      <c r="E148" s="86">
        <v>8363</v>
      </c>
      <c r="F148" s="99">
        <v>0.98</v>
      </c>
      <c r="G148" s="100">
        <v>0.98</v>
      </c>
      <c r="H148" s="35">
        <f>IF(C148&gt;0,C148,1)</f>
        <v>92</v>
      </c>
      <c r="I148" s="37">
        <f>F148*$H148/$O$3*100</f>
        <v>0.1122971340316614</v>
      </c>
      <c r="J148" s="37">
        <f>G148*$H148/$O$3*100</f>
        <v>0.1122971340316614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6" t="s">
        <v>161</v>
      </c>
      <c r="C149" s="86">
        <v>2</v>
      </c>
      <c r="D149" s="86">
        <v>2</v>
      </c>
      <c r="E149" s="86">
        <v>20</v>
      </c>
      <c r="F149" s="99">
        <v>0.97</v>
      </c>
      <c r="G149" s="100">
        <v>0.97</v>
      </c>
      <c r="H149" s="35">
        <f>IF(C149&gt;0,C149,1)</f>
        <v>2</v>
      </c>
      <c r="I149" s="37">
        <f>F149*$H149/$O$3*100</f>
        <v>2.4163314110628121E-3</v>
      </c>
      <c r="J149" s="37">
        <f>G149*$H149/$O$3*100</f>
        <v>2.4163314110628121E-3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6" t="s">
        <v>113</v>
      </c>
      <c r="C150" s="86">
        <v>174</v>
      </c>
      <c r="D150" s="86">
        <v>1472</v>
      </c>
      <c r="E150" s="86">
        <v>8845</v>
      </c>
      <c r="F150" s="99">
        <v>0.97</v>
      </c>
      <c r="G150" s="100">
        <v>0.97</v>
      </c>
      <c r="H150" s="35">
        <f>IF(C150&gt;0,C150,1)</f>
        <v>174</v>
      </c>
      <c r="I150" s="37">
        <f>F150*$H150/$O$3*100</f>
        <v>0.21022083276246464</v>
      </c>
      <c r="J150" s="37">
        <f>G150*$H150/$O$3*100</f>
        <v>0.21022083276246464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6" t="s">
        <v>308</v>
      </c>
      <c r="C151" s="86">
        <v>16</v>
      </c>
      <c r="D151" s="86">
        <v>64</v>
      </c>
      <c r="E151" s="86">
        <v>614</v>
      </c>
      <c r="F151" s="99">
        <v>0.97</v>
      </c>
      <c r="G151" s="100">
        <v>0.97</v>
      </c>
      <c r="H151" s="35">
        <f>IF(C151&gt;0,C151,1)</f>
        <v>16</v>
      </c>
      <c r="I151" s="37">
        <f>F151*$H151/$O$3*100</f>
        <v>1.9330651288502497E-2</v>
      </c>
      <c r="J151" s="37">
        <f>G151*$H151/$O$3*100</f>
        <v>1.9330651288502497E-2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6" t="s">
        <v>645</v>
      </c>
      <c r="F152" s="99">
        <v>0.97</v>
      </c>
      <c r="G152" s="100">
        <v>0.94</v>
      </c>
      <c r="H152" s="35">
        <f>IF(C152&gt;0,C152,1)</f>
        <v>1</v>
      </c>
      <c r="I152" s="37">
        <f>F152*$H152/$O$3*100</f>
        <v>1.2081657055314061E-3</v>
      </c>
      <c r="J152" s="37">
        <f>G152*$H152/$O$3*100</f>
        <v>1.1707997558757955E-3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6" t="s">
        <v>290</v>
      </c>
      <c r="C153" s="86">
        <v>600</v>
      </c>
      <c r="D153" s="86">
        <v>3860</v>
      </c>
      <c r="E153" s="86">
        <v>30494</v>
      </c>
      <c r="F153" s="99">
        <v>0.97</v>
      </c>
      <c r="G153" s="100">
        <v>0.97</v>
      </c>
      <c r="H153" s="35">
        <f>IF(C153&gt;0,C153,1)</f>
        <v>600</v>
      </c>
      <c r="I153" s="37">
        <f>F153*$H153/$O$3*100</f>
        <v>0.72489942331884361</v>
      </c>
      <c r="J153" s="37">
        <f>G153*$H153/$O$3*100</f>
        <v>0.72489942331884361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6" t="s">
        <v>377</v>
      </c>
      <c r="C154" s="86">
        <v>542</v>
      </c>
      <c r="D154" s="86">
        <v>2968</v>
      </c>
      <c r="E154" s="86">
        <v>24088</v>
      </c>
      <c r="F154" s="99">
        <v>0.97</v>
      </c>
      <c r="G154" s="100">
        <v>0.61</v>
      </c>
      <c r="H154" s="35">
        <f>IF(C154&gt;0,C154,1)</f>
        <v>542</v>
      </c>
      <c r="I154" s="37">
        <f>F154*$H154/$O$3*100</f>
        <v>0.65482581239802218</v>
      </c>
      <c r="J154" s="37">
        <f>G154*$H154/$O$3*100</f>
        <v>0.41179767583793142</v>
      </c>
      <c r="K154" s="34">
        <f>IF(F154&gt;=K$2,1,0)</f>
        <v>1</v>
      </c>
      <c r="L154" s="34">
        <f>IF(G154&gt;=L$2,1,0)</f>
        <v>0</v>
      </c>
      <c r="M154" s="34">
        <f>K154*L154</f>
        <v>0</v>
      </c>
    </row>
    <row r="155" spans="1:13" x14ac:dyDescent="0.25">
      <c r="A155" s="86" t="s">
        <v>266</v>
      </c>
      <c r="C155" s="86">
        <v>92</v>
      </c>
      <c r="D155" s="86">
        <v>268</v>
      </c>
      <c r="E155" s="86">
        <v>2088</v>
      </c>
      <c r="F155" s="99">
        <v>0.97</v>
      </c>
      <c r="G155" s="100">
        <v>0.97</v>
      </c>
      <c r="H155" s="35">
        <f>IF(C155&gt;0,C155,1)</f>
        <v>92</v>
      </c>
      <c r="I155" s="37">
        <f>F155*$H155/$O$3*100</f>
        <v>0.11115124490888935</v>
      </c>
      <c r="J155" s="37">
        <f>G155*$H155/$O$3*100</f>
        <v>0.11115124490888935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6" t="s">
        <v>73</v>
      </c>
      <c r="C156" s="86">
        <v>1819</v>
      </c>
      <c r="D156" s="86">
        <v>12604</v>
      </c>
      <c r="E156" s="86">
        <v>116436</v>
      </c>
      <c r="F156" s="99">
        <v>0.97</v>
      </c>
      <c r="G156" s="100">
        <v>0.88</v>
      </c>
      <c r="H156" s="35">
        <f>IF(C156&gt;0,C156,1)</f>
        <v>1819</v>
      </c>
      <c r="I156" s="37">
        <f>F156*$H156/$O$3*100</f>
        <v>2.1976534183616279</v>
      </c>
      <c r="J156" s="37">
        <f>G156*$H156/$O$3*100</f>
        <v>1.9937474310909611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86" t="s">
        <v>548</v>
      </c>
      <c r="C157" s="86">
        <v>32</v>
      </c>
      <c r="D157" s="86">
        <v>32</v>
      </c>
      <c r="F157" s="99">
        <v>0.97</v>
      </c>
      <c r="G157" s="100">
        <v>0.97</v>
      </c>
      <c r="H157" s="35">
        <f>IF(C157&gt;0,C157,1)</f>
        <v>32</v>
      </c>
      <c r="I157" s="37">
        <f>F157*$H157/$O$3*100</f>
        <v>3.8661302577004994E-2</v>
      </c>
      <c r="J157" s="37">
        <f>G157*$H157/$O$3*100</f>
        <v>3.8661302577004994E-2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6" t="s">
        <v>191</v>
      </c>
      <c r="C158" s="86">
        <v>46</v>
      </c>
      <c r="D158" s="86">
        <v>200</v>
      </c>
      <c r="E158" s="86">
        <v>1580</v>
      </c>
      <c r="F158" s="99">
        <v>0.97</v>
      </c>
      <c r="G158" s="100">
        <v>0.97</v>
      </c>
      <c r="H158" s="35">
        <f>IF(C158&gt;0,C158,1)</f>
        <v>46</v>
      </c>
      <c r="I158" s="37">
        <f>F158*$H158/$O$3*100</f>
        <v>5.5575622454444674E-2</v>
      </c>
      <c r="J158" s="37">
        <f>G158*$H158/$O$3*100</f>
        <v>5.5575622454444674E-2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6" t="s">
        <v>188</v>
      </c>
      <c r="C159" s="86">
        <v>120</v>
      </c>
      <c r="D159" s="86">
        <v>120</v>
      </c>
      <c r="E159" s="86">
        <v>866</v>
      </c>
      <c r="F159" s="99">
        <v>0.97</v>
      </c>
      <c r="G159" s="100">
        <v>0.97</v>
      </c>
      <c r="H159" s="35">
        <f>IF(C159&gt;0,C159,1)</f>
        <v>120</v>
      </c>
      <c r="I159" s="37">
        <f>F159*$H159/$O$3*100</f>
        <v>0.14497988466376871</v>
      </c>
      <c r="J159" s="37">
        <f>G159*$H159/$O$3*100</f>
        <v>0.14497988466376871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6" t="s">
        <v>425</v>
      </c>
      <c r="C160" s="86">
        <v>104</v>
      </c>
      <c r="D160" s="86">
        <v>104</v>
      </c>
      <c r="E160" s="86">
        <v>624</v>
      </c>
      <c r="F160" s="99">
        <v>0.97</v>
      </c>
      <c r="G160" s="100">
        <v>0.97</v>
      </c>
      <c r="H160" s="35">
        <f>IF(C160&gt;0,C160,1)</f>
        <v>104</v>
      </c>
      <c r="I160" s="37">
        <f>F160*$H160/$O$3*100</f>
        <v>0.12564923337526623</v>
      </c>
      <c r="J160" s="37">
        <f>G160*$H160/$O$3*100</f>
        <v>0.12564923337526623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86" t="s">
        <v>320</v>
      </c>
      <c r="C161" s="86">
        <v>9</v>
      </c>
      <c r="D161" s="86">
        <v>54</v>
      </c>
      <c r="E161" s="86">
        <v>1019</v>
      </c>
      <c r="F161" s="99">
        <v>0.97</v>
      </c>
      <c r="G161" s="100">
        <v>0.97</v>
      </c>
      <c r="H161" s="35">
        <f>IF(C161&gt;0,C161,1)</f>
        <v>9</v>
      </c>
      <c r="I161" s="37">
        <f>F161*$H161/$O$3*100</f>
        <v>1.0873491349782655E-2</v>
      </c>
      <c r="J161" s="37">
        <f>G161*$H161/$O$3*100</f>
        <v>1.0873491349782655E-2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6" t="s">
        <v>521</v>
      </c>
      <c r="C162" s="86">
        <v>80</v>
      </c>
      <c r="D162" s="86">
        <v>320</v>
      </c>
      <c r="E162" s="86">
        <v>3861</v>
      </c>
      <c r="F162" s="99">
        <v>0.97</v>
      </c>
      <c r="G162" s="100">
        <v>0.97</v>
      </c>
      <c r="H162" s="35">
        <f>IF(C162&gt;0,C162,1)</f>
        <v>80</v>
      </c>
      <c r="I162" s="37">
        <f>F162*$H162/$O$3*100</f>
        <v>9.6653256442512478E-2</v>
      </c>
      <c r="J162" s="37">
        <f>G162*$H162/$O$3*100</f>
        <v>9.6653256442512478E-2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6" t="s">
        <v>69</v>
      </c>
      <c r="C163" s="86">
        <v>780</v>
      </c>
      <c r="D163" s="86">
        <v>4336</v>
      </c>
      <c r="E163" s="86">
        <v>37940</v>
      </c>
      <c r="F163" s="99">
        <v>0.97</v>
      </c>
      <c r="G163" s="100">
        <v>0.97</v>
      </c>
      <c r="H163" s="35">
        <f>IF(C163&gt;0,C163,1)</f>
        <v>780</v>
      </c>
      <c r="I163" s="37">
        <f>F163*$H163/$O$3*100</f>
        <v>0.9423692503144967</v>
      </c>
      <c r="J163" s="37">
        <f>G163*$H163/$O$3*100</f>
        <v>0.9423692503144967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6" t="s">
        <v>383</v>
      </c>
      <c r="C164" s="86">
        <v>47</v>
      </c>
      <c r="D164" s="86">
        <v>680</v>
      </c>
      <c r="E164" s="86">
        <v>4420</v>
      </c>
      <c r="F164" s="99">
        <v>0.97</v>
      </c>
      <c r="G164" s="100">
        <v>0.97</v>
      </c>
      <c r="H164" s="35">
        <f>IF(C164&gt;0,C164,1)</f>
        <v>47</v>
      </c>
      <c r="I164" s="37">
        <f>F164*$H164/$O$3*100</f>
        <v>5.6783788159976083E-2</v>
      </c>
      <c r="J164" s="37">
        <f>G164*$H164/$O$3*100</f>
        <v>5.6783788159976083E-2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6" t="s">
        <v>79</v>
      </c>
      <c r="C165" s="86">
        <v>8</v>
      </c>
      <c r="D165" s="86">
        <v>32</v>
      </c>
      <c r="E165" s="86">
        <v>294</v>
      </c>
      <c r="F165" s="99">
        <v>0.97</v>
      </c>
      <c r="G165" s="100">
        <v>0.69</v>
      </c>
      <c r="H165" s="35">
        <f>IF(C165&gt;0,C165,1)</f>
        <v>8</v>
      </c>
      <c r="I165" s="37">
        <f>F165*$H165/$O$3*100</f>
        <v>9.6653256442512485E-3</v>
      </c>
      <c r="J165" s="37">
        <f>G165*$H165/$O$3*100</f>
        <v>6.875334736632331E-3</v>
      </c>
      <c r="K165" s="34">
        <f>IF(F165&gt;=K$2,1,0)</f>
        <v>1</v>
      </c>
      <c r="L165" s="34">
        <f>IF(G165&gt;=L$2,1,0)</f>
        <v>0</v>
      </c>
      <c r="M165" s="34">
        <f>K165*L165</f>
        <v>0</v>
      </c>
    </row>
    <row r="166" spans="1:13" x14ac:dyDescent="0.25">
      <c r="A166" s="86" t="s">
        <v>192</v>
      </c>
      <c r="C166" s="86">
        <v>808</v>
      </c>
      <c r="D166" s="86">
        <v>4848</v>
      </c>
      <c r="E166" s="86">
        <v>33936</v>
      </c>
      <c r="F166" s="99">
        <v>0.97</v>
      </c>
      <c r="G166" s="100">
        <v>0.97</v>
      </c>
      <c r="H166" s="35">
        <f>IF(C166&gt;0,C166,1)</f>
        <v>808</v>
      </c>
      <c r="I166" s="37">
        <f>F166*$H166/$O$3*100</f>
        <v>0.97619789006937596</v>
      </c>
      <c r="J166" s="37">
        <f>G166*$H166/$O$3*100</f>
        <v>0.97619789006937596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6" t="s">
        <v>312</v>
      </c>
      <c r="C167" s="86">
        <v>55</v>
      </c>
      <c r="D167" s="86">
        <v>220</v>
      </c>
      <c r="E167" s="86">
        <v>3410</v>
      </c>
      <c r="F167" s="99">
        <v>0.97</v>
      </c>
      <c r="G167" s="100">
        <v>0.89</v>
      </c>
      <c r="H167" s="35">
        <f>IF(C167&gt;0,C167,1)</f>
        <v>55</v>
      </c>
      <c r="I167" s="37">
        <f>F167*$H167/$O$3*100</f>
        <v>6.6449113804227342E-2</v>
      </c>
      <c r="J167" s="37">
        <f>G167*$H167/$O$3*100</f>
        <v>6.0968774521404472E-2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6" t="s">
        <v>646</v>
      </c>
      <c r="C168" s="86">
        <v>290</v>
      </c>
      <c r="D168" s="86">
        <v>290</v>
      </c>
      <c r="F168" s="99">
        <v>0.97</v>
      </c>
      <c r="G168" s="100">
        <v>0.97</v>
      </c>
      <c r="H168" s="35">
        <f>IF(C168&gt;0,C168,1)</f>
        <v>290</v>
      </c>
      <c r="I168" s="37">
        <f>F168*$H168/$O$3*100</f>
        <v>0.35036805460410775</v>
      </c>
      <c r="J168" s="37">
        <f>G168*$H168/$O$3*100</f>
        <v>0.35036805460410775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6" t="s">
        <v>324</v>
      </c>
      <c r="C169" s="86">
        <v>268</v>
      </c>
      <c r="D169" s="86">
        <v>1072</v>
      </c>
      <c r="E169" s="86">
        <v>13400</v>
      </c>
      <c r="F169" s="99">
        <v>0.97</v>
      </c>
      <c r="G169" s="100">
        <v>0.97</v>
      </c>
      <c r="H169" s="35">
        <f>IF(C169&gt;0,C169,1)</f>
        <v>268</v>
      </c>
      <c r="I169" s="37">
        <f>F169*$H169/$O$3*100</f>
        <v>0.32378840908241679</v>
      </c>
      <c r="J169" s="37">
        <f>G169*$H169/$O$3*100</f>
        <v>0.32378840908241679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6" t="s">
        <v>374</v>
      </c>
      <c r="C170" s="86">
        <v>112</v>
      </c>
      <c r="D170" s="86">
        <v>448</v>
      </c>
      <c r="E170" s="86">
        <v>11848</v>
      </c>
      <c r="F170" s="99">
        <v>0.96</v>
      </c>
      <c r="G170" s="100">
        <v>0.73</v>
      </c>
      <c r="H170" s="35">
        <f>IF(C170&gt;0,C170,1)</f>
        <v>112</v>
      </c>
      <c r="I170" s="37">
        <f>F170*$H170/$O$3*100</f>
        <v>0.13391956356570803</v>
      </c>
      <c r="J170" s="37">
        <f>G170*$H170/$O$3*100</f>
        <v>0.10183466812809046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6" t="s">
        <v>323</v>
      </c>
      <c r="C171" s="86">
        <v>274</v>
      </c>
      <c r="D171" s="86">
        <v>1096</v>
      </c>
      <c r="E171" s="86">
        <v>11253</v>
      </c>
      <c r="F171" s="99">
        <v>0.96</v>
      </c>
      <c r="G171" s="100">
        <v>0.88</v>
      </c>
      <c r="H171" s="35">
        <f>IF(C171&gt;0,C171,1)</f>
        <v>274</v>
      </c>
      <c r="I171" s="37">
        <f>F171*$H171/$O$3*100</f>
        <v>0.32762464658039281</v>
      </c>
      <c r="J171" s="37">
        <f>G171*$H171/$O$3*100</f>
        <v>0.30032259269869344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6" t="s">
        <v>252</v>
      </c>
      <c r="C172" s="86">
        <v>748</v>
      </c>
      <c r="D172" s="86">
        <v>2992</v>
      </c>
      <c r="E172" s="86">
        <v>30339</v>
      </c>
      <c r="F172" s="99">
        <v>0.96</v>
      </c>
      <c r="G172" s="100">
        <v>0.83</v>
      </c>
      <c r="H172" s="35">
        <f>IF(C172&gt;0,C172,1)</f>
        <v>748</v>
      </c>
      <c r="I172" s="37">
        <f>F172*$H172/$O$3*100</f>
        <v>0.89439137095669274</v>
      </c>
      <c r="J172" s="37">
        <f>G172*$H172/$O$3*100</f>
        <v>0.77327587280630727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6" t="s">
        <v>477</v>
      </c>
      <c r="C173" s="86">
        <v>12</v>
      </c>
      <c r="D173" s="86">
        <v>48</v>
      </c>
      <c r="E173" s="86">
        <v>346</v>
      </c>
      <c r="F173" s="99">
        <v>0.96</v>
      </c>
      <c r="G173" s="100">
        <v>0.96</v>
      </c>
      <c r="H173" s="35">
        <f>IF(C173&gt;0,C173,1)</f>
        <v>12</v>
      </c>
      <c r="I173" s="37">
        <f>F173*$H173/$O$3*100</f>
        <v>1.434852466775443E-2</v>
      </c>
      <c r="J173" s="37">
        <f>G173*$H173/$O$3*100</f>
        <v>1.434852466775443E-2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86" t="s">
        <v>339</v>
      </c>
      <c r="C174" s="86">
        <v>128</v>
      </c>
      <c r="D174" s="86">
        <v>512</v>
      </c>
      <c r="E174" s="86">
        <v>4992</v>
      </c>
      <c r="F174" s="99">
        <v>0.96</v>
      </c>
      <c r="G174" s="100">
        <v>0.96</v>
      </c>
      <c r="H174" s="35">
        <f>IF(C174&gt;0,C174,1)</f>
        <v>128</v>
      </c>
      <c r="I174" s="37">
        <f>F174*$H174/$O$3*100</f>
        <v>0.15305092978938059</v>
      </c>
      <c r="J174" s="37">
        <f>G174*$H174/$O$3*100</f>
        <v>0.15305092978938059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6" t="s">
        <v>319</v>
      </c>
      <c r="C175" s="86">
        <v>296</v>
      </c>
      <c r="D175" s="86">
        <v>1552</v>
      </c>
      <c r="E175" s="86">
        <v>14775</v>
      </c>
      <c r="F175" s="99">
        <v>0.96</v>
      </c>
      <c r="G175" s="100">
        <v>0.96</v>
      </c>
      <c r="H175" s="35">
        <f>IF(C175&gt;0,C175,1)</f>
        <v>296</v>
      </c>
      <c r="I175" s="37">
        <f>F175*$H175/$O$3*100</f>
        <v>0.35393027513794262</v>
      </c>
      <c r="J175" s="37">
        <f>G175*$H175/$O$3*100</f>
        <v>0.35393027513794262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6" t="s">
        <v>314</v>
      </c>
      <c r="C176" s="86">
        <v>278</v>
      </c>
      <c r="D176" s="86">
        <v>760</v>
      </c>
      <c r="E176" s="86">
        <v>6217</v>
      </c>
      <c r="F176" s="99">
        <v>0.96</v>
      </c>
      <c r="G176" s="100">
        <v>0.96</v>
      </c>
      <c r="H176" s="35">
        <f>IF(C176&gt;0,C176,1)</f>
        <v>278</v>
      </c>
      <c r="I176" s="37">
        <f>F176*$H176/$O$3*100</f>
        <v>0.33240748813631099</v>
      </c>
      <c r="J176" s="37">
        <f>G176*$H176/$O$3*100</f>
        <v>0.33240748813631099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6" t="s">
        <v>508</v>
      </c>
      <c r="C177" s="86">
        <v>240</v>
      </c>
      <c r="D177" s="86">
        <v>662</v>
      </c>
      <c r="E177" s="86">
        <v>7944</v>
      </c>
      <c r="F177" s="99">
        <v>0.96</v>
      </c>
      <c r="G177" s="100">
        <v>0.96</v>
      </c>
      <c r="H177" s="35">
        <f>IF(C177&gt;0,C177,1)</f>
        <v>240</v>
      </c>
      <c r="I177" s="37">
        <f>F177*$H177/$O$3*100</f>
        <v>0.28697049335508856</v>
      </c>
      <c r="J177" s="37">
        <f>G177*$H177/$O$3*100</f>
        <v>0.28697049335508856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6" t="s">
        <v>555</v>
      </c>
      <c r="C178" s="86">
        <v>2</v>
      </c>
      <c r="D178" s="86">
        <v>8</v>
      </c>
      <c r="E178" s="86">
        <v>66</v>
      </c>
      <c r="F178" s="99">
        <v>0.96</v>
      </c>
      <c r="G178" s="100">
        <v>0.96</v>
      </c>
      <c r="H178" s="35">
        <f>IF(C178&gt;0,C178,1)</f>
        <v>2</v>
      </c>
      <c r="I178" s="37">
        <f>F178*$H178/$O$3*100</f>
        <v>2.3914207779590717E-3</v>
      </c>
      <c r="J178" s="37">
        <f>G178*$H178/$O$3*100</f>
        <v>2.3914207779590717E-3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6" t="s">
        <v>394</v>
      </c>
      <c r="C179" s="86">
        <v>120</v>
      </c>
      <c r="D179" s="86">
        <v>120</v>
      </c>
      <c r="E179" s="86">
        <v>866</v>
      </c>
      <c r="F179" s="99">
        <v>0.96</v>
      </c>
      <c r="G179" s="100">
        <v>0.96</v>
      </c>
      <c r="H179" s="35">
        <f>IF(C179&gt;0,C179,1)</f>
        <v>120</v>
      </c>
      <c r="I179" s="37">
        <f>F179*$H179/$O$3*100</f>
        <v>0.14348524667754428</v>
      </c>
      <c r="J179" s="37">
        <f>G179*$H179/$O$3*100</f>
        <v>0.14348524667754428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6" t="s">
        <v>423</v>
      </c>
      <c r="C180" s="86">
        <v>14</v>
      </c>
      <c r="D180" s="86">
        <v>14</v>
      </c>
      <c r="F180" s="99">
        <v>0.96</v>
      </c>
      <c r="G180" s="100">
        <v>0.92</v>
      </c>
      <c r="H180" s="35">
        <f>IF(C180&gt;0,C180,1)</f>
        <v>14</v>
      </c>
      <c r="I180" s="37">
        <f>F180*$H180/$O$3*100</f>
        <v>1.6739945445713503E-2</v>
      </c>
      <c r="J180" s="37">
        <f>G180*$H180/$O$3*100</f>
        <v>1.6042447718808774E-2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6" t="s">
        <v>262</v>
      </c>
      <c r="C181" s="86">
        <v>640</v>
      </c>
      <c r="D181" s="86">
        <v>3564</v>
      </c>
      <c r="E181" s="86">
        <v>45992</v>
      </c>
      <c r="F181" s="99">
        <v>0.96</v>
      </c>
      <c r="G181" s="100">
        <v>0.96</v>
      </c>
      <c r="H181" s="35">
        <f>IF(C181&gt;0,C181,1)</f>
        <v>640</v>
      </c>
      <c r="I181" s="37">
        <f>F181*$H181/$O$3*100</f>
        <v>0.76525464894690287</v>
      </c>
      <c r="J181" s="37">
        <f>G181*$H181/$O$3*100</f>
        <v>0.76525464894690287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6" t="s">
        <v>297</v>
      </c>
      <c r="F182" s="99">
        <v>0.96</v>
      </c>
      <c r="G182" s="100">
        <v>0.96</v>
      </c>
      <c r="H182" s="35">
        <f>IF(C182&gt;0,C182,1)</f>
        <v>1</v>
      </c>
      <c r="I182" s="37">
        <f>F182*$H182/$O$3*100</f>
        <v>1.1957103889795359E-3</v>
      </c>
      <c r="J182" s="37">
        <f>G182*$H182/$O$3*100</f>
        <v>1.1957103889795359E-3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6" t="s">
        <v>435</v>
      </c>
      <c r="C183" s="86">
        <v>66</v>
      </c>
      <c r="D183" s="86">
        <v>296</v>
      </c>
      <c r="E183" s="86">
        <v>2578</v>
      </c>
      <c r="F183" s="99">
        <v>0.96</v>
      </c>
      <c r="G183" s="100">
        <v>0.96</v>
      </c>
      <c r="H183" s="35">
        <f>IF(C183&gt;0,C183,1)</f>
        <v>66</v>
      </c>
      <c r="I183" s="37">
        <f>F183*$H183/$O$3*100</f>
        <v>7.8916885672649373E-2</v>
      </c>
      <c r="J183" s="37">
        <f>G183*$H183/$O$3*100</f>
        <v>7.8916885672649373E-2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86" t="s">
        <v>212</v>
      </c>
      <c r="C184" s="86">
        <v>512</v>
      </c>
      <c r="D184" s="86">
        <v>3072</v>
      </c>
      <c r="E184" s="86">
        <v>27279</v>
      </c>
      <c r="F184" s="99">
        <v>0.96</v>
      </c>
      <c r="G184" s="100">
        <v>0.96</v>
      </c>
      <c r="H184" s="35">
        <f>IF(C184&gt;0,C184,1)</f>
        <v>512</v>
      </c>
      <c r="I184" s="37">
        <f>F184*$H184/$O$3*100</f>
        <v>0.61220371915752236</v>
      </c>
      <c r="J184" s="37">
        <f>G184*$H184/$O$3*100</f>
        <v>0.61220371915752236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6" t="s">
        <v>553</v>
      </c>
      <c r="C185" s="86">
        <v>16</v>
      </c>
      <c r="D185" s="86">
        <v>64</v>
      </c>
      <c r="E185" s="86">
        <v>448</v>
      </c>
      <c r="F185" s="99">
        <v>0.96</v>
      </c>
      <c r="G185" s="100">
        <v>0.96</v>
      </c>
      <c r="H185" s="35">
        <f>IF(C185&gt;0,C185,1)</f>
        <v>16</v>
      </c>
      <c r="I185" s="37">
        <f>F185*$H185/$O$3*100</f>
        <v>1.9131366223672574E-2</v>
      </c>
      <c r="J185" s="37">
        <f>G185*$H185/$O$3*100</f>
        <v>1.9131366223672574E-2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6" t="s">
        <v>481</v>
      </c>
      <c r="C186" s="86">
        <v>130</v>
      </c>
      <c r="D186" s="86">
        <v>1680</v>
      </c>
      <c r="E186" s="86">
        <v>16464</v>
      </c>
      <c r="F186" s="99">
        <v>0.96</v>
      </c>
      <c r="G186" s="100">
        <v>0.96</v>
      </c>
      <c r="H186" s="35">
        <f>IF(C186&gt;0,C186,1)</f>
        <v>130</v>
      </c>
      <c r="I186" s="37">
        <f>F186*$H186/$O$3*100</f>
        <v>0.15544235056733968</v>
      </c>
      <c r="J186" s="37">
        <f>G186*$H186/$O$3*100</f>
        <v>0.15544235056733968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6" t="s">
        <v>648</v>
      </c>
      <c r="F187" s="99">
        <v>0.96</v>
      </c>
      <c r="G187" s="100">
        <v>0.96</v>
      </c>
      <c r="H187" s="35">
        <f>IF(C187&gt;0,C187,1)</f>
        <v>1</v>
      </c>
      <c r="I187" s="37">
        <f>F187*$H187/$O$3*100</f>
        <v>1.1957103889795359E-3</v>
      </c>
      <c r="J187" s="37">
        <f>G187*$H187/$O$3*100</f>
        <v>1.1957103889795359E-3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6" t="s">
        <v>536</v>
      </c>
      <c r="C188" s="86">
        <v>60</v>
      </c>
      <c r="D188" s="86">
        <v>240</v>
      </c>
      <c r="E188" s="86">
        <v>3108</v>
      </c>
      <c r="F188" s="99">
        <v>0.95</v>
      </c>
      <c r="G188" s="100">
        <v>0.94</v>
      </c>
      <c r="H188" s="35">
        <f>IF(C188&gt;0,C188,1)</f>
        <v>60</v>
      </c>
      <c r="I188" s="37">
        <f>F188*$H188/$O$3*100</f>
        <v>7.099530434565994E-2</v>
      </c>
      <c r="J188" s="37">
        <f>G188*$H188/$O$3*100</f>
        <v>7.0247985352547726E-2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6" t="s">
        <v>458</v>
      </c>
      <c r="C189" s="86">
        <v>128</v>
      </c>
      <c r="D189" s="86">
        <v>512</v>
      </c>
      <c r="E189" s="86">
        <v>4557</v>
      </c>
      <c r="F189" s="99">
        <v>0.95</v>
      </c>
      <c r="G189" s="100">
        <v>0.95</v>
      </c>
      <c r="H189" s="35">
        <f>IF(C189&gt;0,C189,1)</f>
        <v>128</v>
      </c>
      <c r="I189" s="37">
        <f>F189*$H189/$O$3*100</f>
        <v>0.15145664927074121</v>
      </c>
      <c r="J189" s="37">
        <f>G189*$H189/$O$3*100</f>
        <v>0.15145664927074121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6" t="s">
        <v>361</v>
      </c>
      <c r="C190" s="86">
        <v>436</v>
      </c>
      <c r="D190" s="86">
        <v>2320</v>
      </c>
      <c r="E190" s="86">
        <v>19534</v>
      </c>
      <c r="F190" s="99">
        <v>0.95</v>
      </c>
      <c r="G190" s="100">
        <v>0.95</v>
      </c>
      <c r="H190" s="35">
        <f>IF(C190&gt;0,C190,1)</f>
        <v>436</v>
      </c>
      <c r="I190" s="37">
        <f>F190*$H190/$O$3*100</f>
        <v>0.5158992115784623</v>
      </c>
      <c r="J190" s="37">
        <f>G190*$H190/$O$3*100</f>
        <v>0.5158992115784623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6" t="s">
        <v>57</v>
      </c>
      <c r="F191" s="99">
        <v>0.95</v>
      </c>
      <c r="G191" s="100">
        <v>0.95</v>
      </c>
      <c r="H191" s="35">
        <f>IF(C191&gt;0,C191,1)</f>
        <v>1</v>
      </c>
      <c r="I191" s="37">
        <f>F191*$H191/$O$3*100</f>
        <v>1.1832550724276657E-3</v>
      </c>
      <c r="J191" s="37">
        <f>G191*$H191/$O$3*100</f>
        <v>1.1832550724276657E-3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6" t="s">
        <v>259</v>
      </c>
      <c r="C192" s="86">
        <v>37</v>
      </c>
      <c r="D192" s="86">
        <v>260</v>
      </c>
      <c r="E192" s="86">
        <v>2199</v>
      </c>
      <c r="F192" s="99">
        <v>0.95</v>
      </c>
      <c r="G192" s="100">
        <v>0.95</v>
      </c>
      <c r="H192" s="35">
        <f>IF(C192&gt;0,C192,1)</f>
        <v>37</v>
      </c>
      <c r="I192" s="37">
        <f>F192*$H192/$O$3*100</f>
        <v>4.3780437679823633E-2</v>
      </c>
      <c r="J192" s="37">
        <f>G192*$H192/$O$3*100</f>
        <v>4.3780437679823633E-2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6" t="s">
        <v>370</v>
      </c>
      <c r="C193" s="86">
        <v>8</v>
      </c>
      <c r="D193" s="86">
        <v>8</v>
      </c>
      <c r="E193" s="86">
        <v>8</v>
      </c>
      <c r="F193" s="99">
        <v>0.95</v>
      </c>
      <c r="G193" s="100">
        <v>0.89</v>
      </c>
      <c r="H193" s="35">
        <f>IF(C193&gt;0,C193,1)</f>
        <v>8</v>
      </c>
      <c r="I193" s="37">
        <f>F193*$H193/$O$3*100</f>
        <v>9.4660405794213254E-3</v>
      </c>
      <c r="J193" s="37">
        <f>G193*$H193/$O$3*100</f>
        <v>8.8681853849315578E-3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6" t="s">
        <v>365</v>
      </c>
      <c r="C194" s="86">
        <v>116</v>
      </c>
      <c r="D194" s="86">
        <v>928</v>
      </c>
      <c r="E194" s="86">
        <v>8988</v>
      </c>
      <c r="F194" s="99">
        <v>0.95</v>
      </c>
      <c r="G194" s="100">
        <v>0.95</v>
      </c>
      <c r="H194" s="35">
        <f>IF(C194&gt;0,C194,1)</f>
        <v>116</v>
      </c>
      <c r="I194" s="37">
        <f>F194*$H194/$O$3*100</f>
        <v>0.1372575884016092</v>
      </c>
      <c r="J194" s="37">
        <f>G194*$H194/$O$3*100</f>
        <v>0.1372575884016092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6" t="s">
        <v>586</v>
      </c>
      <c r="C195" s="86">
        <v>1116</v>
      </c>
      <c r="D195" s="86">
        <v>4392</v>
      </c>
      <c r="E195" s="86">
        <v>72028</v>
      </c>
      <c r="F195" s="99">
        <v>0.95</v>
      </c>
      <c r="G195" s="100">
        <v>0.94</v>
      </c>
      <c r="H195" s="35">
        <f>IF(C195&gt;0,C195,1)</f>
        <v>1116</v>
      </c>
      <c r="I195" s="37">
        <f>F195*$H195/$O$3*100</f>
        <v>1.320512660829275</v>
      </c>
      <c r="J195" s="37">
        <f>G195*$H195/$O$3*100</f>
        <v>1.3066125275573877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86" t="s">
        <v>428</v>
      </c>
      <c r="C196" s="86">
        <v>124</v>
      </c>
      <c r="D196" s="86">
        <v>496</v>
      </c>
      <c r="E196" s="86">
        <v>6696</v>
      </c>
      <c r="F196" s="99">
        <v>0.95</v>
      </c>
      <c r="G196" s="100">
        <v>0.95</v>
      </c>
      <c r="H196" s="35">
        <f>IF(C196&gt;0,C196,1)</f>
        <v>124</v>
      </c>
      <c r="I196" s="37">
        <f>F196*$H196/$O$3*100</f>
        <v>0.14672362898103056</v>
      </c>
      <c r="J196" s="37">
        <f>G196*$H196/$O$3*100</f>
        <v>0.14672362898103056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6" t="s">
        <v>247</v>
      </c>
      <c r="C197" s="86">
        <v>176</v>
      </c>
      <c r="D197" s="86">
        <v>540</v>
      </c>
      <c r="E197" s="86">
        <v>6102</v>
      </c>
      <c r="F197" s="99">
        <v>0.94</v>
      </c>
      <c r="G197" s="100">
        <v>0.87</v>
      </c>
      <c r="H197" s="35">
        <f>IF(C197&gt;0,C197,1)</f>
        <v>176</v>
      </c>
      <c r="I197" s="37">
        <f>F197*$H197/$O$3*100</f>
        <v>0.20606075703414004</v>
      </c>
      <c r="J197" s="37">
        <f>G197*$H197/$O$3*100</f>
        <v>0.19071580704223601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6" t="s">
        <v>146</v>
      </c>
      <c r="C198" s="86">
        <v>7</v>
      </c>
      <c r="D198" s="86">
        <v>42</v>
      </c>
      <c r="E198" s="86">
        <v>420</v>
      </c>
      <c r="F198" s="99">
        <v>0.94</v>
      </c>
      <c r="G198" s="100">
        <v>0.94</v>
      </c>
      <c r="H198" s="35">
        <f>IF(C198&gt;0,C198,1)</f>
        <v>7</v>
      </c>
      <c r="I198" s="37">
        <f>F198*$H198/$O$3*100</f>
        <v>8.1955982911305694E-3</v>
      </c>
      <c r="J198" s="37">
        <f>G198*$H198/$O$3*100</f>
        <v>8.1955982911305694E-3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6" t="s">
        <v>70</v>
      </c>
      <c r="C199" s="86">
        <v>296</v>
      </c>
      <c r="D199" s="86">
        <v>1312</v>
      </c>
      <c r="E199" s="86">
        <v>11904</v>
      </c>
      <c r="F199" s="99">
        <v>0.94</v>
      </c>
      <c r="G199" s="100">
        <v>0.94</v>
      </c>
      <c r="H199" s="35">
        <f>IF(C199&gt;0,C199,1)</f>
        <v>296</v>
      </c>
      <c r="I199" s="37">
        <f>F199*$H199/$O$3*100</f>
        <v>0.34655672773923551</v>
      </c>
      <c r="J199" s="37">
        <f>G199*$H199/$O$3*100</f>
        <v>0.34655672773923551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6" t="s">
        <v>452</v>
      </c>
      <c r="C200" s="86">
        <v>28</v>
      </c>
      <c r="D200" s="86">
        <v>112</v>
      </c>
      <c r="E200" s="86">
        <v>1605</v>
      </c>
      <c r="F200" s="99">
        <v>0.94</v>
      </c>
      <c r="G200" s="100">
        <v>0.9</v>
      </c>
      <c r="H200" s="35">
        <f>IF(C200&gt;0,C200,1)</f>
        <v>28</v>
      </c>
      <c r="I200" s="37">
        <f>F200*$H200/$O$3*100</f>
        <v>3.2782393164522278E-2</v>
      </c>
      <c r="J200" s="37">
        <f>G200*$H200/$O$3*100</f>
        <v>3.1387397710712819E-2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6" t="s">
        <v>254</v>
      </c>
      <c r="C201" s="86">
        <v>50</v>
      </c>
      <c r="D201" s="86">
        <v>464</v>
      </c>
      <c r="E201" s="86">
        <v>5452</v>
      </c>
      <c r="F201" s="99">
        <v>0.94</v>
      </c>
      <c r="G201" s="100">
        <v>0.94</v>
      </c>
      <c r="H201" s="35">
        <f>IF(C201&gt;0,C201,1)</f>
        <v>50</v>
      </c>
      <c r="I201" s="37">
        <f>F201*$H201/$O$3*100</f>
        <v>5.8539987793789772E-2</v>
      </c>
      <c r="J201" s="37">
        <f>G201*$H201/$O$3*100</f>
        <v>5.8539987793789772E-2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6" t="s">
        <v>317</v>
      </c>
      <c r="C202" s="86">
        <v>652</v>
      </c>
      <c r="D202" s="86">
        <v>4626</v>
      </c>
      <c r="E202" s="86">
        <v>36700</v>
      </c>
      <c r="F202" s="99">
        <v>0.94</v>
      </c>
      <c r="G202" s="100">
        <v>0.94</v>
      </c>
      <c r="H202" s="35">
        <f>IF(C202&gt;0,C202,1)</f>
        <v>652</v>
      </c>
      <c r="I202" s="37">
        <f>F202*$H202/$O$3*100</f>
        <v>0.76336144083101876</v>
      </c>
      <c r="J202" s="37">
        <f>G202*$H202/$O$3*100</f>
        <v>0.76336144083101876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6" t="s">
        <v>360</v>
      </c>
      <c r="C203" s="86">
        <v>678</v>
      </c>
      <c r="D203" s="86">
        <v>3032</v>
      </c>
      <c r="E203" s="86">
        <v>33716</v>
      </c>
      <c r="F203" s="99">
        <v>0.94</v>
      </c>
      <c r="G203" s="100">
        <v>0.93</v>
      </c>
      <c r="H203" s="35">
        <f>IF(C203&gt;0,C203,1)</f>
        <v>678</v>
      </c>
      <c r="I203" s="37">
        <f>F203*$H203/$O$3*100</f>
        <v>0.79380223448378939</v>
      </c>
      <c r="J203" s="37">
        <f>G203*$H203/$O$3*100</f>
        <v>0.78535752986162144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6" t="s">
        <v>585</v>
      </c>
      <c r="C204" s="86">
        <v>10</v>
      </c>
      <c r="D204" s="86">
        <v>20</v>
      </c>
      <c r="E204" s="86">
        <v>137</v>
      </c>
      <c r="F204" s="99">
        <v>0.93</v>
      </c>
      <c r="G204" s="100">
        <v>0.86</v>
      </c>
      <c r="H204" s="35">
        <f>IF(C204&gt;0,C204,1)</f>
        <v>10</v>
      </c>
      <c r="I204" s="37">
        <f>F204*$H204/$O$3*100</f>
        <v>1.1583444393239254E-2</v>
      </c>
      <c r="J204" s="37">
        <f>G204*$H204/$O$3*100</f>
        <v>1.0711572234608342E-2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6" t="s">
        <v>488</v>
      </c>
      <c r="C205" s="86">
        <v>42</v>
      </c>
      <c r="D205" s="86">
        <v>2040</v>
      </c>
      <c r="E205" s="86">
        <v>62964</v>
      </c>
      <c r="F205" s="99">
        <v>0.93</v>
      </c>
      <c r="G205" s="100">
        <v>0.44</v>
      </c>
      <c r="H205" s="35">
        <f>IF(C205&gt;0,C205,1)</f>
        <v>42</v>
      </c>
      <c r="I205" s="37">
        <f>F205*$H205/$O$3*100</f>
        <v>4.8650466451604868E-2</v>
      </c>
      <c r="J205" s="37">
        <f>G205*$H205/$O$3*100</f>
        <v>2.3017424987856066E-2</v>
      </c>
      <c r="K205" s="34">
        <f>IF(F205&gt;=K$2,1,0)</f>
        <v>1</v>
      </c>
      <c r="L205" s="34">
        <f>IF(G205&gt;=L$2,1,0)</f>
        <v>0</v>
      </c>
      <c r="M205" s="34">
        <f>K205*L205</f>
        <v>0</v>
      </c>
    </row>
    <row r="206" spans="1:13" x14ac:dyDescent="0.25">
      <c r="A206" s="86" t="s">
        <v>353</v>
      </c>
      <c r="C206" s="86">
        <v>469</v>
      </c>
      <c r="D206" s="86">
        <v>3244</v>
      </c>
      <c r="E206" s="86">
        <v>29968</v>
      </c>
      <c r="F206" s="99">
        <v>0.93</v>
      </c>
      <c r="G206" s="100">
        <v>0.84</v>
      </c>
      <c r="H206" s="35">
        <f>IF(C206&gt;0,C206,1)</f>
        <v>469</v>
      </c>
      <c r="I206" s="37">
        <f>F206*$H206/$O$3*100</f>
        <v>0.54326354204292104</v>
      </c>
      <c r="J206" s="37">
        <f>G206*$H206/$O$3*100</f>
        <v>0.49068965087747707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6" t="s">
        <v>132</v>
      </c>
      <c r="C207" s="86">
        <v>274</v>
      </c>
      <c r="D207" s="86">
        <v>1400</v>
      </c>
      <c r="E207" s="86">
        <v>10394</v>
      </c>
      <c r="F207" s="99">
        <v>0.93</v>
      </c>
      <c r="G207" s="100">
        <v>0.93</v>
      </c>
      <c r="H207" s="35">
        <f>IF(C207&gt;0,C207,1)</f>
        <v>274</v>
      </c>
      <c r="I207" s="37">
        <f>F207*$H207/$O$3*100</f>
        <v>0.31738637637475559</v>
      </c>
      <c r="J207" s="37">
        <f>G207*$H207/$O$3*100</f>
        <v>0.31738637637475559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6" t="s">
        <v>507</v>
      </c>
      <c r="C208" s="86">
        <v>9</v>
      </c>
      <c r="D208" s="86">
        <v>18</v>
      </c>
      <c r="E208" s="86">
        <v>139</v>
      </c>
      <c r="F208" s="99">
        <v>0.93</v>
      </c>
      <c r="G208" s="100">
        <v>0.91</v>
      </c>
      <c r="H208" s="35">
        <f>IF(C208&gt;0,C208,1)</f>
        <v>9</v>
      </c>
      <c r="I208" s="37">
        <f>F208*$H208/$O$3*100</f>
        <v>1.0425099953915329E-2</v>
      </c>
      <c r="J208" s="37">
        <f>G208*$H208/$O$3*100</f>
        <v>1.0200904255981665E-2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86" t="s">
        <v>392</v>
      </c>
      <c r="C209" s="86">
        <v>26</v>
      </c>
      <c r="D209" s="86">
        <v>208</v>
      </c>
      <c r="E209" s="86">
        <v>2579</v>
      </c>
      <c r="F209" s="99">
        <v>0.93</v>
      </c>
      <c r="G209" s="100">
        <v>0.93</v>
      </c>
      <c r="H209" s="35">
        <f>IF(C209&gt;0,C209,1)</f>
        <v>26</v>
      </c>
      <c r="I209" s="37">
        <f>F209*$H209/$O$3*100</f>
        <v>3.011695542242206E-2</v>
      </c>
      <c r="J209" s="37">
        <f>G209*$H209/$O$3*100</f>
        <v>3.011695542242206E-2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86" t="s">
        <v>202</v>
      </c>
      <c r="C210" s="86">
        <v>20</v>
      </c>
      <c r="D210" s="86">
        <v>20</v>
      </c>
      <c r="E210" s="86">
        <v>83</v>
      </c>
      <c r="F210" s="99">
        <v>0.93</v>
      </c>
      <c r="G210" s="100">
        <v>0.93</v>
      </c>
      <c r="H210" s="35">
        <f>IF(C210&gt;0,C210,1)</f>
        <v>20</v>
      </c>
      <c r="I210" s="37">
        <f>F210*$H210/$O$3*100</f>
        <v>2.3166888786478507E-2</v>
      </c>
      <c r="J210" s="37">
        <f>G210*$H210/$O$3*100</f>
        <v>2.3166888786478507E-2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6" t="s">
        <v>160</v>
      </c>
      <c r="C211" s="86">
        <v>24</v>
      </c>
      <c r="D211" s="86">
        <v>48</v>
      </c>
      <c r="E211" s="86">
        <v>235</v>
      </c>
      <c r="F211" s="99">
        <v>0.93</v>
      </c>
      <c r="G211" s="100">
        <v>0.93</v>
      </c>
      <c r="H211" s="35">
        <f>IF(C211&gt;0,C211,1)</f>
        <v>24</v>
      </c>
      <c r="I211" s="37">
        <f>F211*$H211/$O$3*100</f>
        <v>2.780026654377421E-2</v>
      </c>
      <c r="J211" s="37">
        <f>G211*$H211/$O$3*100</f>
        <v>2.780026654377421E-2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6" t="s">
        <v>309</v>
      </c>
      <c r="C212" s="86">
        <v>200</v>
      </c>
      <c r="D212" s="86">
        <v>896</v>
      </c>
      <c r="E212" s="86">
        <v>8064</v>
      </c>
      <c r="F212" s="99">
        <v>0.93</v>
      </c>
      <c r="G212" s="100">
        <v>0.93</v>
      </c>
      <c r="H212" s="35">
        <f>IF(C212&gt;0,C212,1)</f>
        <v>200</v>
      </c>
      <c r="I212" s="37">
        <f>F212*$H212/$O$3*100</f>
        <v>0.23166888786478509</v>
      </c>
      <c r="J212" s="37">
        <f>G212*$H212/$O$3*100</f>
        <v>0.23166888786478509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6" t="s">
        <v>235</v>
      </c>
      <c r="C213" s="86">
        <v>161</v>
      </c>
      <c r="D213" s="86">
        <v>161</v>
      </c>
      <c r="E213" s="86">
        <v>470</v>
      </c>
      <c r="F213" s="99">
        <v>0.93</v>
      </c>
      <c r="G213" s="100">
        <v>0.92</v>
      </c>
      <c r="H213" s="35">
        <f>IF(C213&gt;0,C213,1)</f>
        <v>161</v>
      </c>
      <c r="I213" s="37">
        <f>F213*$H213/$O$3*100</f>
        <v>0.186493454731152</v>
      </c>
      <c r="J213" s="37">
        <f>G213*$H213/$O$3*100</f>
        <v>0.1844881487663009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6" t="s">
        <v>411</v>
      </c>
      <c r="C214" s="86">
        <v>60</v>
      </c>
      <c r="D214" s="86">
        <v>240</v>
      </c>
      <c r="E214" s="86">
        <v>2160</v>
      </c>
      <c r="F214" s="99">
        <v>0.93</v>
      </c>
      <c r="G214" s="100">
        <v>0.93</v>
      </c>
      <c r="H214" s="35">
        <f>IF(C214&gt;0,C214,1)</f>
        <v>60</v>
      </c>
      <c r="I214" s="37">
        <f>F214*$H214/$O$3*100</f>
        <v>6.9500666359435526E-2</v>
      </c>
      <c r="J214" s="37">
        <f>G214*$H214/$O$3*100</f>
        <v>6.9500666359435526E-2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86" t="s">
        <v>286</v>
      </c>
      <c r="C215" s="86">
        <v>100</v>
      </c>
      <c r="D215" s="86">
        <v>400</v>
      </c>
      <c r="E215" s="86">
        <v>3600</v>
      </c>
      <c r="F215" s="99">
        <v>0.93</v>
      </c>
      <c r="G215" s="100">
        <v>0.93</v>
      </c>
      <c r="H215" s="35">
        <f>IF(C215&gt;0,C215,1)</f>
        <v>100</v>
      </c>
      <c r="I215" s="37">
        <f>F215*$H215/$O$3*100</f>
        <v>0.11583444393239255</v>
      </c>
      <c r="J215" s="37">
        <f>G215*$H215/$O$3*100</f>
        <v>0.11583444393239255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6" t="s">
        <v>117</v>
      </c>
      <c r="C216" s="86">
        <v>192</v>
      </c>
      <c r="D216" s="86">
        <v>960</v>
      </c>
      <c r="E216" s="86">
        <v>9677</v>
      </c>
      <c r="F216" s="99">
        <v>0.93</v>
      </c>
      <c r="G216" s="100">
        <v>0.93</v>
      </c>
      <c r="H216" s="35">
        <f>IF(C216&gt;0,C216,1)</f>
        <v>192</v>
      </c>
      <c r="I216" s="37">
        <f>F216*$H216/$O$3*100</f>
        <v>0.22240213235019368</v>
      </c>
      <c r="J216" s="37">
        <f>G216*$H216/$O$3*100</f>
        <v>0.22240213235019368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6" t="s">
        <v>479</v>
      </c>
      <c r="F217" s="99">
        <v>0.92</v>
      </c>
      <c r="G217" s="100">
        <v>0.92</v>
      </c>
      <c r="H217" s="35">
        <f>IF(C217&gt;0,C217,1)</f>
        <v>1</v>
      </c>
      <c r="I217" s="37">
        <f>F217*$H217/$O$3*100</f>
        <v>1.1458891227720553E-3</v>
      </c>
      <c r="J217" s="37">
        <f>G217*$H217/$O$3*100</f>
        <v>1.1458891227720553E-3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6" t="s">
        <v>61</v>
      </c>
      <c r="C218" s="86">
        <v>272</v>
      </c>
      <c r="D218" s="86">
        <v>1140</v>
      </c>
      <c r="E218" s="86">
        <v>10602</v>
      </c>
      <c r="F218" s="99">
        <v>0.92</v>
      </c>
      <c r="G218" s="100">
        <v>0.92</v>
      </c>
      <c r="H218" s="35">
        <f>IF(C218&gt;0,C218,1)</f>
        <v>272</v>
      </c>
      <c r="I218" s="37">
        <f>F218*$H218/$O$3*100</f>
        <v>0.31168184139399902</v>
      </c>
      <c r="J218" s="37">
        <f>G218*$H218/$O$3*100</f>
        <v>0.31168184139399902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6" t="s">
        <v>177</v>
      </c>
      <c r="C219" s="86">
        <v>156</v>
      </c>
      <c r="D219" s="86">
        <v>826</v>
      </c>
      <c r="E219" s="86">
        <v>6195</v>
      </c>
      <c r="F219" s="99">
        <v>0.92</v>
      </c>
      <c r="G219" s="100">
        <v>0.92</v>
      </c>
      <c r="H219" s="35">
        <f>IF(C219&gt;0,C219,1)</f>
        <v>156</v>
      </c>
      <c r="I219" s="37">
        <f>F219*$H219/$O$3*100</f>
        <v>0.17875870315244063</v>
      </c>
      <c r="J219" s="37">
        <f>G219*$H219/$O$3*100</f>
        <v>0.17875870315244063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6" t="s">
        <v>354</v>
      </c>
      <c r="C220" s="86">
        <v>57</v>
      </c>
      <c r="D220" s="86">
        <v>456</v>
      </c>
      <c r="E220" s="86">
        <v>5358</v>
      </c>
      <c r="F220" s="99">
        <v>0.92</v>
      </c>
      <c r="G220" s="100">
        <v>0.92</v>
      </c>
      <c r="H220" s="35">
        <f>IF(C220&gt;0,C220,1)</f>
        <v>57</v>
      </c>
      <c r="I220" s="37">
        <f>F220*$H220/$O$3*100</f>
        <v>6.5315679998007151E-2</v>
      </c>
      <c r="J220" s="37">
        <f>G220*$H220/$O$3*100</f>
        <v>6.5315679998007151E-2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6" t="s">
        <v>388</v>
      </c>
      <c r="C221" s="86">
        <v>10</v>
      </c>
      <c r="D221" s="86">
        <v>10</v>
      </c>
      <c r="F221" s="99">
        <v>0.92</v>
      </c>
      <c r="G221" s="100">
        <v>0.92</v>
      </c>
      <c r="H221" s="35">
        <f>IF(C221&gt;0,C221,1)</f>
        <v>10</v>
      </c>
      <c r="I221" s="37">
        <f>F221*$H221/$O$3*100</f>
        <v>1.1458891227720555E-2</v>
      </c>
      <c r="J221" s="37">
        <f>G221*$H221/$O$3*100</f>
        <v>1.1458891227720555E-2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86" t="s">
        <v>633</v>
      </c>
      <c r="C222" s="86">
        <v>16</v>
      </c>
      <c r="D222" s="86">
        <v>24</v>
      </c>
      <c r="E222" s="86">
        <v>99</v>
      </c>
      <c r="F222" s="99">
        <v>0.91</v>
      </c>
      <c r="G222" s="100">
        <v>0.91</v>
      </c>
      <c r="H222" s="35">
        <f>IF(C222&gt;0,C222,1)</f>
        <v>16</v>
      </c>
      <c r="I222" s="37">
        <f>F222*$H222/$O$3*100</f>
        <v>1.8134940899522962E-2</v>
      </c>
      <c r="J222" s="37">
        <f>G222*$H222/$O$3*100</f>
        <v>1.8134940899522962E-2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6" t="s">
        <v>318</v>
      </c>
      <c r="C223" s="86">
        <v>234</v>
      </c>
      <c r="D223" s="86">
        <v>1994</v>
      </c>
      <c r="E223" s="86">
        <v>17946</v>
      </c>
      <c r="F223" s="99">
        <v>0.91</v>
      </c>
      <c r="G223" s="100">
        <v>0.88</v>
      </c>
      <c r="H223" s="35">
        <f>IF(C223&gt;0,C223,1)</f>
        <v>234</v>
      </c>
      <c r="I223" s="37">
        <f>F223*$H223/$O$3*100</f>
        <v>0.2652235106555233</v>
      </c>
      <c r="J223" s="37">
        <f>G223*$H223/$O$3*100</f>
        <v>0.25647987843611042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6" t="s">
        <v>330</v>
      </c>
      <c r="C224" s="86">
        <v>28</v>
      </c>
      <c r="D224" s="86">
        <v>120</v>
      </c>
      <c r="F224" s="99">
        <v>0.91</v>
      </c>
      <c r="G224" s="100">
        <v>0.64</v>
      </c>
      <c r="H224" s="35">
        <f>IF(C224&gt;0,C224,1)</f>
        <v>28</v>
      </c>
      <c r="I224" s="37">
        <f>F224*$H224/$O$3*100</f>
        <v>3.1736146574165187E-2</v>
      </c>
      <c r="J224" s="37">
        <f>G224*$H224/$O$3*100</f>
        <v>2.231992726095134E-2</v>
      </c>
      <c r="K224" s="34">
        <f>IF(F224&gt;=K$2,1,0)</f>
        <v>1</v>
      </c>
      <c r="L224" s="34">
        <f>IF(G224&gt;=L$2,1,0)</f>
        <v>0</v>
      </c>
      <c r="M224" s="34">
        <f>K224*L224</f>
        <v>0</v>
      </c>
    </row>
    <row r="225" spans="1:13" x14ac:dyDescent="0.25">
      <c r="A225" s="86" t="s">
        <v>182</v>
      </c>
      <c r="C225" s="86">
        <v>216</v>
      </c>
      <c r="D225" s="86">
        <v>2592</v>
      </c>
      <c r="E225" s="86">
        <v>22861</v>
      </c>
      <c r="F225" s="99">
        <v>0.91</v>
      </c>
      <c r="G225" s="100">
        <v>0.8</v>
      </c>
      <c r="H225" s="35">
        <f>IF(C225&gt;0,C225,1)</f>
        <v>216</v>
      </c>
      <c r="I225" s="37">
        <f>F225*$H225/$O$3*100</f>
        <v>0.24482170214355997</v>
      </c>
      <c r="J225" s="37">
        <f>G225*$H225/$O$3*100</f>
        <v>0.21522787001631649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6" t="s">
        <v>281</v>
      </c>
      <c r="C226" s="86">
        <v>120</v>
      </c>
      <c r="D226" s="86">
        <v>120</v>
      </c>
      <c r="E226" s="86">
        <v>926</v>
      </c>
      <c r="F226" s="99">
        <v>0.9</v>
      </c>
      <c r="G226" s="100">
        <v>0.9</v>
      </c>
      <c r="H226" s="35">
        <f>IF(C226&gt;0,C226,1)</f>
        <v>120</v>
      </c>
      <c r="I226" s="37">
        <f>F226*$H226/$O$3*100</f>
        <v>0.13451741876019779</v>
      </c>
      <c r="J226" s="37">
        <f>G226*$H226/$O$3*100</f>
        <v>0.13451741876019779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6" t="s">
        <v>343</v>
      </c>
      <c r="C227" s="86">
        <v>160</v>
      </c>
      <c r="D227" s="86">
        <v>960</v>
      </c>
      <c r="E227" s="86">
        <v>11280</v>
      </c>
      <c r="F227" s="99">
        <v>0.9</v>
      </c>
      <c r="G227" s="100">
        <v>0.89</v>
      </c>
      <c r="H227" s="35">
        <f>IF(C227&gt;0,C227,1)</f>
        <v>160</v>
      </c>
      <c r="I227" s="37">
        <f>F227*$H227/$O$3*100</f>
        <v>0.1793565583469304</v>
      </c>
      <c r="J227" s="37">
        <f>G227*$H227/$O$3*100</f>
        <v>0.17736370769863116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6" t="s">
        <v>316</v>
      </c>
      <c r="C228" s="86">
        <v>54</v>
      </c>
      <c r="D228" s="86">
        <v>108</v>
      </c>
      <c r="E228" s="86">
        <v>771</v>
      </c>
      <c r="F228" s="99">
        <v>0.9</v>
      </c>
      <c r="G228" s="100">
        <v>0.9</v>
      </c>
      <c r="H228" s="35">
        <f>IF(C228&gt;0,C228,1)</f>
        <v>54</v>
      </c>
      <c r="I228" s="37">
        <f>F228*$H228/$O$3*100</f>
        <v>6.053283844208901E-2</v>
      </c>
      <c r="J228" s="37">
        <f>G228*$H228/$O$3*100</f>
        <v>6.053283844208901E-2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6" t="s">
        <v>86</v>
      </c>
      <c r="C229" s="86">
        <v>132</v>
      </c>
      <c r="D229" s="86">
        <v>1029</v>
      </c>
      <c r="E229" s="86">
        <v>9529</v>
      </c>
      <c r="F229" s="99">
        <v>0.9</v>
      </c>
      <c r="G229" s="100">
        <v>0.9</v>
      </c>
      <c r="H229" s="35">
        <f>IF(C229&gt;0,C229,1)</f>
        <v>132</v>
      </c>
      <c r="I229" s="37">
        <f>F229*$H229/$O$3*100</f>
        <v>0.14796916063621757</v>
      </c>
      <c r="J229" s="37">
        <f>G229*$H229/$O$3*100</f>
        <v>0.14796916063621757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6" t="s">
        <v>55</v>
      </c>
      <c r="C230" s="86">
        <v>8</v>
      </c>
      <c r="D230" s="86">
        <v>32</v>
      </c>
      <c r="E230" s="86">
        <v>294</v>
      </c>
      <c r="F230" s="99">
        <v>0.9</v>
      </c>
      <c r="G230" s="100">
        <v>0.68</v>
      </c>
      <c r="H230" s="35">
        <f>IF(C230&gt;0,C230,1)</f>
        <v>8</v>
      </c>
      <c r="I230" s="37">
        <f>F230*$H230/$O$3*100</f>
        <v>8.9678279173465193E-3</v>
      </c>
      <c r="J230" s="37">
        <f>G230*$H230/$O$3*100</f>
        <v>6.7756922042173711E-3</v>
      </c>
      <c r="K230" s="34">
        <f>IF(F230&gt;=K$2,1,0)</f>
        <v>1</v>
      </c>
      <c r="L230" s="34">
        <f>IF(G230&gt;=L$2,1,0)</f>
        <v>0</v>
      </c>
      <c r="M230" s="34">
        <f>K230*L230</f>
        <v>0</v>
      </c>
    </row>
    <row r="231" spans="1:13" x14ac:dyDescent="0.25">
      <c r="A231" s="86" t="s">
        <v>387</v>
      </c>
      <c r="C231" s="86">
        <v>32</v>
      </c>
      <c r="D231" s="86">
        <v>32</v>
      </c>
      <c r="E231" s="86">
        <v>320</v>
      </c>
      <c r="F231" s="99">
        <v>0.89</v>
      </c>
      <c r="G231" s="100">
        <v>0.89</v>
      </c>
      <c r="H231" s="35">
        <f>IF(C231&gt;0,C231,1)</f>
        <v>32</v>
      </c>
      <c r="I231" s="37">
        <f>F231*$H231/$O$3*100</f>
        <v>3.5472741539726231E-2</v>
      </c>
      <c r="J231" s="37">
        <f>G231*$H231/$O$3*100</f>
        <v>3.5472741539726231E-2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6" t="s">
        <v>464</v>
      </c>
      <c r="C232" s="86">
        <v>20</v>
      </c>
      <c r="D232" s="86">
        <v>40</v>
      </c>
      <c r="E232" s="86">
        <v>4000</v>
      </c>
      <c r="F232" s="99">
        <v>0.89</v>
      </c>
      <c r="G232" s="100">
        <v>0.89</v>
      </c>
      <c r="H232" s="35">
        <f>IF(C232&gt;0,C232,1)</f>
        <v>20</v>
      </c>
      <c r="I232" s="37">
        <f>F232*$H232/$O$3*100</f>
        <v>2.2170463462328895E-2</v>
      </c>
      <c r="J232" s="37">
        <f>G232*$H232/$O$3*100</f>
        <v>2.2170463462328895E-2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6" t="s">
        <v>92</v>
      </c>
      <c r="C233" s="86">
        <v>8</v>
      </c>
      <c r="D233" s="86">
        <v>128</v>
      </c>
      <c r="E233" s="86">
        <v>781</v>
      </c>
      <c r="F233" s="99">
        <v>0.89</v>
      </c>
      <c r="G233" s="100">
        <v>0.69</v>
      </c>
      <c r="H233" s="35">
        <f>IF(C233&gt;0,C233,1)</f>
        <v>8</v>
      </c>
      <c r="I233" s="37">
        <f>F233*$H233/$O$3*100</f>
        <v>8.8681853849315578E-3</v>
      </c>
      <c r="J233" s="37">
        <f>G233*$H233/$O$3*100</f>
        <v>6.875334736632331E-3</v>
      </c>
      <c r="K233" s="34">
        <f>IF(F233&gt;=K$2,1,0)</f>
        <v>1</v>
      </c>
      <c r="L233" s="34">
        <f>IF(G233&gt;=L$2,1,0)</f>
        <v>0</v>
      </c>
      <c r="M233" s="34">
        <f>K233*L233</f>
        <v>0</v>
      </c>
    </row>
    <row r="234" spans="1:13" x14ac:dyDescent="0.25">
      <c r="A234" s="86" t="s">
        <v>415</v>
      </c>
      <c r="F234" s="99">
        <v>0.88</v>
      </c>
      <c r="G234" s="100">
        <v>0.85</v>
      </c>
      <c r="H234" s="35">
        <f>IF(C234&gt;0,C234,1)</f>
        <v>1</v>
      </c>
      <c r="I234" s="37">
        <f>F234*$H234/$O$3*100</f>
        <v>1.0960678565645745E-3</v>
      </c>
      <c r="J234" s="37">
        <f>G234*$H234/$O$3*100</f>
        <v>1.0587019069089642E-3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6" t="s">
        <v>315</v>
      </c>
      <c r="C235" s="86">
        <v>39</v>
      </c>
      <c r="D235" s="86">
        <v>156</v>
      </c>
      <c r="E235" s="86">
        <v>1872</v>
      </c>
      <c r="F235" s="99">
        <v>0.88</v>
      </c>
      <c r="G235" s="100">
        <v>0.88</v>
      </c>
      <c r="H235" s="35">
        <f>IF(C235&gt;0,C235,1)</f>
        <v>39</v>
      </c>
      <c r="I235" s="37">
        <f>F235*$H235/$O$3*100</f>
        <v>4.2746646406018413E-2</v>
      </c>
      <c r="J235" s="37">
        <f>G235*$H235/$O$3*100</f>
        <v>4.2746646406018413E-2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6" t="s">
        <v>250</v>
      </c>
      <c r="C236" s="86">
        <v>1</v>
      </c>
      <c r="D236" s="86">
        <v>8</v>
      </c>
      <c r="E236" s="86">
        <v>111</v>
      </c>
      <c r="F236" s="99">
        <v>0.88</v>
      </c>
      <c r="G236" s="100">
        <v>0.88</v>
      </c>
      <c r="H236" s="35">
        <f>IF(C236&gt;0,C236,1)</f>
        <v>1</v>
      </c>
      <c r="I236" s="37">
        <f>F236*$H236/$O$3*100</f>
        <v>1.0960678565645745E-3</v>
      </c>
      <c r="J236" s="37">
        <f>G236*$H236/$O$3*100</f>
        <v>1.0960678565645745E-3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6" t="s">
        <v>598</v>
      </c>
      <c r="F237" s="99">
        <v>0.87</v>
      </c>
      <c r="G237" s="100">
        <v>0.87</v>
      </c>
      <c r="H237" s="35">
        <f>IF(C237&gt;0,C237,1)</f>
        <v>1</v>
      </c>
      <c r="I237" s="37">
        <f>F237*$H237/$O$3*100</f>
        <v>1.0836125400127043E-3</v>
      </c>
      <c r="J237" s="37">
        <f>G237*$H237/$O$3*100</f>
        <v>1.0836125400127043E-3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6" t="s">
        <v>144</v>
      </c>
      <c r="C238" s="86">
        <v>312</v>
      </c>
      <c r="D238" s="86">
        <v>1248</v>
      </c>
      <c r="E238" s="86">
        <v>8524</v>
      </c>
      <c r="F238" s="99">
        <v>0.87</v>
      </c>
      <c r="G238" s="100">
        <v>0.87</v>
      </c>
      <c r="H238" s="35">
        <f>IF(C238&gt;0,C238,1)</f>
        <v>312</v>
      </c>
      <c r="I238" s="37">
        <f>F238*$H238/$O$3*100</f>
        <v>0.33808711248396378</v>
      </c>
      <c r="J238" s="37">
        <f>G238*$H238/$O$3*100</f>
        <v>0.33808711248396378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6" t="s">
        <v>432</v>
      </c>
      <c r="C239" s="86">
        <v>12</v>
      </c>
      <c r="D239" s="86">
        <v>48</v>
      </c>
      <c r="F239" s="99">
        <v>0.87</v>
      </c>
      <c r="G239" s="100">
        <v>0.87</v>
      </c>
      <c r="H239" s="35">
        <f>IF(C239&gt;0,C239,1)</f>
        <v>12</v>
      </c>
      <c r="I239" s="37">
        <f>F239*$H239/$O$3*100</f>
        <v>1.3003350480152453E-2</v>
      </c>
      <c r="J239" s="37">
        <f>G239*$H239/$O$3*100</f>
        <v>1.3003350480152453E-2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6" t="s">
        <v>342</v>
      </c>
      <c r="C240" s="86">
        <v>448</v>
      </c>
      <c r="D240" s="86">
        <v>5376</v>
      </c>
      <c r="E240" s="86">
        <v>45320</v>
      </c>
      <c r="F240" s="99">
        <v>0.87</v>
      </c>
      <c r="G240" s="100">
        <v>0.87</v>
      </c>
      <c r="H240" s="35">
        <f>IF(C240&gt;0,C240,1)</f>
        <v>448</v>
      </c>
      <c r="I240" s="37">
        <f>F240*$H240/$O$3*100</f>
        <v>0.48545841792569161</v>
      </c>
      <c r="J240" s="37">
        <f>G240*$H240/$O$3*100</f>
        <v>0.48545841792569161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86" t="s">
        <v>599</v>
      </c>
      <c r="C241" s="86">
        <v>168</v>
      </c>
      <c r="D241" s="86">
        <v>2016</v>
      </c>
      <c r="E241" s="86">
        <v>28063</v>
      </c>
      <c r="F241" s="99">
        <v>0.86</v>
      </c>
      <c r="G241" s="100">
        <v>0.86</v>
      </c>
      <c r="H241" s="35">
        <f>IF(C241&gt;0,C241,1)</f>
        <v>168</v>
      </c>
      <c r="I241" s="37">
        <f>F241*$H241/$O$3*100</f>
        <v>0.17995441354142014</v>
      </c>
      <c r="J241" s="37">
        <f>G241*$H241/$O$3*100</f>
        <v>0.17995441354142014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6" t="s">
        <v>407</v>
      </c>
      <c r="C242" s="86">
        <v>8</v>
      </c>
      <c r="D242" s="86">
        <v>32</v>
      </c>
      <c r="E242" s="86">
        <v>294</v>
      </c>
      <c r="F242" s="99">
        <v>0.86</v>
      </c>
      <c r="G242" s="100">
        <v>0.65</v>
      </c>
      <c r="H242" s="35">
        <f>IF(C242&gt;0,C242,1)</f>
        <v>8</v>
      </c>
      <c r="I242" s="37">
        <f>F242*$H242/$O$3*100</f>
        <v>8.5692577876866731E-3</v>
      </c>
      <c r="J242" s="37">
        <f>G242*$H242/$O$3*100</f>
        <v>6.4767646069724856E-3</v>
      </c>
      <c r="K242" s="34">
        <f>IF(F242&gt;=K$2,1,0)</f>
        <v>1</v>
      </c>
      <c r="L242" s="34">
        <f>IF(G242&gt;=L$2,1,0)</f>
        <v>0</v>
      </c>
      <c r="M242" s="34">
        <f>K242*L242</f>
        <v>0</v>
      </c>
    </row>
    <row r="243" spans="1:13" x14ac:dyDescent="0.25">
      <c r="A243" s="86" t="s">
        <v>402</v>
      </c>
      <c r="C243" s="86">
        <v>79</v>
      </c>
      <c r="D243" s="86">
        <v>764</v>
      </c>
      <c r="E243" s="86">
        <v>6288</v>
      </c>
      <c r="F243" s="99">
        <v>0.86</v>
      </c>
      <c r="G243" s="100">
        <v>0.86</v>
      </c>
      <c r="H243" s="35">
        <f>IF(C243&gt;0,C243,1)</f>
        <v>79</v>
      </c>
      <c r="I243" s="37">
        <f>F243*$H243/$O$3*100</f>
        <v>8.4621420653405902E-2</v>
      </c>
      <c r="J243" s="37">
        <f>G243*$H243/$O$3*100</f>
        <v>8.4621420653405902E-2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6" t="s">
        <v>356</v>
      </c>
      <c r="C244" s="86">
        <v>6</v>
      </c>
      <c r="D244" s="86">
        <v>24</v>
      </c>
      <c r="E244" s="86">
        <v>1354</v>
      </c>
      <c r="F244" s="99">
        <v>0.85</v>
      </c>
      <c r="G244" s="100">
        <v>0.85</v>
      </c>
      <c r="H244" s="35">
        <f>IF(C244&gt;0,C244,1)</f>
        <v>6</v>
      </c>
      <c r="I244" s="37">
        <f>F244*$H244/$O$3*100</f>
        <v>6.3522114414537841E-3</v>
      </c>
      <c r="J244" s="37">
        <f>G244*$H244/$O$3*100</f>
        <v>6.3522114414537841E-3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6" t="s">
        <v>371</v>
      </c>
      <c r="C245" s="86">
        <v>4</v>
      </c>
      <c r="D245" s="86">
        <v>16</v>
      </c>
      <c r="F245" s="99">
        <v>0.85</v>
      </c>
      <c r="G245" s="100">
        <v>0.85</v>
      </c>
      <c r="H245" s="35">
        <f>IF(C245&gt;0,C245,1)</f>
        <v>4</v>
      </c>
      <c r="I245" s="37">
        <f>F245*$H245/$O$3*100</f>
        <v>4.2348076276358566E-3</v>
      </c>
      <c r="J245" s="37">
        <f>G245*$H245/$O$3*100</f>
        <v>4.2348076276358566E-3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6" t="s">
        <v>196</v>
      </c>
      <c r="C246" s="86">
        <v>116</v>
      </c>
      <c r="D246" s="86">
        <v>116</v>
      </c>
      <c r="E246" s="86">
        <v>838</v>
      </c>
      <c r="F246" s="99">
        <v>0.85</v>
      </c>
      <c r="G246" s="100">
        <v>0.85</v>
      </c>
      <c r="H246" s="35">
        <f>IF(C246&gt;0,C246,1)</f>
        <v>116</v>
      </c>
      <c r="I246" s="37">
        <f>F246*$H246/$O$3*100</f>
        <v>0.12280942120143984</v>
      </c>
      <c r="J246" s="37">
        <f>G246*$H246/$O$3*100</f>
        <v>0.12280942120143984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86" t="s">
        <v>459</v>
      </c>
      <c r="C247" s="86">
        <v>120</v>
      </c>
      <c r="D247" s="86">
        <v>480</v>
      </c>
      <c r="E247" s="86">
        <v>4046</v>
      </c>
      <c r="F247" s="99">
        <v>0.85</v>
      </c>
      <c r="G247" s="100">
        <v>0.83</v>
      </c>
      <c r="H247" s="35">
        <f>IF(C247&gt;0,C247,1)</f>
        <v>120</v>
      </c>
      <c r="I247" s="37">
        <f>F247*$H247/$O$3*100</f>
        <v>0.12704422882907568</v>
      </c>
      <c r="J247" s="37">
        <f>G247*$H247/$O$3*100</f>
        <v>0.12405495285662685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6" t="s">
        <v>534</v>
      </c>
      <c r="C248" s="86">
        <v>8</v>
      </c>
      <c r="D248" s="86">
        <v>72</v>
      </c>
      <c r="E248" s="86">
        <v>900</v>
      </c>
      <c r="F248" s="99">
        <v>0.85</v>
      </c>
      <c r="G248" s="100">
        <v>0.85</v>
      </c>
      <c r="H248" s="35">
        <f>IF(C248&gt;0,C248,1)</f>
        <v>8</v>
      </c>
      <c r="I248" s="37">
        <f>F248*$H248/$O$3*100</f>
        <v>8.4696152552717133E-3</v>
      </c>
      <c r="J248" s="37">
        <f>G248*$H248/$O$3*100</f>
        <v>8.4696152552717133E-3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86" t="s">
        <v>226</v>
      </c>
      <c r="C249" s="86">
        <v>270</v>
      </c>
      <c r="D249" s="86">
        <v>1606</v>
      </c>
      <c r="E249" s="86">
        <v>13091</v>
      </c>
      <c r="F249" s="99">
        <v>0.85</v>
      </c>
      <c r="G249" s="100">
        <v>0.85</v>
      </c>
      <c r="H249" s="35">
        <f>IF(C249&gt;0,C249,1)</f>
        <v>270</v>
      </c>
      <c r="I249" s="37">
        <f>F249*$H249/$O$3*100</f>
        <v>0.28584951486542032</v>
      </c>
      <c r="J249" s="37">
        <f>G249*$H249/$O$3*100</f>
        <v>0.28584951486542032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6" t="s">
        <v>454</v>
      </c>
      <c r="F250" s="99">
        <v>0.84</v>
      </c>
      <c r="G250" s="100">
        <v>0.84</v>
      </c>
      <c r="H250" s="35">
        <f>IF(C250&gt;0,C250,1)</f>
        <v>1</v>
      </c>
      <c r="I250" s="37">
        <f>F250*$H250/$O$3*100</f>
        <v>1.046246590357094E-3</v>
      </c>
      <c r="J250" s="37">
        <f>G250*$H250/$O$3*100</f>
        <v>1.046246590357094E-3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6" t="s">
        <v>405</v>
      </c>
      <c r="C251" s="86">
        <v>12</v>
      </c>
      <c r="D251" s="86">
        <v>24</v>
      </c>
      <c r="E251" s="86">
        <v>96</v>
      </c>
      <c r="F251" s="99">
        <v>0.84</v>
      </c>
      <c r="G251" s="100">
        <v>0.84</v>
      </c>
      <c r="H251" s="35">
        <f>IF(C251&gt;0,C251,1)</f>
        <v>12</v>
      </c>
      <c r="I251" s="37">
        <f>F251*$H251/$O$3*100</f>
        <v>1.2554959084285127E-2</v>
      </c>
      <c r="J251" s="37">
        <f>G251*$H251/$O$3*100</f>
        <v>1.2554959084285127E-2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6" t="s">
        <v>522</v>
      </c>
      <c r="C252" s="86">
        <v>28</v>
      </c>
      <c r="D252" s="86">
        <v>56</v>
      </c>
      <c r="F252" s="99">
        <v>0.84</v>
      </c>
      <c r="G252" s="100">
        <v>0.7</v>
      </c>
      <c r="H252" s="35">
        <f>IF(C252&gt;0,C252,1)</f>
        <v>28</v>
      </c>
      <c r="I252" s="37">
        <f>F252*$H252/$O$3*100</f>
        <v>2.9294904529998628E-2</v>
      </c>
      <c r="J252" s="37">
        <f>G252*$H252/$O$3*100</f>
        <v>2.4412420441665524E-2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6" t="s">
        <v>310</v>
      </c>
      <c r="C253" s="86">
        <v>158</v>
      </c>
      <c r="D253" s="86">
        <v>476</v>
      </c>
      <c r="E253" s="86">
        <v>18312</v>
      </c>
      <c r="F253" s="99">
        <v>0.83</v>
      </c>
      <c r="G253" s="100">
        <v>0.83</v>
      </c>
      <c r="H253" s="35">
        <f>IF(C253&gt;0,C253,1)</f>
        <v>158</v>
      </c>
      <c r="I253" s="37">
        <f>F253*$H253/$O$3*100</f>
        <v>0.16333902126122532</v>
      </c>
      <c r="J253" s="37">
        <f>G253*$H253/$O$3*100</f>
        <v>0.16333902126122532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86" t="s">
        <v>441</v>
      </c>
      <c r="C254" s="86">
        <v>112</v>
      </c>
      <c r="D254" s="86">
        <v>448</v>
      </c>
      <c r="E254" s="86">
        <v>3518</v>
      </c>
      <c r="F254" s="99">
        <v>0.83</v>
      </c>
      <c r="G254" s="100">
        <v>0.83</v>
      </c>
      <c r="H254" s="35">
        <f>IF(C254&gt;0,C254,1)</f>
        <v>112</v>
      </c>
      <c r="I254" s="37">
        <f>F254*$H254/$O$3*100</f>
        <v>0.11578462266618504</v>
      </c>
      <c r="J254" s="37">
        <f>G254*$H254/$O$3*100</f>
        <v>0.11578462266618504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6" t="s">
        <v>107</v>
      </c>
      <c r="C255" s="86">
        <v>220</v>
      </c>
      <c r="D255" s="86">
        <v>1040</v>
      </c>
      <c r="E255" s="86">
        <v>9955</v>
      </c>
      <c r="F255" s="99">
        <v>0.83</v>
      </c>
      <c r="G255" s="100">
        <v>0.83</v>
      </c>
      <c r="H255" s="35">
        <f>IF(C255&gt;0,C255,1)</f>
        <v>220</v>
      </c>
      <c r="I255" s="37">
        <f>F255*$H255/$O$3*100</f>
        <v>0.22743408023714923</v>
      </c>
      <c r="J255" s="37">
        <f>G255*$H255/$O$3*100</f>
        <v>0.22743408023714923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6" t="s">
        <v>389</v>
      </c>
      <c r="C256" s="86">
        <v>160</v>
      </c>
      <c r="D256" s="86">
        <v>320</v>
      </c>
      <c r="E256" s="86">
        <v>2176</v>
      </c>
      <c r="F256" s="99">
        <v>0.83</v>
      </c>
      <c r="G256" s="100">
        <v>0.83</v>
      </c>
      <c r="H256" s="35">
        <f>IF(C256&gt;0,C256,1)</f>
        <v>160</v>
      </c>
      <c r="I256" s="37">
        <f>F256*$H256/$O$3*100</f>
        <v>0.16540660380883579</v>
      </c>
      <c r="J256" s="37">
        <f>G256*$H256/$O$3*100</f>
        <v>0.16540660380883579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6" t="s">
        <v>346</v>
      </c>
      <c r="C257" s="86">
        <v>125</v>
      </c>
      <c r="D257" s="86">
        <v>1000</v>
      </c>
      <c r="E257" s="86">
        <v>8800</v>
      </c>
      <c r="F257" s="99">
        <v>0.83</v>
      </c>
      <c r="G257" s="100">
        <v>0.83</v>
      </c>
      <c r="H257" s="35">
        <f>IF(C257&gt;0,C257,1)</f>
        <v>125</v>
      </c>
      <c r="I257" s="37">
        <f>F257*$H257/$O$3*100</f>
        <v>0.12922390922565297</v>
      </c>
      <c r="J257" s="37">
        <f>G257*$H257/$O$3*100</f>
        <v>0.12922390922565297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6" t="s">
        <v>268</v>
      </c>
      <c r="C258" s="86">
        <v>1291</v>
      </c>
      <c r="D258" s="86">
        <v>2582</v>
      </c>
      <c r="E258" s="86">
        <v>25889</v>
      </c>
      <c r="F258" s="99">
        <v>0.82</v>
      </c>
      <c r="G258" s="100">
        <v>0.82</v>
      </c>
      <c r="H258" s="35">
        <f>IF(C258&gt;0,C258,1)</f>
        <v>1291</v>
      </c>
      <c r="I258" s="37">
        <f>F258*$H258/$O$3*100</f>
        <v>1.3185447208140795</v>
      </c>
      <c r="J258" s="37">
        <f>G258*$H258/$O$3*100</f>
        <v>1.3185447208140795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6" t="s">
        <v>121</v>
      </c>
      <c r="C259" s="86">
        <v>50</v>
      </c>
      <c r="D259" s="86">
        <v>100</v>
      </c>
      <c r="E259" s="86">
        <v>800</v>
      </c>
      <c r="F259" s="99">
        <v>0.81</v>
      </c>
      <c r="G259" s="100">
        <v>0.79</v>
      </c>
      <c r="H259" s="35">
        <f>IF(C259&gt;0,C259,1)</f>
        <v>50</v>
      </c>
      <c r="I259" s="37">
        <f>F259*$H259/$O$3*100</f>
        <v>5.0444032035074166E-2</v>
      </c>
      <c r="J259" s="37">
        <f>G259*$H259/$O$3*100</f>
        <v>4.9198500379887149E-2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6" t="s">
        <v>463</v>
      </c>
      <c r="C260" s="86">
        <v>10</v>
      </c>
      <c r="D260" s="86">
        <v>40</v>
      </c>
      <c r="E260" s="86">
        <v>450</v>
      </c>
      <c r="F260" s="99">
        <v>0.8</v>
      </c>
      <c r="G260" s="100">
        <v>0.8</v>
      </c>
      <c r="H260" s="35">
        <f>IF(C260&gt;0,C260,1)</f>
        <v>10</v>
      </c>
      <c r="I260" s="37">
        <f>F260*$H260/$O$3*100</f>
        <v>9.9642532414961332E-3</v>
      </c>
      <c r="J260" s="37">
        <f>G260*$H260/$O$3*100</f>
        <v>9.9642532414961332E-3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86" t="s">
        <v>242</v>
      </c>
      <c r="C261" s="86">
        <v>568</v>
      </c>
      <c r="D261" s="86">
        <v>2872</v>
      </c>
      <c r="E261" s="86">
        <v>26422</v>
      </c>
      <c r="F261" s="99">
        <v>0.8</v>
      </c>
      <c r="G261" s="100">
        <v>0.8</v>
      </c>
      <c r="H261" s="35">
        <f>IF(C261&gt;0,C261,1)</f>
        <v>568</v>
      </c>
      <c r="I261" s="37">
        <f>F261*$H261/$O$3*100</f>
        <v>0.5659695841169804</v>
      </c>
      <c r="J261" s="37">
        <f>G261*$H261/$O$3*100</f>
        <v>0.5659695841169804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6" t="s">
        <v>345</v>
      </c>
      <c r="C262" s="86">
        <v>331</v>
      </c>
      <c r="D262" s="86">
        <v>1028</v>
      </c>
      <c r="E262" s="86">
        <v>11421</v>
      </c>
      <c r="F262" s="99">
        <v>0.8</v>
      </c>
      <c r="G262" s="100">
        <v>0.8</v>
      </c>
      <c r="H262" s="35">
        <f>IF(C262&gt;0,C262,1)</f>
        <v>331</v>
      </c>
      <c r="I262" s="37">
        <f>F262*$H262/$O$3*100</f>
        <v>0.32981678229352202</v>
      </c>
      <c r="J262" s="37">
        <f>G262*$H262/$O$3*100</f>
        <v>0.32981678229352202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6" t="s">
        <v>245</v>
      </c>
      <c r="C263" s="86">
        <v>44</v>
      </c>
      <c r="D263" s="86">
        <v>264</v>
      </c>
      <c r="E263" s="86">
        <v>3168</v>
      </c>
      <c r="F263" s="99">
        <v>0.79</v>
      </c>
      <c r="G263" s="100">
        <v>0.79</v>
      </c>
      <c r="H263" s="35">
        <f>IF(C263&gt;0,C263,1)</f>
        <v>44</v>
      </c>
      <c r="I263" s="37">
        <f>F263*$H263/$O$3*100</f>
        <v>4.3294680334300707E-2</v>
      </c>
      <c r="J263" s="37">
        <f>G263*$H263/$O$3*100</f>
        <v>4.3294680334300707E-2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6" t="s">
        <v>600</v>
      </c>
      <c r="C264" s="86">
        <v>10</v>
      </c>
      <c r="D264" s="86">
        <v>60</v>
      </c>
      <c r="F264" s="99">
        <v>0.78</v>
      </c>
      <c r="G264" s="100">
        <v>0.78</v>
      </c>
      <c r="H264" s="35">
        <f>IF(C264&gt;0,C264,1)</f>
        <v>10</v>
      </c>
      <c r="I264" s="37">
        <f>F264*$H264/$O$3*100</f>
        <v>9.7151469104587301E-3</v>
      </c>
      <c r="J264" s="37">
        <f>G264*$H264/$O$3*100</f>
        <v>9.7151469104587301E-3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6" t="s">
        <v>291</v>
      </c>
      <c r="C265" s="86">
        <v>2</v>
      </c>
      <c r="D265" s="86">
        <v>16</v>
      </c>
      <c r="E265" s="86">
        <v>156</v>
      </c>
      <c r="F265" s="99">
        <v>0.78</v>
      </c>
      <c r="G265" s="100">
        <v>0.78</v>
      </c>
      <c r="H265" s="35">
        <f>IF(C265&gt;0,C265,1)</f>
        <v>2</v>
      </c>
      <c r="I265" s="37">
        <f>F265*$H265/$O$3*100</f>
        <v>1.9430293820917458E-3</v>
      </c>
      <c r="J265" s="37">
        <f>G265*$H265/$O$3*100</f>
        <v>1.9430293820917458E-3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6" t="s">
        <v>381</v>
      </c>
      <c r="C266" s="86">
        <v>32</v>
      </c>
      <c r="D266" s="86">
        <v>32</v>
      </c>
      <c r="E266" s="86">
        <v>372</v>
      </c>
      <c r="F266" s="99">
        <v>0.78</v>
      </c>
      <c r="G266" s="100">
        <v>0.78</v>
      </c>
      <c r="H266" s="35">
        <f>IF(C266&gt;0,C266,1)</f>
        <v>32</v>
      </c>
      <c r="I266" s="37">
        <f>F266*$H266/$O$3*100</f>
        <v>3.1088470113467933E-2</v>
      </c>
      <c r="J266" s="37">
        <f>G266*$H266/$O$3*100</f>
        <v>3.1088470113467933E-2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6" t="s">
        <v>368</v>
      </c>
      <c r="C267" s="86">
        <v>170</v>
      </c>
      <c r="D267" s="86">
        <v>1360</v>
      </c>
      <c r="E267" s="86">
        <v>11860</v>
      </c>
      <c r="F267" s="99">
        <v>0.78</v>
      </c>
      <c r="G267" s="100">
        <v>0.5</v>
      </c>
      <c r="H267" s="35">
        <f>IF(C267&gt;0,C267,1)</f>
        <v>170</v>
      </c>
      <c r="I267" s="37">
        <f>F267*$H267/$O$3*100</f>
        <v>0.1651574974777984</v>
      </c>
      <c r="J267" s="37">
        <f>G267*$H267/$O$3*100</f>
        <v>0.10587019069089641</v>
      </c>
      <c r="K267" s="34">
        <f>IF(F267&gt;=K$2,1,0)</f>
        <v>1</v>
      </c>
      <c r="L267" s="34">
        <f>IF(G267&gt;=L$2,1,0)</f>
        <v>0</v>
      </c>
      <c r="M267" s="34">
        <f>K267*L267</f>
        <v>0</v>
      </c>
    </row>
    <row r="268" spans="1:13" x14ac:dyDescent="0.25">
      <c r="A268" s="86" t="s">
        <v>164</v>
      </c>
      <c r="C268" s="86">
        <v>20</v>
      </c>
      <c r="D268" s="86">
        <v>80</v>
      </c>
      <c r="E268" s="86">
        <v>657</v>
      </c>
      <c r="F268" s="99">
        <v>0.77</v>
      </c>
      <c r="G268" s="100">
        <v>0.77</v>
      </c>
      <c r="H268" s="35">
        <f>IF(C268&gt;0,C268,1)</f>
        <v>20</v>
      </c>
      <c r="I268" s="37">
        <f>F268*$H268/$O$3*100</f>
        <v>1.9181187489880056E-2</v>
      </c>
      <c r="J268" s="37">
        <f>G268*$H268/$O$3*100</f>
        <v>1.9181187489880056E-2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86" t="s">
        <v>511</v>
      </c>
      <c r="F269" s="99">
        <v>0.77</v>
      </c>
      <c r="G269" s="100">
        <v>0.77</v>
      </c>
      <c r="H269" s="35">
        <f>IF(C269&gt;0,C269,1)</f>
        <v>1</v>
      </c>
      <c r="I269" s="37">
        <f>F269*$H269/$O$3*100</f>
        <v>9.5905937449400271E-4</v>
      </c>
      <c r="J269" s="37">
        <f>G269*$H269/$O$3*100</f>
        <v>9.5905937449400271E-4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86" t="s">
        <v>256</v>
      </c>
      <c r="C270" s="86">
        <v>32</v>
      </c>
      <c r="D270" s="86">
        <v>80</v>
      </c>
      <c r="E270" s="86">
        <v>720</v>
      </c>
      <c r="F270" s="99">
        <v>0.76</v>
      </c>
      <c r="G270" s="100">
        <v>0.76</v>
      </c>
      <c r="H270" s="35">
        <f>IF(C270&gt;0,C270,1)</f>
        <v>32</v>
      </c>
      <c r="I270" s="37">
        <f>F270*$H270/$O$3*100</f>
        <v>3.0291329854148241E-2</v>
      </c>
      <c r="J270" s="37">
        <f>G270*$H270/$O$3*100</f>
        <v>3.0291329854148241E-2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86" t="s">
        <v>602</v>
      </c>
      <c r="C271" s="86">
        <v>40</v>
      </c>
      <c r="D271" s="86">
        <v>240</v>
      </c>
      <c r="E271" s="86">
        <v>49680</v>
      </c>
      <c r="F271" s="99">
        <v>0.75</v>
      </c>
      <c r="G271" s="100">
        <v>0.75</v>
      </c>
      <c r="H271" s="35">
        <f>IF(C271&gt;0,C271,1)</f>
        <v>40</v>
      </c>
      <c r="I271" s="37">
        <f>F271*$H271/$O$3*100</f>
        <v>3.7365949655610499E-2</v>
      </c>
      <c r="J271" s="37">
        <f>G271*$H271/$O$3*100</f>
        <v>3.7365949655610499E-2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86" t="s">
        <v>241</v>
      </c>
      <c r="C272" s="86">
        <v>14</v>
      </c>
      <c r="D272" s="86">
        <v>28</v>
      </c>
      <c r="F272" s="99">
        <v>0.75</v>
      </c>
      <c r="G272" s="100">
        <v>0.75</v>
      </c>
      <c r="H272" s="35">
        <f>IF(C272&gt;0,C272,1)</f>
        <v>14</v>
      </c>
      <c r="I272" s="37">
        <f>F272*$H272/$O$3*100</f>
        <v>1.3078082379463675E-2</v>
      </c>
      <c r="J272" s="37">
        <f>G272*$H272/$O$3*100</f>
        <v>1.3078082379463675E-2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86" t="s">
        <v>369</v>
      </c>
      <c r="C273" s="86">
        <v>156</v>
      </c>
      <c r="D273" s="86">
        <v>1108</v>
      </c>
      <c r="E273" s="86">
        <v>8902</v>
      </c>
      <c r="F273" s="99">
        <v>0.75</v>
      </c>
      <c r="G273" s="100">
        <v>0.75</v>
      </c>
      <c r="H273" s="35">
        <f>IF(C273&gt;0,C273,1)</f>
        <v>156</v>
      </c>
      <c r="I273" s="37">
        <f>F273*$H273/$O$3*100</f>
        <v>0.14572720365688094</v>
      </c>
      <c r="J273" s="37">
        <f>G273*$H273/$O$3*100</f>
        <v>0.14572720365688094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86" t="s">
        <v>395</v>
      </c>
      <c r="C274" s="86">
        <v>12</v>
      </c>
      <c r="D274" s="86">
        <v>48</v>
      </c>
      <c r="E274" s="86">
        <v>440</v>
      </c>
      <c r="F274" s="99">
        <v>0.74</v>
      </c>
      <c r="G274" s="100">
        <v>0.74</v>
      </c>
      <c r="H274" s="35">
        <f>IF(C274&gt;0,C274,1)</f>
        <v>12</v>
      </c>
      <c r="I274" s="37">
        <f>F274*$H274/$O$3*100</f>
        <v>1.1060321098060707E-2</v>
      </c>
      <c r="J274" s="37">
        <f>G274*$H274/$O$3*100</f>
        <v>1.1060321098060707E-2</v>
      </c>
      <c r="K274" s="34">
        <f>IF(F274&gt;=K$2,1,0)</f>
        <v>0</v>
      </c>
      <c r="L274" s="34">
        <f>IF(G274&gt;=L$2,1,0)</f>
        <v>1</v>
      </c>
      <c r="M274" s="34">
        <f>K274*L274</f>
        <v>0</v>
      </c>
    </row>
    <row r="275" spans="1:13" x14ac:dyDescent="0.25">
      <c r="A275" s="86" t="s">
        <v>207</v>
      </c>
      <c r="C275" s="86">
        <v>38</v>
      </c>
      <c r="D275" s="86">
        <v>152</v>
      </c>
      <c r="E275" s="86">
        <v>4940</v>
      </c>
      <c r="F275" s="99">
        <v>0.71</v>
      </c>
      <c r="G275" s="100">
        <v>0.69</v>
      </c>
      <c r="H275" s="35">
        <f>IF(C275&gt;0,C275,1)</f>
        <v>38</v>
      </c>
      <c r="I275" s="37">
        <f>F275*$H275/$O$3*100</f>
        <v>3.3604444056945702E-2</v>
      </c>
      <c r="J275" s="37">
        <f>G275*$H275/$O$3*100</f>
        <v>3.2657839999003575E-2</v>
      </c>
      <c r="K275" s="34">
        <f>IF(F275&gt;=K$2,1,0)</f>
        <v>0</v>
      </c>
      <c r="L275" s="34">
        <f>IF(G275&gt;=L$2,1,0)</f>
        <v>0</v>
      </c>
      <c r="M275" s="34">
        <f>K275*L275</f>
        <v>0</v>
      </c>
    </row>
    <row r="276" spans="1:13" x14ac:dyDescent="0.25">
      <c r="A276" s="86" t="s">
        <v>328</v>
      </c>
      <c r="F276" s="99">
        <v>0.71</v>
      </c>
      <c r="G276" s="100">
        <v>0.71</v>
      </c>
      <c r="H276" s="35">
        <f>IF(C276&gt;0,C276,1)</f>
        <v>1</v>
      </c>
      <c r="I276" s="37">
        <f>F276*$H276/$O$3*100</f>
        <v>8.8432747518278176E-4</v>
      </c>
      <c r="J276" s="37">
        <f>G276*$H276/$O$3*100</f>
        <v>8.8432747518278176E-4</v>
      </c>
      <c r="K276" s="34">
        <f>IF(F276&gt;=K$2,1,0)</f>
        <v>0</v>
      </c>
      <c r="L276" s="34">
        <f>IF(G276&gt;=L$2,1,0)</f>
        <v>1</v>
      </c>
      <c r="M276" s="34">
        <f>K276*L276</f>
        <v>0</v>
      </c>
    </row>
    <row r="277" spans="1:13" x14ac:dyDescent="0.25">
      <c r="A277" s="86" t="s">
        <v>549</v>
      </c>
      <c r="C277" s="86">
        <v>10</v>
      </c>
      <c r="D277" s="86">
        <v>40</v>
      </c>
      <c r="E277" s="86">
        <v>280</v>
      </c>
      <c r="F277" s="99">
        <v>0.69</v>
      </c>
      <c r="G277" s="100">
        <v>0.69</v>
      </c>
      <c r="H277" s="35">
        <f>IF(C277&gt;0,C277,1)</f>
        <v>10</v>
      </c>
      <c r="I277" s="37">
        <f>F277*$H277/$O$3*100</f>
        <v>8.5941684207904139E-3</v>
      </c>
      <c r="J277" s="37">
        <f>G277*$H277/$O$3*100</f>
        <v>8.5941684207904139E-3</v>
      </c>
      <c r="K277" s="34">
        <f>IF(F277&gt;=K$2,1,0)</f>
        <v>0</v>
      </c>
      <c r="L277" s="34">
        <f>IF(G277&gt;=L$2,1,0)</f>
        <v>0</v>
      </c>
      <c r="M277" s="34">
        <f>K277*L277</f>
        <v>0</v>
      </c>
    </row>
    <row r="278" spans="1:13" x14ac:dyDescent="0.25">
      <c r="A278" s="86" t="s">
        <v>108</v>
      </c>
      <c r="C278" s="86">
        <v>10</v>
      </c>
      <c r="D278" s="86">
        <v>40</v>
      </c>
      <c r="E278" s="86">
        <v>539</v>
      </c>
      <c r="F278" s="99">
        <v>0.69</v>
      </c>
      <c r="G278" s="100">
        <v>0.69</v>
      </c>
      <c r="H278" s="35">
        <f>IF(C278&gt;0,C278,1)</f>
        <v>10</v>
      </c>
      <c r="I278" s="37">
        <f>F278*$H278/$O$3*100</f>
        <v>8.5941684207904139E-3</v>
      </c>
      <c r="J278" s="37">
        <f>G278*$H278/$O$3*100</f>
        <v>8.5941684207904139E-3</v>
      </c>
      <c r="K278" s="34">
        <f>IF(F278&gt;=K$2,1,0)</f>
        <v>0</v>
      </c>
      <c r="L278" s="34">
        <f>IF(G278&gt;=L$2,1,0)</f>
        <v>0</v>
      </c>
      <c r="M278" s="34">
        <f>K278*L278</f>
        <v>0</v>
      </c>
    </row>
    <row r="279" spans="1:13" x14ac:dyDescent="0.25">
      <c r="A279" s="86" t="s">
        <v>221</v>
      </c>
      <c r="C279" s="86">
        <v>586</v>
      </c>
      <c r="D279" s="86">
        <v>2129</v>
      </c>
      <c r="E279" s="86">
        <v>17032</v>
      </c>
      <c r="F279" s="99">
        <v>0.68</v>
      </c>
      <c r="G279" s="100">
        <v>0.68</v>
      </c>
      <c r="H279" s="35">
        <f>IF(C279&gt;0,C279,1)</f>
        <v>586</v>
      </c>
      <c r="I279" s="37">
        <f>F279*$H279/$O$3*100</f>
        <v>0.49631945395892235</v>
      </c>
      <c r="J279" s="37">
        <f>G279*$H279/$O$3*100</f>
        <v>0.49631945395892235</v>
      </c>
      <c r="K279" s="34">
        <f>IF(F279&gt;=K$2,1,0)</f>
        <v>0</v>
      </c>
      <c r="L279" s="34">
        <f>IF(G279&gt;=L$2,1,0)</f>
        <v>0</v>
      </c>
      <c r="M279" s="34">
        <f>K279*L279</f>
        <v>0</v>
      </c>
    </row>
    <row r="280" spans="1:13" x14ac:dyDescent="0.25">
      <c r="A280" s="86" t="s">
        <v>218</v>
      </c>
      <c r="C280" s="86">
        <v>16</v>
      </c>
      <c r="D280" s="86">
        <v>16</v>
      </c>
      <c r="E280" s="86">
        <v>171</v>
      </c>
      <c r="F280" s="99">
        <v>0.67</v>
      </c>
      <c r="G280" s="100">
        <v>0.24</v>
      </c>
      <c r="H280" s="35">
        <f>IF(C280&gt;0,C280,1)</f>
        <v>16</v>
      </c>
      <c r="I280" s="37">
        <f>F280*$H280/$O$3*100</f>
        <v>1.3352099343604819E-2</v>
      </c>
      <c r="J280" s="37">
        <f>G280*$H280/$O$3*100</f>
        <v>4.7828415559181435E-3</v>
      </c>
      <c r="K280" s="34">
        <f>IF(F280&gt;=K$2,1,0)</f>
        <v>0</v>
      </c>
      <c r="L280" s="34">
        <f>IF(G280&gt;=L$2,1,0)</f>
        <v>0</v>
      </c>
      <c r="M280" s="34">
        <f>K280*L280</f>
        <v>0</v>
      </c>
    </row>
    <row r="281" spans="1:13" x14ac:dyDescent="0.25">
      <c r="A281" s="86" t="s">
        <v>246</v>
      </c>
      <c r="C281" s="86">
        <v>72</v>
      </c>
      <c r="D281" s="86">
        <v>336</v>
      </c>
      <c r="E281" s="86">
        <v>4598</v>
      </c>
      <c r="F281" s="99">
        <v>0.67</v>
      </c>
      <c r="G281" s="100">
        <v>0.67</v>
      </c>
      <c r="H281" s="35">
        <f>IF(C281&gt;0,C281,1)</f>
        <v>72</v>
      </c>
      <c r="I281" s="37">
        <f>F281*$H281/$O$3*100</f>
        <v>6.0084447046221685E-2</v>
      </c>
      <c r="J281" s="37">
        <f>G281*$H281/$O$3*100</f>
        <v>6.0084447046221685E-2</v>
      </c>
      <c r="K281" s="34">
        <f>IF(F281&gt;=K$2,1,0)</f>
        <v>0</v>
      </c>
      <c r="L281" s="34">
        <f>IF(G281&gt;=L$2,1,0)</f>
        <v>0</v>
      </c>
      <c r="M281" s="34">
        <f>K281*L281</f>
        <v>0</v>
      </c>
    </row>
    <row r="282" spans="1:13" x14ac:dyDescent="0.25">
      <c r="A282" s="86" t="s">
        <v>341</v>
      </c>
      <c r="C282" s="86">
        <v>224</v>
      </c>
      <c r="D282" s="86">
        <v>776</v>
      </c>
      <c r="E282" s="86">
        <v>5432</v>
      </c>
      <c r="F282" s="99">
        <v>0.66</v>
      </c>
      <c r="G282" s="100">
        <v>0.66</v>
      </c>
      <c r="H282" s="35">
        <f>IF(C282&gt;0,C282,1)</f>
        <v>224</v>
      </c>
      <c r="I282" s="37">
        <f>F282*$H282/$O$3*100</f>
        <v>0.18413939990284853</v>
      </c>
      <c r="J282" s="37">
        <f>G282*$H282/$O$3*100</f>
        <v>0.18413939990284853</v>
      </c>
      <c r="K282" s="34">
        <f>IF(F282&gt;=K$2,1,0)</f>
        <v>0</v>
      </c>
      <c r="L282" s="34">
        <f>IF(G282&gt;=L$2,1,0)</f>
        <v>0</v>
      </c>
      <c r="M282" s="34">
        <f>K282*L282</f>
        <v>0</v>
      </c>
    </row>
    <row r="283" spans="1:13" x14ac:dyDescent="0.25">
      <c r="A283" s="86" t="s">
        <v>114</v>
      </c>
      <c r="C283" s="86">
        <v>44</v>
      </c>
      <c r="D283" s="86">
        <v>44</v>
      </c>
      <c r="E283" s="86">
        <v>268</v>
      </c>
      <c r="F283" s="99">
        <v>0.63</v>
      </c>
      <c r="G283" s="100">
        <v>0.63</v>
      </c>
      <c r="H283" s="35">
        <f>IF(C283&gt;0,C283,1)</f>
        <v>44</v>
      </c>
      <c r="I283" s="37">
        <f>F283*$H283/$O$3*100</f>
        <v>3.4526137481784097E-2</v>
      </c>
      <c r="J283" s="37">
        <f>G283*$H283/$O$3*100</f>
        <v>3.4526137481784097E-2</v>
      </c>
      <c r="K283" s="34">
        <f>IF(F283&gt;=K$2,1,0)</f>
        <v>0</v>
      </c>
      <c r="L283" s="34">
        <f>IF(G283&gt;=L$2,1,0)</f>
        <v>0</v>
      </c>
      <c r="M283" s="34">
        <f>K283*L283</f>
        <v>0</v>
      </c>
    </row>
    <row r="284" spans="1:13" x14ac:dyDescent="0.25">
      <c r="A284" s="86" t="s">
        <v>77</v>
      </c>
      <c r="C284" s="86">
        <v>44</v>
      </c>
      <c r="D284" s="86">
        <v>288</v>
      </c>
      <c r="E284" s="86">
        <v>2407</v>
      </c>
      <c r="F284" s="99">
        <v>0.62</v>
      </c>
      <c r="G284" s="100">
        <v>0.61</v>
      </c>
      <c r="H284" s="35">
        <f>IF(C284&gt;0,C284,1)</f>
        <v>44</v>
      </c>
      <c r="I284" s="37">
        <f>F284*$H284/$O$3*100</f>
        <v>3.3978103553501809E-2</v>
      </c>
      <c r="J284" s="37">
        <f>G284*$H284/$O$3*100</f>
        <v>3.3430069625219529E-2</v>
      </c>
      <c r="K284" s="34">
        <f>IF(F284&gt;=K$2,1,0)</f>
        <v>0</v>
      </c>
      <c r="L284" s="34">
        <f>IF(G284&gt;=L$2,1,0)</f>
        <v>0</v>
      </c>
      <c r="M284" s="34">
        <f>K284*L284</f>
        <v>0</v>
      </c>
    </row>
    <row r="285" spans="1:13" x14ac:dyDescent="0.25">
      <c r="A285" s="86" t="s">
        <v>337</v>
      </c>
      <c r="C285" s="86">
        <v>54</v>
      </c>
      <c r="D285" s="86">
        <v>216</v>
      </c>
      <c r="E285" s="86">
        <v>1944</v>
      </c>
      <c r="F285" s="99">
        <v>0.59</v>
      </c>
      <c r="G285" s="100">
        <v>0.4</v>
      </c>
      <c r="H285" s="35">
        <f>IF(C285&gt;0,C285,1)</f>
        <v>54</v>
      </c>
      <c r="I285" s="37">
        <f>F285*$H285/$O$3*100</f>
        <v>3.9682638534258352E-2</v>
      </c>
      <c r="J285" s="37">
        <f>G285*$H285/$O$3*100</f>
        <v>2.6903483752039561E-2</v>
      </c>
      <c r="K285" s="34">
        <f>IF(F285&gt;=K$2,1,0)</f>
        <v>0</v>
      </c>
      <c r="L285" s="34">
        <f>IF(G285&gt;=L$2,1,0)</f>
        <v>0</v>
      </c>
      <c r="M285" s="34">
        <f>K285*L285</f>
        <v>0</v>
      </c>
    </row>
    <row r="286" spans="1:13" x14ac:dyDescent="0.25">
      <c r="A286" s="86" t="s">
        <v>300</v>
      </c>
      <c r="C286" s="86">
        <v>96</v>
      </c>
      <c r="D286" s="86">
        <v>96</v>
      </c>
      <c r="E286" s="86">
        <v>576</v>
      </c>
      <c r="F286" s="99">
        <v>0.57999999999999996</v>
      </c>
      <c r="G286" s="100">
        <v>0.57999999999999996</v>
      </c>
      <c r="H286" s="35">
        <f>IF(C286&gt;0,C286,1)</f>
        <v>96</v>
      </c>
      <c r="I286" s="37">
        <f>F286*$H286/$O$3*100</f>
        <v>6.9351202560813077E-2</v>
      </c>
      <c r="J286" s="37">
        <f>G286*$H286/$O$3*100</f>
        <v>6.9351202560813077E-2</v>
      </c>
      <c r="K286" s="34">
        <f>IF(F286&gt;=K$2,1,0)</f>
        <v>0</v>
      </c>
      <c r="L286" s="34">
        <f>IF(G286&gt;=L$2,1,0)</f>
        <v>0</v>
      </c>
      <c r="M286" s="34">
        <f>K286*L286</f>
        <v>0</v>
      </c>
    </row>
    <row r="287" spans="1:13" x14ac:dyDescent="0.25">
      <c r="A287" s="86" t="s">
        <v>179</v>
      </c>
      <c r="C287" s="86">
        <v>54</v>
      </c>
      <c r="D287" s="86">
        <v>108</v>
      </c>
      <c r="E287" s="86">
        <v>10800</v>
      </c>
      <c r="F287" s="99">
        <v>0.57999999999999996</v>
      </c>
      <c r="G287" s="100">
        <v>0.57999999999999996</v>
      </c>
      <c r="H287" s="35">
        <f>IF(C287&gt;0,C287,1)</f>
        <v>54</v>
      </c>
      <c r="I287" s="37">
        <f>F287*$H287/$O$3*100</f>
        <v>3.9010051440457355E-2</v>
      </c>
      <c r="J287" s="37">
        <f>G287*$H287/$O$3*100</f>
        <v>3.9010051440457355E-2</v>
      </c>
      <c r="K287" s="34">
        <f>IF(F287&gt;=K$2,1,0)</f>
        <v>0</v>
      </c>
      <c r="L287" s="34">
        <f>IF(G287&gt;=L$2,1,0)</f>
        <v>0</v>
      </c>
      <c r="M287" s="34">
        <f>K287*L287</f>
        <v>0</v>
      </c>
    </row>
    <row r="288" spans="1:13" x14ac:dyDescent="0.25">
      <c r="A288" s="86" t="s">
        <v>181</v>
      </c>
      <c r="C288" s="86">
        <v>588</v>
      </c>
      <c r="D288" s="86">
        <v>2352</v>
      </c>
      <c r="E288" s="86">
        <v>26578</v>
      </c>
      <c r="F288" s="99">
        <v>0.56999999999999995</v>
      </c>
      <c r="G288" s="100">
        <v>0.56999999999999995</v>
      </c>
      <c r="H288" s="35">
        <f>IF(C288&gt;0,C288,1)</f>
        <v>588</v>
      </c>
      <c r="I288" s="37">
        <f>F288*$H288/$O$3*100</f>
        <v>0.41745238955248049</v>
      </c>
      <c r="J288" s="37">
        <f>G288*$H288/$O$3*100</f>
        <v>0.41745238955248049</v>
      </c>
      <c r="K288" s="34">
        <f>IF(F288&gt;=K$2,1,0)</f>
        <v>0</v>
      </c>
      <c r="L288" s="34">
        <f>IF(G288&gt;=L$2,1,0)</f>
        <v>0</v>
      </c>
      <c r="M288" s="34">
        <f>K288*L288</f>
        <v>0</v>
      </c>
    </row>
    <row r="289" spans="1:13" x14ac:dyDescent="0.25">
      <c r="A289" s="86" t="s">
        <v>349</v>
      </c>
      <c r="C289" s="86">
        <v>156</v>
      </c>
      <c r="D289" s="86">
        <v>312</v>
      </c>
      <c r="E289" s="86">
        <v>2122</v>
      </c>
      <c r="F289" s="99">
        <v>0.56000000000000005</v>
      </c>
      <c r="G289" s="100">
        <v>0.56000000000000005</v>
      </c>
      <c r="H289" s="35">
        <f>IF(C289&gt;0,C289,1)</f>
        <v>156</v>
      </c>
      <c r="I289" s="37">
        <f>F289*$H289/$O$3*100</f>
        <v>0.10880964539713778</v>
      </c>
      <c r="J289" s="37">
        <f>G289*$H289/$O$3*100</f>
        <v>0.10880964539713778</v>
      </c>
      <c r="K289" s="34">
        <f>IF(F289&gt;=K$2,1,0)</f>
        <v>0</v>
      </c>
      <c r="L289" s="34">
        <f>IF(G289&gt;=L$2,1,0)</f>
        <v>0</v>
      </c>
      <c r="M289" s="34">
        <f>K289*L289</f>
        <v>0</v>
      </c>
    </row>
    <row r="290" spans="1:13" x14ac:dyDescent="0.25">
      <c r="A290" s="86" t="s">
        <v>386</v>
      </c>
      <c r="C290" s="86">
        <v>128</v>
      </c>
      <c r="D290" s="86">
        <v>272</v>
      </c>
      <c r="E290" s="86">
        <v>3646</v>
      </c>
      <c r="F290" s="99">
        <v>0.56000000000000005</v>
      </c>
      <c r="G290" s="100">
        <v>0.52</v>
      </c>
      <c r="H290" s="35">
        <f>IF(C290&gt;0,C290,1)</f>
        <v>128</v>
      </c>
      <c r="I290" s="37">
        <f>F290*$H290/$O$3*100</f>
        <v>8.9279709043805361E-2</v>
      </c>
      <c r="J290" s="37">
        <f>G290*$H290/$O$3*100</f>
        <v>8.2902586969247821E-2</v>
      </c>
      <c r="K290" s="34">
        <f>IF(F290&gt;=K$2,1,0)</f>
        <v>0</v>
      </c>
      <c r="L290" s="34">
        <f>IF(G290&gt;=L$2,1,0)</f>
        <v>0</v>
      </c>
      <c r="M290" s="34">
        <f>K290*L290</f>
        <v>0</v>
      </c>
    </row>
    <row r="291" spans="1:13" x14ac:dyDescent="0.25">
      <c r="A291" s="86" t="s">
        <v>294</v>
      </c>
      <c r="C291" s="86">
        <v>8</v>
      </c>
      <c r="D291" s="86">
        <v>48</v>
      </c>
      <c r="E291" s="86">
        <v>4800</v>
      </c>
      <c r="F291" s="99">
        <v>0.55000000000000004</v>
      </c>
      <c r="G291" s="100">
        <v>0.55000000000000004</v>
      </c>
      <c r="H291" s="35">
        <f>IF(C291&gt;0,C291,1)</f>
        <v>8</v>
      </c>
      <c r="I291" s="37">
        <f>F291*$H291/$O$3*100</f>
        <v>5.4803392828228735E-3</v>
      </c>
      <c r="J291" s="37">
        <f>G291*$H291/$O$3*100</f>
        <v>5.4803392828228735E-3</v>
      </c>
      <c r="K291" s="34">
        <f>IF(F291&gt;=K$2,1,0)</f>
        <v>0</v>
      </c>
      <c r="L291" s="34">
        <f>IF(G291&gt;=L$2,1,0)</f>
        <v>0</v>
      </c>
      <c r="M291" s="34">
        <f>K291*L291</f>
        <v>0</v>
      </c>
    </row>
    <row r="292" spans="1:13" x14ac:dyDescent="0.25">
      <c r="A292" s="86" t="s">
        <v>436</v>
      </c>
      <c r="C292" s="86">
        <v>12</v>
      </c>
      <c r="D292" s="86">
        <v>48</v>
      </c>
      <c r="E292" s="86">
        <v>561</v>
      </c>
      <c r="F292" s="99">
        <v>0.55000000000000004</v>
      </c>
      <c r="G292" s="100">
        <v>0.4</v>
      </c>
      <c r="H292" s="35">
        <f>IF(C292&gt;0,C292,1)</f>
        <v>12</v>
      </c>
      <c r="I292" s="37">
        <f>F292*$H292/$O$3*100</f>
        <v>8.2205089242343102E-3</v>
      </c>
      <c r="J292" s="37">
        <f>G292*$H292/$O$3*100</f>
        <v>5.9785519448976804E-3</v>
      </c>
      <c r="K292" s="34">
        <f>IF(F292&gt;=K$2,1,0)</f>
        <v>0</v>
      </c>
      <c r="L292" s="34">
        <f>IF(G292&gt;=L$2,1,0)</f>
        <v>0</v>
      </c>
      <c r="M292" s="34">
        <f>K292*L292</f>
        <v>0</v>
      </c>
    </row>
    <row r="293" spans="1:13" x14ac:dyDescent="0.25">
      <c r="A293" s="86" t="s">
        <v>416</v>
      </c>
      <c r="C293" s="86">
        <v>12</v>
      </c>
      <c r="D293" s="86">
        <v>48</v>
      </c>
      <c r="E293" s="86">
        <v>440</v>
      </c>
      <c r="F293" s="99">
        <v>0.48</v>
      </c>
      <c r="G293" s="100">
        <v>0.48</v>
      </c>
      <c r="H293" s="35">
        <f>IF(C293&gt;0,C293,1)</f>
        <v>12</v>
      </c>
      <c r="I293" s="37">
        <f>F293*$H293/$O$3*100</f>
        <v>7.1742623338772148E-3</v>
      </c>
      <c r="J293" s="37">
        <f>G293*$H293/$O$3*100</f>
        <v>7.1742623338772148E-3</v>
      </c>
      <c r="K293" s="34">
        <f>IF(F293&gt;=K$2,1,0)</f>
        <v>0</v>
      </c>
      <c r="L293" s="34">
        <f>IF(G293&gt;=L$2,1,0)</f>
        <v>0</v>
      </c>
      <c r="M293" s="34">
        <f>K293*L293</f>
        <v>0</v>
      </c>
    </row>
    <row r="294" spans="1:13" x14ac:dyDescent="0.25">
      <c r="A294" s="86" t="s">
        <v>106</v>
      </c>
      <c r="F294" s="99">
        <v>0.45</v>
      </c>
      <c r="G294" s="100">
        <v>0.45</v>
      </c>
      <c r="H294" s="35">
        <f>IF(C294&gt;0,C294,1)</f>
        <v>1</v>
      </c>
      <c r="I294" s="37">
        <f>F294*$H294/$O$3*100</f>
        <v>5.6048924483415746E-4</v>
      </c>
      <c r="J294" s="37">
        <f>G294*$H294/$O$3*100</f>
        <v>5.6048924483415746E-4</v>
      </c>
      <c r="K294" s="34">
        <f>IF(F294&gt;=K$2,1,0)</f>
        <v>0</v>
      </c>
      <c r="L294" s="34">
        <f>IF(G294&gt;=L$2,1,0)</f>
        <v>0</v>
      </c>
      <c r="M294" s="34">
        <f>K294*L294</f>
        <v>0</v>
      </c>
    </row>
    <row r="295" spans="1:13" x14ac:dyDescent="0.25">
      <c r="A295" s="86" t="s">
        <v>230</v>
      </c>
      <c r="C295" s="86">
        <v>8</v>
      </c>
      <c r="D295" s="86">
        <v>32</v>
      </c>
      <c r="E295" s="86">
        <v>294</v>
      </c>
      <c r="F295" s="99">
        <v>0.41</v>
      </c>
      <c r="G295" s="100">
        <v>0.2</v>
      </c>
      <c r="H295" s="35">
        <f>IF(C295&gt;0,C295,1)</f>
        <v>8</v>
      </c>
      <c r="I295" s="37">
        <f>F295*$H295/$O$3*100</f>
        <v>4.0853438290134143E-3</v>
      </c>
      <c r="J295" s="37">
        <f>G295*$H295/$O$3*100</f>
        <v>1.9928506482992264E-3</v>
      </c>
      <c r="K295" s="34">
        <f>IF(F295&gt;=K$2,1,0)</f>
        <v>0</v>
      </c>
      <c r="L295" s="34">
        <f>IF(G295&gt;=L$2,1,0)</f>
        <v>0</v>
      </c>
      <c r="M295" s="34">
        <f>K295*L295</f>
        <v>0</v>
      </c>
    </row>
    <row r="296" spans="1:13" x14ac:dyDescent="0.25">
      <c r="A296" s="86" t="s">
        <v>288</v>
      </c>
      <c r="C296" s="86">
        <v>54</v>
      </c>
      <c r="D296" s="86">
        <v>216</v>
      </c>
      <c r="E296" s="86">
        <v>1853</v>
      </c>
      <c r="F296" s="99">
        <v>0.39</v>
      </c>
      <c r="G296" s="100">
        <v>0.39</v>
      </c>
      <c r="H296" s="35">
        <f>IF(C296&gt;0,C296,1)</f>
        <v>54</v>
      </c>
      <c r="I296" s="37">
        <f>F296*$H296/$O$3*100</f>
        <v>2.6230896658238575E-2</v>
      </c>
      <c r="J296" s="37">
        <f>G296*$H296/$O$3*100</f>
        <v>2.6230896658238575E-2</v>
      </c>
      <c r="K296" s="34">
        <f>IF(F296&gt;=K$2,1,0)</f>
        <v>0</v>
      </c>
      <c r="L296" s="34">
        <f>IF(G296&gt;=L$2,1,0)</f>
        <v>0</v>
      </c>
      <c r="M296" s="34">
        <f>K296*L296</f>
        <v>0</v>
      </c>
    </row>
    <row r="297" spans="1:13" x14ac:dyDescent="0.25">
      <c r="A297" s="86" t="s">
        <v>401</v>
      </c>
      <c r="C297" s="86">
        <v>100</v>
      </c>
      <c r="D297" s="86">
        <v>300</v>
      </c>
      <c r="E297" s="86">
        <v>2883</v>
      </c>
      <c r="F297" s="99">
        <v>0.36</v>
      </c>
      <c r="G297" s="100">
        <v>0.25</v>
      </c>
      <c r="H297" s="35">
        <f>IF(C297&gt;0,C297,1)</f>
        <v>100</v>
      </c>
      <c r="I297" s="37">
        <f>F297*$H297/$O$3*100</f>
        <v>4.48391395867326E-2</v>
      </c>
      <c r="J297" s="37">
        <f>G297*$H297/$O$3*100</f>
        <v>3.1138291379675415E-2</v>
      </c>
      <c r="K297" s="34">
        <f>IF(F297&gt;=K$2,1,0)</f>
        <v>0</v>
      </c>
      <c r="L297" s="34">
        <f>IF(G297&gt;=L$2,1,0)</f>
        <v>0</v>
      </c>
      <c r="M297" s="34">
        <f>K297*L297</f>
        <v>0</v>
      </c>
    </row>
    <row r="298" spans="1:13" x14ac:dyDescent="0.25">
      <c r="A298" s="86" t="s">
        <v>155</v>
      </c>
      <c r="C298" s="86">
        <v>48</v>
      </c>
      <c r="D298" s="86">
        <v>192</v>
      </c>
      <c r="E298" s="86">
        <v>1536</v>
      </c>
      <c r="F298" s="99">
        <v>0.35</v>
      </c>
      <c r="G298" s="100">
        <v>0.28999999999999998</v>
      </c>
      <c r="H298" s="35">
        <f>IF(C298&gt;0,C298,1)</f>
        <v>48</v>
      </c>
      <c r="I298" s="37">
        <f>F298*$H298/$O$3*100</f>
        <v>2.0924931807141875E-2</v>
      </c>
      <c r="J298" s="37">
        <f>G298*$H298/$O$3*100</f>
        <v>1.7337800640203269E-2</v>
      </c>
      <c r="K298" s="34">
        <f>IF(F298&gt;=K$2,1,0)</f>
        <v>0</v>
      </c>
      <c r="L298" s="34">
        <f>IF(G298&gt;=L$2,1,0)</f>
        <v>0</v>
      </c>
      <c r="M298" s="34">
        <f>K298*L298</f>
        <v>0</v>
      </c>
    </row>
    <row r="299" spans="1:13" x14ac:dyDescent="0.25">
      <c r="A299" s="86" t="s">
        <v>431</v>
      </c>
      <c r="C299" s="86">
        <v>118</v>
      </c>
      <c r="D299" s="86">
        <v>416</v>
      </c>
      <c r="E299" s="86">
        <v>3627</v>
      </c>
      <c r="F299" s="99">
        <v>0.28000000000000003</v>
      </c>
      <c r="G299" s="100">
        <v>0.28000000000000003</v>
      </c>
      <c r="H299" s="35">
        <f>IF(C299&gt;0,C299,1)</f>
        <v>118</v>
      </c>
      <c r="I299" s="37">
        <f>F299*$H299/$O$3*100</f>
        <v>4.1152365887379035E-2</v>
      </c>
      <c r="J299" s="37">
        <f>G299*$H299/$O$3*100</f>
        <v>4.1152365887379035E-2</v>
      </c>
      <c r="K299" s="34">
        <f>IF(F299&gt;=K$2,1,0)</f>
        <v>0</v>
      </c>
      <c r="L299" s="34">
        <f>IF(G299&gt;=L$2,1,0)</f>
        <v>0</v>
      </c>
      <c r="M299" s="34">
        <f>K299*L299</f>
        <v>0</v>
      </c>
    </row>
    <row r="300" spans="1:13" x14ac:dyDescent="0.25">
      <c r="A300" s="86" t="s">
        <v>380</v>
      </c>
      <c r="C300" s="86">
        <v>128</v>
      </c>
      <c r="D300" s="86">
        <v>1024</v>
      </c>
      <c r="E300" s="86">
        <v>8724</v>
      </c>
      <c r="F300" s="99">
        <v>0.09</v>
      </c>
      <c r="G300" s="100">
        <v>0.09</v>
      </c>
      <c r="H300" s="35">
        <f>IF(C300&gt;0,C300,1)</f>
        <v>128</v>
      </c>
      <c r="I300" s="37">
        <f>F300*$H300/$O$3*100</f>
        <v>1.434852466775443E-2</v>
      </c>
      <c r="J300" s="37">
        <f>G300*$H300/$O$3*100</f>
        <v>1.434852466775443E-2</v>
      </c>
      <c r="K300" s="34">
        <f>IF(F300&gt;=K$2,1,0)</f>
        <v>0</v>
      </c>
      <c r="L300" s="34">
        <f>IF(G300&gt;=L$2,1,0)</f>
        <v>0</v>
      </c>
      <c r="M300" s="34">
        <f>K300*L300</f>
        <v>0</v>
      </c>
    </row>
    <row r="301" spans="1:13" x14ac:dyDescent="0.25">
      <c r="A301" s="86" t="s">
        <v>384</v>
      </c>
      <c r="C301" s="86">
        <v>5</v>
      </c>
      <c r="D301" s="86">
        <v>10</v>
      </c>
      <c r="E301" s="86">
        <v>89</v>
      </c>
      <c r="F301" s="99">
        <v>0.08</v>
      </c>
      <c r="G301" s="100">
        <v>0.08</v>
      </c>
      <c r="H301" s="35">
        <f>IF(C301&gt;0,C301,1)</f>
        <v>5</v>
      </c>
      <c r="I301" s="37">
        <f>F301*$H301/$O$3*100</f>
        <v>4.9821266207480659E-4</v>
      </c>
      <c r="J301" s="37">
        <f>G301*$H301/$O$3*100</f>
        <v>4.9821266207480659E-4</v>
      </c>
      <c r="K301" s="34">
        <f>IF(F301&gt;=K$2,1,0)</f>
        <v>0</v>
      </c>
      <c r="L301" s="34">
        <f>IF(G301&gt;=L$2,1,0)</f>
        <v>0</v>
      </c>
      <c r="M301" s="34">
        <f>K301*L301</f>
        <v>0</v>
      </c>
    </row>
    <row r="302" spans="1:13" x14ac:dyDescent="0.25">
      <c r="A302" s="86" t="s">
        <v>382</v>
      </c>
      <c r="C302" s="86">
        <v>48</v>
      </c>
      <c r="D302" s="86">
        <v>192</v>
      </c>
      <c r="E302" s="86">
        <v>2304</v>
      </c>
      <c r="F302" s="99">
        <v>7.0000000000000007E-2</v>
      </c>
      <c r="G302" s="100">
        <v>0.02</v>
      </c>
      <c r="H302" s="35">
        <f>IF(C302&gt;0,C302,1)</f>
        <v>48</v>
      </c>
      <c r="I302" s="37">
        <f>F302*$H302/$O$3*100</f>
        <v>4.1849863614283767E-3</v>
      </c>
      <c r="J302" s="37">
        <f>G302*$H302/$O$3*100</f>
        <v>1.1957103889795359E-3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6" t="s">
        <v>232</v>
      </c>
      <c r="C303" s="86">
        <v>6</v>
      </c>
      <c r="D303" s="86">
        <v>44</v>
      </c>
      <c r="E303" s="86">
        <v>281</v>
      </c>
      <c r="F303" s="99">
        <v>0.01</v>
      </c>
      <c r="G303" s="100">
        <v>0.01</v>
      </c>
      <c r="H303" s="35">
        <f>IF(C303&gt;0,C303,1)</f>
        <v>6</v>
      </c>
      <c r="I303" s="37">
        <f>F303*$H303/$O$3*100</f>
        <v>7.4731899311220992E-5</v>
      </c>
      <c r="J303" s="37">
        <f>G303*$H303/$O$3*100</f>
        <v>7.4731899311220992E-5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6" t="s">
        <v>127</v>
      </c>
      <c r="C304" s="86">
        <v>8</v>
      </c>
      <c r="D304" s="86">
        <v>16</v>
      </c>
      <c r="E304" s="86">
        <v>1600</v>
      </c>
      <c r="F304" s="99">
        <v>0</v>
      </c>
      <c r="G304" s="100">
        <v>0</v>
      </c>
      <c r="H304" s="35">
        <f>IF(C304&gt;0,C304,1)</f>
        <v>8</v>
      </c>
      <c r="I304" s="37">
        <f>F304*$H304/$O$3*100</f>
        <v>0</v>
      </c>
      <c r="J304" s="37">
        <f>G304*$H304/$O$3*100</f>
        <v>0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6" t="s">
        <v>403</v>
      </c>
      <c r="C305" s="86">
        <v>28</v>
      </c>
      <c r="D305" s="86">
        <v>112</v>
      </c>
      <c r="E305" s="86">
        <v>5878</v>
      </c>
      <c r="F305" s="99">
        <v>0</v>
      </c>
      <c r="G305" s="100">
        <v>0</v>
      </c>
      <c r="H305" s="35">
        <f>IF(C305&gt;0,C305,1)</f>
        <v>28</v>
      </c>
      <c r="I305" s="37">
        <f>F305*$H305/$O$3*100</f>
        <v>0</v>
      </c>
      <c r="J305" s="37">
        <f>G305*$H305/$O$3*100</f>
        <v>0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6" t="s">
        <v>581</v>
      </c>
      <c r="C306" s="86">
        <v>14</v>
      </c>
      <c r="D306" s="86">
        <v>112</v>
      </c>
      <c r="E306" s="86">
        <v>1120</v>
      </c>
      <c r="F306" s="99">
        <v>0</v>
      </c>
      <c r="G306" s="100">
        <v>0</v>
      </c>
      <c r="H306" s="35">
        <f>IF(C306&gt;0,C306,1)</f>
        <v>14</v>
      </c>
      <c r="I306" s="37">
        <f>F306*$H306/$O$3*100</f>
        <v>0</v>
      </c>
      <c r="J306" s="37">
        <f>G306*$H306/$O$3*100</f>
        <v>0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6" t="s">
        <v>513</v>
      </c>
      <c r="C307" s="86">
        <v>2</v>
      </c>
      <c r="D307" s="86">
        <v>8</v>
      </c>
      <c r="E307" s="86">
        <v>96</v>
      </c>
      <c r="F307" s="99">
        <v>0</v>
      </c>
      <c r="G307" s="100">
        <v>0</v>
      </c>
      <c r="H307" s="35">
        <f>IF(C307&gt;0,C307,1)</f>
        <v>2</v>
      </c>
      <c r="I307" s="37">
        <f>F307*$H307/$O$3*100</f>
        <v>0</v>
      </c>
      <c r="J307" s="37">
        <f>G307*$H307/$O$3*100</f>
        <v>0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6" t="s">
        <v>448</v>
      </c>
      <c r="C308" s="86">
        <v>152</v>
      </c>
      <c r="D308" s="86">
        <v>344</v>
      </c>
      <c r="E308" s="86">
        <v>4150</v>
      </c>
      <c r="F308" s="99">
        <v>0</v>
      </c>
      <c r="G308" s="100">
        <v>0</v>
      </c>
      <c r="H308" s="35">
        <f>IF(C308&gt;0,C308,1)</f>
        <v>152</v>
      </c>
      <c r="I308" s="37">
        <f>F308*$H308/$O$3*100</f>
        <v>0</v>
      </c>
      <c r="J308" s="37">
        <f>G308*$H308/$O$3*100</f>
        <v>0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6" t="s">
        <v>186</v>
      </c>
      <c r="C309" s="86">
        <v>139</v>
      </c>
      <c r="D309" s="86">
        <v>278</v>
      </c>
      <c r="E309" s="86">
        <v>1985</v>
      </c>
      <c r="F309" s="99">
        <v>0</v>
      </c>
      <c r="G309" s="100">
        <v>0</v>
      </c>
      <c r="H309" s="35">
        <f>IF(C309&gt;0,C309,1)</f>
        <v>139</v>
      </c>
      <c r="I309" s="37">
        <f>F309*$H309/$O$3*100</f>
        <v>0</v>
      </c>
      <c r="J309" s="37">
        <f>G309*$H309/$O$3*100</f>
        <v>0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6" t="s">
        <v>449</v>
      </c>
      <c r="C310" s="86">
        <v>5</v>
      </c>
      <c r="D310" s="86">
        <v>10</v>
      </c>
      <c r="E310" s="86">
        <v>123</v>
      </c>
      <c r="F310" s="99">
        <v>0</v>
      </c>
      <c r="G310" s="100">
        <v>0</v>
      </c>
      <c r="H310" s="35">
        <f>IF(C310&gt;0,C310,1)</f>
        <v>5</v>
      </c>
      <c r="I310" s="37">
        <f>F310*$H310/$O$3*100</f>
        <v>0</v>
      </c>
      <c r="J310" s="37">
        <f>G310*$H310/$O$3*100</f>
        <v>0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6" t="s">
        <v>556</v>
      </c>
      <c r="C311" s="86">
        <v>2</v>
      </c>
      <c r="D311" s="86">
        <v>8</v>
      </c>
      <c r="F311" s="99">
        <v>0</v>
      </c>
      <c r="G311" s="100">
        <v>0</v>
      </c>
      <c r="H311" s="35">
        <f>IF(C311&gt;0,C311,1)</f>
        <v>2</v>
      </c>
      <c r="I311" s="37">
        <f>F311*$H311/$O$3*100</f>
        <v>0</v>
      </c>
      <c r="J311" s="37">
        <f>G311*$H311/$O$3*100</f>
        <v>0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6" t="s">
        <v>543</v>
      </c>
      <c r="C312" s="86">
        <v>74</v>
      </c>
      <c r="D312" s="86">
        <v>148</v>
      </c>
      <c r="F312" s="99">
        <v>0</v>
      </c>
      <c r="G312" s="100">
        <v>0</v>
      </c>
      <c r="H312" s="35">
        <f>IF(C312&gt;0,C312,1)</f>
        <v>74</v>
      </c>
      <c r="I312" s="37">
        <f>F312*$H312/$O$3*100</f>
        <v>0</v>
      </c>
      <c r="J312" s="37">
        <f>G312*$H312/$O$3*100</f>
        <v>0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6" t="s">
        <v>305</v>
      </c>
      <c r="C313" s="86">
        <v>24</v>
      </c>
      <c r="D313" s="86">
        <v>96</v>
      </c>
      <c r="F313" s="99">
        <v>0</v>
      </c>
      <c r="G313" s="100">
        <v>0</v>
      </c>
      <c r="H313" s="35">
        <f>IF(C313&gt;0,C313,1)</f>
        <v>24</v>
      </c>
      <c r="I313" s="37">
        <f>F313*$H313/$O$3*100</f>
        <v>0</v>
      </c>
      <c r="J313" s="37">
        <f>G313*$H313/$O$3*100</f>
        <v>0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H314" s="35"/>
      <c r="I314" s="37"/>
      <c r="J314" s="37"/>
      <c r="K314" s="34"/>
      <c r="L314" s="34"/>
      <c r="M314" s="34"/>
    </row>
    <row r="315" spans="1:13" x14ac:dyDescent="0.25">
      <c r="H315" s="35"/>
      <c r="I315" s="37"/>
      <c r="J315" s="37"/>
      <c r="K315" s="34"/>
      <c r="L315" s="34"/>
      <c r="M315" s="34"/>
    </row>
    <row r="316" spans="1:13" x14ac:dyDescent="0.25">
      <c r="H316" s="35"/>
      <c r="I316" s="37"/>
      <c r="J316" s="37"/>
      <c r="K316" s="34"/>
      <c r="L316" s="34"/>
      <c r="M316" s="34"/>
    </row>
    <row r="317" spans="1:13" x14ac:dyDescent="0.25">
      <c r="H317" s="35"/>
      <c r="I317" s="37"/>
      <c r="J317" s="37"/>
      <c r="K317" s="34"/>
      <c r="L317" s="34"/>
      <c r="M317" s="34"/>
    </row>
    <row r="318" spans="1:13" x14ac:dyDescent="0.25">
      <c r="H318" s="35"/>
      <c r="I318" s="37"/>
      <c r="J318" s="37"/>
      <c r="K318" s="34"/>
      <c r="L318" s="34"/>
      <c r="M318" s="34"/>
    </row>
    <row r="319" spans="1:13" x14ac:dyDescent="0.25">
      <c r="H319" s="35"/>
      <c r="I319" s="37"/>
      <c r="J319" s="37"/>
      <c r="K319" s="34"/>
      <c r="L319" s="34"/>
      <c r="M319" s="34"/>
    </row>
    <row r="320" spans="1:13" x14ac:dyDescent="0.25">
      <c r="H320" s="35"/>
      <c r="I320" s="37"/>
      <c r="J320" s="37"/>
      <c r="K320" s="34"/>
      <c r="L320" s="34"/>
      <c r="M320" s="34"/>
    </row>
    <row r="321" spans="8:13" x14ac:dyDescent="0.25">
      <c r="H321" s="35"/>
      <c r="I321" s="37"/>
      <c r="J321" s="37"/>
      <c r="K321" s="34"/>
      <c r="L321" s="34"/>
      <c r="M321" s="34"/>
    </row>
    <row r="322" spans="8:13" x14ac:dyDescent="0.25">
      <c r="H322" s="35"/>
      <c r="I322" s="37"/>
      <c r="J322" s="37"/>
      <c r="K322" s="34"/>
      <c r="L322" s="34"/>
      <c r="M322" s="34"/>
    </row>
    <row r="323" spans="8:13" x14ac:dyDescent="0.25">
      <c r="H323" s="35"/>
      <c r="I323" s="37"/>
      <c r="J323" s="37"/>
      <c r="K323" s="34"/>
      <c r="L323" s="34"/>
      <c r="M323" s="34"/>
    </row>
    <row r="324" spans="8:13" x14ac:dyDescent="0.25">
      <c r="H324" s="35"/>
      <c r="I324" s="37"/>
      <c r="J324" s="37"/>
      <c r="K324" s="34"/>
      <c r="L324" s="34"/>
      <c r="M324" s="34"/>
    </row>
    <row r="325" spans="8:13" x14ac:dyDescent="0.25">
      <c r="H325" s="35"/>
      <c r="I325" s="37"/>
      <c r="J325" s="37"/>
      <c r="K325" s="34"/>
      <c r="L325" s="34"/>
      <c r="M325" s="34"/>
    </row>
    <row r="326" spans="8:13" x14ac:dyDescent="0.25">
      <c r="H326" s="35"/>
      <c r="I326" s="37"/>
      <c r="J326" s="37"/>
      <c r="K326" s="34"/>
      <c r="L326" s="34"/>
      <c r="M326" s="34"/>
    </row>
    <row r="327" spans="8:13" x14ac:dyDescent="0.25">
      <c r="H327" s="35"/>
      <c r="I327" s="37"/>
      <c r="J327" s="37"/>
      <c r="K327" s="34"/>
      <c r="L327" s="34"/>
      <c r="M327" s="34"/>
    </row>
    <row r="328" spans="8:13" x14ac:dyDescent="0.25">
      <c r="H328" s="35"/>
      <c r="I328" s="37"/>
      <c r="J328" s="37"/>
      <c r="K328" s="34"/>
      <c r="L328" s="34"/>
      <c r="M328" s="34"/>
    </row>
    <row r="329" spans="8:13" x14ac:dyDescent="0.25">
      <c r="H329" s="35"/>
      <c r="I329" s="37"/>
      <c r="J329" s="37"/>
      <c r="K329" s="34"/>
      <c r="L329" s="34"/>
      <c r="M329" s="34"/>
    </row>
    <row r="330" spans="8:13" x14ac:dyDescent="0.25">
      <c r="H330" s="35"/>
      <c r="I330" s="37"/>
      <c r="J330" s="37"/>
      <c r="K330" s="34"/>
      <c r="L330" s="34"/>
      <c r="M330" s="34"/>
    </row>
    <row r="331" spans="8:13" x14ac:dyDescent="0.25">
      <c r="H331" s="35"/>
      <c r="I331" s="37"/>
      <c r="J331" s="37"/>
      <c r="K331" s="34"/>
      <c r="L331" s="34"/>
      <c r="M331" s="34"/>
    </row>
    <row r="332" spans="8:13" x14ac:dyDescent="0.25">
      <c r="H332" s="35"/>
      <c r="I332" s="37"/>
      <c r="J332" s="37"/>
      <c r="K332" s="34"/>
      <c r="L332" s="34"/>
      <c r="M332" s="34"/>
    </row>
    <row r="333" spans="8:13" x14ac:dyDescent="0.25">
      <c r="H333" s="35"/>
      <c r="I333" s="37"/>
      <c r="J333" s="37"/>
      <c r="K333" s="34"/>
      <c r="L333" s="34"/>
      <c r="M333" s="34"/>
    </row>
    <row r="334" spans="8:13" x14ac:dyDescent="0.25">
      <c r="H334" s="35"/>
      <c r="I334" s="37"/>
      <c r="J334" s="37"/>
      <c r="K334" s="34"/>
      <c r="L334" s="34"/>
      <c r="M334" s="34"/>
    </row>
    <row r="335" spans="8:13" x14ac:dyDescent="0.25">
      <c r="H335" s="35"/>
      <c r="I335" s="37"/>
      <c r="J335" s="37"/>
      <c r="K335" s="34"/>
      <c r="L335" s="34"/>
      <c r="M335" s="34"/>
    </row>
    <row r="336" spans="8:13" x14ac:dyDescent="0.25">
      <c r="H336" s="35"/>
      <c r="I336" s="37"/>
      <c r="J336" s="37"/>
      <c r="K336" s="34"/>
      <c r="L336" s="34"/>
      <c r="M336" s="34"/>
    </row>
    <row r="337" spans="8:13" x14ac:dyDescent="0.25">
      <c r="H337" s="35"/>
      <c r="I337" s="37"/>
      <c r="J337" s="37"/>
      <c r="K337" s="34"/>
      <c r="L337" s="34"/>
      <c r="M337" s="34"/>
    </row>
    <row r="338" spans="8:13" x14ac:dyDescent="0.25">
      <c r="H338" s="35"/>
      <c r="I338" s="37"/>
      <c r="J338" s="37"/>
      <c r="K338" s="34"/>
      <c r="L338" s="34"/>
      <c r="M338" s="34"/>
    </row>
    <row r="339" spans="8:13" x14ac:dyDescent="0.25">
      <c r="H339" s="35"/>
      <c r="I339" s="37"/>
      <c r="J339" s="37"/>
      <c r="K339" s="34"/>
      <c r="L339" s="34"/>
      <c r="M339" s="34"/>
    </row>
    <row r="340" spans="8:13" x14ac:dyDescent="0.25">
      <c r="H340" s="35"/>
      <c r="I340" s="37"/>
      <c r="J340" s="37"/>
      <c r="K340" s="34"/>
      <c r="L340" s="34"/>
      <c r="M340" s="34"/>
    </row>
    <row r="341" spans="8:13" x14ac:dyDescent="0.25">
      <c r="H341" s="35"/>
      <c r="I341" s="37"/>
      <c r="J341" s="37"/>
      <c r="K341" s="34"/>
      <c r="L341" s="34"/>
      <c r="M341" s="34"/>
    </row>
    <row r="342" spans="8:13" x14ac:dyDescent="0.25">
      <c r="H342" s="35"/>
      <c r="I342" s="37"/>
      <c r="J342" s="37"/>
      <c r="K342" s="34"/>
      <c r="L342" s="34"/>
      <c r="M342" s="34"/>
    </row>
    <row r="343" spans="8:13" x14ac:dyDescent="0.25">
      <c r="H343" s="35"/>
      <c r="I343" s="37"/>
      <c r="J343" s="37"/>
      <c r="K343" s="34"/>
      <c r="L343" s="34"/>
      <c r="M343" s="34"/>
    </row>
    <row r="344" spans="8:13" x14ac:dyDescent="0.25">
      <c r="H344" s="35"/>
      <c r="I344" s="37"/>
      <c r="J344" s="37"/>
      <c r="K344" s="34"/>
      <c r="L344" s="34"/>
      <c r="M344" s="34"/>
    </row>
    <row r="345" spans="8:13" x14ac:dyDescent="0.25">
      <c r="H345" s="35"/>
      <c r="I345" s="37"/>
      <c r="J345" s="37"/>
      <c r="K345" s="34"/>
      <c r="L345" s="34"/>
      <c r="M345" s="34"/>
    </row>
    <row r="346" spans="8:13" x14ac:dyDescent="0.25">
      <c r="H346" s="35"/>
      <c r="I346" s="37"/>
      <c r="J346" s="37"/>
      <c r="K346" s="34"/>
      <c r="L346" s="34"/>
      <c r="M346" s="34"/>
    </row>
    <row r="347" spans="8:13" x14ac:dyDescent="0.25">
      <c r="H347" s="35"/>
      <c r="I347" s="37"/>
      <c r="J347" s="37"/>
      <c r="K347" s="34"/>
      <c r="L347" s="34"/>
      <c r="M347" s="34"/>
    </row>
    <row r="348" spans="8:13" x14ac:dyDescent="0.25">
      <c r="H348" s="35"/>
      <c r="I348" s="37"/>
      <c r="J348" s="37"/>
      <c r="K348" s="34"/>
      <c r="L348" s="34"/>
      <c r="M348" s="34"/>
    </row>
    <row r="349" spans="8:13" x14ac:dyDescent="0.25">
      <c r="H349" s="35"/>
      <c r="I349" s="37"/>
      <c r="J349" s="37"/>
      <c r="K349" s="34"/>
      <c r="L349" s="34"/>
      <c r="M349" s="34"/>
    </row>
    <row r="350" spans="8:13" x14ac:dyDescent="0.25">
      <c r="H350" s="35"/>
      <c r="I350" s="37"/>
      <c r="J350" s="37"/>
      <c r="K350" s="34"/>
      <c r="L350" s="34"/>
      <c r="M350" s="34"/>
    </row>
    <row r="351" spans="8:13" x14ac:dyDescent="0.25">
      <c r="H351" s="35"/>
      <c r="I351" s="37"/>
      <c r="J351" s="37"/>
      <c r="K351" s="34"/>
      <c r="L351" s="34"/>
      <c r="M351" s="34"/>
    </row>
    <row r="352" spans="8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1:G314">
    <sortCondition descending="1" ref="F1:F314"/>
  </sortState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AB7" sqref="AB7"/>
    </sheetView>
  </sheetViews>
  <sheetFormatPr defaultRowHeight="15" x14ac:dyDescent="0.25"/>
  <cols>
    <col min="1" max="1" width="9.140625" style="86" customWidth="1"/>
    <col min="2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6" t="s">
        <v>653</v>
      </c>
      <c r="C2" s="86" t="s">
        <v>654</v>
      </c>
      <c r="D2" s="86" t="s">
        <v>655</v>
      </c>
      <c r="E2" s="86" t="s">
        <v>504</v>
      </c>
      <c r="F2" s="84" t="s">
        <v>656</v>
      </c>
      <c r="G2" s="87" t="s">
        <v>657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6" t="s">
        <v>113</v>
      </c>
      <c r="C3" s="86">
        <v>174</v>
      </c>
      <c r="D3" s="86">
        <v>1472</v>
      </c>
      <c r="E3" s="86">
        <v>8845</v>
      </c>
      <c r="F3" s="97">
        <v>1</v>
      </c>
      <c r="G3" s="98">
        <v>1</v>
      </c>
      <c r="H3" s="35">
        <f>IF(C3&gt;0,C3,1)</f>
        <v>174</v>
      </c>
      <c r="I3" s="37">
        <f>F3*$H3/$O$3*100</f>
        <v>0.2152852529601722</v>
      </c>
      <c r="J3" s="37">
        <f>G3*$H3/$O$3*100</f>
        <v>0.2152852529601722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80823</v>
      </c>
    </row>
    <row r="4" spans="1:16" x14ac:dyDescent="0.25">
      <c r="A4" s="86" t="s">
        <v>210</v>
      </c>
      <c r="C4" s="86">
        <v>176</v>
      </c>
      <c r="D4" s="86">
        <v>704</v>
      </c>
      <c r="E4" s="86">
        <v>6758</v>
      </c>
      <c r="F4" s="97">
        <v>1</v>
      </c>
      <c r="G4" s="98">
        <v>0.99</v>
      </c>
      <c r="H4" s="35">
        <f>IF(C4&gt;0,C4,1)</f>
        <v>176</v>
      </c>
      <c r="I4" s="37">
        <f>F4*$H4/$O$3*100</f>
        <v>0.21775979609764545</v>
      </c>
      <c r="J4" s="37">
        <f>G4*$H4/$O$3*100</f>
        <v>0.21558219813666901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317</v>
      </c>
    </row>
    <row r="5" spans="1:16" x14ac:dyDescent="0.25">
      <c r="A5" s="86" t="s">
        <v>456</v>
      </c>
      <c r="C5" s="86">
        <v>10</v>
      </c>
      <c r="D5" s="86">
        <v>40</v>
      </c>
      <c r="E5" s="86">
        <v>252</v>
      </c>
      <c r="F5" s="97">
        <v>1</v>
      </c>
      <c r="G5" s="98">
        <v>1</v>
      </c>
      <c r="H5" s="35">
        <f>IF(C5&gt;0,C5,1)</f>
        <v>10</v>
      </c>
      <c r="I5" s="37">
        <f>F5*$H5/$O$3*100</f>
        <v>1.2372715687366219E-2</v>
      </c>
      <c r="J5" s="37">
        <f>G5*$H5/$O$3*100</f>
        <v>1.2372715687366219E-2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86" t="s">
        <v>357</v>
      </c>
      <c r="C6" s="86">
        <v>44</v>
      </c>
      <c r="D6" s="86">
        <v>44</v>
      </c>
      <c r="E6" s="86">
        <v>352</v>
      </c>
      <c r="F6" s="97">
        <v>1</v>
      </c>
      <c r="G6" s="98">
        <v>1</v>
      </c>
      <c r="H6" s="35">
        <f>IF(C6&gt;0,C6,1)</f>
        <v>44</v>
      </c>
      <c r="I6" s="37">
        <f>F6*$H6/$O$3*100</f>
        <v>5.4439949024411363E-2</v>
      </c>
      <c r="J6" s="37">
        <f>G6*$H6/$O$3*100</f>
        <v>5.4439949024411363E-2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6" t="s">
        <v>253</v>
      </c>
      <c r="C7" s="86">
        <v>14</v>
      </c>
      <c r="D7" s="86">
        <v>84</v>
      </c>
      <c r="E7" s="86">
        <v>840</v>
      </c>
      <c r="F7" s="97">
        <v>1</v>
      </c>
      <c r="G7" s="98">
        <v>0.02</v>
      </c>
      <c r="H7" s="35">
        <f>IF(C7&gt;0,C7,1)</f>
        <v>14</v>
      </c>
      <c r="I7" s="37">
        <f>F7*$H7/$O$3*100</f>
        <v>1.732180196231271E-2</v>
      </c>
      <c r="J7" s="37">
        <f>G7*$H7/$O$3*100</f>
        <v>3.4643603924625418E-4</v>
      </c>
      <c r="K7" s="34">
        <f>IF(F7&gt;=K$2,1,0)</f>
        <v>1</v>
      </c>
      <c r="L7" s="34">
        <f>IF(G7&gt;=L$2,1,0)</f>
        <v>0</v>
      </c>
      <c r="M7" s="34">
        <f>K7*L7</f>
        <v>0</v>
      </c>
      <c r="N7" s="50" t="s">
        <v>2</v>
      </c>
      <c r="O7" s="52">
        <f>SUM($J$3:$J$498)</f>
        <v>95.289843237692239</v>
      </c>
    </row>
    <row r="8" spans="1:16" x14ac:dyDescent="0.25">
      <c r="A8" s="86" t="s">
        <v>65</v>
      </c>
      <c r="C8" s="86">
        <v>114</v>
      </c>
      <c r="D8" s="86">
        <v>1824</v>
      </c>
      <c r="E8" s="86">
        <v>18240</v>
      </c>
      <c r="F8" s="97">
        <v>1</v>
      </c>
      <c r="G8" s="98">
        <v>1</v>
      </c>
      <c r="H8" s="35">
        <f>IF(C8&gt;0,C8,1)</f>
        <v>114</v>
      </c>
      <c r="I8" s="37">
        <f>F8*$H8/$O$3*100</f>
        <v>0.14104895883597493</v>
      </c>
      <c r="J8" s="37">
        <f>G8*$H8/$O$3*100</f>
        <v>0.14104895883597493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96.094527547851456</v>
      </c>
    </row>
    <row r="9" spans="1:16" x14ac:dyDescent="0.25">
      <c r="A9" s="86" t="s">
        <v>163</v>
      </c>
      <c r="C9" s="86">
        <v>834</v>
      </c>
      <c r="D9" s="86">
        <v>6355</v>
      </c>
      <c r="E9" s="86">
        <v>49124</v>
      </c>
      <c r="F9" s="97">
        <v>1</v>
      </c>
      <c r="G9" s="98">
        <v>1</v>
      </c>
      <c r="H9" s="35">
        <f>IF(C9&gt;0,C9,1)</f>
        <v>834</v>
      </c>
      <c r="I9" s="37">
        <f>F9*$H9/$O$3*100</f>
        <v>1.0318844883263427</v>
      </c>
      <c r="J9" s="37">
        <f>G9*$H9/$O$3*100</f>
        <v>1.0318844883263427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6" t="s">
        <v>78</v>
      </c>
      <c r="F10" s="97">
        <v>1</v>
      </c>
      <c r="G10" s="98">
        <v>1</v>
      </c>
      <c r="H10" s="35">
        <f>IF(C10&gt;0,C10,1)</f>
        <v>1</v>
      </c>
      <c r="I10" s="37">
        <f>F10*$H10/$O$3*100</f>
        <v>1.2372715687366221E-3</v>
      </c>
      <c r="J10" s="37">
        <f>G10*$H10/$O$3*100</f>
        <v>1.2372715687366221E-3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6" t="s">
        <v>111</v>
      </c>
      <c r="C11" s="86">
        <v>62</v>
      </c>
      <c r="D11" s="86">
        <v>92</v>
      </c>
      <c r="E11" s="86">
        <v>656</v>
      </c>
      <c r="F11" s="97">
        <v>1</v>
      </c>
      <c r="G11" s="98">
        <v>1</v>
      </c>
      <c r="H11" s="35">
        <f>IF(C11&gt;0,C11,1)</f>
        <v>62</v>
      </c>
      <c r="I11" s="37">
        <f>F11*$H11/$O$3*100</f>
        <v>7.6710837261670564E-2</v>
      </c>
      <c r="J11" s="37">
        <f>G11*$H11/$O$3*100</f>
        <v>7.6710837261670564E-2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273</v>
      </c>
      <c r="P11" s="51">
        <f>$O$4-O11</f>
        <v>44</v>
      </c>
    </row>
    <row r="12" spans="1:16" x14ac:dyDescent="0.25">
      <c r="A12" s="86" t="s">
        <v>139</v>
      </c>
      <c r="C12" s="86">
        <v>8</v>
      </c>
      <c r="D12" s="86">
        <v>32</v>
      </c>
      <c r="E12" s="86">
        <v>294</v>
      </c>
      <c r="F12" s="97">
        <v>1</v>
      </c>
      <c r="G12" s="98">
        <v>1</v>
      </c>
      <c r="H12" s="35">
        <f>IF(C12&gt;0,C12,1)</f>
        <v>8</v>
      </c>
      <c r="I12" s="37">
        <f>F12*$H12/$O$3*100</f>
        <v>9.8981725498929769E-3</v>
      </c>
      <c r="J12" s="37">
        <f>G12*$H12/$O$3*100</f>
        <v>9.8981725498929769E-3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86.119873817034701</v>
      </c>
      <c r="P12" s="52">
        <f>P11/$O$4*100</f>
        <v>13.880126182965299</v>
      </c>
    </row>
    <row r="13" spans="1:16" x14ac:dyDescent="0.25">
      <c r="A13" s="86" t="s">
        <v>592</v>
      </c>
      <c r="F13" s="97">
        <v>1</v>
      </c>
      <c r="G13" s="98">
        <v>1</v>
      </c>
      <c r="H13" s="35">
        <f>IF(C13&gt;0,C13,1)</f>
        <v>1</v>
      </c>
      <c r="I13" s="37">
        <f>F13*$H13/$O$3*100</f>
        <v>1.2372715687366221E-3</v>
      </c>
      <c r="J13" s="37">
        <f>G13*$H13/$O$3*100</f>
        <v>1.2372715687366221E-3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6" t="s">
        <v>594</v>
      </c>
      <c r="F14" s="97">
        <v>1</v>
      </c>
      <c r="G14" s="98">
        <v>1</v>
      </c>
      <c r="H14" s="35">
        <f>IF(C14&gt;0,C14,1)</f>
        <v>1</v>
      </c>
      <c r="I14" s="37">
        <f>F14*$H14/$O$3*100</f>
        <v>1.2372715687366221E-3</v>
      </c>
      <c r="J14" s="37">
        <f>G14*$H14/$O$3*100</f>
        <v>1.2372715687366221E-3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6" t="s">
        <v>598</v>
      </c>
      <c r="F15" s="97">
        <v>1</v>
      </c>
      <c r="G15" s="98">
        <v>1</v>
      </c>
      <c r="H15" s="35">
        <f>IF(C15&gt;0,C15,1)</f>
        <v>1</v>
      </c>
      <c r="I15" s="37">
        <f>F15*$H15/$O$3*100</f>
        <v>1.2372715687366221E-3</v>
      </c>
      <c r="J15" s="37">
        <f>G15*$H15/$O$3*100</f>
        <v>1.2372715687366221E-3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6" t="s">
        <v>596</v>
      </c>
      <c r="F16" s="97">
        <v>1</v>
      </c>
      <c r="G16" s="98">
        <v>1</v>
      </c>
      <c r="H16" s="35">
        <f>IF(C16&gt;0,C16,1)</f>
        <v>1</v>
      </c>
      <c r="I16" s="37">
        <f>F16*$H16/$O$3*100</f>
        <v>1.2372715687366221E-3</v>
      </c>
      <c r="J16" s="37">
        <f>G16*$H16/$O$3*100</f>
        <v>1.2372715687366221E-3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6" t="s">
        <v>606</v>
      </c>
      <c r="F17" s="97">
        <v>1</v>
      </c>
      <c r="G17" s="98">
        <v>1</v>
      </c>
      <c r="H17" s="35">
        <f>IF(C17&gt;0,C17,1)</f>
        <v>1</v>
      </c>
      <c r="I17" s="37">
        <f>F17*$H17/$O$3*100</f>
        <v>1.2372715687366221E-3</v>
      </c>
      <c r="J17" s="37">
        <f>G17*$H17/$O$3*100</f>
        <v>1.2372715687366221E-3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86" t="s">
        <v>593</v>
      </c>
      <c r="F18" s="97">
        <v>1</v>
      </c>
      <c r="G18" s="98">
        <v>1</v>
      </c>
      <c r="H18" s="35">
        <f>IF(C18&gt;0,C18,1)</f>
        <v>1</v>
      </c>
      <c r="I18" s="37">
        <f>F18*$H18/$O$3*100</f>
        <v>1.2372715687366221E-3</v>
      </c>
      <c r="J18" s="37">
        <f>G18*$H18/$O$3*100</f>
        <v>1.2372715687366221E-3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86" t="s">
        <v>109</v>
      </c>
      <c r="C19" s="86">
        <v>1656</v>
      </c>
      <c r="D19" s="86">
        <v>8255</v>
      </c>
      <c r="E19" s="86">
        <v>68650</v>
      </c>
      <c r="F19" s="97">
        <v>1</v>
      </c>
      <c r="G19" s="98">
        <v>1</v>
      </c>
      <c r="H19" s="35">
        <f>IF(C19&gt;0,C19,1)</f>
        <v>1656</v>
      </c>
      <c r="I19" s="37">
        <f>F19*$H19/$O$3*100</f>
        <v>2.048921717827846</v>
      </c>
      <c r="J19" s="37">
        <f>G19*$H19/$O$3*100</f>
        <v>2.048921717827846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6" t="s">
        <v>76</v>
      </c>
      <c r="C20" s="86">
        <v>60</v>
      </c>
      <c r="D20" s="86">
        <v>132</v>
      </c>
      <c r="E20" s="86">
        <v>1391</v>
      </c>
      <c r="F20" s="97">
        <v>1</v>
      </c>
      <c r="G20" s="98">
        <v>0.03</v>
      </c>
      <c r="H20" s="35">
        <f>IF(C20&gt;0,C20,1)</f>
        <v>60</v>
      </c>
      <c r="I20" s="37">
        <f>F20*$H20/$O$3*100</f>
        <v>7.4236294124197327E-2</v>
      </c>
      <c r="J20" s="37">
        <f>G20*$H20/$O$3*100</f>
        <v>2.2270888237259194E-3</v>
      </c>
      <c r="K20" s="34">
        <f>IF(F20&gt;=K$2,1,0)</f>
        <v>1</v>
      </c>
      <c r="L20" s="34">
        <f>IF(G20&gt;=L$2,1,0)</f>
        <v>0</v>
      </c>
      <c r="M20" s="34">
        <f>K20*L20</f>
        <v>0</v>
      </c>
    </row>
    <row r="21" spans="1:13" x14ac:dyDescent="0.25">
      <c r="A21" s="86" t="s">
        <v>469</v>
      </c>
      <c r="C21" s="86">
        <v>6</v>
      </c>
      <c r="D21" s="86">
        <v>12</v>
      </c>
      <c r="E21" s="86">
        <v>120</v>
      </c>
      <c r="F21" s="97">
        <v>1</v>
      </c>
      <c r="G21" s="98">
        <v>1</v>
      </c>
      <c r="H21" s="35">
        <f>IF(C21&gt;0,C21,1)</f>
        <v>6</v>
      </c>
      <c r="I21" s="37">
        <f>F21*$H21/$O$3*100</f>
        <v>7.4236294124197313E-3</v>
      </c>
      <c r="J21" s="37">
        <f>G21*$H21/$O$3*100</f>
        <v>7.4236294124197313E-3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6" t="s">
        <v>425</v>
      </c>
      <c r="C22" s="86">
        <v>104</v>
      </c>
      <c r="D22" s="86">
        <v>104</v>
      </c>
      <c r="E22" s="86">
        <v>624</v>
      </c>
      <c r="F22" s="97">
        <v>1</v>
      </c>
      <c r="G22" s="98">
        <v>1</v>
      </c>
      <c r="H22" s="35">
        <f>IF(C22&gt;0,C22,1)</f>
        <v>104</v>
      </c>
      <c r="I22" s="37">
        <f>F22*$H22/$O$3*100</f>
        <v>0.1286762431486087</v>
      </c>
      <c r="J22" s="37">
        <f>G22*$H22/$O$3*100</f>
        <v>0.1286762431486087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6" t="s">
        <v>143</v>
      </c>
      <c r="C23" s="86">
        <v>134</v>
      </c>
      <c r="D23" s="86">
        <v>509</v>
      </c>
      <c r="E23" s="86">
        <v>5428</v>
      </c>
      <c r="F23" s="97">
        <v>1</v>
      </c>
      <c r="G23" s="98">
        <v>1</v>
      </c>
      <c r="H23" s="35">
        <f>IF(C23&gt;0,C23,1)</f>
        <v>134</v>
      </c>
      <c r="I23" s="37">
        <f>F23*$H23/$O$3*100</f>
        <v>0.16579439021070735</v>
      </c>
      <c r="J23" s="37">
        <f>G23*$H23/$O$3*100</f>
        <v>0.16579439021070735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6" t="s">
        <v>80</v>
      </c>
      <c r="C24" s="86">
        <v>2061</v>
      </c>
      <c r="D24" s="86">
        <v>2081</v>
      </c>
      <c r="F24" s="97">
        <v>1</v>
      </c>
      <c r="G24" s="98">
        <v>1</v>
      </c>
      <c r="H24" s="35">
        <f>IF(C24&gt;0,C24,1)</f>
        <v>2061</v>
      </c>
      <c r="I24" s="37">
        <f>F24*$H24/$O$3*100</f>
        <v>2.550016703166178</v>
      </c>
      <c r="J24" s="37">
        <f>G24*$H24/$O$3*100</f>
        <v>2.550016703166178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6" t="s">
        <v>589</v>
      </c>
      <c r="C25" s="86">
        <v>30</v>
      </c>
      <c r="D25" s="86">
        <v>720</v>
      </c>
      <c r="E25" s="86">
        <v>6898</v>
      </c>
      <c r="F25" s="97">
        <v>1</v>
      </c>
      <c r="G25" s="98">
        <v>1</v>
      </c>
      <c r="H25" s="35">
        <f>IF(C25&gt;0,C25,1)</f>
        <v>30</v>
      </c>
      <c r="I25" s="37">
        <f>F25*$H25/$O$3*100</f>
        <v>3.7118147062098664E-2</v>
      </c>
      <c r="J25" s="37">
        <f>G25*$H25/$O$3*100</f>
        <v>3.7118147062098664E-2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6" t="s">
        <v>320</v>
      </c>
      <c r="C26" s="86">
        <v>9</v>
      </c>
      <c r="D26" s="86">
        <v>54</v>
      </c>
      <c r="E26" s="86">
        <v>1019</v>
      </c>
      <c r="F26" s="97">
        <v>1</v>
      </c>
      <c r="G26" s="98">
        <v>1</v>
      </c>
      <c r="H26" s="35">
        <f>IF(C26&gt;0,C26,1)</f>
        <v>9</v>
      </c>
      <c r="I26" s="37">
        <f>F26*$H26/$O$3*100</f>
        <v>1.1135444118629599E-2</v>
      </c>
      <c r="J26" s="37">
        <f>G26*$H26/$O$3*100</f>
        <v>1.1135444118629599E-2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6" t="s">
        <v>91</v>
      </c>
      <c r="C27" s="86">
        <v>364</v>
      </c>
      <c r="D27" s="86">
        <v>1240</v>
      </c>
      <c r="E27" s="86">
        <v>14595</v>
      </c>
      <c r="F27" s="97">
        <v>1</v>
      </c>
      <c r="G27" s="98">
        <v>1</v>
      </c>
      <c r="H27" s="35">
        <f>IF(C27&gt;0,C27,1)</f>
        <v>364</v>
      </c>
      <c r="I27" s="37">
        <f>F27*$H27/$O$3*100</f>
        <v>0.45036685102013035</v>
      </c>
      <c r="J27" s="37">
        <f>G27*$H27/$O$3*100</f>
        <v>0.45036685102013035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6" t="s">
        <v>241</v>
      </c>
      <c r="C28" s="86">
        <v>14</v>
      </c>
      <c r="D28" s="86">
        <v>28</v>
      </c>
      <c r="F28" s="97">
        <v>1</v>
      </c>
      <c r="G28" s="98">
        <v>1</v>
      </c>
      <c r="H28" s="35">
        <f>IF(C28&gt;0,C28,1)</f>
        <v>14</v>
      </c>
      <c r="I28" s="37">
        <f>F28*$H28/$O$3*100</f>
        <v>1.732180196231271E-2</v>
      </c>
      <c r="J28" s="37">
        <f>G28*$H28/$O$3*100</f>
        <v>1.732180196231271E-2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6" t="s">
        <v>361</v>
      </c>
      <c r="C29" s="86">
        <v>436</v>
      </c>
      <c r="D29" s="86">
        <v>2320</v>
      </c>
      <c r="E29" s="86">
        <v>19534</v>
      </c>
      <c r="F29" s="97">
        <v>1</v>
      </c>
      <c r="G29" s="98">
        <v>1</v>
      </c>
      <c r="H29" s="35">
        <f>IF(C29&gt;0,C29,1)</f>
        <v>436</v>
      </c>
      <c r="I29" s="37">
        <f>F29*$H29/$O$3*100</f>
        <v>0.53945040396916721</v>
      </c>
      <c r="J29" s="37">
        <f>G29*$H29/$O$3*100</f>
        <v>0.53945040396916721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6" t="s">
        <v>270</v>
      </c>
      <c r="C30" s="86">
        <v>286</v>
      </c>
      <c r="D30" s="86">
        <v>1144</v>
      </c>
      <c r="E30" s="86">
        <v>8471</v>
      </c>
      <c r="F30" s="97">
        <v>1</v>
      </c>
      <c r="G30" s="98">
        <v>1</v>
      </c>
      <c r="H30" s="35">
        <f>IF(C30&gt;0,C30,1)</f>
        <v>286</v>
      </c>
      <c r="I30" s="37">
        <f>F30*$H30/$O$3*100</f>
        <v>0.35385966865867391</v>
      </c>
      <c r="J30" s="37">
        <f>G30*$H30/$O$3*100</f>
        <v>0.35385966865867391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6" t="s">
        <v>134</v>
      </c>
      <c r="C31" s="86">
        <v>139</v>
      </c>
      <c r="D31" s="86">
        <v>532</v>
      </c>
      <c r="E31" s="86">
        <v>5432</v>
      </c>
      <c r="F31" s="97">
        <v>1</v>
      </c>
      <c r="G31" s="98">
        <v>1</v>
      </c>
      <c r="H31" s="35">
        <f>IF(C31&gt;0,C31,1)</f>
        <v>139</v>
      </c>
      <c r="I31" s="37">
        <f>F31*$H31/$O$3*100</f>
        <v>0.17198074805439045</v>
      </c>
      <c r="J31" s="37">
        <f>G31*$H31/$O$3*100</f>
        <v>0.17198074805439045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6" t="s">
        <v>144</v>
      </c>
      <c r="C32" s="86">
        <v>312</v>
      </c>
      <c r="D32" s="86">
        <v>1248</v>
      </c>
      <c r="E32" s="86">
        <v>8524</v>
      </c>
      <c r="F32" s="97">
        <v>1</v>
      </c>
      <c r="G32" s="98">
        <v>0.98</v>
      </c>
      <c r="H32" s="35">
        <f>IF(C32&gt;0,C32,1)</f>
        <v>312</v>
      </c>
      <c r="I32" s="37">
        <f>F32*$H32/$O$3*100</f>
        <v>0.38602872944582606</v>
      </c>
      <c r="J32" s="37">
        <f>G32*$H32/$O$3*100</f>
        <v>0.37830815485690955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6" t="s">
        <v>57</v>
      </c>
      <c r="F33" s="97">
        <v>1</v>
      </c>
      <c r="G33" s="98">
        <v>1</v>
      </c>
      <c r="H33" s="35">
        <f>IF(C33&gt;0,C33,1)</f>
        <v>1</v>
      </c>
      <c r="I33" s="37">
        <f>F33*$H33/$O$3*100</f>
        <v>1.2372715687366221E-3</v>
      </c>
      <c r="J33" s="37">
        <f>G33*$H33/$O$3*100</f>
        <v>1.2372715687366221E-3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6" t="s">
        <v>287</v>
      </c>
      <c r="C34" s="86">
        <v>92</v>
      </c>
      <c r="D34" s="86">
        <v>370</v>
      </c>
      <c r="E34" s="86">
        <v>3780</v>
      </c>
      <c r="F34" s="97">
        <v>1</v>
      </c>
      <c r="G34" s="98">
        <v>0.99</v>
      </c>
      <c r="H34" s="35">
        <f>IF(C34&gt;0,C34,1)</f>
        <v>92</v>
      </c>
      <c r="I34" s="37">
        <f>F34*$H34/$O$3*100</f>
        <v>0.11382898432376921</v>
      </c>
      <c r="J34" s="37">
        <f>G34*$H34/$O$3*100</f>
        <v>0.11269069448053154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6" t="s">
        <v>262</v>
      </c>
      <c r="C35" s="86">
        <v>640</v>
      </c>
      <c r="D35" s="86">
        <v>3564</v>
      </c>
      <c r="E35" s="86">
        <v>45992</v>
      </c>
      <c r="F35" s="97">
        <v>1</v>
      </c>
      <c r="G35" s="98">
        <v>1</v>
      </c>
      <c r="H35" s="35">
        <f>IF(C35&gt;0,C35,1)</f>
        <v>640</v>
      </c>
      <c r="I35" s="37">
        <f>F35*$H35/$O$3*100</f>
        <v>0.79185380399143801</v>
      </c>
      <c r="J35" s="37">
        <f>G35*$H35/$O$3*100</f>
        <v>0.79185380399143801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6" t="s">
        <v>282</v>
      </c>
      <c r="C36" s="86">
        <v>640</v>
      </c>
      <c r="D36" s="86">
        <v>3564</v>
      </c>
      <c r="E36" s="86">
        <v>45992</v>
      </c>
      <c r="F36" s="97">
        <v>1</v>
      </c>
      <c r="G36" s="98">
        <v>1</v>
      </c>
      <c r="H36" s="35">
        <f>IF(C36&gt;0,C36,1)</f>
        <v>640</v>
      </c>
      <c r="I36" s="37">
        <f>F36*$H36/$O$3*100</f>
        <v>0.79185380399143801</v>
      </c>
      <c r="J36" s="37">
        <f>G36*$H36/$O$3*100</f>
        <v>0.79185380399143801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6" t="s">
        <v>631</v>
      </c>
      <c r="F37" s="97">
        <v>1</v>
      </c>
      <c r="G37" s="98">
        <v>1</v>
      </c>
      <c r="H37" s="35">
        <f>IF(C37&gt;0,C37,1)</f>
        <v>1</v>
      </c>
      <c r="I37" s="37">
        <f>F37*$H37/$O$3*100</f>
        <v>1.2372715687366221E-3</v>
      </c>
      <c r="J37" s="37">
        <f>G37*$H37/$O$3*100</f>
        <v>1.2372715687366221E-3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6" t="s">
        <v>388</v>
      </c>
      <c r="C38" s="86">
        <v>10</v>
      </c>
      <c r="D38" s="86">
        <v>10</v>
      </c>
      <c r="F38" s="97">
        <v>1</v>
      </c>
      <c r="G38" s="98">
        <v>0.92</v>
      </c>
      <c r="H38" s="35">
        <f>IF(C38&gt;0,C38,1)</f>
        <v>10</v>
      </c>
      <c r="I38" s="37">
        <f>F38*$H38/$O$3*100</f>
        <v>1.2372715687366219E-2</v>
      </c>
      <c r="J38" s="37">
        <f>G38*$H38/$O$3*100</f>
        <v>1.1382898432376925E-2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86" t="s">
        <v>590</v>
      </c>
      <c r="C39" s="86">
        <v>6</v>
      </c>
      <c r="D39" s="86">
        <v>12</v>
      </c>
      <c r="E39" s="86">
        <v>95</v>
      </c>
      <c r="F39" s="97">
        <v>1</v>
      </c>
      <c r="G39" s="98">
        <v>1</v>
      </c>
      <c r="H39" s="35">
        <f>IF(C39&gt;0,C39,1)</f>
        <v>6</v>
      </c>
      <c r="I39" s="37">
        <f>F39*$H39/$O$3*100</f>
        <v>7.4236294124197313E-3</v>
      </c>
      <c r="J39" s="37">
        <f>G39*$H39/$O$3*100</f>
        <v>7.4236294124197313E-3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6" t="s">
        <v>145</v>
      </c>
      <c r="C40" s="86">
        <v>9</v>
      </c>
      <c r="D40" s="86">
        <v>9</v>
      </c>
      <c r="E40" s="86">
        <v>53</v>
      </c>
      <c r="F40" s="97">
        <v>1</v>
      </c>
      <c r="G40" s="98">
        <v>1</v>
      </c>
      <c r="H40" s="35">
        <f>IF(C40&gt;0,C40,1)</f>
        <v>9</v>
      </c>
      <c r="I40" s="37">
        <f>F40*$H40/$O$3*100</f>
        <v>1.1135444118629599E-2</v>
      </c>
      <c r="J40" s="37">
        <f>G40*$H40/$O$3*100</f>
        <v>1.1135444118629599E-2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6" t="s">
        <v>102</v>
      </c>
      <c r="C41" s="86">
        <v>3</v>
      </c>
      <c r="D41" s="86">
        <v>12</v>
      </c>
      <c r="E41" s="86">
        <v>64</v>
      </c>
      <c r="F41" s="97">
        <v>1</v>
      </c>
      <c r="G41" s="98">
        <v>1</v>
      </c>
      <c r="H41" s="35">
        <f>IF(C41&gt;0,C41,1)</f>
        <v>3</v>
      </c>
      <c r="I41" s="37">
        <f>F41*$H41/$O$3*100</f>
        <v>3.7118147062098657E-3</v>
      </c>
      <c r="J41" s="37">
        <f>G41*$H41/$O$3*100</f>
        <v>3.7118147062098657E-3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6" t="s">
        <v>104</v>
      </c>
      <c r="C42" s="86">
        <v>128</v>
      </c>
      <c r="D42" s="86">
        <v>512</v>
      </c>
      <c r="F42" s="97">
        <v>1</v>
      </c>
      <c r="G42" s="98">
        <v>0.95</v>
      </c>
      <c r="H42" s="35">
        <f>IF(C42&gt;0,C42,1)</f>
        <v>128</v>
      </c>
      <c r="I42" s="37">
        <f>F42*$H42/$O$3*100</f>
        <v>0.15837076079828763</v>
      </c>
      <c r="J42" s="37">
        <f>G42*$H42/$O$3*100</f>
        <v>0.15045222275837322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6" t="s">
        <v>160</v>
      </c>
      <c r="C43" s="86">
        <v>24</v>
      </c>
      <c r="D43" s="86">
        <v>48</v>
      </c>
      <c r="E43" s="86">
        <v>235</v>
      </c>
      <c r="F43" s="97">
        <v>1</v>
      </c>
      <c r="G43" s="98">
        <v>1</v>
      </c>
      <c r="H43" s="35">
        <f>IF(C43&gt;0,C43,1)</f>
        <v>24</v>
      </c>
      <c r="I43" s="37">
        <f>F43*$H43/$O$3*100</f>
        <v>2.9694517649678925E-2</v>
      </c>
      <c r="J43" s="37">
        <f>G43*$H43/$O$3*100</f>
        <v>2.9694517649678925E-2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6" t="s">
        <v>633</v>
      </c>
      <c r="C44" s="86">
        <v>16</v>
      </c>
      <c r="D44" s="86">
        <v>24</v>
      </c>
      <c r="E44" s="86">
        <v>99</v>
      </c>
      <c r="F44" s="97">
        <v>1</v>
      </c>
      <c r="G44" s="98">
        <v>1</v>
      </c>
      <c r="H44" s="35">
        <f>IF(C44&gt;0,C44,1)</f>
        <v>16</v>
      </c>
      <c r="I44" s="37">
        <f>F44*$H44/$O$3*100</f>
        <v>1.9796345099785954E-2</v>
      </c>
      <c r="J44" s="37">
        <f>G44*$H44/$O$3*100</f>
        <v>1.9796345099785954E-2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6" t="s">
        <v>317</v>
      </c>
      <c r="C45" s="86">
        <v>652</v>
      </c>
      <c r="D45" s="86">
        <v>4626</v>
      </c>
      <c r="E45" s="86">
        <v>36700</v>
      </c>
      <c r="F45" s="97">
        <v>1</v>
      </c>
      <c r="G45" s="98">
        <v>1</v>
      </c>
      <c r="H45" s="35">
        <f>IF(C45&gt;0,C45,1)</f>
        <v>652</v>
      </c>
      <c r="I45" s="37">
        <f>F45*$H45/$O$3*100</f>
        <v>0.80670106281627751</v>
      </c>
      <c r="J45" s="37">
        <f>G45*$H45/$O$3*100</f>
        <v>0.80670106281627751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6" t="s">
        <v>150</v>
      </c>
      <c r="C46" s="86">
        <v>16</v>
      </c>
      <c r="D46" s="86">
        <v>80</v>
      </c>
      <c r="E46" s="86">
        <v>888</v>
      </c>
      <c r="F46" s="97">
        <v>1</v>
      </c>
      <c r="G46" s="98">
        <v>0.9</v>
      </c>
      <c r="H46" s="35">
        <f>IF(C46&gt;0,C46,1)</f>
        <v>16</v>
      </c>
      <c r="I46" s="37">
        <f>F46*$H46/$O$3*100</f>
        <v>1.9796345099785954E-2</v>
      </c>
      <c r="J46" s="37">
        <f>G46*$H46/$O$3*100</f>
        <v>1.7816710589807359E-2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6" t="s">
        <v>296</v>
      </c>
      <c r="C47" s="86">
        <v>11</v>
      </c>
      <c r="D47" s="86">
        <v>28</v>
      </c>
      <c r="E47" s="86">
        <v>152</v>
      </c>
      <c r="F47" s="97">
        <v>1</v>
      </c>
      <c r="G47" s="98">
        <v>1</v>
      </c>
      <c r="H47" s="35">
        <f>IF(C47&gt;0,C47,1)</f>
        <v>11</v>
      </c>
      <c r="I47" s="37">
        <f>F47*$H47/$O$3*100</f>
        <v>1.3609987256102841E-2</v>
      </c>
      <c r="J47" s="37">
        <f>G47*$H47/$O$3*100</f>
        <v>1.3609987256102841E-2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6" t="s">
        <v>153</v>
      </c>
      <c r="C48" s="86">
        <v>26</v>
      </c>
      <c r="D48" s="86">
        <v>92</v>
      </c>
      <c r="E48" s="86">
        <v>765</v>
      </c>
      <c r="F48" s="97">
        <v>1</v>
      </c>
      <c r="G48" s="98">
        <v>1</v>
      </c>
      <c r="H48" s="35">
        <f>IF(C48&gt;0,C48,1)</f>
        <v>26</v>
      </c>
      <c r="I48" s="37">
        <f>F48*$H48/$O$3*100</f>
        <v>3.2169060787152176E-2</v>
      </c>
      <c r="J48" s="37">
        <f>G48*$H48/$O$3*100</f>
        <v>3.2169060787152176E-2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6" t="s">
        <v>189</v>
      </c>
      <c r="C49" s="86">
        <v>360</v>
      </c>
      <c r="D49" s="86">
        <v>2416</v>
      </c>
      <c r="E49" s="86">
        <v>25851</v>
      </c>
      <c r="F49" s="97">
        <v>1</v>
      </c>
      <c r="G49" s="98">
        <v>1</v>
      </c>
      <c r="H49" s="35">
        <f>IF(C49&gt;0,C49,1)</f>
        <v>360</v>
      </c>
      <c r="I49" s="37">
        <f>F49*$H49/$O$3*100</f>
        <v>0.44541776474518391</v>
      </c>
      <c r="J49" s="37">
        <f>G49*$H49/$O$3*100</f>
        <v>0.44541776474518391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6" t="s">
        <v>94</v>
      </c>
      <c r="C50" s="86">
        <v>32</v>
      </c>
      <c r="D50" s="86">
        <v>344</v>
      </c>
      <c r="E50" s="86">
        <v>3110</v>
      </c>
      <c r="F50" s="97">
        <v>1</v>
      </c>
      <c r="G50" s="98">
        <v>0.96</v>
      </c>
      <c r="H50" s="35">
        <f>IF(C50&gt;0,C50,1)</f>
        <v>32</v>
      </c>
      <c r="I50" s="37">
        <f>F50*$H50/$O$3*100</f>
        <v>3.9592690199571907E-2</v>
      </c>
      <c r="J50" s="37">
        <f>G50*$H50/$O$3*100</f>
        <v>3.8008982591589024E-2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6" t="s">
        <v>116</v>
      </c>
      <c r="C51" s="86">
        <v>172</v>
      </c>
      <c r="D51" s="86">
        <v>1760</v>
      </c>
      <c r="E51" s="86">
        <v>13276</v>
      </c>
      <c r="F51" s="97">
        <v>1</v>
      </c>
      <c r="G51" s="98">
        <v>1</v>
      </c>
      <c r="H51" s="35">
        <f>IF(C51&gt;0,C51,1)</f>
        <v>172</v>
      </c>
      <c r="I51" s="37">
        <f>F51*$H51/$O$3*100</f>
        <v>0.21281070982269895</v>
      </c>
      <c r="J51" s="37">
        <f>G51*$H51/$O$3*100</f>
        <v>0.21281070982269895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6" t="s">
        <v>568</v>
      </c>
      <c r="C52" s="86">
        <v>12</v>
      </c>
      <c r="D52" s="86">
        <v>12</v>
      </c>
      <c r="E52" s="86">
        <v>75</v>
      </c>
      <c r="F52" s="97">
        <v>1</v>
      </c>
      <c r="G52" s="98">
        <v>1</v>
      </c>
      <c r="H52" s="35">
        <f>IF(C52&gt;0,C52,1)</f>
        <v>12</v>
      </c>
      <c r="I52" s="37">
        <f>F52*$H52/$O$3*100</f>
        <v>1.4847258824839463E-2</v>
      </c>
      <c r="J52" s="37">
        <f>G52*$H52/$O$3*100</f>
        <v>1.4847258824839463E-2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6" t="s">
        <v>249</v>
      </c>
      <c r="C53" s="86">
        <v>56</v>
      </c>
      <c r="D53" s="86">
        <v>176</v>
      </c>
      <c r="E53" s="86">
        <v>1549</v>
      </c>
      <c r="F53" s="97">
        <v>1</v>
      </c>
      <c r="G53" s="98">
        <v>1</v>
      </c>
      <c r="H53" s="35">
        <f>IF(C53&gt;0,C53,1)</f>
        <v>56</v>
      </c>
      <c r="I53" s="37">
        <f>F53*$H53/$O$3*100</f>
        <v>6.928720784925084E-2</v>
      </c>
      <c r="J53" s="37">
        <f>G53*$H53/$O$3*100</f>
        <v>6.928720784925084E-2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6" t="s">
        <v>64</v>
      </c>
      <c r="C54" s="86">
        <v>64</v>
      </c>
      <c r="D54" s="86">
        <v>256</v>
      </c>
      <c r="E54" s="86">
        <v>1920</v>
      </c>
      <c r="F54" s="97">
        <v>1</v>
      </c>
      <c r="G54" s="98">
        <v>1</v>
      </c>
      <c r="H54" s="35">
        <f>IF(C54&gt;0,C54,1)</f>
        <v>64</v>
      </c>
      <c r="I54" s="37">
        <f>F54*$H54/$O$3*100</f>
        <v>7.9185380399143815E-2</v>
      </c>
      <c r="J54" s="37">
        <f>G54*$H54/$O$3*100</f>
        <v>7.9185380399143815E-2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6" t="s">
        <v>405</v>
      </c>
      <c r="C55" s="86">
        <v>12</v>
      </c>
      <c r="D55" s="86">
        <v>24</v>
      </c>
      <c r="E55" s="86">
        <v>96</v>
      </c>
      <c r="F55" s="97">
        <v>1</v>
      </c>
      <c r="G55" s="98">
        <v>1</v>
      </c>
      <c r="H55" s="35">
        <f>IF(C55&gt;0,C55,1)</f>
        <v>12</v>
      </c>
      <c r="I55" s="37">
        <f>F55*$H55/$O$3*100</f>
        <v>1.4847258824839463E-2</v>
      </c>
      <c r="J55" s="37">
        <f>G55*$H55/$O$3*100</f>
        <v>1.4847258824839463E-2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6" t="s">
        <v>603</v>
      </c>
      <c r="C56" s="86">
        <v>2</v>
      </c>
      <c r="D56" s="86">
        <v>4</v>
      </c>
      <c r="E56" s="86">
        <v>16</v>
      </c>
      <c r="F56" s="97">
        <v>1</v>
      </c>
      <c r="G56" s="98">
        <v>1</v>
      </c>
      <c r="H56" s="35">
        <f>IF(C56&gt;0,C56,1)</f>
        <v>2</v>
      </c>
      <c r="I56" s="37">
        <f>F56*$H56/$O$3*100</f>
        <v>2.4745431374732442E-3</v>
      </c>
      <c r="J56" s="37">
        <f>G56*$H56/$O$3*100</f>
        <v>2.4745431374732442E-3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6" t="s">
        <v>464</v>
      </c>
      <c r="C57" s="86">
        <v>20</v>
      </c>
      <c r="D57" s="86">
        <v>40</v>
      </c>
      <c r="E57" s="86">
        <v>4000</v>
      </c>
      <c r="F57" s="97">
        <v>1</v>
      </c>
      <c r="G57" s="98">
        <v>1</v>
      </c>
      <c r="H57" s="35">
        <f>IF(C57&gt;0,C57,1)</f>
        <v>20</v>
      </c>
      <c r="I57" s="37">
        <f>F57*$H57/$O$3*100</f>
        <v>2.4745431374732438E-2</v>
      </c>
      <c r="J57" s="37">
        <f>G57*$H57/$O$3*100</f>
        <v>2.4745431374732438E-2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6" t="s">
        <v>140</v>
      </c>
      <c r="C58" s="86">
        <v>12360</v>
      </c>
      <c r="D58" s="86">
        <v>12360</v>
      </c>
      <c r="E58" s="86">
        <v>116232</v>
      </c>
      <c r="F58" s="97">
        <v>1</v>
      </c>
      <c r="G58" s="98">
        <v>0.99</v>
      </c>
      <c r="H58" s="35">
        <f>IF(C58&gt;0,C58,1)</f>
        <v>12360</v>
      </c>
      <c r="I58" s="37">
        <f>F58*$H58/$O$3*100</f>
        <v>15.292676589584648</v>
      </c>
      <c r="J58" s="37">
        <f>G58*$H58/$O$3*100</f>
        <v>15.139749823688801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6" t="s">
        <v>170</v>
      </c>
      <c r="C59" s="86">
        <v>72</v>
      </c>
      <c r="D59" s="86">
        <v>144</v>
      </c>
      <c r="E59" s="86">
        <v>864</v>
      </c>
      <c r="F59" s="97">
        <v>1</v>
      </c>
      <c r="G59" s="98">
        <v>1</v>
      </c>
      <c r="H59" s="35">
        <f>IF(C59&gt;0,C59,1)</f>
        <v>72</v>
      </c>
      <c r="I59" s="37">
        <f>F59*$H59/$O$3*100</f>
        <v>8.908355294903679E-2</v>
      </c>
      <c r="J59" s="37">
        <f>G59*$H59/$O$3*100</f>
        <v>8.908355294903679E-2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6" t="s">
        <v>545</v>
      </c>
      <c r="C60" s="86">
        <v>52</v>
      </c>
      <c r="D60" s="86">
        <v>208</v>
      </c>
      <c r="E60" s="86">
        <v>2005</v>
      </c>
      <c r="F60" s="97">
        <v>1</v>
      </c>
      <c r="G60" s="98">
        <v>1</v>
      </c>
      <c r="H60" s="35">
        <f>IF(C60&gt;0,C60,1)</f>
        <v>52</v>
      </c>
      <c r="I60" s="37">
        <f>F60*$H60/$O$3*100</f>
        <v>6.4338121574304352E-2</v>
      </c>
      <c r="J60" s="37">
        <f>G60*$H60/$O$3*100</f>
        <v>6.4338121574304352E-2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6" t="s">
        <v>92</v>
      </c>
      <c r="C61" s="86">
        <v>8</v>
      </c>
      <c r="D61" s="86">
        <v>128</v>
      </c>
      <c r="E61" s="86">
        <v>781</v>
      </c>
      <c r="F61" s="97">
        <v>1</v>
      </c>
      <c r="G61" s="98">
        <v>1</v>
      </c>
      <c r="H61" s="35">
        <f>IF(C61&gt;0,C61,1)</f>
        <v>8</v>
      </c>
      <c r="I61" s="37">
        <f>F61*$H61/$O$3*100</f>
        <v>9.8981725498929769E-3</v>
      </c>
      <c r="J61" s="37">
        <f>G61*$H61/$O$3*100</f>
        <v>9.8981725498929769E-3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6" t="s">
        <v>636</v>
      </c>
      <c r="C62" s="86">
        <v>8</v>
      </c>
      <c r="D62" s="86">
        <v>128</v>
      </c>
      <c r="E62" s="86">
        <v>781</v>
      </c>
      <c r="F62" s="97">
        <v>1</v>
      </c>
      <c r="G62" s="98">
        <v>1</v>
      </c>
      <c r="H62" s="35">
        <f>IF(C62&gt;0,C62,1)</f>
        <v>8</v>
      </c>
      <c r="I62" s="37">
        <f>F62*$H62/$O$3*100</f>
        <v>9.8981725498929769E-3</v>
      </c>
      <c r="J62" s="37">
        <f>G62*$H62/$O$3*100</f>
        <v>9.8981725498929769E-3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6" t="s">
        <v>53</v>
      </c>
      <c r="C63" s="86">
        <v>8</v>
      </c>
      <c r="D63" s="86">
        <v>128</v>
      </c>
      <c r="E63" s="86">
        <v>781</v>
      </c>
      <c r="F63" s="97">
        <v>1</v>
      </c>
      <c r="G63" s="98">
        <v>1</v>
      </c>
      <c r="H63" s="35">
        <f>IF(C63&gt;0,C63,1)</f>
        <v>8</v>
      </c>
      <c r="I63" s="37">
        <f>F63*$H63/$O$3*100</f>
        <v>9.8981725498929769E-3</v>
      </c>
      <c r="J63" s="37">
        <f>G63*$H63/$O$3*100</f>
        <v>9.8981725498929769E-3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6" t="s">
        <v>54</v>
      </c>
      <c r="C64" s="86">
        <v>8</v>
      </c>
      <c r="D64" s="86">
        <v>128</v>
      </c>
      <c r="E64" s="86">
        <v>781</v>
      </c>
      <c r="F64" s="97">
        <v>1</v>
      </c>
      <c r="G64" s="98">
        <v>1</v>
      </c>
      <c r="H64" s="35">
        <f>IF(C64&gt;0,C64,1)</f>
        <v>8</v>
      </c>
      <c r="I64" s="37">
        <f>F64*$H64/$O$3*100</f>
        <v>9.8981725498929769E-3</v>
      </c>
      <c r="J64" s="37">
        <f>G64*$H64/$O$3*100</f>
        <v>9.8981725498929769E-3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6" t="s">
        <v>159</v>
      </c>
      <c r="C65" s="86">
        <v>8</v>
      </c>
      <c r="D65" s="86">
        <v>128</v>
      </c>
      <c r="E65" s="86">
        <v>781</v>
      </c>
      <c r="F65" s="97">
        <v>1</v>
      </c>
      <c r="G65" s="98">
        <v>1</v>
      </c>
      <c r="H65" s="35">
        <f>IF(C65&gt;0,C65,1)</f>
        <v>8</v>
      </c>
      <c r="I65" s="37">
        <f>F65*$H65/$O$3*100</f>
        <v>9.8981725498929769E-3</v>
      </c>
      <c r="J65" s="37">
        <f>G65*$H65/$O$3*100</f>
        <v>9.8981725498929769E-3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6" t="s">
        <v>56</v>
      </c>
      <c r="C66" s="86">
        <v>8</v>
      </c>
      <c r="D66" s="86">
        <v>128</v>
      </c>
      <c r="E66" s="86">
        <v>781</v>
      </c>
      <c r="F66" s="97">
        <v>1</v>
      </c>
      <c r="G66" s="98">
        <v>1</v>
      </c>
      <c r="H66" s="35">
        <f>IF(C66&gt;0,C66,1)</f>
        <v>8</v>
      </c>
      <c r="I66" s="37">
        <f>F66*$H66/$O$3*100</f>
        <v>9.8981725498929769E-3</v>
      </c>
      <c r="J66" s="37">
        <f>G66*$H66/$O$3*100</f>
        <v>9.8981725498929769E-3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6" t="s">
        <v>313</v>
      </c>
      <c r="C67" s="86">
        <v>8</v>
      </c>
      <c r="D67" s="86">
        <v>32</v>
      </c>
      <c r="E67" s="86">
        <v>226</v>
      </c>
      <c r="F67" s="97">
        <v>1</v>
      </c>
      <c r="G67" s="98">
        <v>1</v>
      </c>
      <c r="H67" s="35">
        <f>IF(C67&gt;0,C67,1)</f>
        <v>8</v>
      </c>
      <c r="I67" s="37">
        <f>F67*$H67/$O$3*100</f>
        <v>9.8981725498929769E-3</v>
      </c>
      <c r="J67" s="37">
        <f>G67*$H67/$O$3*100</f>
        <v>9.8981725498929769E-3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6" t="s">
        <v>411</v>
      </c>
      <c r="C68" s="86">
        <v>60</v>
      </c>
      <c r="D68" s="86">
        <v>240</v>
      </c>
      <c r="E68" s="86">
        <v>2160</v>
      </c>
      <c r="F68" s="97">
        <v>1</v>
      </c>
      <c r="G68" s="98">
        <v>0.95</v>
      </c>
      <c r="H68" s="35">
        <f>IF(C68&gt;0,C68,1)</f>
        <v>60</v>
      </c>
      <c r="I68" s="37">
        <f>F68*$H68/$O$3*100</f>
        <v>7.4236294124197327E-2</v>
      </c>
      <c r="J68" s="37">
        <f>G68*$H68/$O$3*100</f>
        <v>7.0524479417987465E-2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6" t="s">
        <v>481</v>
      </c>
      <c r="C69" s="86">
        <v>130</v>
      </c>
      <c r="D69" s="86">
        <v>1680</v>
      </c>
      <c r="E69" s="86">
        <v>16464</v>
      </c>
      <c r="F69" s="97">
        <v>1</v>
      </c>
      <c r="G69" s="98">
        <v>1</v>
      </c>
      <c r="H69" s="35">
        <f>IF(C69&gt;0,C69,1)</f>
        <v>130</v>
      </c>
      <c r="I69" s="37">
        <f>F69*$H69/$O$3*100</f>
        <v>0.16084530393576088</v>
      </c>
      <c r="J69" s="37">
        <f>G69*$H69/$O$3*100</f>
        <v>0.16084530393576088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6" t="s">
        <v>118</v>
      </c>
      <c r="C70" s="86">
        <v>60</v>
      </c>
      <c r="D70" s="86">
        <v>240</v>
      </c>
      <c r="E70" s="86">
        <v>2326</v>
      </c>
      <c r="F70" s="97">
        <v>1</v>
      </c>
      <c r="G70" s="98">
        <v>1</v>
      </c>
      <c r="H70" s="35">
        <f>IF(C70&gt;0,C70,1)</f>
        <v>60</v>
      </c>
      <c r="I70" s="37">
        <f>F70*$H70/$O$3*100</f>
        <v>7.4236294124197327E-2</v>
      </c>
      <c r="J70" s="37">
        <f>G70*$H70/$O$3*100</f>
        <v>7.4236294124197327E-2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6" t="s">
        <v>148</v>
      </c>
      <c r="C71" s="86">
        <v>65</v>
      </c>
      <c r="D71" s="86">
        <v>260</v>
      </c>
      <c r="E71" s="86">
        <v>2925</v>
      </c>
      <c r="F71" s="97">
        <v>1</v>
      </c>
      <c r="G71" s="98">
        <v>1</v>
      </c>
      <c r="H71" s="35">
        <f>IF(C71&gt;0,C71,1)</f>
        <v>65</v>
      </c>
      <c r="I71" s="37">
        <f>F71*$H71/$O$3*100</f>
        <v>8.042265196788044E-2</v>
      </c>
      <c r="J71" s="37">
        <f>G71*$H71/$O$3*100</f>
        <v>8.042265196788044E-2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6" t="s">
        <v>149</v>
      </c>
      <c r="C72" s="86">
        <v>48</v>
      </c>
      <c r="D72" s="86">
        <v>160</v>
      </c>
      <c r="E72" s="86">
        <v>1883</v>
      </c>
      <c r="F72" s="97">
        <v>1</v>
      </c>
      <c r="G72" s="98">
        <v>1</v>
      </c>
      <c r="H72" s="35">
        <f>IF(C72&gt;0,C72,1)</f>
        <v>48</v>
      </c>
      <c r="I72" s="37">
        <f>F72*$H72/$O$3*100</f>
        <v>5.9389035299357851E-2</v>
      </c>
      <c r="J72" s="37">
        <f>G72*$H72/$O$3*100</f>
        <v>5.9389035299357851E-2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6" t="s">
        <v>197</v>
      </c>
      <c r="C73" s="86">
        <v>4</v>
      </c>
      <c r="D73" s="86">
        <v>8</v>
      </c>
      <c r="E73" s="86">
        <v>49</v>
      </c>
      <c r="F73" s="97">
        <v>1</v>
      </c>
      <c r="G73" s="98">
        <v>1</v>
      </c>
      <c r="H73" s="35">
        <f>IF(C73&gt;0,C73,1)</f>
        <v>4</v>
      </c>
      <c r="I73" s="37">
        <f>F73*$H73/$O$3*100</f>
        <v>4.9490862749464884E-3</v>
      </c>
      <c r="J73" s="37">
        <f>G73*$H73/$O$3*100</f>
        <v>4.9490862749464884E-3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6" t="s">
        <v>312</v>
      </c>
      <c r="C74" s="86">
        <v>55</v>
      </c>
      <c r="D74" s="86">
        <v>220</v>
      </c>
      <c r="E74" s="86">
        <v>3410</v>
      </c>
      <c r="F74" s="97">
        <v>1</v>
      </c>
      <c r="G74" s="98">
        <v>0.86</v>
      </c>
      <c r="H74" s="35">
        <f>IF(C74&gt;0,C74,1)</f>
        <v>55</v>
      </c>
      <c r="I74" s="37">
        <f>F74*$H74/$O$3*100</f>
        <v>6.8049936280514214E-2</v>
      </c>
      <c r="J74" s="37">
        <f>G74*$H74/$O$3*100</f>
        <v>5.8522945201242224E-2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6" t="s">
        <v>522</v>
      </c>
      <c r="C75" s="86">
        <v>28</v>
      </c>
      <c r="D75" s="86">
        <v>56</v>
      </c>
      <c r="F75" s="97">
        <v>1</v>
      </c>
      <c r="G75" s="98">
        <v>1</v>
      </c>
      <c r="H75" s="35">
        <f>IF(C75&gt;0,C75,1)</f>
        <v>28</v>
      </c>
      <c r="I75" s="37">
        <f>F75*$H75/$O$3*100</f>
        <v>3.464360392462542E-2</v>
      </c>
      <c r="J75" s="37">
        <f>G75*$H75/$O$3*100</f>
        <v>3.464360392462542E-2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6" t="s">
        <v>331</v>
      </c>
      <c r="C76" s="86">
        <v>48</v>
      </c>
      <c r="D76" s="86">
        <v>192</v>
      </c>
      <c r="E76" s="86">
        <v>1327</v>
      </c>
      <c r="F76" s="97">
        <v>1</v>
      </c>
      <c r="G76" s="98">
        <v>1</v>
      </c>
      <c r="H76" s="35">
        <f>IF(C76&gt;0,C76,1)</f>
        <v>48</v>
      </c>
      <c r="I76" s="37">
        <f>F76*$H76/$O$3*100</f>
        <v>5.9389035299357851E-2</v>
      </c>
      <c r="J76" s="37">
        <f>G76*$H76/$O$3*100</f>
        <v>5.9389035299357851E-2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6" t="s">
        <v>71</v>
      </c>
      <c r="C77" s="86">
        <v>1860</v>
      </c>
      <c r="D77" s="86">
        <v>7440</v>
      </c>
      <c r="E77" s="86">
        <v>79162</v>
      </c>
      <c r="F77" s="97">
        <v>1</v>
      </c>
      <c r="G77" s="98">
        <v>1</v>
      </c>
      <c r="H77" s="35">
        <f>IF(C77&gt;0,C77,1)</f>
        <v>1860</v>
      </c>
      <c r="I77" s="37">
        <f>F77*$H77/$O$3*100</f>
        <v>2.3013251178501171</v>
      </c>
      <c r="J77" s="37">
        <f>G77*$H77/$O$3*100</f>
        <v>2.3013251178501171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6" t="s">
        <v>133</v>
      </c>
      <c r="C78" s="86">
        <v>298</v>
      </c>
      <c r="D78" s="86">
        <v>1496</v>
      </c>
      <c r="E78" s="86">
        <v>14866</v>
      </c>
      <c r="F78" s="97">
        <v>1</v>
      </c>
      <c r="G78" s="98">
        <v>1</v>
      </c>
      <c r="H78" s="35">
        <f>IF(C78&gt;0,C78,1)</f>
        <v>298</v>
      </c>
      <c r="I78" s="37">
        <f>F78*$H78/$O$3*100</f>
        <v>0.36870692748351336</v>
      </c>
      <c r="J78" s="37">
        <f>G78*$H78/$O$3*100</f>
        <v>0.36870692748351336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6" t="s">
        <v>154</v>
      </c>
      <c r="C79" s="86">
        <v>901</v>
      </c>
      <c r="D79" s="86">
        <v>3604</v>
      </c>
      <c r="E79" s="86">
        <v>31173</v>
      </c>
      <c r="F79" s="97">
        <v>1</v>
      </c>
      <c r="G79" s="98">
        <v>1</v>
      </c>
      <c r="H79" s="35">
        <f>IF(C79&gt;0,C79,1)</f>
        <v>901</v>
      </c>
      <c r="I79" s="37">
        <f>F79*$H79/$O$3*100</f>
        <v>1.1147816834316964</v>
      </c>
      <c r="J79" s="37">
        <f>G79*$H79/$O$3*100</f>
        <v>1.1147816834316964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6" t="s">
        <v>391</v>
      </c>
      <c r="C80" s="86">
        <v>212</v>
      </c>
      <c r="D80" s="86">
        <v>1744</v>
      </c>
      <c r="E80" s="86">
        <v>14812</v>
      </c>
      <c r="F80" s="97">
        <v>1</v>
      </c>
      <c r="G80" s="98">
        <v>1</v>
      </c>
      <c r="H80" s="35">
        <f>IF(C80&gt;0,C80,1)</f>
        <v>212</v>
      </c>
      <c r="I80" s="37">
        <f>F80*$H80/$O$3*100</f>
        <v>0.26230157257216391</v>
      </c>
      <c r="J80" s="37">
        <f>G80*$H80/$O$3*100</f>
        <v>0.26230157257216391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6" t="s">
        <v>215</v>
      </c>
      <c r="C81" s="86">
        <v>118</v>
      </c>
      <c r="D81" s="86">
        <v>472</v>
      </c>
      <c r="E81" s="86">
        <v>5475</v>
      </c>
      <c r="F81" s="97">
        <v>1</v>
      </c>
      <c r="G81" s="98">
        <v>0.97</v>
      </c>
      <c r="H81" s="35">
        <f>IF(C81&gt;0,C81,1)</f>
        <v>118</v>
      </c>
      <c r="I81" s="37">
        <f>F81*$H81/$O$3*100</f>
        <v>0.1459980451109214</v>
      </c>
      <c r="J81" s="37">
        <f>G81*$H81/$O$3*100</f>
        <v>0.14161810375759373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6" t="s">
        <v>298</v>
      </c>
      <c r="C82" s="86">
        <v>340</v>
      </c>
      <c r="D82" s="86">
        <v>1360</v>
      </c>
      <c r="E82" s="86">
        <v>11703</v>
      </c>
      <c r="F82" s="97">
        <v>1</v>
      </c>
      <c r="G82" s="98">
        <v>1</v>
      </c>
      <c r="H82" s="35">
        <f>IF(C82&gt;0,C82,1)</f>
        <v>340</v>
      </c>
      <c r="I82" s="37">
        <f>F82*$H82/$O$3*100</f>
        <v>0.42067233337045146</v>
      </c>
      <c r="J82" s="37">
        <f>G82*$H82/$O$3*100</f>
        <v>0.42067233337045146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6" t="s">
        <v>364</v>
      </c>
      <c r="C83" s="86">
        <v>88</v>
      </c>
      <c r="D83" s="86">
        <v>352</v>
      </c>
      <c r="E83" s="86">
        <v>2851</v>
      </c>
      <c r="F83" s="97">
        <v>1</v>
      </c>
      <c r="G83" s="98">
        <v>1</v>
      </c>
      <c r="H83" s="35">
        <f>IF(C83&gt;0,C83,1)</f>
        <v>88</v>
      </c>
      <c r="I83" s="37">
        <f>F83*$H83/$O$3*100</f>
        <v>0.10887989804882273</v>
      </c>
      <c r="J83" s="37">
        <f>G83*$H83/$O$3*100</f>
        <v>0.10887989804882273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6" t="s">
        <v>214</v>
      </c>
      <c r="C84" s="86">
        <v>852</v>
      </c>
      <c r="D84" s="86">
        <v>4832</v>
      </c>
      <c r="E84" s="86">
        <v>70267</v>
      </c>
      <c r="F84" s="97">
        <v>1</v>
      </c>
      <c r="G84" s="98">
        <v>1</v>
      </c>
      <c r="H84" s="35">
        <f>IF(C84&gt;0,C84,1)</f>
        <v>852</v>
      </c>
      <c r="I84" s="37">
        <f>F84*$H84/$O$3*100</f>
        <v>1.054155376563602</v>
      </c>
      <c r="J84" s="37">
        <f>G84*$H84/$O$3*100</f>
        <v>1.054155376563602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6" t="s">
        <v>176</v>
      </c>
      <c r="C85" s="86">
        <v>130</v>
      </c>
      <c r="D85" s="86">
        <v>130</v>
      </c>
      <c r="E85" s="86">
        <v>520</v>
      </c>
      <c r="F85" s="97">
        <v>1</v>
      </c>
      <c r="G85" s="98">
        <v>1</v>
      </c>
      <c r="H85" s="35">
        <f>IF(C85&gt;0,C85,1)</f>
        <v>130</v>
      </c>
      <c r="I85" s="37">
        <f>F85*$H85/$O$3*100</f>
        <v>0.16084530393576088</v>
      </c>
      <c r="J85" s="37">
        <f>G85*$H85/$O$3*100</f>
        <v>0.16084530393576088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6" t="s">
        <v>585</v>
      </c>
      <c r="C86" s="86">
        <v>10</v>
      </c>
      <c r="D86" s="86">
        <v>20</v>
      </c>
      <c r="E86" s="86">
        <v>137</v>
      </c>
      <c r="F86" s="97">
        <v>0.99</v>
      </c>
      <c r="G86" s="98">
        <v>0.99</v>
      </c>
      <c r="H86" s="35">
        <f>IF(C86&gt;0,C86,1)</f>
        <v>10</v>
      </c>
      <c r="I86" s="37">
        <f>F86*$H86/$O$3*100</f>
        <v>1.2248988530492557E-2</v>
      </c>
      <c r="J86" s="37">
        <f>G86*$H86/$O$3*100</f>
        <v>1.2248988530492557E-2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6" t="s">
        <v>67</v>
      </c>
      <c r="C87" s="86">
        <v>5450</v>
      </c>
      <c r="D87" s="86">
        <v>28852</v>
      </c>
      <c r="E87" s="86">
        <v>758291</v>
      </c>
      <c r="F87" s="97">
        <v>0.99</v>
      </c>
      <c r="G87" s="98">
        <v>0.99</v>
      </c>
      <c r="H87" s="35">
        <f>IF(C87&gt;0,C87,1)</f>
        <v>5450</v>
      </c>
      <c r="I87" s="37">
        <f>F87*$H87/$O$3*100</f>
        <v>6.6756987491184443</v>
      </c>
      <c r="J87" s="37">
        <f>G87*$H87/$O$3*100</f>
        <v>6.6756987491184443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6" t="s">
        <v>72</v>
      </c>
      <c r="F88" s="97">
        <v>0.99</v>
      </c>
      <c r="G88" s="98">
        <v>0.86</v>
      </c>
      <c r="H88" s="35">
        <f>IF(C88&gt;0,C88,1)</f>
        <v>1</v>
      </c>
      <c r="I88" s="37">
        <f>F88*$H88/$O$3*100</f>
        <v>1.2248988530492557E-3</v>
      </c>
      <c r="J88" s="37">
        <f>G88*$H88/$O$3*100</f>
        <v>1.064053549113495E-3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6" t="s">
        <v>516</v>
      </c>
      <c r="C89" s="86">
        <v>123</v>
      </c>
      <c r="D89" s="86">
        <v>495</v>
      </c>
      <c r="E89" s="86">
        <v>3420</v>
      </c>
      <c r="F89" s="97">
        <v>0.99</v>
      </c>
      <c r="G89" s="98">
        <v>0.99</v>
      </c>
      <c r="H89" s="35">
        <f>IF(C89&gt;0,C89,1)</f>
        <v>123</v>
      </c>
      <c r="I89" s="37">
        <f>F89*$H89/$O$3*100</f>
        <v>0.15066255892505845</v>
      </c>
      <c r="J89" s="37">
        <f>G89*$H89/$O$3*100</f>
        <v>0.15066255892505845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86" t="s">
        <v>181</v>
      </c>
      <c r="C90" s="86">
        <v>588</v>
      </c>
      <c r="D90" s="86">
        <v>2352</v>
      </c>
      <c r="E90" s="86">
        <v>26578</v>
      </c>
      <c r="F90" s="97">
        <v>0.99</v>
      </c>
      <c r="G90" s="98">
        <v>0.91</v>
      </c>
      <c r="H90" s="35">
        <f>IF(C90&gt;0,C90,1)</f>
        <v>588</v>
      </c>
      <c r="I90" s="37">
        <f>F90*$H90/$O$3*100</f>
        <v>0.72024052559296237</v>
      </c>
      <c r="J90" s="37">
        <f>G90*$H90/$O$3*100</f>
        <v>0.6620392709995917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86" t="s">
        <v>239</v>
      </c>
      <c r="C91" s="86">
        <v>12</v>
      </c>
      <c r="D91" s="86">
        <v>144</v>
      </c>
      <c r="E91" s="86">
        <v>1760</v>
      </c>
      <c r="F91" s="97">
        <v>0.99</v>
      </c>
      <c r="G91" s="98">
        <v>0.99</v>
      </c>
      <c r="H91" s="35">
        <f>IF(C91&gt;0,C91,1)</f>
        <v>12</v>
      </c>
      <c r="I91" s="37">
        <f>F91*$H91/$O$3*100</f>
        <v>1.4698786236591068E-2</v>
      </c>
      <c r="J91" s="37">
        <f>G91*$H91/$O$3*100</f>
        <v>1.4698786236591068E-2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6" t="s">
        <v>595</v>
      </c>
      <c r="F92" s="97">
        <v>0.99</v>
      </c>
      <c r="G92" s="98">
        <v>0.99</v>
      </c>
      <c r="H92" s="35">
        <f>IF(C92&gt;0,C92,1)</f>
        <v>1</v>
      </c>
      <c r="I92" s="37">
        <f>F92*$H92/$O$3*100</f>
        <v>1.2248988530492557E-3</v>
      </c>
      <c r="J92" s="37">
        <f>G92*$H92/$O$3*100</f>
        <v>1.2248988530492557E-3</v>
      </c>
      <c r="K92" s="34">
        <f>IF(F92&gt;=K$2,1,0)</f>
        <v>1</v>
      </c>
      <c r="L92" s="34">
        <f>IF(G92&gt;=L$2,1,0)</f>
        <v>1</v>
      </c>
      <c r="M92" s="34">
        <f>K92*L92</f>
        <v>1</v>
      </c>
    </row>
    <row r="93" spans="1:13" x14ac:dyDescent="0.25">
      <c r="A93" s="86" t="s">
        <v>601</v>
      </c>
      <c r="F93" s="97">
        <v>0.99</v>
      </c>
      <c r="G93" s="98">
        <v>0.99</v>
      </c>
      <c r="H93" s="35">
        <f>IF(C93&gt;0,C93,1)</f>
        <v>1</v>
      </c>
      <c r="I93" s="37">
        <f>F93*$H93/$O$3*100</f>
        <v>1.2248988530492557E-3</v>
      </c>
      <c r="J93" s="37">
        <f>G93*$H93/$O$3*100</f>
        <v>1.2248988530492557E-3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6" t="s">
        <v>73</v>
      </c>
      <c r="C94" s="86">
        <v>1819</v>
      </c>
      <c r="D94" s="86">
        <v>12604</v>
      </c>
      <c r="E94" s="86">
        <v>116436</v>
      </c>
      <c r="F94" s="97">
        <v>0.99</v>
      </c>
      <c r="G94" s="98">
        <v>0.99</v>
      </c>
      <c r="H94" s="35">
        <f>IF(C94&gt;0,C94,1)</f>
        <v>1819</v>
      </c>
      <c r="I94" s="37">
        <f>F94*$H94/$O$3*100</f>
        <v>2.2280910136965959</v>
      </c>
      <c r="J94" s="37">
        <f>G94*$H94/$O$3*100</f>
        <v>2.2280910136965959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6" t="s">
        <v>292</v>
      </c>
      <c r="C95" s="86">
        <v>64</v>
      </c>
      <c r="D95" s="86">
        <v>64</v>
      </c>
      <c r="E95" s="86">
        <v>372</v>
      </c>
      <c r="F95" s="97">
        <v>0.99</v>
      </c>
      <c r="G95" s="98">
        <v>0.99</v>
      </c>
      <c r="H95" s="35">
        <f>IF(C95&gt;0,C95,1)</f>
        <v>64</v>
      </c>
      <c r="I95" s="37">
        <f>F95*$H95/$O$3*100</f>
        <v>7.8393526595152363E-2</v>
      </c>
      <c r="J95" s="37">
        <f>G95*$H95/$O$3*100</f>
        <v>7.8393526595152363E-2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6" t="s">
        <v>550</v>
      </c>
      <c r="C96" s="86">
        <v>72</v>
      </c>
      <c r="D96" s="86">
        <v>432</v>
      </c>
      <c r="E96" s="86">
        <v>7411</v>
      </c>
      <c r="F96" s="97">
        <v>0.99</v>
      </c>
      <c r="G96" s="98">
        <v>0.99</v>
      </c>
      <c r="H96" s="35">
        <f>IF(C96&gt;0,C96,1)</f>
        <v>72</v>
      </c>
      <c r="I96" s="37">
        <f>F96*$H96/$O$3*100</f>
        <v>8.8192717419546415E-2</v>
      </c>
      <c r="J96" s="37">
        <f>G96*$H96/$O$3*100</f>
        <v>8.8192717419546415E-2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6" t="s">
        <v>398</v>
      </c>
      <c r="C97" s="86">
        <v>64</v>
      </c>
      <c r="D97" s="86">
        <v>384</v>
      </c>
      <c r="E97" s="86">
        <v>6587</v>
      </c>
      <c r="F97" s="97">
        <v>0.99</v>
      </c>
      <c r="G97" s="98">
        <v>0.99</v>
      </c>
      <c r="H97" s="35">
        <f>IF(C97&gt;0,C97,1)</f>
        <v>64</v>
      </c>
      <c r="I97" s="37">
        <f>F97*$H97/$O$3*100</f>
        <v>7.8393526595152363E-2</v>
      </c>
      <c r="J97" s="37">
        <f>G97*$H97/$O$3*100</f>
        <v>7.8393526595152363E-2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86" t="s">
        <v>583</v>
      </c>
      <c r="C98" s="86">
        <v>80</v>
      </c>
      <c r="D98" s="86">
        <v>160</v>
      </c>
      <c r="E98" s="86">
        <v>590</v>
      </c>
      <c r="F98" s="97">
        <v>0.99</v>
      </c>
      <c r="G98" s="98">
        <v>0.99</v>
      </c>
      <c r="H98" s="35">
        <f>IF(C98&gt;0,C98,1)</f>
        <v>80</v>
      </c>
      <c r="I98" s="37">
        <f>F98*$H98/$O$3*100</f>
        <v>9.7991908243940454E-2</v>
      </c>
      <c r="J98" s="37">
        <f>G98*$H98/$O$3*100</f>
        <v>9.7991908243940454E-2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6" t="s">
        <v>448</v>
      </c>
      <c r="C99" s="86">
        <v>152</v>
      </c>
      <c r="D99" s="86">
        <v>344</v>
      </c>
      <c r="E99" s="86">
        <v>4150</v>
      </c>
      <c r="F99" s="97">
        <v>0.99</v>
      </c>
      <c r="G99" s="98">
        <v>0.99</v>
      </c>
      <c r="H99" s="35">
        <f>IF(C99&gt;0,C99,1)</f>
        <v>152</v>
      </c>
      <c r="I99" s="37">
        <f>F99*$H99/$O$3*100</f>
        <v>0.18618462566348687</v>
      </c>
      <c r="J99" s="37">
        <f>G99*$H99/$O$3*100</f>
        <v>0.18618462566348687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86" t="s">
        <v>459</v>
      </c>
      <c r="C100" s="86">
        <v>120</v>
      </c>
      <c r="D100" s="86">
        <v>480</v>
      </c>
      <c r="E100" s="86">
        <v>4046</v>
      </c>
      <c r="F100" s="97">
        <v>0.99</v>
      </c>
      <c r="G100" s="98">
        <v>0.99</v>
      </c>
      <c r="H100" s="35">
        <f>IF(C100&gt;0,C100,1)</f>
        <v>120</v>
      </c>
      <c r="I100" s="37">
        <f>F100*$H100/$O$3*100</f>
        <v>0.14698786236591069</v>
      </c>
      <c r="J100" s="37">
        <f>G100*$H100/$O$3*100</f>
        <v>0.14698786236591069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6" t="s">
        <v>392</v>
      </c>
      <c r="C101" s="86">
        <v>26</v>
      </c>
      <c r="D101" s="86">
        <v>208</v>
      </c>
      <c r="E101" s="86">
        <v>2579</v>
      </c>
      <c r="F101" s="97">
        <v>0.99</v>
      </c>
      <c r="G101" s="98">
        <v>0.99</v>
      </c>
      <c r="H101" s="35">
        <f>IF(C101&gt;0,C101,1)</f>
        <v>26</v>
      </c>
      <c r="I101" s="37">
        <f>F101*$H101/$O$3*100</f>
        <v>3.1847370179280646E-2</v>
      </c>
      <c r="J101" s="37">
        <f>G101*$H101/$O$3*100</f>
        <v>3.1847370179280646E-2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6" t="s">
        <v>177</v>
      </c>
      <c r="C102" s="86">
        <v>156</v>
      </c>
      <c r="D102" s="86">
        <v>826</v>
      </c>
      <c r="E102" s="86">
        <v>6195</v>
      </c>
      <c r="F102" s="97">
        <v>0.99</v>
      </c>
      <c r="G102" s="98">
        <v>0.99</v>
      </c>
      <c r="H102" s="35">
        <f>IF(C102&gt;0,C102,1)</f>
        <v>156</v>
      </c>
      <c r="I102" s="37">
        <f>F102*$H102/$O$3*100</f>
        <v>0.1910842210756839</v>
      </c>
      <c r="J102" s="37">
        <f>G102*$H102/$O$3*100</f>
        <v>0.1910842210756839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6" t="s">
        <v>383</v>
      </c>
      <c r="C103" s="86">
        <v>47</v>
      </c>
      <c r="D103" s="86">
        <v>680</v>
      </c>
      <c r="E103" s="86">
        <v>4420</v>
      </c>
      <c r="F103" s="97">
        <v>0.99</v>
      </c>
      <c r="G103" s="98">
        <v>0.99</v>
      </c>
      <c r="H103" s="35">
        <f>IF(C103&gt;0,C103,1)</f>
        <v>47</v>
      </c>
      <c r="I103" s="37">
        <f>F103*$H103/$O$3*100</f>
        <v>5.7570246093315028E-2</v>
      </c>
      <c r="J103" s="37">
        <f>G103*$H103/$O$3*100</f>
        <v>5.7570246093315028E-2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6" t="s">
        <v>429</v>
      </c>
      <c r="C104" s="86">
        <v>6834</v>
      </c>
      <c r="D104" s="86">
        <v>6834</v>
      </c>
      <c r="E104" s="86">
        <v>67136</v>
      </c>
      <c r="F104" s="97">
        <v>0.99</v>
      </c>
      <c r="G104" s="98">
        <v>0.99</v>
      </c>
      <c r="H104" s="35">
        <f>IF(C104&gt;0,C104,1)</f>
        <v>6834</v>
      </c>
      <c r="I104" s="37">
        <f>F104*$H104/$O$3*100</f>
        <v>8.3709587617386152</v>
      </c>
      <c r="J104" s="37">
        <f>G104*$H104/$O$3*100</f>
        <v>8.3709587617386152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6" t="s">
        <v>432</v>
      </c>
      <c r="C105" s="86">
        <v>12</v>
      </c>
      <c r="D105" s="86">
        <v>48</v>
      </c>
      <c r="F105" s="97">
        <v>0.99</v>
      </c>
      <c r="G105" s="98">
        <v>0.99</v>
      </c>
      <c r="H105" s="35">
        <f>IF(C105&gt;0,C105,1)</f>
        <v>12</v>
      </c>
      <c r="I105" s="37">
        <f>F105*$H105/$O$3*100</f>
        <v>1.4698786236591068E-2</v>
      </c>
      <c r="J105" s="37">
        <f>G105*$H105/$O$3*100</f>
        <v>1.4698786236591068E-2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6" t="s">
        <v>88</v>
      </c>
      <c r="C106" s="86">
        <v>1024</v>
      </c>
      <c r="D106" s="86">
        <v>1024</v>
      </c>
      <c r="E106" s="86">
        <v>4941</v>
      </c>
      <c r="F106" s="97">
        <v>0.99</v>
      </c>
      <c r="G106" s="98">
        <v>0.99</v>
      </c>
      <c r="H106" s="35">
        <f>IF(C106&gt;0,C106,1)</f>
        <v>1024</v>
      </c>
      <c r="I106" s="37">
        <f>F106*$H106/$O$3*100</f>
        <v>1.2542964255224378</v>
      </c>
      <c r="J106" s="37">
        <f>G106*$H106/$O$3*100</f>
        <v>1.2542964255224378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6" t="s">
        <v>484</v>
      </c>
      <c r="F107" s="97">
        <v>0.99</v>
      </c>
      <c r="G107" s="98">
        <v>0.99</v>
      </c>
      <c r="H107" s="35">
        <f>IF(C107&gt;0,C107,1)</f>
        <v>1</v>
      </c>
      <c r="I107" s="37">
        <f>F107*$H107/$O$3*100</f>
        <v>1.2248988530492557E-3</v>
      </c>
      <c r="J107" s="37">
        <f>G107*$H107/$O$3*100</f>
        <v>1.2248988530492557E-3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6" t="s">
        <v>646</v>
      </c>
      <c r="C108" s="86">
        <v>290</v>
      </c>
      <c r="D108" s="86">
        <v>290</v>
      </c>
      <c r="F108" s="97">
        <v>0.99</v>
      </c>
      <c r="G108" s="98">
        <v>0.99</v>
      </c>
      <c r="H108" s="35">
        <f>IF(C108&gt;0,C108,1)</f>
        <v>290</v>
      </c>
      <c r="I108" s="37">
        <f>F108*$H108/$O$3*100</f>
        <v>0.35522066738428421</v>
      </c>
      <c r="J108" s="37">
        <f>G108*$H108/$O$3*100</f>
        <v>0.35522066738428421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6" t="s">
        <v>93</v>
      </c>
      <c r="C109" s="86">
        <v>568</v>
      </c>
      <c r="D109" s="86">
        <v>2896</v>
      </c>
      <c r="E109" s="86">
        <v>36113</v>
      </c>
      <c r="F109" s="97">
        <v>0.99</v>
      </c>
      <c r="G109" s="98">
        <v>0.99</v>
      </c>
      <c r="H109" s="35">
        <f>IF(C109&gt;0,C109,1)</f>
        <v>568</v>
      </c>
      <c r="I109" s="37">
        <f>F109*$H109/$O$3*100</f>
        <v>0.69574254853197737</v>
      </c>
      <c r="J109" s="37">
        <f>G109*$H109/$O$3*100</f>
        <v>0.69574254853197737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6" t="s">
        <v>178</v>
      </c>
      <c r="C110" s="86">
        <v>63</v>
      </c>
      <c r="D110" s="86">
        <v>268</v>
      </c>
      <c r="E110" s="86">
        <v>2934</v>
      </c>
      <c r="F110" s="97">
        <v>0.99</v>
      </c>
      <c r="G110" s="98">
        <v>0.98</v>
      </c>
      <c r="H110" s="35">
        <f>IF(C110&gt;0,C110,1)</f>
        <v>63</v>
      </c>
      <c r="I110" s="37">
        <f>F110*$H110/$O$3*100</f>
        <v>7.7168627742103105E-2</v>
      </c>
      <c r="J110" s="37">
        <f>G110*$H110/$O$3*100</f>
        <v>7.6389146653799048E-2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6" t="s">
        <v>242</v>
      </c>
      <c r="C111" s="86">
        <v>568</v>
      </c>
      <c r="D111" s="86">
        <v>2872</v>
      </c>
      <c r="E111" s="86">
        <v>26422</v>
      </c>
      <c r="F111" s="97">
        <v>0.99</v>
      </c>
      <c r="G111" s="98">
        <v>0.99</v>
      </c>
      <c r="H111" s="35">
        <f>IF(C111&gt;0,C111,1)</f>
        <v>568</v>
      </c>
      <c r="I111" s="37">
        <f>F111*$H111/$O$3*100</f>
        <v>0.69574254853197737</v>
      </c>
      <c r="J111" s="37">
        <f>G111*$H111/$O$3*100</f>
        <v>0.69574254853197737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6" t="s">
        <v>243</v>
      </c>
      <c r="C112" s="86">
        <v>256</v>
      </c>
      <c r="D112" s="86">
        <v>1074</v>
      </c>
      <c r="E112" s="86">
        <v>11737</v>
      </c>
      <c r="F112" s="97">
        <v>0.99</v>
      </c>
      <c r="G112" s="98">
        <v>0.84</v>
      </c>
      <c r="H112" s="35">
        <f>IF(C112&gt;0,C112,1)</f>
        <v>256</v>
      </c>
      <c r="I112" s="37">
        <f>F112*$H112/$O$3*100</f>
        <v>0.31357410638060945</v>
      </c>
      <c r="J112" s="37">
        <f>G112*$H112/$O$3*100</f>
        <v>0.26606287814112317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6" t="s">
        <v>428</v>
      </c>
      <c r="C113" s="86">
        <v>124</v>
      </c>
      <c r="D113" s="86">
        <v>496</v>
      </c>
      <c r="E113" s="86">
        <v>6696</v>
      </c>
      <c r="F113" s="97">
        <v>0.99</v>
      </c>
      <c r="G113" s="98">
        <v>0.99</v>
      </c>
      <c r="H113" s="35">
        <f>IF(C113&gt;0,C113,1)</f>
        <v>124</v>
      </c>
      <c r="I113" s="37">
        <f>F113*$H113/$O$3*100</f>
        <v>0.15188745777810772</v>
      </c>
      <c r="J113" s="37">
        <f>G113*$H113/$O$3*100</f>
        <v>0.15188745777810772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6" t="s">
        <v>244</v>
      </c>
      <c r="C114" s="86">
        <v>92</v>
      </c>
      <c r="D114" s="86">
        <v>540</v>
      </c>
      <c r="E114" s="86">
        <v>8363</v>
      </c>
      <c r="F114" s="97">
        <v>0.99</v>
      </c>
      <c r="G114" s="98">
        <v>0.99</v>
      </c>
      <c r="H114" s="35">
        <f>IF(C114&gt;0,C114,1)</f>
        <v>92</v>
      </c>
      <c r="I114" s="37">
        <f>F114*$H114/$O$3*100</f>
        <v>0.11269069448053154</v>
      </c>
      <c r="J114" s="37">
        <f>G114*$H114/$O$3*100</f>
        <v>0.11269069448053154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6" t="s">
        <v>199</v>
      </c>
      <c r="C115" s="86">
        <v>32</v>
      </c>
      <c r="D115" s="86">
        <v>64</v>
      </c>
      <c r="E115" s="86">
        <v>563</v>
      </c>
      <c r="F115" s="97">
        <v>0.98</v>
      </c>
      <c r="G115" s="98">
        <v>0.97</v>
      </c>
      <c r="H115" s="35">
        <f>IF(C115&gt;0,C115,1)</f>
        <v>32</v>
      </c>
      <c r="I115" s="37">
        <f>F115*$H115/$O$3*100</f>
        <v>3.8800836395580462E-2</v>
      </c>
      <c r="J115" s="37">
        <f>G115*$H115/$O$3*100</f>
        <v>3.8404909493584743E-2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6" t="s">
        <v>415</v>
      </c>
      <c r="F116" s="97">
        <v>0.98</v>
      </c>
      <c r="G116" s="98">
        <v>0.96</v>
      </c>
      <c r="H116" s="35">
        <f>IF(C116&gt;0,C116,1)</f>
        <v>1</v>
      </c>
      <c r="I116" s="37">
        <f>F116*$H116/$O$3*100</f>
        <v>1.2125261373618895E-3</v>
      </c>
      <c r="J116" s="37">
        <f>G116*$H116/$O$3*100</f>
        <v>1.187780705987157E-3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6" t="s">
        <v>290</v>
      </c>
      <c r="C117" s="86">
        <v>600</v>
      </c>
      <c r="D117" s="86">
        <v>3860</v>
      </c>
      <c r="E117" s="86">
        <v>30494</v>
      </c>
      <c r="F117" s="97">
        <v>0.98</v>
      </c>
      <c r="G117" s="98">
        <v>0.98</v>
      </c>
      <c r="H117" s="35">
        <f>IF(C117&gt;0,C117,1)</f>
        <v>600</v>
      </c>
      <c r="I117" s="37">
        <f>F117*$H117/$O$3*100</f>
        <v>0.72751568241713371</v>
      </c>
      <c r="J117" s="37">
        <f>G117*$H117/$O$3*100</f>
        <v>0.72751568241713371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6" t="s">
        <v>624</v>
      </c>
      <c r="F118" s="97">
        <v>0.98</v>
      </c>
      <c r="G118" s="98">
        <v>0.98</v>
      </c>
      <c r="H118" s="35">
        <f>IF(C118&gt;0,C118,1)</f>
        <v>1</v>
      </c>
      <c r="I118" s="37">
        <f>F118*$H118/$O$3*100</f>
        <v>1.2125261373618895E-3</v>
      </c>
      <c r="J118" s="37">
        <f>G118*$H118/$O$3*100</f>
        <v>1.2125261373618895E-3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6" t="s">
        <v>171</v>
      </c>
      <c r="C119" s="86">
        <v>152</v>
      </c>
      <c r="D119" s="86">
        <v>922</v>
      </c>
      <c r="E119" s="86">
        <v>7855</v>
      </c>
      <c r="F119" s="97">
        <v>0.98</v>
      </c>
      <c r="G119" s="98">
        <v>0.98</v>
      </c>
      <c r="H119" s="35">
        <f>IF(C119&gt;0,C119,1)</f>
        <v>152</v>
      </c>
      <c r="I119" s="37">
        <f>F119*$H119/$O$3*100</f>
        <v>0.18430397287900721</v>
      </c>
      <c r="J119" s="37">
        <f>G119*$H119/$O$3*100</f>
        <v>0.18430397287900721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6" t="s">
        <v>217</v>
      </c>
      <c r="C120" s="86">
        <v>108</v>
      </c>
      <c r="D120" s="86">
        <v>432</v>
      </c>
      <c r="E120" s="86">
        <v>4960</v>
      </c>
      <c r="F120" s="97">
        <v>0.98</v>
      </c>
      <c r="G120" s="98">
        <v>0.96</v>
      </c>
      <c r="H120" s="35">
        <f>IF(C120&gt;0,C120,1)</f>
        <v>108</v>
      </c>
      <c r="I120" s="37">
        <f>F120*$H120/$O$3*100</f>
        <v>0.13095282283508408</v>
      </c>
      <c r="J120" s="37">
        <f>G120*$H120/$O$3*100</f>
        <v>0.12828031624661296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6" t="s">
        <v>205</v>
      </c>
      <c r="C121" s="86">
        <v>128</v>
      </c>
      <c r="D121" s="86">
        <v>720</v>
      </c>
      <c r="E121" s="86">
        <v>6048</v>
      </c>
      <c r="F121" s="97">
        <v>0.98</v>
      </c>
      <c r="G121" s="98">
        <v>0.87</v>
      </c>
      <c r="H121" s="35">
        <f>IF(C121&gt;0,C121,1)</f>
        <v>128</v>
      </c>
      <c r="I121" s="37">
        <f>F121*$H121/$O$3*100</f>
        <v>0.15520334558232185</v>
      </c>
      <c r="J121" s="37">
        <f>G121*$H121/$O$3*100</f>
        <v>0.13778256189451021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6" t="s">
        <v>281</v>
      </c>
      <c r="C122" s="86">
        <v>120</v>
      </c>
      <c r="D122" s="86">
        <v>120</v>
      </c>
      <c r="E122" s="86">
        <v>926</v>
      </c>
      <c r="F122" s="97">
        <v>0.98</v>
      </c>
      <c r="G122" s="98">
        <v>0.98</v>
      </c>
      <c r="H122" s="35">
        <f>IF(C122&gt;0,C122,1)</f>
        <v>120</v>
      </c>
      <c r="I122" s="37">
        <f>F122*$H122/$O$3*100</f>
        <v>0.14550313648342675</v>
      </c>
      <c r="J122" s="37">
        <f>G122*$H122/$O$3*100</f>
        <v>0.14550313648342675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6" t="s">
        <v>231</v>
      </c>
      <c r="C123" s="86">
        <v>328</v>
      </c>
      <c r="D123" s="86">
        <v>628</v>
      </c>
      <c r="E123" s="86">
        <v>4550</v>
      </c>
      <c r="F123" s="97">
        <v>0.98</v>
      </c>
      <c r="G123" s="98">
        <v>0.98</v>
      </c>
      <c r="H123" s="35">
        <f>IF(C123&gt;0,C123,1)</f>
        <v>328</v>
      </c>
      <c r="I123" s="37">
        <f>F123*$H123/$O$3*100</f>
        <v>0.39770857305469981</v>
      </c>
      <c r="J123" s="37">
        <f>G123*$H123/$O$3*100</f>
        <v>0.39770857305469981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6" t="s">
        <v>279</v>
      </c>
      <c r="C124" s="86">
        <v>194</v>
      </c>
      <c r="D124" s="86">
        <v>1718</v>
      </c>
      <c r="E124" s="86">
        <v>13056</v>
      </c>
      <c r="F124" s="97">
        <v>0.98</v>
      </c>
      <c r="G124" s="98">
        <v>0.46</v>
      </c>
      <c r="H124" s="35">
        <f>IF(C124&gt;0,C124,1)</f>
        <v>194</v>
      </c>
      <c r="I124" s="37">
        <f>F124*$H124/$O$3*100</f>
        <v>0.23523007064820659</v>
      </c>
      <c r="J124" s="37">
        <f>G124*$H124/$O$3*100</f>
        <v>0.11041411479405616</v>
      </c>
      <c r="K124" s="34">
        <f>IF(F124&gt;=K$2,1,0)</f>
        <v>1</v>
      </c>
      <c r="L124" s="34">
        <f>IF(G124&gt;=L$2,1,0)</f>
        <v>0</v>
      </c>
      <c r="M124" s="34">
        <f>K124*L124</f>
        <v>0</v>
      </c>
    </row>
    <row r="125" spans="1:13" x14ac:dyDescent="0.25">
      <c r="A125" s="86" t="s">
        <v>525</v>
      </c>
      <c r="F125" s="97">
        <v>0.98</v>
      </c>
      <c r="G125" s="98">
        <v>0.98</v>
      </c>
      <c r="H125" s="35">
        <f>IF(C125&gt;0,C125,1)</f>
        <v>1</v>
      </c>
      <c r="I125" s="37">
        <f>F125*$H125/$O$3*100</f>
        <v>1.2125261373618895E-3</v>
      </c>
      <c r="J125" s="37">
        <f>G125*$H125/$O$3*100</f>
        <v>1.2125261373618895E-3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6" t="s">
        <v>517</v>
      </c>
      <c r="C126" s="86">
        <v>192</v>
      </c>
      <c r="D126" s="86">
        <v>1024</v>
      </c>
      <c r="E126" s="86">
        <v>10222</v>
      </c>
      <c r="F126" s="97">
        <v>0.98</v>
      </c>
      <c r="G126" s="98">
        <v>0.98</v>
      </c>
      <c r="H126" s="35">
        <f>IF(C126&gt;0,C126,1)</f>
        <v>192</v>
      </c>
      <c r="I126" s="37">
        <f>F126*$H126/$O$3*100</f>
        <v>0.2328050183734828</v>
      </c>
      <c r="J126" s="37">
        <f>G126*$H126/$O$3*100</f>
        <v>0.2328050183734828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6" t="s">
        <v>360</v>
      </c>
      <c r="C127" s="86">
        <v>678</v>
      </c>
      <c r="D127" s="86">
        <v>3032</v>
      </c>
      <c r="E127" s="86">
        <v>33716</v>
      </c>
      <c r="F127" s="97">
        <v>0.98</v>
      </c>
      <c r="G127" s="98">
        <v>0.98</v>
      </c>
      <c r="H127" s="35">
        <f>IF(C127&gt;0,C127,1)</f>
        <v>678</v>
      </c>
      <c r="I127" s="37">
        <f>F127*$H127/$O$3*100</f>
        <v>0.822092721131361</v>
      </c>
      <c r="J127" s="37">
        <f>G127*$H127/$O$3*100</f>
        <v>0.822092721131361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6" t="s">
        <v>227</v>
      </c>
      <c r="C128" s="86">
        <v>1366</v>
      </c>
      <c r="D128" s="86">
        <v>4414</v>
      </c>
      <c r="E128" s="86">
        <v>43258</v>
      </c>
      <c r="F128" s="97">
        <v>0.98</v>
      </c>
      <c r="G128" s="98">
        <v>0.98</v>
      </c>
      <c r="H128" s="35">
        <f>IF(C128&gt;0,C128,1)</f>
        <v>1366</v>
      </c>
      <c r="I128" s="37">
        <f>F128*$H128/$O$3*100</f>
        <v>1.6563107036363414</v>
      </c>
      <c r="J128" s="37">
        <f>G128*$H128/$O$3*100</f>
        <v>1.6563107036363414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6" t="s">
        <v>342</v>
      </c>
      <c r="C129" s="86">
        <v>448</v>
      </c>
      <c r="D129" s="86">
        <v>5376</v>
      </c>
      <c r="E129" s="86">
        <v>45320</v>
      </c>
      <c r="F129" s="97">
        <v>0.98</v>
      </c>
      <c r="G129" s="98">
        <v>0.98</v>
      </c>
      <c r="H129" s="35">
        <f>IF(C129&gt;0,C129,1)</f>
        <v>448</v>
      </c>
      <c r="I129" s="37">
        <f>F129*$H129/$O$3*100</f>
        <v>0.54321170953812647</v>
      </c>
      <c r="J129" s="37">
        <f>G129*$H129/$O$3*100</f>
        <v>0.54321170953812647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6" t="s">
        <v>509</v>
      </c>
      <c r="C130" s="86">
        <v>90</v>
      </c>
      <c r="D130" s="86">
        <v>284</v>
      </c>
      <c r="E130" s="86">
        <v>2330</v>
      </c>
      <c r="F130" s="97">
        <v>0.98</v>
      </c>
      <c r="G130" s="98">
        <v>0.98</v>
      </c>
      <c r="H130" s="35">
        <f>IF(C130&gt;0,C130,1)</f>
        <v>90</v>
      </c>
      <c r="I130" s="37">
        <f>F130*$H130/$O$3*100</f>
        <v>0.10912735236257005</v>
      </c>
      <c r="J130" s="37">
        <f>G130*$H130/$O$3*100</f>
        <v>0.10912735236257005</v>
      </c>
      <c r="K130" s="34">
        <f>IF(F130&gt;=K$2,1,0)</f>
        <v>1</v>
      </c>
      <c r="L130" s="34">
        <f>IF(G130&gt;=L$2,1,0)</f>
        <v>1</v>
      </c>
      <c r="M130" s="34">
        <f>K130*L130</f>
        <v>1</v>
      </c>
    </row>
    <row r="131" spans="1:13" x14ac:dyDescent="0.25">
      <c r="A131" s="86" t="s">
        <v>376</v>
      </c>
      <c r="C131" s="86">
        <v>64</v>
      </c>
      <c r="D131" s="86">
        <v>256</v>
      </c>
      <c r="E131" s="86">
        <v>2246</v>
      </c>
      <c r="F131" s="97">
        <v>0.98</v>
      </c>
      <c r="G131" s="98">
        <v>0.98</v>
      </c>
      <c r="H131" s="35">
        <f>IF(C131&gt;0,C131,1)</f>
        <v>64</v>
      </c>
      <c r="I131" s="37">
        <f>F131*$H131/$O$3*100</f>
        <v>7.7601672791160925E-2</v>
      </c>
      <c r="J131" s="37">
        <f>G131*$H131/$O$3*100</f>
        <v>7.7601672791160925E-2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6" t="s">
        <v>268</v>
      </c>
      <c r="C132" s="86">
        <v>1291</v>
      </c>
      <c r="D132" s="86">
        <v>2582</v>
      </c>
      <c r="E132" s="86">
        <v>25889</v>
      </c>
      <c r="F132" s="97">
        <v>0.98</v>
      </c>
      <c r="G132" s="98">
        <v>0.98</v>
      </c>
      <c r="H132" s="35">
        <f>IF(C132&gt;0,C132,1)</f>
        <v>1291</v>
      </c>
      <c r="I132" s="37">
        <f>F132*$H132/$O$3*100</f>
        <v>1.5653712433341995</v>
      </c>
      <c r="J132" s="37">
        <f>G132*$H132/$O$3*100</f>
        <v>1.5653712433341995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6" t="s">
        <v>283</v>
      </c>
      <c r="C133" s="86">
        <v>61</v>
      </c>
      <c r="D133" s="86">
        <v>484</v>
      </c>
      <c r="E133" s="86">
        <v>4109</v>
      </c>
      <c r="F133" s="97">
        <v>0.97</v>
      </c>
      <c r="G133" s="98">
        <v>0.97</v>
      </c>
      <c r="H133" s="35">
        <f>IF(C133&gt;0,C133,1)</f>
        <v>61</v>
      </c>
      <c r="I133" s="37">
        <f>F133*$H133/$O$3*100</f>
        <v>7.3209358722145929E-2</v>
      </c>
      <c r="J133" s="37">
        <f>G133*$H133/$O$3*100</f>
        <v>7.3209358722145929E-2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6" t="s">
        <v>161</v>
      </c>
      <c r="C134" s="86">
        <v>2</v>
      </c>
      <c r="D134" s="86">
        <v>2</v>
      </c>
      <c r="E134" s="86">
        <v>20</v>
      </c>
      <c r="F134" s="97">
        <v>0.97</v>
      </c>
      <c r="G134" s="98">
        <v>0.97</v>
      </c>
      <c r="H134" s="35">
        <f>IF(C134&gt;0,C134,1)</f>
        <v>2</v>
      </c>
      <c r="I134" s="37">
        <f>F134*$H134/$O$3*100</f>
        <v>2.4003068433490465E-3</v>
      </c>
      <c r="J134" s="37">
        <f>G134*$H134/$O$3*100</f>
        <v>2.4003068433490465E-3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6" t="s">
        <v>237</v>
      </c>
      <c r="C135" s="86">
        <v>1</v>
      </c>
      <c r="D135" s="86">
        <v>4</v>
      </c>
      <c r="E135" s="86">
        <v>52</v>
      </c>
      <c r="F135" s="97">
        <v>0.97</v>
      </c>
      <c r="G135" s="98">
        <v>0.97</v>
      </c>
      <c r="H135" s="35">
        <f>IF(C135&gt;0,C135,1)</f>
        <v>1</v>
      </c>
      <c r="I135" s="37">
        <f>F135*$H135/$O$3*100</f>
        <v>1.2001534216745232E-3</v>
      </c>
      <c r="J135" s="37">
        <f>G135*$H135/$O$3*100</f>
        <v>1.2001534216745232E-3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6" t="s">
        <v>187</v>
      </c>
      <c r="C136" s="86">
        <v>928</v>
      </c>
      <c r="D136" s="86">
        <v>3712</v>
      </c>
      <c r="E136" s="86">
        <v>53267</v>
      </c>
      <c r="F136" s="97">
        <v>0.97</v>
      </c>
      <c r="G136" s="98">
        <v>0.95</v>
      </c>
      <c r="H136" s="35">
        <f>IF(C136&gt;0,C136,1)</f>
        <v>928</v>
      </c>
      <c r="I136" s="37">
        <f>F136*$H136/$O$3*100</f>
        <v>1.1137423753139575</v>
      </c>
      <c r="J136" s="37">
        <f>G136*$H136/$O$3*100</f>
        <v>1.0907786149982059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6" t="s">
        <v>252</v>
      </c>
      <c r="C137" s="86">
        <v>748</v>
      </c>
      <c r="D137" s="86">
        <v>2992</v>
      </c>
      <c r="E137" s="86">
        <v>30339</v>
      </c>
      <c r="F137" s="97">
        <v>0.97</v>
      </c>
      <c r="G137" s="98">
        <v>0.97</v>
      </c>
      <c r="H137" s="35">
        <f>IF(C137&gt;0,C137,1)</f>
        <v>748</v>
      </c>
      <c r="I137" s="37">
        <f>F137*$H137/$O$3*100</f>
        <v>0.89771475941254342</v>
      </c>
      <c r="J137" s="37">
        <f>G137*$H137/$O$3*100</f>
        <v>0.89771475941254342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6" t="s">
        <v>308</v>
      </c>
      <c r="C138" s="86">
        <v>16</v>
      </c>
      <c r="D138" s="86">
        <v>64</v>
      </c>
      <c r="E138" s="86">
        <v>614</v>
      </c>
      <c r="F138" s="97">
        <v>0.97</v>
      </c>
      <c r="G138" s="98">
        <v>0.97</v>
      </c>
      <c r="H138" s="35">
        <f>IF(C138&gt;0,C138,1)</f>
        <v>16</v>
      </c>
      <c r="I138" s="37">
        <f>F138*$H138/$O$3*100</f>
        <v>1.9202454746792372E-2</v>
      </c>
      <c r="J138" s="37">
        <f>G138*$H138/$O$3*100</f>
        <v>1.9202454746792372E-2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6" t="s">
        <v>645</v>
      </c>
      <c r="F139" s="97">
        <v>0.97</v>
      </c>
      <c r="G139" s="98">
        <v>0.95</v>
      </c>
      <c r="H139" s="35">
        <f>IF(C139&gt;0,C139,1)</f>
        <v>1</v>
      </c>
      <c r="I139" s="37">
        <f>F139*$H139/$O$3*100</f>
        <v>1.2001534216745232E-3</v>
      </c>
      <c r="J139" s="37">
        <f>G139*$H139/$O$3*100</f>
        <v>1.1754079902997908E-3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6" t="s">
        <v>198</v>
      </c>
      <c r="C140" s="86">
        <v>240</v>
      </c>
      <c r="D140" s="86">
        <v>960</v>
      </c>
      <c r="E140" s="86">
        <v>13690</v>
      </c>
      <c r="F140" s="97">
        <v>0.97</v>
      </c>
      <c r="G140" s="98">
        <v>0.97</v>
      </c>
      <c r="H140" s="35">
        <f>IF(C140&gt;0,C140,1)</f>
        <v>240</v>
      </c>
      <c r="I140" s="37">
        <f>F140*$H140/$O$3*100</f>
        <v>0.28803682120188562</v>
      </c>
      <c r="J140" s="37">
        <f>G140*$H140/$O$3*100</f>
        <v>0.28803682120188562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6" t="s">
        <v>421</v>
      </c>
      <c r="C141" s="86">
        <v>578</v>
      </c>
      <c r="D141" s="86">
        <v>2484</v>
      </c>
      <c r="E141" s="86">
        <v>25501</v>
      </c>
      <c r="F141" s="97">
        <v>0.97</v>
      </c>
      <c r="G141" s="98">
        <v>0.97</v>
      </c>
      <c r="H141" s="35">
        <f>IF(C141&gt;0,C141,1)</f>
        <v>578</v>
      </c>
      <c r="I141" s="37">
        <f>F141*$H141/$O$3*100</f>
        <v>0.69368867772787446</v>
      </c>
      <c r="J141" s="37">
        <f>G141*$H141/$O$3*100</f>
        <v>0.69368867772787446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6" t="s">
        <v>377</v>
      </c>
      <c r="C142" s="86">
        <v>542</v>
      </c>
      <c r="D142" s="86">
        <v>2968</v>
      </c>
      <c r="E142" s="86">
        <v>24088</v>
      </c>
      <c r="F142" s="97">
        <v>0.97</v>
      </c>
      <c r="G142" s="98">
        <v>0.97</v>
      </c>
      <c r="H142" s="35">
        <f>IF(C142&gt;0,C142,1)</f>
        <v>542</v>
      </c>
      <c r="I142" s="37">
        <f>F142*$H142/$O$3*100</f>
        <v>0.65048315454759176</v>
      </c>
      <c r="J142" s="37">
        <f>G142*$H142/$O$3*100</f>
        <v>0.65048315454759176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86" t="s">
        <v>333</v>
      </c>
      <c r="C143" s="86">
        <v>344</v>
      </c>
      <c r="D143" s="86">
        <v>964</v>
      </c>
      <c r="E143" s="86">
        <v>9027</v>
      </c>
      <c r="F143" s="97">
        <v>0.97</v>
      </c>
      <c r="G143" s="98">
        <v>0.97</v>
      </c>
      <c r="H143" s="35">
        <f>IF(C143&gt;0,C143,1)</f>
        <v>344</v>
      </c>
      <c r="I143" s="37">
        <f>F143*$H143/$O$3*100</f>
        <v>0.41285277705603601</v>
      </c>
      <c r="J143" s="37">
        <f>G143*$H143/$O$3*100</f>
        <v>0.41285277705603601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6" t="s">
        <v>314</v>
      </c>
      <c r="C144" s="86">
        <v>278</v>
      </c>
      <c r="D144" s="86">
        <v>760</v>
      </c>
      <c r="E144" s="86">
        <v>6217</v>
      </c>
      <c r="F144" s="97">
        <v>0.97</v>
      </c>
      <c r="G144" s="98">
        <v>0.97</v>
      </c>
      <c r="H144" s="35">
        <f>IF(C144&gt;0,C144,1)</f>
        <v>278</v>
      </c>
      <c r="I144" s="37">
        <f>F144*$H144/$O$3*100</f>
        <v>0.33364265122551745</v>
      </c>
      <c r="J144" s="37">
        <f>G144*$H144/$O$3*100</f>
        <v>0.33364265122551745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6" t="s">
        <v>191</v>
      </c>
      <c r="C145" s="86">
        <v>46</v>
      </c>
      <c r="D145" s="86">
        <v>200</v>
      </c>
      <c r="E145" s="86">
        <v>1580</v>
      </c>
      <c r="F145" s="97">
        <v>0.97</v>
      </c>
      <c r="G145" s="98">
        <v>0.97</v>
      </c>
      <c r="H145" s="35">
        <f>IF(C145&gt;0,C145,1)</f>
        <v>46</v>
      </c>
      <c r="I145" s="37">
        <f>F145*$H145/$O$3*100</f>
        <v>5.5207057397028067E-2</v>
      </c>
      <c r="J145" s="37">
        <f>G145*$H145/$O$3*100</f>
        <v>5.5207057397028067E-2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6" t="s">
        <v>332</v>
      </c>
      <c r="C146" s="86">
        <v>12</v>
      </c>
      <c r="D146" s="86">
        <v>12</v>
      </c>
      <c r="E146" s="86">
        <v>41</v>
      </c>
      <c r="F146" s="97">
        <v>0.97</v>
      </c>
      <c r="G146" s="98">
        <v>0.97</v>
      </c>
      <c r="H146" s="35">
        <f>IF(C146&gt;0,C146,1)</f>
        <v>12</v>
      </c>
      <c r="I146" s="37">
        <f>F146*$H146/$O$3*100</f>
        <v>1.4401841060094281E-2</v>
      </c>
      <c r="J146" s="37">
        <f>G146*$H146/$O$3*100</f>
        <v>1.4401841060094281E-2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6" t="s">
        <v>507</v>
      </c>
      <c r="C147" s="86">
        <v>9</v>
      </c>
      <c r="D147" s="86">
        <v>18</v>
      </c>
      <c r="E147" s="86">
        <v>139</v>
      </c>
      <c r="F147" s="97">
        <v>0.97</v>
      </c>
      <c r="G147" s="98">
        <v>0.97</v>
      </c>
      <c r="H147" s="35">
        <f>IF(C147&gt;0,C147,1)</f>
        <v>9</v>
      </c>
      <c r="I147" s="37">
        <f>F147*$H147/$O$3*100</f>
        <v>1.080138079507071E-2</v>
      </c>
      <c r="J147" s="37">
        <f>G147*$H147/$O$3*100</f>
        <v>1.080138079507071E-2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6" t="s">
        <v>202</v>
      </c>
      <c r="C148" s="86">
        <v>20</v>
      </c>
      <c r="D148" s="86">
        <v>20</v>
      </c>
      <c r="E148" s="86">
        <v>83</v>
      </c>
      <c r="F148" s="97">
        <v>0.97</v>
      </c>
      <c r="G148" s="98">
        <v>0.97</v>
      </c>
      <c r="H148" s="35">
        <f>IF(C148&gt;0,C148,1)</f>
        <v>20</v>
      </c>
      <c r="I148" s="37">
        <f>F148*$H148/$O$3*100</f>
        <v>2.4003068433490465E-2</v>
      </c>
      <c r="J148" s="37">
        <f>G148*$H148/$O$3*100</f>
        <v>2.4003068433490465E-2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6" t="s">
        <v>110</v>
      </c>
      <c r="C149" s="86">
        <v>7</v>
      </c>
      <c r="D149" s="86">
        <v>14</v>
      </c>
      <c r="E149" s="86">
        <v>58</v>
      </c>
      <c r="F149" s="97">
        <v>0.97</v>
      </c>
      <c r="G149" s="98">
        <v>0.97</v>
      </c>
      <c r="H149" s="35">
        <f>IF(C149&gt;0,C149,1)</f>
        <v>7</v>
      </c>
      <c r="I149" s="37">
        <f>F149*$H149/$O$3*100</f>
        <v>8.4010739517216635E-3</v>
      </c>
      <c r="J149" s="37">
        <f>G149*$H149/$O$3*100</f>
        <v>8.4010739517216635E-3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6" t="s">
        <v>203</v>
      </c>
      <c r="C150" s="86">
        <v>50</v>
      </c>
      <c r="D150" s="86">
        <v>200</v>
      </c>
      <c r="F150" s="97">
        <v>0.97</v>
      </c>
      <c r="G150" s="98">
        <v>0.97</v>
      </c>
      <c r="H150" s="35">
        <f>IF(C150&gt;0,C150,1)</f>
        <v>50</v>
      </c>
      <c r="I150" s="37">
        <f>F150*$H150/$O$3*100</f>
        <v>6.0007671083726163E-2</v>
      </c>
      <c r="J150" s="37">
        <f>G150*$H150/$O$3*100</f>
        <v>6.0007671083726163E-2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6" t="s">
        <v>365</v>
      </c>
      <c r="C151" s="86">
        <v>116</v>
      </c>
      <c r="D151" s="86">
        <v>928</v>
      </c>
      <c r="E151" s="86">
        <v>8988</v>
      </c>
      <c r="F151" s="97">
        <v>0.97</v>
      </c>
      <c r="G151" s="98">
        <v>0.97</v>
      </c>
      <c r="H151" s="35">
        <f>IF(C151&gt;0,C151,1)</f>
        <v>116</v>
      </c>
      <c r="I151" s="37">
        <f>F151*$H151/$O$3*100</f>
        <v>0.13921779691424468</v>
      </c>
      <c r="J151" s="37">
        <f>G151*$H151/$O$3*100</f>
        <v>0.13921779691424468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6" t="s">
        <v>195</v>
      </c>
      <c r="C152" s="86">
        <v>1406</v>
      </c>
      <c r="D152" s="86">
        <v>7584</v>
      </c>
      <c r="E152" s="86">
        <v>69110</v>
      </c>
      <c r="F152" s="97">
        <v>0.97</v>
      </c>
      <c r="G152" s="98">
        <v>0.97</v>
      </c>
      <c r="H152" s="35">
        <f>IF(C152&gt;0,C152,1)</f>
        <v>1406</v>
      </c>
      <c r="I152" s="37">
        <f>F152*$H152/$O$3*100</f>
        <v>1.6874157108743797</v>
      </c>
      <c r="J152" s="37">
        <f>G152*$H152/$O$3*100</f>
        <v>1.6874157108743797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6" t="s">
        <v>393</v>
      </c>
      <c r="C153" s="86">
        <v>2</v>
      </c>
      <c r="D153" s="86">
        <v>4</v>
      </c>
      <c r="E153" s="86">
        <v>16</v>
      </c>
      <c r="F153" s="97">
        <v>0.97</v>
      </c>
      <c r="G153" s="98">
        <v>0.97</v>
      </c>
      <c r="H153" s="35">
        <f>IF(C153&gt;0,C153,1)</f>
        <v>2</v>
      </c>
      <c r="I153" s="37">
        <f>F153*$H153/$O$3*100</f>
        <v>2.4003068433490465E-3</v>
      </c>
      <c r="J153" s="37">
        <f>G153*$H153/$O$3*100</f>
        <v>2.4003068433490465E-3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6" t="s">
        <v>192</v>
      </c>
      <c r="C154" s="86">
        <v>808</v>
      </c>
      <c r="D154" s="86">
        <v>4848</v>
      </c>
      <c r="E154" s="86">
        <v>33936</v>
      </c>
      <c r="F154" s="97">
        <v>0.97</v>
      </c>
      <c r="G154" s="98">
        <v>0.97</v>
      </c>
      <c r="H154" s="35">
        <f>IF(C154&gt;0,C154,1)</f>
        <v>808</v>
      </c>
      <c r="I154" s="37">
        <f>F154*$H154/$O$3*100</f>
        <v>0.96972396471301481</v>
      </c>
      <c r="J154" s="37">
        <f>G154*$H154/$O$3*100</f>
        <v>0.96972396471301481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86" t="s">
        <v>345</v>
      </c>
      <c r="C155" s="86">
        <v>331</v>
      </c>
      <c r="D155" s="86">
        <v>1028</v>
      </c>
      <c r="E155" s="86">
        <v>11421</v>
      </c>
      <c r="F155" s="97">
        <v>0.97</v>
      </c>
      <c r="G155" s="98">
        <v>0.88</v>
      </c>
      <c r="H155" s="35">
        <f>IF(C155&gt;0,C155,1)</f>
        <v>331</v>
      </c>
      <c r="I155" s="37">
        <f>F155*$H155/$O$3*100</f>
        <v>0.39725078257426721</v>
      </c>
      <c r="J155" s="37">
        <f>G155*$H155/$O$3*100</f>
        <v>0.36039246254160329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6" t="s">
        <v>328</v>
      </c>
      <c r="F156" s="97">
        <v>0.97</v>
      </c>
      <c r="G156" s="98">
        <v>0.97</v>
      </c>
      <c r="H156" s="35">
        <f>IF(C156&gt;0,C156,1)</f>
        <v>1</v>
      </c>
      <c r="I156" s="37">
        <f>F156*$H156/$O$3*100</f>
        <v>1.2001534216745232E-3</v>
      </c>
      <c r="J156" s="37">
        <f>G156*$H156/$O$3*100</f>
        <v>1.2001534216745232E-3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86" t="s">
        <v>374</v>
      </c>
      <c r="C157" s="86">
        <v>112</v>
      </c>
      <c r="D157" s="86">
        <v>448</v>
      </c>
      <c r="E157" s="86">
        <v>11848</v>
      </c>
      <c r="F157" s="97">
        <v>0.96</v>
      </c>
      <c r="G157" s="98">
        <v>0.96</v>
      </c>
      <c r="H157" s="35">
        <f>IF(C157&gt;0,C157,1)</f>
        <v>112</v>
      </c>
      <c r="I157" s="37">
        <f>F157*$H157/$O$3*100</f>
        <v>0.13303143907056159</v>
      </c>
      <c r="J157" s="37">
        <f>G157*$H157/$O$3*100</f>
        <v>0.13303143907056159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6" t="s">
        <v>523</v>
      </c>
      <c r="C158" s="86">
        <v>126</v>
      </c>
      <c r="D158" s="86">
        <v>1512</v>
      </c>
      <c r="E158" s="86">
        <v>10835</v>
      </c>
      <c r="F158" s="97">
        <v>0.96</v>
      </c>
      <c r="G158" s="98">
        <v>0.96</v>
      </c>
      <c r="H158" s="35">
        <f>IF(C158&gt;0,C158,1)</f>
        <v>126</v>
      </c>
      <c r="I158" s="37">
        <f>F158*$H158/$O$3*100</f>
        <v>0.14966036895438178</v>
      </c>
      <c r="J158" s="37">
        <f>G158*$H158/$O$3*100</f>
        <v>0.14966036895438178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6" t="s">
        <v>477</v>
      </c>
      <c r="C159" s="86">
        <v>12</v>
      </c>
      <c r="D159" s="86">
        <v>48</v>
      </c>
      <c r="E159" s="86">
        <v>346</v>
      </c>
      <c r="F159" s="97">
        <v>0.96</v>
      </c>
      <c r="G159" s="98">
        <v>0.96</v>
      </c>
      <c r="H159" s="35">
        <f>IF(C159&gt;0,C159,1)</f>
        <v>12</v>
      </c>
      <c r="I159" s="37">
        <f>F159*$H159/$O$3*100</f>
        <v>1.4253368471845886E-2</v>
      </c>
      <c r="J159" s="37">
        <f>G159*$H159/$O$3*100</f>
        <v>1.4253368471845886E-2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6" t="s">
        <v>108</v>
      </c>
      <c r="C160" s="86">
        <v>10</v>
      </c>
      <c r="D160" s="86">
        <v>40</v>
      </c>
      <c r="E160" s="86">
        <v>539</v>
      </c>
      <c r="F160" s="97">
        <v>0.96</v>
      </c>
      <c r="G160" s="98">
        <v>0.96</v>
      </c>
      <c r="H160" s="35">
        <f>IF(C160&gt;0,C160,1)</f>
        <v>10</v>
      </c>
      <c r="I160" s="37">
        <f>F160*$H160/$O$3*100</f>
        <v>1.187780705987157E-2</v>
      </c>
      <c r="J160" s="37">
        <f>G160*$H160/$O$3*100</f>
        <v>1.187780705987157E-2</v>
      </c>
      <c r="K160" s="34">
        <f>IF(F160&gt;=K$2,1,0)</f>
        <v>1</v>
      </c>
      <c r="L160" s="34">
        <f>IF(G160&gt;=L$2,1,0)</f>
        <v>1</v>
      </c>
      <c r="M160" s="34">
        <f>K160*L160</f>
        <v>1</v>
      </c>
    </row>
    <row r="161" spans="1:13" x14ac:dyDescent="0.25">
      <c r="A161" s="86" t="s">
        <v>486</v>
      </c>
      <c r="F161" s="97">
        <v>0.96</v>
      </c>
      <c r="G161" s="98">
        <v>0.96</v>
      </c>
      <c r="H161" s="35">
        <f>IF(C161&gt;0,C161,1)</f>
        <v>1</v>
      </c>
      <c r="I161" s="37">
        <f>F161*$H161/$O$3*100</f>
        <v>1.187780705987157E-3</v>
      </c>
      <c r="J161" s="37">
        <f>G161*$H161/$O$3*100</f>
        <v>1.187780705987157E-3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6" t="s">
        <v>339</v>
      </c>
      <c r="C162" s="86">
        <v>128</v>
      </c>
      <c r="D162" s="86">
        <v>512</v>
      </c>
      <c r="E162" s="86">
        <v>4992</v>
      </c>
      <c r="F162" s="97">
        <v>0.96</v>
      </c>
      <c r="G162" s="98">
        <v>0.96</v>
      </c>
      <c r="H162" s="35">
        <f>IF(C162&gt;0,C162,1)</f>
        <v>128</v>
      </c>
      <c r="I162" s="37">
        <f>F162*$H162/$O$3*100</f>
        <v>0.1520359303663561</v>
      </c>
      <c r="J162" s="37">
        <f>G162*$H162/$O$3*100</f>
        <v>0.1520359303663561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6" t="s">
        <v>353</v>
      </c>
      <c r="C163" s="86">
        <v>469</v>
      </c>
      <c r="D163" s="86">
        <v>3244</v>
      </c>
      <c r="E163" s="86">
        <v>29968</v>
      </c>
      <c r="F163" s="97">
        <v>0.96</v>
      </c>
      <c r="G163" s="98">
        <v>0.96</v>
      </c>
      <c r="H163" s="35">
        <f>IF(C163&gt;0,C163,1)</f>
        <v>469</v>
      </c>
      <c r="I163" s="37">
        <f>F163*$H163/$O$3*100</f>
        <v>0.55706915110797672</v>
      </c>
      <c r="J163" s="37">
        <f>G163*$H163/$O$3*100</f>
        <v>0.55706915110797672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6" t="s">
        <v>336</v>
      </c>
      <c r="C164" s="86">
        <v>5</v>
      </c>
      <c r="D164" s="86">
        <v>10</v>
      </c>
      <c r="E164" s="86">
        <v>96</v>
      </c>
      <c r="F164" s="97">
        <v>0.96</v>
      </c>
      <c r="G164" s="98">
        <v>0.92</v>
      </c>
      <c r="H164" s="35">
        <f>IF(C164&gt;0,C164,1)</f>
        <v>5</v>
      </c>
      <c r="I164" s="37">
        <f>F164*$H164/$O$3*100</f>
        <v>5.9389035299357851E-3</v>
      </c>
      <c r="J164" s="37">
        <f>G164*$H164/$O$3*100</f>
        <v>5.6914492161884624E-3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6" t="s">
        <v>536</v>
      </c>
      <c r="C165" s="86">
        <v>60</v>
      </c>
      <c r="D165" s="86">
        <v>240</v>
      </c>
      <c r="E165" s="86">
        <v>3108</v>
      </c>
      <c r="F165" s="97">
        <v>0.96</v>
      </c>
      <c r="G165" s="98">
        <v>0.96</v>
      </c>
      <c r="H165" s="35">
        <f>IF(C165&gt;0,C165,1)</f>
        <v>60</v>
      </c>
      <c r="I165" s="37">
        <f>F165*$H165/$O$3*100</f>
        <v>7.1266842359229421E-2</v>
      </c>
      <c r="J165" s="37">
        <f>G165*$H165/$O$3*100</f>
        <v>7.1266842359229421E-2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86" t="s">
        <v>458</v>
      </c>
      <c r="C166" s="86">
        <v>128</v>
      </c>
      <c r="D166" s="86">
        <v>512</v>
      </c>
      <c r="E166" s="86">
        <v>4557</v>
      </c>
      <c r="F166" s="97">
        <v>0.96</v>
      </c>
      <c r="G166" s="98">
        <v>0.96</v>
      </c>
      <c r="H166" s="35">
        <f>IF(C166&gt;0,C166,1)</f>
        <v>128</v>
      </c>
      <c r="I166" s="37">
        <f>F166*$H166/$O$3*100</f>
        <v>0.1520359303663561</v>
      </c>
      <c r="J166" s="37">
        <f>G166*$H166/$O$3*100</f>
        <v>0.1520359303663561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6" t="s">
        <v>226</v>
      </c>
      <c r="C167" s="86">
        <v>270</v>
      </c>
      <c r="D167" s="86">
        <v>1606</v>
      </c>
      <c r="E167" s="86">
        <v>13091</v>
      </c>
      <c r="F167" s="97">
        <v>0.96</v>
      </c>
      <c r="G167" s="98">
        <v>0.96</v>
      </c>
      <c r="H167" s="35">
        <f>IF(C167&gt;0,C167,1)</f>
        <v>270</v>
      </c>
      <c r="I167" s="37">
        <f>F167*$H167/$O$3*100</f>
        <v>0.32070079061653239</v>
      </c>
      <c r="J167" s="37">
        <f>G167*$H167/$O$3*100</f>
        <v>0.32070079061653239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6" t="s">
        <v>123</v>
      </c>
      <c r="C168" s="86">
        <v>16</v>
      </c>
      <c r="D168" s="86">
        <v>64</v>
      </c>
      <c r="E168" s="86">
        <v>728</v>
      </c>
      <c r="F168" s="97">
        <v>0.96</v>
      </c>
      <c r="G168" s="98">
        <v>0.96</v>
      </c>
      <c r="H168" s="35">
        <f>IF(C168&gt;0,C168,1)</f>
        <v>16</v>
      </c>
      <c r="I168" s="37">
        <f>F168*$H168/$O$3*100</f>
        <v>1.9004491295794512E-2</v>
      </c>
      <c r="J168" s="37">
        <f>G168*$H168/$O$3*100</f>
        <v>1.9004491295794512E-2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6" t="s">
        <v>69</v>
      </c>
      <c r="C169" s="86">
        <v>780</v>
      </c>
      <c r="D169" s="86">
        <v>4336</v>
      </c>
      <c r="E169" s="86">
        <v>37940</v>
      </c>
      <c r="F169" s="97">
        <v>0.96</v>
      </c>
      <c r="G169" s="98">
        <v>0.96</v>
      </c>
      <c r="H169" s="35">
        <f>IF(C169&gt;0,C169,1)</f>
        <v>780</v>
      </c>
      <c r="I169" s="37">
        <f>F169*$H169/$O$3*100</f>
        <v>0.92646895066998258</v>
      </c>
      <c r="J169" s="37">
        <f>G169*$H169/$O$3*100</f>
        <v>0.92646895066998258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6" t="s">
        <v>86</v>
      </c>
      <c r="C170" s="86">
        <v>132</v>
      </c>
      <c r="D170" s="86">
        <v>1029</v>
      </c>
      <c r="E170" s="86">
        <v>9529</v>
      </c>
      <c r="F170" s="97">
        <v>0.96</v>
      </c>
      <c r="G170" s="98">
        <v>0.96</v>
      </c>
      <c r="H170" s="35">
        <f>IF(C170&gt;0,C170,1)</f>
        <v>132</v>
      </c>
      <c r="I170" s="37">
        <f>F170*$H170/$O$3*100</f>
        <v>0.15678705319030473</v>
      </c>
      <c r="J170" s="37">
        <f>G170*$H170/$O$3*100</f>
        <v>0.15678705319030473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6" t="s">
        <v>637</v>
      </c>
      <c r="C171" s="86">
        <v>8</v>
      </c>
      <c r="D171" s="86">
        <v>128</v>
      </c>
      <c r="E171" s="86">
        <v>781</v>
      </c>
      <c r="F171" s="97">
        <v>0.96</v>
      </c>
      <c r="G171" s="98">
        <v>0.96</v>
      </c>
      <c r="H171" s="35">
        <f>IF(C171&gt;0,C171,1)</f>
        <v>8</v>
      </c>
      <c r="I171" s="37">
        <f>F171*$H171/$O$3*100</f>
        <v>9.5022456478972561E-3</v>
      </c>
      <c r="J171" s="37">
        <f>G171*$H171/$O$3*100</f>
        <v>9.5022456478972561E-3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6" t="s">
        <v>193</v>
      </c>
      <c r="C172" s="86">
        <v>1660</v>
      </c>
      <c r="D172" s="86">
        <v>7064</v>
      </c>
      <c r="E172" s="86">
        <v>78340</v>
      </c>
      <c r="F172" s="97">
        <v>0.96</v>
      </c>
      <c r="G172" s="98">
        <v>0.96</v>
      </c>
      <c r="H172" s="35">
        <f>IF(C172&gt;0,C172,1)</f>
        <v>1660</v>
      </c>
      <c r="I172" s="37">
        <f>F172*$H172/$O$3*100</f>
        <v>1.9717159719386808</v>
      </c>
      <c r="J172" s="37">
        <f>G172*$H172/$O$3*100</f>
        <v>1.9717159719386808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6" t="s">
        <v>39</v>
      </c>
      <c r="C173" s="86">
        <v>20</v>
      </c>
      <c r="D173" s="86">
        <v>280</v>
      </c>
      <c r="E173" s="86">
        <v>2240</v>
      </c>
      <c r="F173" s="97">
        <v>0.96</v>
      </c>
      <c r="G173" s="98">
        <v>0.96</v>
      </c>
      <c r="H173" s="35">
        <f>IF(C173&gt;0,C173,1)</f>
        <v>20</v>
      </c>
      <c r="I173" s="37">
        <f>F173*$H173/$O$3*100</f>
        <v>2.375561411974314E-2</v>
      </c>
      <c r="J173" s="37">
        <f>G173*$H173/$O$3*100</f>
        <v>2.375561411974314E-2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86" t="s">
        <v>158</v>
      </c>
      <c r="C174" s="86">
        <v>1776</v>
      </c>
      <c r="D174" s="86">
        <v>10656</v>
      </c>
      <c r="E174" s="86">
        <v>151315</v>
      </c>
      <c r="F174" s="97">
        <v>0.96</v>
      </c>
      <c r="G174" s="98">
        <v>0.96</v>
      </c>
      <c r="H174" s="35">
        <f>IF(C174&gt;0,C174,1)</f>
        <v>1776</v>
      </c>
      <c r="I174" s="37">
        <f>F174*$H174/$O$3*100</f>
        <v>2.1094985338331913</v>
      </c>
      <c r="J174" s="37">
        <f>G174*$H174/$O$3*100</f>
        <v>2.1094985338331913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6" t="s">
        <v>334</v>
      </c>
      <c r="C175" s="86">
        <v>378</v>
      </c>
      <c r="D175" s="86">
        <v>3496</v>
      </c>
      <c r="E175" s="86">
        <v>29830</v>
      </c>
      <c r="F175" s="97">
        <v>0.96</v>
      </c>
      <c r="G175" s="98">
        <v>0.96</v>
      </c>
      <c r="H175" s="35">
        <f>IF(C175&gt;0,C175,1)</f>
        <v>378</v>
      </c>
      <c r="I175" s="37">
        <f>F175*$H175/$O$3*100</f>
        <v>0.44898110686314535</v>
      </c>
      <c r="J175" s="37">
        <f>G175*$H175/$O$3*100</f>
        <v>0.44898110686314535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6" t="s">
        <v>87</v>
      </c>
      <c r="C176" s="86">
        <v>502</v>
      </c>
      <c r="D176" s="86">
        <v>3880</v>
      </c>
      <c r="E176" s="86">
        <v>29677</v>
      </c>
      <c r="F176" s="97">
        <v>0.96</v>
      </c>
      <c r="G176" s="98">
        <v>0.96</v>
      </c>
      <c r="H176" s="35">
        <f>IF(C176&gt;0,C176,1)</f>
        <v>502</v>
      </c>
      <c r="I176" s="37">
        <f>F176*$H176/$O$3*100</f>
        <v>0.59626591440555288</v>
      </c>
      <c r="J176" s="37">
        <f>G176*$H176/$O$3*100</f>
        <v>0.59626591440555288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6" t="s">
        <v>346</v>
      </c>
      <c r="C177" s="86">
        <v>125</v>
      </c>
      <c r="D177" s="86">
        <v>1000</v>
      </c>
      <c r="E177" s="86">
        <v>8800</v>
      </c>
      <c r="F177" s="97">
        <v>0.96</v>
      </c>
      <c r="G177" s="98">
        <v>0.96</v>
      </c>
      <c r="H177" s="35">
        <f>IF(C177&gt;0,C177,1)</f>
        <v>125</v>
      </c>
      <c r="I177" s="37">
        <f>F177*$H177/$O$3*100</f>
        <v>0.14847258824839465</v>
      </c>
      <c r="J177" s="37">
        <f>G177*$H177/$O$3*100</f>
        <v>0.14847258824839465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6" t="s">
        <v>335</v>
      </c>
      <c r="C178" s="86">
        <v>499</v>
      </c>
      <c r="D178" s="86">
        <v>2988</v>
      </c>
      <c r="E178" s="86">
        <v>43983</v>
      </c>
      <c r="F178" s="97">
        <v>0.95</v>
      </c>
      <c r="G178" s="98">
        <v>0.92</v>
      </c>
      <c r="H178" s="35">
        <f>IF(C178&gt;0,C178,1)</f>
        <v>499</v>
      </c>
      <c r="I178" s="37">
        <f>F178*$H178/$O$3*100</f>
        <v>0.58652858715959566</v>
      </c>
      <c r="J178" s="37">
        <f>G178*$H178/$O$3*100</f>
        <v>0.56800663177560851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6" t="s">
        <v>301</v>
      </c>
      <c r="C179" s="86">
        <v>106</v>
      </c>
      <c r="D179" s="86">
        <v>524</v>
      </c>
      <c r="E179" s="86">
        <v>6365</v>
      </c>
      <c r="F179" s="97">
        <v>0.95</v>
      </c>
      <c r="G179" s="98">
        <v>0.95</v>
      </c>
      <c r="H179" s="35">
        <f>IF(C179&gt;0,C179,1)</f>
        <v>106</v>
      </c>
      <c r="I179" s="37">
        <f>F179*$H179/$O$3*100</f>
        <v>0.12459324697177783</v>
      </c>
      <c r="J179" s="37">
        <f>G179*$H179/$O$3*100</f>
        <v>0.12459324697177783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6" t="s">
        <v>371</v>
      </c>
      <c r="C180" s="86">
        <v>4</v>
      </c>
      <c r="D180" s="86">
        <v>16</v>
      </c>
      <c r="F180" s="97">
        <v>0.95</v>
      </c>
      <c r="G180" s="98">
        <v>0.95</v>
      </c>
      <c r="H180" s="35">
        <f>IF(C180&gt;0,C180,1)</f>
        <v>4</v>
      </c>
      <c r="I180" s="37">
        <f>F180*$H180/$O$3*100</f>
        <v>4.7016319611991632E-3</v>
      </c>
      <c r="J180" s="37">
        <f>G180*$H180/$O$3*100</f>
        <v>4.7016319611991632E-3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6" t="s">
        <v>285</v>
      </c>
      <c r="C181" s="86">
        <v>14</v>
      </c>
      <c r="D181" s="86">
        <v>56</v>
      </c>
      <c r="E181" s="86">
        <v>538</v>
      </c>
      <c r="F181" s="97">
        <v>0.95</v>
      </c>
      <c r="G181" s="98">
        <v>0.95</v>
      </c>
      <c r="H181" s="35">
        <f>IF(C181&gt;0,C181,1)</f>
        <v>14</v>
      </c>
      <c r="I181" s="37">
        <f>F181*$H181/$O$3*100</f>
        <v>1.6455711864197073E-2</v>
      </c>
      <c r="J181" s="37">
        <f>G181*$H181/$O$3*100</f>
        <v>1.6455711864197073E-2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6" t="s">
        <v>146</v>
      </c>
      <c r="C182" s="86">
        <v>7</v>
      </c>
      <c r="D182" s="86">
        <v>42</v>
      </c>
      <c r="E182" s="86">
        <v>420</v>
      </c>
      <c r="F182" s="97">
        <v>0.95</v>
      </c>
      <c r="G182" s="98">
        <v>0.95</v>
      </c>
      <c r="H182" s="35">
        <f>IF(C182&gt;0,C182,1)</f>
        <v>7</v>
      </c>
      <c r="I182" s="37">
        <f>F182*$H182/$O$3*100</f>
        <v>8.2278559320985364E-3</v>
      </c>
      <c r="J182" s="37">
        <f>G182*$H182/$O$3*100</f>
        <v>8.2278559320985364E-3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6" t="s">
        <v>319</v>
      </c>
      <c r="C183" s="86">
        <v>296</v>
      </c>
      <c r="D183" s="86">
        <v>1552</v>
      </c>
      <c r="E183" s="86">
        <v>14775</v>
      </c>
      <c r="F183" s="97">
        <v>0.95</v>
      </c>
      <c r="G183" s="98">
        <v>0.95</v>
      </c>
      <c r="H183" s="35">
        <f>IF(C183&gt;0,C183,1)</f>
        <v>296</v>
      </c>
      <c r="I183" s="37">
        <f>F183*$H183/$O$3*100</f>
        <v>0.3479207651287381</v>
      </c>
      <c r="J183" s="37">
        <f>G183*$H183/$O$3*100</f>
        <v>0.3479207651287381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86" t="s">
        <v>508</v>
      </c>
      <c r="C184" s="86">
        <v>240</v>
      </c>
      <c r="D184" s="86">
        <v>662</v>
      </c>
      <c r="E184" s="86">
        <v>7944</v>
      </c>
      <c r="F184" s="97">
        <v>0.95</v>
      </c>
      <c r="G184" s="98">
        <v>0.95</v>
      </c>
      <c r="H184" s="35">
        <f>IF(C184&gt;0,C184,1)</f>
        <v>240</v>
      </c>
      <c r="I184" s="37">
        <f>F184*$H184/$O$3*100</f>
        <v>0.28209791767194986</v>
      </c>
      <c r="J184" s="37">
        <f>G184*$H184/$O$3*100</f>
        <v>0.28209791767194986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6" t="s">
        <v>261</v>
      </c>
      <c r="C185" s="86">
        <v>120</v>
      </c>
      <c r="D185" s="86">
        <v>120</v>
      </c>
      <c r="E185" s="86">
        <v>866</v>
      </c>
      <c r="F185" s="97">
        <v>0.95</v>
      </c>
      <c r="G185" s="98">
        <v>0.95</v>
      </c>
      <c r="H185" s="35">
        <f>IF(C185&gt;0,C185,1)</f>
        <v>120</v>
      </c>
      <c r="I185" s="37">
        <f>F185*$H185/$O$3*100</f>
        <v>0.14104895883597493</v>
      </c>
      <c r="J185" s="37">
        <f>G185*$H185/$O$3*100</f>
        <v>0.14104895883597493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6" t="s">
        <v>258</v>
      </c>
      <c r="C186" s="86">
        <v>120</v>
      </c>
      <c r="D186" s="86">
        <v>120</v>
      </c>
      <c r="E186" s="86">
        <v>866</v>
      </c>
      <c r="F186" s="97">
        <v>0.95</v>
      </c>
      <c r="G186" s="98">
        <v>0.95</v>
      </c>
      <c r="H186" s="35">
        <f>IF(C186&gt;0,C186,1)</f>
        <v>120</v>
      </c>
      <c r="I186" s="37">
        <f>F186*$H186/$O$3*100</f>
        <v>0.14104895883597493</v>
      </c>
      <c r="J186" s="37">
        <f>G186*$H186/$O$3*100</f>
        <v>0.14104895883597493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6" t="s">
        <v>658</v>
      </c>
      <c r="F187" s="97">
        <v>0.95</v>
      </c>
      <c r="G187" s="98">
        <v>0.95</v>
      </c>
      <c r="H187" s="35">
        <f>IF(C187&gt;0,C187,1)</f>
        <v>1</v>
      </c>
      <c r="I187" s="37">
        <f>F187*$H187/$O$3*100</f>
        <v>1.1754079902997908E-3</v>
      </c>
      <c r="J187" s="37">
        <f>G187*$H187/$O$3*100</f>
        <v>1.1754079902997908E-3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6" t="s">
        <v>300</v>
      </c>
      <c r="C188" s="86">
        <v>96</v>
      </c>
      <c r="D188" s="86">
        <v>96</v>
      </c>
      <c r="E188" s="86">
        <v>576</v>
      </c>
      <c r="F188" s="97">
        <v>0.95</v>
      </c>
      <c r="G188" s="98">
        <v>0.95</v>
      </c>
      <c r="H188" s="35">
        <f>IF(C188&gt;0,C188,1)</f>
        <v>96</v>
      </c>
      <c r="I188" s="37">
        <f>F188*$H188/$O$3*100</f>
        <v>0.11283916706877992</v>
      </c>
      <c r="J188" s="37">
        <f>G188*$H188/$O$3*100</f>
        <v>0.11283916706877992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6" t="s">
        <v>218</v>
      </c>
      <c r="C189" s="86">
        <v>16</v>
      </c>
      <c r="D189" s="86">
        <v>16</v>
      </c>
      <c r="E189" s="86">
        <v>171</v>
      </c>
      <c r="F189" s="97">
        <v>0.95</v>
      </c>
      <c r="G189" s="98">
        <v>0.95</v>
      </c>
      <c r="H189" s="35">
        <f>IF(C189&gt;0,C189,1)</f>
        <v>16</v>
      </c>
      <c r="I189" s="37">
        <f>F189*$H189/$O$3*100</f>
        <v>1.8806527844796653E-2</v>
      </c>
      <c r="J189" s="37">
        <f>G189*$H189/$O$3*100</f>
        <v>1.8806527844796653E-2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6" t="s">
        <v>138</v>
      </c>
      <c r="C190" s="86">
        <v>54</v>
      </c>
      <c r="D190" s="86">
        <v>216</v>
      </c>
      <c r="E190" s="86">
        <v>2205</v>
      </c>
      <c r="F190" s="97">
        <v>0.95</v>
      </c>
      <c r="G190" s="98">
        <v>0.95</v>
      </c>
      <c r="H190" s="35">
        <f>IF(C190&gt;0,C190,1)</f>
        <v>54</v>
      </c>
      <c r="I190" s="37">
        <f>F190*$H190/$O$3*100</f>
        <v>6.3472031476188712E-2</v>
      </c>
      <c r="J190" s="37">
        <f>G190*$H190/$O$3*100</f>
        <v>6.3472031476188712E-2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6" t="s">
        <v>534</v>
      </c>
      <c r="C191" s="86">
        <v>8</v>
      </c>
      <c r="D191" s="86">
        <v>72</v>
      </c>
      <c r="E191" s="86">
        <v>900</v>
      </c>
      <c r="F191" s="97">
        <v>0.95</v>
      </c>
      <c r="G191" s="98">
        <v>0.95</v>
      </c>
      <c r="H191" s="35">
        <f>IF(C191&gt;0,C191,1)</f>
        <v>8</v>
      </c>
      <c r="I191" s="37">
        <f>F191*$H191/$O$3*100</f>
        <v>9.4032639223983264E-3</v>
      </c>
      <c r="J191" s="37">
        <f>G191*$H191/$O$3*100</f>
        <v>9.4032639223983264E-3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6" t="s">
        <v>552</v>
      </c>
      <c r="C192" s="86">
        <v>8</v>
      </c>
      <c r="D192" s="86">
        <v>32</v>
      </c>
      <c r="E192" s="86">
        <v>208</v>
      </c>
      <c r="F192" s="97">
        <v>0.95</v>
      </c>
      <c r="G192" s="98">
        <v>0.95</v>
      </c>
      <c r="H192" s="35">
        <f>IF(C192&gt;0,C192,1)</f>
        <v>8</v>
      </c>
      <c r="I192" s="37">
        <f>F192*$H192/$O$3*100</f>
        <v>9.4032639223983264E-3</v>
      </c>
      <c r="J192" s="37">
        <f>G192*$H192/$O$3*100</f>
        <v>9.4032639223983264E-3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6" t="s">
        <v>306</v>
      </c>
      <c r="C193" s="86">
        <v>146</v>
      </c>
      <c r="D193" s="86">
        <v>586</v>
      </c>
      <c r="E193" s="86">
        <v>5719</v>
      </c>
      <c r="F193" s="97">
        <v>0.95</v>
      </c>
      <c r="G193" s="98">
        <v>0.94</v>
      </c>
      <c r="H193" s="35">
        <f>IF(C193&gt;0,C193,1)</f>
        <v>146</v>
      </c>
      <c r="I193" s="37">
        <f>F193*$H193/$O$3*100</f>
        <v>0.17160956658376947</v>
      </c>
      <c r="J193" s="37">
        <f>G193*$H193/$O$3*100</f>
        <v>0.16980315009341398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6" t="s">
        <v>586</v>
      </c>
      <c r="C194" s="86">
        <v>1116</v>
      </c>
      <c r="D194" s="86">
        <v>4392</v>
      </c>
      <c r="E194" s="86">
        <v>72028</v>
      </c>
      <c r="F194" s="97">
        <v>0.95</v>
      </c>
      <c r="G194" s="98">
        <v>0.95</v>
      </c>
      <c r="H194" s="35">
        <f>IF(C194&gt;0,C194,1)</f>
        <v>1116</v>
      </c>
      <c r="I194" s="37">
        <f>F194*$H194/$O$3*100</f>
        <v>1.3117553171745666</v>
      </c>
      <c r="J194" s="37">
        <f>G194*$H194/$O$3*100</f>
        <v>1.3117553171745666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6" t="s">
        <v>101</v>
      </c>
      <c r="C195" s="86">
        <v>68</v>
      </c>
      <c r="D195" s="86">
        <v>136</v>
      </c>
      <c r="E195" s="86">
        <v>1474</v>
      </c>
      <c r="F195" s="97">
        <v>0.94</v>
      </c>
      <c r="G195" s="98">
        <v>0.94</v>
      </c>
      <c r="H195" s="35">
        <f>IF(C195&gt;0,C195,1)</f>
        <v>68</v>
      </c>
      <c r="I195" s="37">
        <f>F195*$H195/$O$3*100</f>
        <v>7.9086398673644864E-2</v>
      </c>
      <c r="J195" s="37">
        <f>G195*$H195/$O$3*100</f>
        <v>7.9086398673644864E-2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86" t="s">
        <v>291</v>
      </c>
      <c r="C196" s="86">
        <v>2</v>
      </c>
      <c r="D196" s="86">
        <v>16</v>
      </c>
      <c r="E196" s="86">
        <v>156</v>
      </c>
      <c r="F196" s="97">
        <v>0.94</v>
      </c>
      <c r="G196" s="98">
        <v>0.94</v>
      </c>
      <c r="H196" s="35">
        <f>IF(C196&gt;0,C196,1)</f>
        <v>2</v>
      </c>
      <c r="I196" s="37">
        <f>F196*$H196/$O$3*100</f>
        <v>2.3260705492248496E-3</v>
      </c>
      <c r="J196" s="37">
        <f>G196*$H196/$O$3*100</f>
        <v>2.3260705492248496E-3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6" t="s">
        <v>452</v>
      </c>
      <c r="C197" s="86">
        <v>28</v>
      </c>
      <c r="D197" s="86">
        <v>112</v>
      </c>
      <c r="E197" s="86">
        <v>1605</v>
      </c>
      <c r="F197" s="97">
        <v>0.94</v>
      </c>
      <c r="G197" s="98">
        <v>0.94</v>
      </c>
      <c r="H197" s="35">
        <f>IF(C197&gt;0,C197,1)</f>
        <v>28</v>
      </c>
      <c r="I197" s="37">
        <f>F197*$H197/$O$3*100</f>
        <v>3.2564987689147895E-2</v>
      </c>
      <c r="J197" s="37">
        <f>G197*$H197/$O$3*100</f>
        <v>3.2564987689147895E-2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6" t="s">
        <v>188</v>
      </c>
      <c r="C198" s="86">
        <v>120</v>
      </c>
      <c r="D198" s="86">
        <v>120</v>
      </c>
      <c r="E198" s="86">
        <v>866</v>
      </c>
      <c r="F198" s="97">
        <v>0.94</v>
      </c>
      <c r="G198" s="98">
        <v>0.94</v>
      </c>
      <c r="H198" s="35">
        <f>IF(C198&gt;0,C198,1)</f>
        <v>120</v>
      </c>
      <c r="I198" s="37">
        <f>F198*$H198/$O$3*100</f>
        <v>0.13956423295349096</v>
      </c>
      <c r="J198" s="37">
        <f>G198*$H198/$O$3*100</f>
        <v>0.13956423295349096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6" t="s">
        <v>423</v>
      </c>
      <c r="C199" s="86">
        <v>14</v>
      </c>
      <c r="D199" s="86">
        <v>14</v>
      </c>
      <c r="F199" s="97">
        <v>0.94</v>
      </c>
      <c r="G199" s="98">
        <v>0.94</v>
      </c>
      <c r="H199" s="35">
        <f>IF(C199&gt;0,C199,1)</f>
        <v>14</v>
      </c>
      <c r="I199" s="37">
        <f>F199*$H199/$O$3*100</f>
        <v>1.6282493844573948E-2</v>
      </c>
      <c r="J199" s="37">
        <f>G199*$H199/$O$3*100</f>
        <v>1.6282493844573948E-2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6" t="s">
        <v>114</v>
      </c>
      <c r="C200" s="86">
        <v>44</v>
      </c>
      <c r="D200" s="86">
        <v>44</v>
      </c>
      <c r="E200" s="86">
        <v>268</v>
      </c>
      <c r="F200" s="97">
        <v>0.94</v>
      </c>
      <c r="G200" s="98">
        <v>0.94</v>
      </c>
      <c r="H200" s="35">
        <f>IF(C200&gt;0,C200,1)</f>
        <v>44</v>
      </c>
      <c r="I200" s="37">
        <f>F200*$H200/$O$3*100</f>
        <v>5.1173552082946681E-2</v>
      </c>
      <c r="J200" s="37">
        <f>G200*$H200/$O$3*100</f>
        <v>5.1173552082946681E-2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6" t="s">
        <v>112</v>
      </c>
      <c r="C201" s="86">
        <v>2</v>
      </c>
      <c r="D201" s="86">
        <v>4</v>
      </c>
      <c r="E201" s="86">
        <v>24</v>
      </c>
      <c r="F201" s="97">
        <v>0.94</v>
      </c>
      <c r="G201" s="98">
        <v>0.94</v>
      </c>
      <c r="H201" s="35">
        <f>IF(C201&gt;0,C201,1)</f>
        <v>2</v>
      </c>
      <c r="I201" s="37">
        <f>F201*$H201/$O$3*100</f>
        <v>2.3260705492248496E-3</v>
      </c>
      <c r="J201" s="37">
        <f>G201*$H201/$O$3*100</f>
        <v>2.3260705492248496E-3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6" t="s">
        <v>250</v>
      </c>
      <c r="C202" s="86">
        <v>1</v>
      </c>
      <c r="D202" s="86">
        <v>8</v>
      </c>
      <c r="E202" s="86">
        <v>111</v>
      </c>
      <c r="F202" s="97">
        <v>0.94</v>
      </c>
      <c r="G202" s="98">
        <v>0.94</v>
      </c>
      <c r="H202" s="35">
        <f>IF(C202&gt;0,C202,1)</f>
        <v>1</v>
      </c>
      <c r="I202" s="37">
        <f>F202*$H202/$O$3*100</f>
        <v>1.1630352746124248E-3</v>
      </c>
      <c r="J202" s="37">
        <f>G202*$H202/$O$3*100</f>
        <v>1.1630352746124248E-3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6" t="s">
        <v>386</v>
      </c>
      <c r="C203" s="86">
        <v>128</v>
      </c>
      <c r="D203" s="86">
        <v>272</v>
      </c>
      <c r="E203" s="86">
        <v>3646</v>
      </c>
      <c r="F203" s="97">
        <v>0.94</v>
      </c>
      <c r="G203" s="98">
        <v>0.94</v>
      </c>
      <c r="H203" s="35">
        <f>IF(C203&gt;0,C203,1)</f>
        <v>128</v>
      </c>
      <c r="I203" s="37">
        <f>F203*$H203/$O$3*100</f>
        <v>0.14886851515039037</v>
      </c>
      <c r="J203" s="37">
        <f>G203*$H203/$O$3*100</f>
        <v>0.14886851515039037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6" t="s">
        <v>629</v>
      </c>
      <c r="C204" s="86">
        <v>2</v>
      </c>
      <c r="D204" s="86">
        <v>16</v>
      </c>
      <c r="E204" s="86">
        <v>128</v>
      </c>
      <c r="F204" s="97">
        <v>0.93</v>
      </c>
      <c r="G204" s="98">
        <v>0.93</v>
      </c>
      <c r="H204" s="35">
        <f>IF(C204&gt;0,C204,1)</f>
        <v>2</v>
      </c>
      <c r="I204" s="37">
        <f>F204*$H204/$O$3*100</f>
        <v>2.3013251178501172E-3</v>
      </c>
      <c r="J204" s="37">
        <f>G204*$H204/$O$3*100</f>
        <v>2.3013251178501172E-3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6" t="s">
        <v>488</v>
      </c>
      <c r="C205" s="86">
        <v>42</v>
      </c>
      <c r="D205" s="86">
        <v>2040</v>
      </c>
      <c r="E205" s="86">
        <v>62964</v>
      </c>
      <c r="F205" s="97">
        <v>0.93</v>
      </c>
      <c r="G205" s="98">
        <v>0.93</v>
      </c>
      <c r="H205" s="35">
        <f>IF(C205&gt;0,C205,1)</f>
        <v>42</v>
      </c>
      <c r="I205" s="37">
        <f>F205*$H205/$O$3*100</f>
        <v>4.832782747485246E-2</v>
      </c>
      <c r="J205" s="37">
        <f>G205*$H205/$O$3*100</f>
        <v>4.832782747485246E-2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86" t="s">
        <v>196</v>
      </c>
      <c r="C206" s="86">
        <v>116</v>
      </c>
      <c r="D206" s="86">
        <v>116</v>
      </c>
      <c r="E206" s="86">
        <v>838</v>
      </c>
      <c r="F206" s="97">
        <v>0.93</v>
      </c>
      <c r="G206" s="98">
        <v>0.93</v>
      </c>
      <c r="H206" s="35">
        <f>IF(C206&gt;0,C206,1)</f>
        <v>116</v>
      </c>
      <c r="I206" s="37">
        <f>F206*$H206/$O$3*100</f>
        <v>0.1334768568353068</v>
      </c>
      <c r="J206" s="37">
        <f>G206*$H206/$O$3*100</f>
        <v>0.1334768568353068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6" t="s">
        <v>235</v>
      </c>
      <c r="C207" s="86">
        <v>161</v>
      </c>
      <c r="D207" s="86">
        <v>161</v>
      </c>
      <c r="E207" s="86">
        <v>470</v>
      </c>
      <c r="F207" s="97">
        <v>0.93</v>
      </c>
      <c r="G207" s="98">
        <v>0.93</v>
      </c>
      <c r="H207" s="35">
        <f>IF(C207&gt;0,C207,1)</f>
        <v>161</v>
      </c>
      <c r="I207" s="37">
        <f>F207*$H207/$O$3*100</f>
        <v>0.18525667198693443</v>
      </c>
      <c r="J207" s="37">
        <f>G207*$H207/$O$3*100</f>
        <v>0.18525667198693443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6" t="s">
        <v>389</v>
      </c>
      <c r="C208" s="86">
        <v>160</v>
      </c>
      <c r="D208" s="86">
        <v>320</v>
      </c>
      <c r="E208" s="86">
        <v>2176</v>
      </c>
      <c r="F208" s="97">
        <v>0.93</v>
      </c>
      <c r="G208" s="98">
        <v>0.91</v>
      </c>
      <c r="H208" s="35">
        <f>IF(C208&gt;0,C208,1)</f>
        <v>160</v>
      </c>
      <c r="I208" s="37">
        <f>F208*$H208/$O$3*100</f>
        <v>0.18410600942800937</v>
      </c>
      <c r="J208" s="37">
        <f>G208*$H208/$O$3*100</f>
        <v>0.18014674040805215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86" t="s">
        <v>260</v>
      </c>
      <c r="C209" s="86">
        <v>264</v>
      </c>
      <c r="D209" s="86">
        <v>2112</v>
      </c>
      <c r="E209" s="86">
        <v>25587</v>
      </c>
      <c r="F209" s="97">
        <v>0.93</v>
      </c>
      <c r="G209" s="98">
        <v>0.93</v>
      </c>
      <c r="H209" s="35">
        <f>IF(C209&gt;0,C209,1)</f>
        <v>264</v>
      </c>
      <c r="I209" s="37">
        <f>F209*$H209/$O$3*100</f>
        <v>0.30377491555621544</v>
      </c>
      <c r="J209" s="37">
        <f>G209*$H209/$O$3*100</f>
        <v>0.30377491555621544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86" t="s">
        <v>98</v>
      </c>
      <c r="C210" s="86">
        <v>174</v>
      </c>
      <c r="D210" s="86">
        <v>952</v>
      </c>
      <c r="E210" s="86">
        <v>11129</v>
      </c>
      <c r="F210" s="97">
        <v>0.93</v>
      </c>
      <c r="G210" s="98">
        <v>0.93</v>
      </c>
      <c r="H210" s="35">
        <f>IF(C210&gt;0,C210,1)</f>
        <v>174</v>
      </c>
      <c r="I210" s="37">
        <f>F210*$H210/$O$3*100</f>
        <v>0.2002152852529602</v>
      </c>
      <c r="J210" s="37">
        <f>G210*$H210/$O$3*100</f>
        <v>0.2002152852529602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6" t="s">
        <v>394</v>
      </c>
      <c r="C211" s="86">
        <v>120</v>
      </c>
      <c r="D211" s="86">
        <v>120</v>
      </c>
      <c r="E211" s="86">
        <v>866</v>
      </c>
      <c r="F211" s="97">
        <v>0.92</v>
      </c>
      <c r="G211" s="98">
        <v>0.92</v>
      </c>
      <c r="H211" s="35">
        <f>IF(C211&gt;0,C211,1)</f>
        <v>120</v>
      </c>
      <c r="I211" s="37">
        <f>F211*$H211/$O$3*100</f>
        <v>0.13659478118852306</v>
      </c>
      <c r="J211" s="37">
        <f>G211*$H211/$O$3*100</f>
        <v>0.13659478118852306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6" t="s">
        <v>254</v>
      </c>
      <c r="C212" s="86">
        <v>50</v>
      </c>
      <c r="D212" s="86">
        <v>464</v>
      </c>
      <c r="E212" s="86">
        <v>5452</v>
      </c>
      <c r="F212" s="97">
        <v>0.92</v>
      </c>
      <c r="G212" s="98">
        <v>0.92</v>
      </c>
      <c r="H212" s="35">
        <f>IF(C212&gt;0,C212,1)</f>
        <v>50</v>
      </c>
      <c r="I212" s="37">
        <f>F212*$H212/$O$3*100</f>
        <v>5.6914492161884607E-2</v>
      </c>
      <c r="J212" s="37">
        <f>G212*$H212/$O$3*100</f>
        <v>5.6914492161884607E-2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6" t="s">
        <v>155</v>
      </c>
      <c r="C213" s="86">
        <v>48</v>
      </c>
      <c r="D213" s="86">
        <v>192</v>
      </c>
      <c r="E213" s="86">
        <v>1536</v>
      </c>
      <c r="F213" s="97">
        <v>0.92</v>
      </c>
      <c r="G213" s="98">
        <v>0.92</v>
      </c>
      <c r="H213" s="35">
        <f>IF(C213&gt;0,C213,1)</f>
        <v>48</v>
      </c>
      <c r="I213" s="37">
        <f>F213*$H213/$O$3*100</f>
        <v>5.463791247540923E-2</v>
      </c>
      <c r="J213" s="37">
        <f>G213*$H213/$O$3*100</f>
        <v>5.463791247540923E-2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6" t="s">
        <v>174</v>
      </c>
      <c r="F214" s="97">
        <v>0.92</v>
      </c>
      <c r="G214" s="98">
        <v>0.92</v>
      </c>
      <c r="H214" s="35">
        <f>IF(C214&gt;0,C214,1)</f>
        <v>1</v>
      </c>
      <c r="I214" s="37">
        <f>F214*$H214/$O$3*100</f>
        <v>1.1382898432376924E-3</v>
      </c>
      <c r="J214" s="37">
        <f>G214*$H214/$O$3*100</f>
        <v>1.1382898432376924E-3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86" t="s">
        <v>463</v>
      </c>
      <c r="C215" s="86">
        <v>10</v>
      </c>
      <c r="D215" s="86">
        <v>40</v>
      </c>
      <c r="E215" s="86">
        <v>450</v>
      </c>
      <c r="F215" s="97">
        <v>0.92</v>
      </c>
      <c r="G215" s="98">
        <v>0.92</v>
      </c>
      <c r="H215" s="35">
        <f>IF(C215&gt;0,C215,1)</f>
        <v>10</v>
      </c>
      <c r="I215" s="37">
        <f>F215*$H215/$O$3*100</f>
        <v>1.1382898432376925E-2</v>
      </c>
      <c r="J215" s="37">
        <f>G215*$H215/$O$3*100</f>
        <v>1.1382898432376925E-2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6" t="s">
        <v>267</v>
      </c>
      <c r="C216" s="86">
        <v>2118</v>
      </c>
      <c r="D216" s="86">
        <v>9216</v>
      </c>
      <c r="E216" s="86">
        <v>96206</v>
      </c>
      <c r="F216" s="97">
        <v>0.92</v>
      </c>
      <c r="G216" s="98">
        <v>0.9</v>
      </c>
      <c r="H216" s="35">
        <f>IF(C216&gt;0,C216,1)</f>
        <v>2118</v>
      </c>
      <c r="I216" s="37">
        <f>F216*$H216/$O$3*100</f>
        <v>2.4108978879774323</v>
      </c>
      <c r="J216" s="37">
        <f>G216*$H216/$O$3*100</f>
        <v>2.3584870643257489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6" t="s">
        <v>276</v>
      </c>
      <c r="F217" s="97">
        <v>0.92</v>
      </c>
      <c r="G217" s="98">
        <v>0.92</v>
      </c>
      <c r="H217" s="35">
        <f>IF(C217&gt;0,C217,1)</f>
        <v>1</v>
      </c>
      <c r="I217" s="37">
        <f>F217*$H217/$O$3*100</f>
        <v>1.1382898432376924E-3</v>
      </c>
      <c r="J217" s="37">
        <f>G217*$H217/$O$3*100</f>
        <v>1.1382898432376924E-3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6" t="s">
        <v>286</v>
      </c>
      <c r="C218" s="86">
        <v>100</v>
      </c>
      <c r="D218" s="86">
        <v>400</v>
      </c>
      <c r="E218" s="86">
        <v>3600</v>
      </c>
      <c r="F218" s="97">
        <v>0.92</v>
      </c>
      <c r="G218" s="98">
        <v>0.92</v>
      </c>
      <c r="H218" s="35">
        <f>IF(C218&gt;0,C218,1)</f>
        <v>100</v>
      </c>
      <c r="I218" s="37">
        <f>F218*$H218/$O$3*100</f>
        <v>0.11382898432376921</v>
      </c>
      <c r="J218" s="37">
        <f>G218*$H218/$O$3*100</f>
        <v>0.11382898432376921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6" t="s">
        <v>539</v>
      </c>
      <c r="C219" s="86">
        <v>160</v>
      </c>
      <c r="D219" s="86">
        <v>960</v>
      </c>
      <c r="E219" s="86">
        <v>13920</v>
      </c>
      <c r="F219" s="97">
        <v>0.92</v>
      </c>
      <c r="G219" s="98">
        <v>0.92</v>
      </c>
      <c r="H219" s="35">
        <f>IF(C219&gt;0,C219,1)</f>
        <v>160</v>
      </c>
      <c r="I219" s="37">
        <f>F219*$H219/$O$3*100</f>
        <v>0.1821263749180308</v>
      </c>
      <c r="J219" s="37">
        <f>G219*$H219/$O$3*100</f>
        <v>0.1821263749180308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6" t="s">
        <v>121</v>
      </c>
      <c r="C220" s="86">
        <v>50</v>
      </c>
      <c r="D220" s="86">
        <v>100</v>
      </c>
      <c r="E220" s="86">
        <v>800</v>
      </c>
      <c r="F220" s="97">
        <v>0.92</v>
      </c>
      <c r="G220" s="98">
        <v>0.92</v>
      </c>
      <c r="H220" s="35">
        <f>IF(C220&gt;0,C220,1)</f>
        <v>50</v>
      </c>
      <c r="I220" s="37">
        <f>F220*$H220/$O$3*100</f>
        <v>5.6914492161884607E-2</v>
      </c>
      <c r="J220" s="37">
        <f>G220*$H220/$O$3*100</f>
        <v>5.6914492161884607E-2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6" t="s">
        <v>310</v>
      </c>
      <c r="C221" s="86">
        <v>158</v>
      </c>
      <c r="D221" s="86">
        <v>476</v>
      </c>
      <c r="E221" s="86">
        <v>18312</v>
      </c>
      <c r="F221" s="97">
        <v>0.91</v>
      </c>
      <c r="G221" s="98">
        <v>0.91</v>
      </c>
      <c r="H221" s="35">
        <f>IF(C221&gt;0,C221,1)</f>
        <v>158</v>
      </c>
      <c r="I221" s="37">
        <f>F221*$H221/$O$3*100</f>
        <v>0.1778949061529515</v>
      </c>
      <c r="J221" s="37">
        <f>G221*$H221/$O$3*100</f>
        <v>0.1778949061529515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86" t="s">
        <v>323</v>
      </c>
      <c r="C222" s="86">
        <v>274</v>
      </c>
      <c r="D222" s="86">
        <v>1096</v>
      </c>
      <c r="E222" s="86">
        <v>11253</v>
      </c>
      <c r="F222" s="97">
        <v>0.91</v>
      </c>
      <c r="G222" s="98">
        <v>0.91</v>
      </c>
      <c r="H222" s="35">
        <f>IF(C222&gt;0,C222,1)</f>
        <v>274</v>
      </c>
      <c r="I222" s="37">
        <f>F222*$H222/$O$3*100</f>
        <v>0.30850129294878931</v>
      </c>
      <c r="J222" s="37">
        <f>G222*$H222/$O$3*100</f>
        <v>0.30850129294878931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6" t="s">
        <v>70</v>
      </c>
      <c r="C223" s="86">
        <v>296</v>
      </c>
      <c r="D223" s="86">
        <v>1312</v>
      </c>
      <c r="E223" s="86">
        <v>11904</v>
      </c>
      <c r="F223" s="97">
        <v>0.91</v>
      </c>
      <c r="G223" s="98">
        <v>0.91</v>
      </c>
      <c r="H223" s="35">
        <f>IF(C223&gt;0,C223,1)</f>
        <v>296</v>
      </c>
      <c r="I223" s="37">
        <f>F223*$H223/$O$3*100</f>
        <v>0.33327146975489652</v>
      </c>
      <c r="J223" s="37">
        <f>G223*$H223/$O$3*100</f>
        <v>0.33327146975489652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6" t="s">
        <v>315</v>
      </c>
      <c r="C224" s="86">
        <v>39</v>
      </c>
      <c r="D224" s="86">
        <v>156</v>
      </c>
      <c r="E224" s="86">
        <v>1872</v>
      </c>
      <c r="F224" s="97">
        <v>0.91</v>
      </c>
      <c r="G224" s="98">
        <v>0.91</v>
      </c>
      <c r="H224" s="35">
        <f>IF(C224&gt;0,C224,1)</f>
        <v>39</v>
      </c>
      <c r="I224" s="37">
        <f>F224*$H224/$O$3*100</f>
        <v>4.3910767974462715E-2</v>
      </c>
      <c r="J224" s="37">
        <f>G224*$H224/$O$3*100</f>
        <v>4.3910767974462715E-2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86" t="s">
        <v>256</v>
      </c>
      <c r="C225" s="86">
        <v>32</v>
      </c>
      <c r="D225" s="86">
        <v>80</v>
      </c>
      <c r="E225" s="86">
        <v>720</v>
      </c>
      <c r="F225" s="97">
        <v>0.91</v>
      </c>
      <c r="G225" s="98">
        <v>0.91</v>
      </c>
      <c r="H225" s="35">
        <f>IF(C225&gt;0,C225,1)</f>
        <v>32</v>
      </c>
      <c r="I225" s="37">
        <f>F225*$H225/$O$3*100</f>
        <v>3.6029348081610436E-2</v>
      </c>
      <c r="J225" s="37">
        <f>G225*$H225/$O$3*100</f>
        <v>3.6029348081610436E-2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6" t="s">
        <v>478</v>
      </c>
      <c r="C226" s="86">
        <v>8</v>
      </c>
      <c r="D226" s="86">
        <v>32</v>
      </c>
      <c r="E226" s="86">
        <v>358</v>
      </c>
      <c r="F226" s="97">
        <v>0.91</v>
      </c>
      <c r="G226" s="98">
        <v>0.91</v>
      </c>
      <c r="H226" s="35">
        <f>IF(C226&gt;0,C226,1)</f>
        <v>8</v>
      </c>
      <c r="I226" s="37">
        <f>F226*$H226/$O$3*100</f>
        <v>9.0073370204026091E-3</v>
      </c>
      <c r="J226" s="37">
        <f>G226*$H226/$O$3*100</f>
        <v>9.0073370204026091E-3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6" t="s">
        <v>318</v>
      </c>
      <c r="C227" s="86">
        <v>234</v>
      </c>
      <c r="D227" s="86">
        <v>1994</v>
      </c>
      <c r="E227" s="86">
        <v>17946</v>
      </c>
      <c r="F227" s="97">
        <v>0.91</v>
      </c>
      <c r="G227" s="98">
        <v>0.91</v>
      </c>
      <c r="H227" s="35">
        <f>IF(C227&gt;0,C227,1)</f>
        <v>234</v>
      </c>
      <c r="I227" s="37">
        <f>F227*$H227/$O$3*100</f>
        <v>0.26346460784677628</v>
      </c>
      <c r="J227" s="37">
        <f>G227*$H227/$O$3*100</f>
        <v>0.26346460784677628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6" t="s">
        <v>553</v>
      </c>
      <c r="C228" s="86">
        <v>16</v>
      </c>
      <c r="D228" s="86">
        <v>64</v>
      </c>
      <c r="E228" s="86">
        <v>448</v>
      </c>
      <c r="F228" s="97">
        <v>0.91</v>
      </c>
      <c r="G228" s="98">
        <v>0.91</v>
      </c>
      <c r="H228" s="35">
        <f>IF(C228&gt;0,C228,1)</f>
        <v>16</v>
      </c>
      <c r="I228" s="37">
        <f>F228*$H228/$O$3*100</f>
        <v>1.8014674040805218E-2</v>
      </c>
      <c r="J228" s="37">
        <f>G228*$H228/$O$3*100</f>
        <v>1.8014674040805218E-2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6" t="s">
        <v>600</v>
      </c>
      <c r="C229" s="86">
        <v>10</v>
      </c>
      <c r="D229" s="86">
        <v>60</v>
      </c>
      <c r="F229" s="97">
        <v>0.9</v>
      </c>
      <c r="G229" s="98">
        <v>0.9</v>
      </c>
      <c r="H229" s="35">
        <f>IF(C229&gt;0,C229,1)</f>
        <v>10</v>
      </c>
      <c r="I229" s="37">
        <f>F229*$H229/$O$3*100</f>
        <v>1.1135444118629599E-2</v>
      </c>
      <c r="J229" s="37">
        <f>G229*$H229/$O$3*100</f>
        <v>1.1135444118629599E-2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6" t="s">
        <v>266</v>
      </c>
      <c r="C230" s="86">
        <v>92</v>
      </c>
      <c r="D230" s="86">
        <v>268</v>
      </c>
      <c r="E230" s="86">
        <v>2088</v>
      </c>
      <c r="F230" s="97">
        <v>0.9</v>
      </c>
      <c r="G230" s="98">
        <v>0.9</v>
      </c>
      <c r="H230" s="35">
        <f>IF(C230&gt;0,C230,1)</f>
        <v>92</v>
      </c>
      <c r="I230" s="37">
        <f>F230*$H230/$O$3*100</f>
        <v>0.10244608589139229</v>
      </c>
      <c r="J230" s="37">
        <f>G230*$H230/$O$3*100</f>
        <v>0.10244608589139229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86" t="s">
        <v>107</v>
      </c>
      <c r="C231" s="86">
        <v>220</v>
      </c>
      <c r="D231" s="86">
        <v>1040</v>
      </c>
      <c r="E231" s="86">
        <v>9955</v>
      </c>
      <c r="F231" s="97">
        <v>0.9</v>
      </c>
      <c r="G231" s="98">
        <v>0.9</v>
      </c>
      <c r="H231" s="35">
        <f>IF(C231&gt;0,C231,1)</f>
        <v>220</v>
      </c>
      <c r="I231" s="37">
        <f>F231*$H231/$O$3*100</f>
        <v>0.24497977060985118</v>
      </c>
      <c r="J231" s="37">
        <f>G231*$H231/$O$3*100</f>
        <v>0.24497977060985118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6" t="s">
        <v>183</v>
      </c>
      <c r="C232" s="86">
        <v>45</v>
      </c>
      <c r="D232" s="86">
        <v>260</v>
      </c>
      <c r="E232" s="86">
        <v>2189</v>
      </c>
      <c r="F232" s="97">
        <v>0.9</v>
      </c>
      <c r="G232" s="98">
        <v>0.88</v>
      </c>
      <c r="H232" s="35">
        <f>IF(C232&gt;0,C232,1)</f>
        <v>45</v>
      </c>
      <c r="I232" s="37">
        <f>F232*$H232/$O$3*100</f>
        <v>5.0109498533833188E-2</v>
      </c>
      <c r="J232" s="37">
        <f>G232*$H232/$O$3*100</f>
        <v>4.8995954121970227E-2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6" t="s">
        <v>330</v>
      </c>
      <c r="C233" s="86">
        <v>28</v>
      </c>
      <c r="D233" s="86">
        <v>120</v>
      </c>
      <c r="F233" s="97">
        <v>0.9</v>
      </c>
      <c r="G233" s="98">
        <v>0.6</v>
      </c>
      <c r="H233" s="35">
        <f>IF(C233&gt;0,C233,1)</f>
        <v>28</v>
      </c>
      <c r="I233" s="37">
        <f>F233*$H233/$O$3*100</f>
        <v>3.1179243532162875E-2</v>
      </c>
      <c r="J233" s="37">
        <f>G233*$H233/$O$3*100</f>
        <v>2.0786162354775251E-2</v>
      </c>
      <c r="K233" s="34">
        <f>IF(F233&gt;=K$2,1,0)</f>
        <v>1</v>
      </c>
      <c r="L233" s="34">
        <f>IF(G233&gt;=L$2,1,0)</f>
        <v>0</v>
      </c>
      <c r="M233" s="34">
        <f>K233*L233</f>
        <v>0</v>
      </c>
    </row>
    <row r="234" spans="1:13" x14ac:dyDescent="0.25">
      <c r="A234" s="86" t="s">
        <v>647</v>
      </c>
      <c r="F234" s="97">
        <v>0.9</v>
      </c>
      <c r="G234" s="98">
        <v>0.9</v>
      </c>
      <c r="H234" s="35">
        <f>IF(C234&gt;0,C234,1)</f>
        <v>1</v>
      </c>
      <c r="I234" s="37">
        <f>F234*$H234/$O$3*100</f>
        <v>1.1135444118629599E-3</v>
      </c>
      <c r="J234" s="37">
        <f>G234*$H234/$O$3*100</f>
        <v>1.1135444118629599E-3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6" t="s">
        <v>259</v>
      </c>
      <c r="C235" s="86">
        <v>37</v>
      </c>
      <c r="D235" s="86">
        <v>260</v>
      </c>
      <c r="E235" s="86">
        <v>2199</v>
      </c>
      <c r="F235" s="97">
        <v>0.89</v>
      </c>
      <c r="G235" s="98">
        <v>0.89</v>
      </c>
      <c r="H235" s="35">
        <f>IF(C235&gt;0,C235,1)</f>
        <v>37</v>
      </c>
      <c r="I235" s="37">
        <f>F235*$H235/$O$3*100</f>
        <v>4.0743352758496956E-2</v>
      </c>
      <c r="J235" s="37">
        <f>G235*$H235/$O$3*100</f>
        <v>4.0743352758496956E-2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6" t="s">
        <v>435</v>
      </c>
      <c r="C236" s="86">
        <v>66</v>
      </c>
      <c r="D236" s="86">
        <v>296</v>
      </c>
      <c r="E236" s="86">
        <v>2578</v>
      </c>
      <c r="F236" s="97">
        <v>0.89</v>
      </c>
      <c r="G236" s="98">
        <v>0.89</v>
      </c>
      <c r="H236" s="35">
        <f>IF(C236&gt;0,C236,1)</f>
        <v>66</v>
      </c>
      <c r="I236" s="37">
        <f>F236*$H236/$O$3*100</f>
        <v>7.2677331947589185E-2</v>
      </c>
      <c r="J236" s="37">
        <f>G236*$H236/$O$3*100</f>
        <v>7.2677331947589185E-2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6" t="s">
        <v>263</v>
      </c>
      <c r="C237" s="86">
        <v>40</v>
      </c>
      <c r="D237" s="86">
        <v>160</v>
      </c>
      <c r="E237" s="86">
        <v>1616</v>
      </c>
      <c r="F237" s="97">
        <v>0.88</v>
      </c>
      <c r="G237" s="98">
        <v>0.81</v>
      </c>
      <c r="H237" s="35">
        <f>IF(C237&gt;0,C237,1)</f>
        <v>40</v>
      </c>
      <c r="I237" s="37">
        <f>F237*$H237/$O$3*100</f>
        <v>4.3551959219529097E-2</v>
      </c>
      <c r="J237" s="37">
        <f>G237*$H237/$O$3*100</f>
        <v>4.0087598827066556E-2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6" t="s">
        <v>247</v>
      </c>
      <c r="C238" s="86">
        <v>176</v>
      </c>
      <c r="D238" s="86">
        <v>540</v>
      </c>
      <c r="E238" s="86">
        <v>6102</v>
      </c>
      <c r="F238" s="97">
        <v>0.87</v>
      </c>
      <c r="G238" s="98">
        <v>0.86</v>
      </c>
      <c r="H238" s="35">
        <f>IF(C238&gt;0,C238,1)</f>
        <v>176</v>
      </c>
      <c r="I238" s="37">
        <f>F238*$H238/$O$3*100</f>
        <v>0.18945102260495159</v>
      </c>
      <c r="J238" s="37">
        <f>G238*$H238/$O$3*100</f>
        <v>0.18727342464397509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6" t="s">
        <v>555</v>
      </c>
      <c r="C239" s="86">
        <v>2</v>
      </c>
      <c r="D239" s="86">
        <v>8</v>
      </c>
      <c r="E239" s="86">
        <v>66</v>
      </c>
      <c r="F239" s="97">
        <v>0.87</v>
      </c>
      <c r="G239" s="98">
        <v>0.87</v>
      </c>
      <c r="H239" s="35">
        <f>IF(C239&gt;0,C239,1)</f>
        <v>2</v>
      </c>
      <c r="I239" s="37">
        <f>F239*$H239/$O$3*100</f>
        <v>2.1528525296017221E-3</v>
      </c>
      <c r="J239" s="37">
        <f>G239*$H239/$O$3*100</f>
        <v>2.1528525296017221E-3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6" t="s">
        <v>343</v>
      </c>
      <c r="C240" s="86">
        <v>160</v>
      </c>
      <c r="D240" s="86">
        <v>960</v>
      </c>
      <c r="E240" s="86">
        <v>11280</v>
      </c>
      <c r="F240" s="97">
        <v>0.87</v>
      </c>
      <c r="G240" s="98">
        <v>0.86</v>
      </c>
      <c r="H240" s="35">
        <f>IF(C240&gt;0,C240,1)</f>
        <v>160</v>
      </c>
      <c r="I240" s="37">
        <f>F240*$H240/$O$3*100</f>
        <v>0.17222820236813777</v>
      </c>
      <c r="J240" s="37">
        <f>G240*$H240/$O$3*100</f>
        <v>0.17024856785815917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86" t="s">
        <v>324</v>
      </c>
      <c r="C241" s="86">
        <v>268</v>
      </c>
      <c r="D241" s="86">
        <v>1072</v>
      </c>
      <c r="E241" s="86">
        <v>13400</v>
      </c>
      <c r="F241" s="97">
        <v>0.87</v>
      </c>
      <c r="G241" s="98">
        <v>0.8</v>
      </c>
      <c r="H241" s="35">
        <f>IF(C241&gt;0,C241,1)</f>
        <v>268</v>
      </c>
      <c r="I241" s="37">
        <f>F241*$H241/$O$3*100</f>
        <v>0.28848223896663078</v>
      </c>
      <c r="J241" s="37">
        <f>G241*$H241/$O$3*100</f>
        <v>0.26527102433713179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6" t="s">
        <v>354</v>
      </c>
      <c r="C242" s="86">
        <v>57</v>
      </c>
      <c r="D242" s="86">
        <v>456</v>
      </c>
      <c r="E242" s="86">
        <v>5358</v>
      </c>
      <c r="F242" s="97">
        <v>0.86</v>
      </c>
      <c r="G242" s="98">
        <v>0.86</v>
      </c>
      <c r="H242" s="35">
        <f>IF(C242&gt;0,C242,1)</f>
        <v>57</v>
      </c>
      <c r="I242" s="37">
        <f>F242*$H242/$O$3*100</f>
        <v>6.0651052299469203E-2</v>
      </c>
      <c r="J242" s="37">
        <f>G242*$H242/$O$3*100</f>
        <v>6.0651052299469203E-2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86" t="s">
        <v>358</v>
      </c>
      <c r="F243" s="97">
        <v>0.86</v>
      </c>
      <c r="G243" s="98">
        <v>0.86</v>
      </c>
      <c r="H243" s="35">
        <f>IF(C243&gt;0,C243,1)</f>
        <v>1</v>
      </c>
      <c r="I243" s="37">
        <f>F243*$H243/$O$3*100</f>
        <v>1.064053549113495E-3</v>
      </c>
      <c r="J243" s="37">
        <f>G243*$H243/$O$3*100</f>
        <v>1.064053549113495E-3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6" t="s">
        <v>541</v>
      </c>
      <c r="F244" s="97">
        <v>0.86</v>
      </c>
      <c r="G244" s="98">
        <v>0.86</v>
      </c>
      <c r="H244" s="35">
        <f>IF(C244&gt;0,C244,1)</f>
        <v>1</v>
      </c>
      <c r="I244" s="37">
        <f>F244*$H244/$O$3*100</f>
        <v>1.064053549113495E-3</v>
      </c>
      <c r="J244" s="37">
        <f>G244*$H244/$O$3*100</f>
        <v>1.064053549113495E-3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6" t="s">
        <v>96</v>
      </c>
      <c r="C245" s="86">
        <v>80</v>
      </c>
      <c r="D245" s="86">
        <v>160</v>
      </c>
      <c r="E245" s="86">
        <v>1120</v>
      </c>
      <c r="F245" s="97">
        <v>0.85</v>
      </c>
      <c r="G245" s="98">
        <v>0.85</v>
      </c>
      <c r="H245" s="35">
        <f>IF(C245&gt;0,C245,1)</f>
        <v>80</v>
      </c>
      <c r="I245" s="37">
        <f>F245*$H245/$O$3*100</f>
        <v>8.4134466674090302E-2</v>
      </c>
      <c r="J245" s="37">
        <f>G245*$H245/$O$3*100</f>
        <v>8.4134466674090302E-2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6" t="s">
        <v>599</v>
      </c>
      <c r="C246" s="86">
        <v>168</v>
      </c>
      <c r="D246" s="86">
        <v>2016</v>
      </c>
      <c r="E246" s="86">
        <v>28063</v>
      </c>
      <c r="F246" s="97">
        <v>0.85</v>
      </c>
      <c r="G246" s="98">
        <v>0.85</v>
      </c>
      <c r="H246" s="35">
        <f>IF(C246&gt;0,C246,1)</f>
        <v>168</v>
      </c>
      <c r="I246" s="37">
        <f>F246*$H246/$O$3*100</f>
        <v>0.17668238001558961</v>
      </c>
      <c r="J246" s="37">
        <f>G246*$H246/$O$3*100</f>
        <v>0.17668238001558961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86" t="s">
        <v>182</v>
      </c>
      <c r="C247" s="86">
        <v>216</v>
      </c>
      <c r="D247" s="86">
        <v>2592</v>
      </c>
      <c r="E247" s="86">
        <v>22861</v>
      </c>
      <c r="F247" s="97">
        <v>0.85</v>
      </c>
      <c r="G247" s="98">
        <v>0.85</v>
      </c>
      <c r="H247" s="35">
        <f>IF(C247&gt;0,C247,1)</f>
        <v>216</v>
      </c>
      <c r="I247" s="37">
        <f>F247*$H247/$O$3*100</f>
        <v>0.22716306002004383</v>
      </c>
      <c r="J247" s="37">
        <f>G247*$H247/$O$3*100</f>
        <v>0.22716306002004383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6" t="s">
        <v>446</v>
      </c>
      <c r="C248" s="86">
        <v>2</v>
      </c>
      <c r="D248" s="86">
        <v>8</v>
      </c>
      <c r="E248" s="86">
        <v>118</v>
      </c>
      <c r="F248" s="97">
        <v>0.84</v>
      </c>
      <c r="G248" s="98">
        <v>0.68</v>
      </c>
      <c r="H248" s="35">
        <f>IF(C248&gt;0,C248,1)</f>
        <v>2</v>
      </c>
      <c r="I248" s="37">
        <f>F248*$H248/$O$3*100</f>
        <v>2.0786162354775248E-3</v>
      </c>
      <c r="J248" s="37">
        <f>G248*$H248/$O$3*100</f>
        <v>1.682689333481806E-3</v>
      </c>
      <c r="K248" s="34">
        <f>IF(F248&gt;=K$2,1,0)</f>
        <v>1</v>
      </c>
      <c r="L248" s="34">
        <f>IF(G248&gt;=L$2,1,0)</f>
        <v>0</v>
      </c>
      <c r="M248" s="34">
        <f>K248*L248</f>
        <v>0</v>
      </c>
    </row>
    <row r="249" spans="1:13" x14ac:dyDescent="0.25">
      <c r="A249" s="86" t="s">
        <v>132</v>
      </c>
      <c r="C249" s="86">
        <v>274</v>
      </c>
      <c r="D249" s="86">
        <v>1400</v>
      </c>
      <c r="E249" s="86">
        <v>10394</v>
      </c>
      <c r="F249" s="97">
        <v>0.84</v>
      </c>
      <c r="G249" s="98">
        <v>0.79</v>
      </c>
      <c r="H249" s="35">
        <f>IF(C249&gt;0,C249,1)</f>
        <v>274</v>
      </c>
      <c r="I249" s="37">
        <f>F249*$H249/$O$3*100</f>
        <v>0.28477042426042093</v>
      </c>
      <c r="J249" s="37">
        <f>G249*$H249/$O$3*100</f>
        <v>0.26781980376872921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6" t="s">
        <v>521</v>
      </c>
      <c r="C250" s="86">
        <v>80</v>
      </c>
      <c r="D250" s="86">
        <v>320</v>
      </c>
      <c r="E250" s="86">
        <v>3861</v>
      </c>
      <c r="F250" s="97">
        <v>0.84</v>
      </c>
      <c r="G250" s="98">
        <v>0.84</v>
      </c>
      <c r="H250" s="35">
        <f>IF(C250&gt;0,C250,1)</f>
        <v>80</v>
      </c>
      <c r="I250" s="37">
        <f>F250*$H250/$O$3*100</f>
        <v>8.3144649419101005E-2</v>
      </c>
      <c r="J250" s="37">
        <f>G250*$H250/$O$3*100</f>
        <v>8.3144649419101005E-2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6" t="s">
        <v>236</v>
      </c>
      <c r="C251" s="86">
        <v>96</v>
      </c>
      <c r="D251" s="86">
        <v>884</v>
      </c>
      <c r="E251" s="86">
        <v>7629</v>
      </c>
      <c r="F251" s="97">
        <v>0.84</v>
      </c>
      <c r="G251" s="98">
        <v>0.84</v>
      </c>
      <c r="H251" s="35">
        <f>IF(C251&gt;0,C251,1)</f>
        <v>96</v>
      </c>
      <c r="I251" s="37">
        <f>F251*$H251/$O$3*100</f>
        <v>9.9773579302921203E-2</v>
      </c>
      <c r="J251" s="37">
        <f>G251*$H251/$O$3*100</f>
        <v>9.9773579302921203E-2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6" t="s">
        <v>424</v>
      </c>
      <c r="C252" s="86">
        <v>86</v>
      </c>
      <c r="D252" s="86">
        <v>344</v>
      </c>
      <c r="E252" s="86">
        <v>19406</v>
      </c>
      <c r="F252" s="97">
        <v>0.83</v>
      </c>
      <c r="G252" s="98">
        <v>0.83</v>
      </c>
      <c r="H252" s="35">
        <f>IF(C252&gt;0,C252,1)</f>
        <v>86</v>
      </c>
      <c r="I252" s="37">
        <f>F252*$H252/$O$3*100</f>
        <v>8.8316444576420072E-2</v>
      </c>
      <c r="J252" s="37">
        <f>G252*$H252/$O$3*100</f>
        <v>8.8316444576420072E-2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6" t="s">
        <v>403</v>
      </c>
      <c r="C253" s="86">
        <v>28</v>
      </c>
      <c r="D253" s="86">
        <v>112</v>
      </c>
      <c r="E253" s="86">
        <v>5878</v>
      </c>
      <c r="F253" s="97">
        <v>0.83</v>
      </c>
      <c r="G253" s="98">
        <v>0.83</v>
      </c>
      <c r="H253" s="35">
        <f>IF(C253&gt;0,C253,1)</f>
        <v>28</v>
      </c>
      <c r="I253" s="37">
        <f>F253*$H253/$O$3*100</f>
        <v>2.8754191257439093E-2</v>
      </c>
      <c r="J253" s="37">
        <f>G253*$H253/$O$3*100</f>
        <v>2.8754191257439093E-2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86" t="s">
        <v>61</v>
      </c>
      <c r="C254" s="86">
        <v>272</v>
      </c>
      <c r="D254" s="86">
        <v>1140</v>
      </c>
      <c r="E254" s="86">
        <v>10602</v>
      </c>
      <c r="F254" s="97">
        <v>0.83</v>
      </c>
      <c r="G254" s="98">
        <v>0.83</v>
      </c>
      <c r="H254" s="35">
        <f>IF(C254&gt;0,C254,1)</f>
        <v>272</v>
      </c>
      <c r="I254" s="37">
        <f>F254*$H254/$O$3*100</f>
        <v>0.2793264293579798</v>
      </c>
      <c r="J254" s="37">
        <f>G254*$H254/$O$3*100</f>
        <v>0.2793264293579798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6" t="s">
        <v>325</v>
      </c>
      <c r="C255" s="86">
        <v>1</v>
      </c>
      <c r="D255" s="86">
        <v>1</v>
      </c>
      <c r="E255" s="86">
        <v>7</v>
      </c>
      <c r="F255" s="97">
        <v>0.83</v>
      </c>
      <c r="G255" s="98">
        <v>0.83</v>
      </c>
      <c r="H255" s="35">
        <f>IF(C255&gt;0,C255,1)</f>
        <v>1</v>
      </c>
      <c r="I255" s="37">
        <f>F255*$H255/$O$3*100</f>
        <v>1.0269354020513962E-3</v>
      </c>
      <c r="J255" s="37">
        <f>G255*$H255/$O$3*100</f>
        <v>1.0269354020513962E-3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6" t="s">
        <v>245</v>
      </c>
      <c r="C256" s="86">
        <v>44</v>
      </c>
      <c r="D256" s="86">
        <v>264</v>
      </c>
      <c r="E256" s="86">
        <v>3168</v>
      </c>
      <c r="F256" s="97">
        <v>0.83</v>
      </c>
      <c r="G256" s="98">
        <v>0.83</v>
      </c>
      <c r="H256" s="35">
        <f>IF(C256&gt;0,C256,1)</f>
        <v>44</v>
      </c>
      <c r="I256" s="37">
        <f>F256*$H256/$O$3*100</f>
        <v>4.5185157690261428E-2</v>
      </c>
      <c r="J256" s="37">
        <f>G256*$H256/$O$3*100</f>
        <v>4.5185157690261428E-2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6" t="s">
        <v>479</v>
      </c>
      <c r="F257" s="97">
        <v>0.82</v>
      </c>
      <c r="G257" s="98">
        <v>0.81</v>
      </c>
      <c r="H257" s="35">
        <f>IF(C257&gt;0,C257,1)</f>
        <v>1</v>
      </c>
      <c r="I257" s="37">
        <f>F257*$H257/$O$3*100</f>
        <v>1.01456268636403E-3</v>
      </c>
      <c r="J257" s="37">
        <f>G257*$H257/$O$3*100</f>
        <v>1.0021899706766639E-3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6" t="s">
        <v>309</v>
      </c>
      <c r="C258" s="86">
        <v>200</v>
      </c>
      <c r="D258" s="86">
        <v>896</v>
      </c>
      <c r="E258" s="86">
        <v>8064</v>
      </c>
      <c r="F258" s="97">
        <v>0.82</v>
      </c>
      <c r="G258" s="98">
        <v>0.82</v>
      </c>
      <c r="H258" s="35">
        <f>IF(C258&gt;0,C258,1)</f>
        <v>200</v>
      </c>
      <c r="I258" s="37">
        <f>F258*$H258/$O$3*100</f>
        <v>0.202912537272806</v>
      </c>
      <c r="J258" s="37">
        <f>G258*$H258/$O$3*100</f>
        <v>0.202912537272806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6" t="s">
        <v>367</v>
      </c>
      <c r="C259" s="86">
        <v>274</v>
      </c>
      <c r="D259" s="86">
        <v>1000</v>
      </c>
      <c r="E259" s="86">
        <v>10440</v>
      </c>
      <c r="F259" s="97">
        <v>0.82</v>
      </c>
      <c r="G259" s="98">
        <v>0.82</v>
      </c>
      <c r="H259" s="35">
        <f>IF(C259&gt;0,C259,1)</f>
        <v>274</v>
      </c>
      <c r="I259" s="37">
        <f>F259*$H259/$O$3*100</f>
        <v>0.27799017606374421</v>
      </c>
      <c r="J259" s="37">
        <f>G259*$H259/$O$3*100</f>
        <v>0.27799017606374421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6" t="s">
        <v>368</v>
      </c>
      <c r="C260" s="86">
        <v>170</v>
      </c>
      <c r="D260" s="86">
        <v>1360</v>
      </c>
      <c r="E260" s="86">
        <v>11860</v>
      </c>
      <c r="F260" s="97">
        <v>0.82</v>
      </c>
      <c r="G260" s="98">
        <v>0.62</v>
      </c>
      <c r="H260" s="35">
        <f>IF(C260&gt;0,C260,1)</f>
        <v>170</v>
      </c>
      <c r="I260" s="37">
        <f>F260*$H260/$O$3*100</f>
        <v>0.17247565668188511</v>
      </c>
      <c r="J260" s="37">
        <f>G260*$H260/$O$3*100</f>
        <v>0.13040842334483996</v>
      </c>
      <c r="K260" s="34">
        <f>IF(F260&gt;=K$2,1,0)</f>
        <v>1</v>
      </c>
      <c r="L260" s="34">
        <f>IF(G260&gt;=L$2,1,0)</f>
        <v>0</v>
      </c>
      <c r="M260" s="34">
        <f>K260*L260</f>
        <v>0</v>
      </c>
    </row>
    <row r="261" spans="1:13" x14ac:dyDescent="0.25">
      <c r="A261" s="86" t="s">
        <v>288</v>
      </c>
      <c r="C261" s="86">
        <v>54</v>
      </c>
      <c r="D261" s="86">
        <v>216</v>
      </c>
      <c r="E261" s="86">
        <v>1853</v>
      </c>
      <c r="F261" s="97">
        <v>0.82</v>
      </c>
      <c r="G261" s="98">
        <v>0.78</v>
      </c>
      <c r="H261" s="35">
        <f>IF(C261&gt;0,C261,1)</f>
        <v>54</v>
      </c>
      <c r="I261" s="37">
        <f>F261*$H261/$O$3*100</f>
        <v>5.4786385063657614E-2</v>
      </c>
      <c r="J261" s="37">
        <f>G261*$H261/$O$3*100</f>
        <v>5.2113878475186524E-2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6" t="s">
        <v>164</v>
      </c>
      <c r="C262" s="86">
        <v>20</v>
      </c>
      <c r="D262" s="86">
        <v>80</v>
      </c>
      <c r="E262" s="86">
        <v>657</v>
      </c>
      <c r="F262" s="97">
        <v>0.81</v>
      </c>
      <c r="G262" s="98">
        <v>0.8</v>
      </c>
      <c r="H262" s="35">
        <f>IF(C262&gt;0,C262,1)</f>
        <v>20</v>
      </c>
      <c r="I262" s="37">
        <f>F262*$H262/$O$3*100</f>
        <v>2.0043799413533278E-2</v>
      </c>
      <c r="J262" s="37">
        <f>G262*$H262/$O$3*100</f>
        <v>1.9796345099785954E-2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6" t="s">
        <v>271</v>
      </c>
      <c r="C263" s="86">
        <v>168</v>
      </c>
      <c r="D263" s="86">
        <v>168</v>
      </c>
      <c r="E263" s="86">
        <v>1008</v>
      </c>
      <c r="F263" s="97">
        <v>0.81</v>
      </c>
      <c r="G263" s="98">
        <v>0.81</v>
      </c>
      <c r="H263" s="35">
        <f>IF(C263&gt;0,C263,1)</f>
        <v>168</v>
      </c>
      <c r="I263" s="37">
        <f>F263*$H263/$O$3*100</f>
        <v>0.16836791507367954</v>
      </c>
      <c r="J263" s="37">
        <f>G263*$H263/$O$3*100</f>
        <v>0.16836791507367954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6" t="s">
        <v>207</v>
      </c>
      <c r="C264" s="86">
        <v>38</v>
      </c>
      <c r="D264" s="86">
        <v>152</v>
      </c>
      <c r="E264" s="86">
        <v>4940</v>
      </c>
      <c r="F264" s="97">
        <v>0.81</v>
      </c>
      <c r="G264" s="98">
        <v>0.81</v>
      </c>
      <c r="H264" s="35">
        <f>IF(C264&gt;0,C264,1)</f>
        <v>38</v>
      </c>
      <c r="I264" s="37">
        <f>F264*$H264/$O$3*100</f>
        <v>3.8083218885713227E-2</v>
      </c>
      <c r="J264" s="37">
        <f>G264*$H264/$O$3*100</f>
        <v>3.8083218885713227E-2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6" t="s">
        <v>387</v>
      </c>
      <c r="C265" s="86">
        <v>32</v>
      </c>
      <c r="D265" s="86">
        <v>32</v>
      </c>
      <c r="E265" s="86">
        <v>320</v>
      </c>
      <c r="F265" s="97">
        <v>0.8</v>
      </c>
      <c r="G265" s="98">
        <v>0.8</v>
      </c>
      <c r="H265" s="35">
        <f>IF(C265&gt;0,C265,1)</f>
        <v>32</v>
      </c>
      <c r="I265" s="37">
        <f>F265*$H265/$O$3*100</f>
        <v>3.167415215965752E-2</v>
      </c>
      <c r="J265" s="37">
        <f>G265*$H265/$O$3*100</f>
        <v>3.167415215965752E-2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6" t="s">
        <v>454</v>
      </c>
      <c r="F266" s="97">
        <v>0.8</v>
      </c>
      <c r="G266" s="98">
        <v>0.8</v>
      </c>
      <c r="H266" s="35">
        <f>IF(C266&gt;0,C266,1)</f>
        <v>1</v>
      </c>
      <c r="I266" s="37">
        <f>F266*$H266/$O$3*100</f>
        <v>9.8981725498929751E-4</v>
      </c>
      <c r="J266" s="37">
        <f>G266*$H266/$O$3*100</f>
        <v>9.8981725498929751E-4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6" t="s">
        <v>369</v>
      </c>
      <c r="C267" s="86">
        <v>156</v>
      </c>
      <c r="D267" s="86">
        <v>1108</v>
      </c>
      <c r="E267" s="86">
        <v>8902</v>
      </c>
      <c r="F267" s="97">
        <v>0.8</v>
      </c>
      <c r="G267" s="98">
        <v>0.8</v>
      </c>
      <c r="H267" s="35">
        <f>IF(C267&gt;0,C267,1)</f>
        <v>156</v>
      </c>
      <c r="I267" s="37">
        <f>F267*$H267/$O$3*100</f>
        <v>0.15441149177833044</v>
      </c>
      <c r="J267" s="37">
        <f>G267*$H267/$O$3*100</f>
        <v>0.15441149177833044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86" t="s">
        <v>278</v>
      </c>
      <c r="C268" s="86">
        <v>20</v>
      </c>
      <c r="D268" s="86">
        <v>64</v>
      </c>
      <c r="E268" s="86">
        <v>416</v>
      </c>
      <c r="F268" s="97">
        <v>0.8</v>
      </c>
      <c r="G268" s="98">
        <v>0.8</v>
      </c>
      <c r="H268" s="35">
        <f>IF(C268&gt;0,C268,1)</f>
        <v>20</v>
      </c>
      <c r="I268" s="37">
        <f>F268*$H268/$O$3*100</f>
        <v>1.9796345099785954E-2</v>
      </c>
      <c r="J268" s="37">
        <f>G268*$H268/$O$3*100</f>
        <v>1.9796345099785954E-2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86" t="s">
        <v>212</v>
      </c>
      <c r="C269" s="86">
        <v>512</v>
      </c>
      <c r="D269" s="86">
        <v>3072</v>
      </c>
      <c r="E269" s="86">
        <v>27279</v>
      </c>
      <c r="F269" s="97">
        <v>0.8</v>
      </c>
      <c r="G269" s="98">
        <v>0.77</v>
      </c>
      <c r="H269" s="35">
        <f>IF(C269&gt;0,C269,1)</f>
        <v>512</v>
      </c>
      <c r="I269" s="37">
        <f>F269*$H269/$O$3*100</f>
        <v>0.50678643455452033</v>
      </c>
      <c r="J269" s="37">
        <f>G269*$H269/$O$3*100</f>
        <v>0.48778194325872587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86" t="s">
        <v>167</v>
      </c>
      <c r="C270" s="86">
        <v>50</v>
      </c>
      <c r="D270" s="86">
        <v>200</v>
      </c>
      <c r="E270" s="86">
        <v>2080</v>
      </c>
      <c r="F270" s="97">
        <v>0.79</v>
      </c>
      <c r="G270" s="98">
        <v>0.79</v>
      </c>
      <c r="H270" s="35">
        <f>IF(C270&gt;0,C270,1)</f>
        <v>50</v>
      </c>
      <c r="I270" s="37">
        <f>F270*$H270/$O$3*100</f>
        <v>4.8872226965096563E-2</v>
      </c>
      <c r="J270" s="37">
        <f>G270*$H270/$O$3*100</f>
        <v>4.8872226965096563E-2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86" t="s">
        <v>350</v>
      </c>
      <c r="C271" s="86">
        <v>72</v>
      </c>
      <c r="D271" s="86">
        <v>576</v>
      </c>
      <c r="E271" s="86">
        <v>8778</v>
      </c>
      <c r="F271" s="97">
        <v>0.77</v>
      </c>
      <c r="G271" s="98">
        <v>0.77</v>
      </c>
      <c r="H271" s="35">
        <f>IF(C271&gt;0,C271,1)</f>
        <v>72</v>
      </c>
      <c r="I271" s="37">
        <f>F271*$H271/$O$3*100</f>
        <v>6.8594335770758325E-2</v>
      </c>
      <c r="J271" s="37">
        <f>G271*$H271/$O$3*100</f>
        <v>6.8594335770758325E-2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86" t="s">
        <v>355</v>
      </c>
      <c r="F272" s="97">
        <v>0.77</v>
      </c>
      <c r="G272" s="98">
        <v>0.77</v>
      </c>
      <c r="H272" s="35">
        <f>IF(C272&gt;0,C272,1)</f>
        <v>1</v>
      </c>
      <c r="I272" s="37">
        <f>F272*$H272/$O$3*100</f>
        <v>9.5269910792719896E-4</v>
      </c>
      <c r="J272" s="37">
        <f>G272*$H272/$O$3*100</f>
        <v>9.5269910792719896E-4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86" t="s">
        <v>634</v>
      </c>
      <c r="F273" s="97">
        <v>0.77</v>
      </c>
      <c r="G273" s="98">
        <v>0.77</v>
      </c>
      <c r="H273" s="35">
        <f>IF(C273&gt;0,C273,1)</f>
        <v>1</v>
      </c>
      <c r="I273" s="37">
        <f>F273*$H273/$O$3*100</f>
        <v>9.5269910792719896E-4</v>
      </c>
      <c r="J273" s="37">
        <f>G273*$H273/$O$3*100</f>
        <v>9.5269910792719896E-4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86" t="s">
        <v>186</v>
      </c>
      <c r="C274" s="86">
        <v>139</v>
      </c>
      <c r="D274" s="86">
        <v>278</v>
      </c>
      <c r="E274" s="86">
        <v>1985</v>
      </c>
      <c r="F274" s="97">
        <v>0.76</v>
      </c>
      <c r="G274" s="98">
        <v>0.76</v>
      </c>
      <c r="H274" s="35">
        <f>IF(C274&gt;0,C274,1)</f>
        <v>139</v>
      </c>
      <c r="I274" s="37">
        <f>F274*$H274/$O$3*100</f>
        <v>0.13070536852133674</v>
      </c>
      <c r="J274" s="37">
        <f>G274*$H274/$O$3*100</f>
        <v>0.13070536852133674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86" t="s">
        <v>316</v>
      </c>
      <c r="C275" s="86">
        <v>54</v>
      </c>
      <c r="D275" s="86">
        <v>108</v>
      </c>
      <c r="E275" s="86">
        <v>771</v>
      </c>
      <c r="F275" s="97">
        <v>0.76</v>
      </c>
      <c r="G275" s="98">
        <v>0.76</v>
      </c>
      <c r="H275" s="35">
        <f>IF(C275&gt;0,C275,1)</f>
        <v>54</v>
      </c>
      <c r="I275" s="37">
        <f>F275*$H275/$O$3*100</f>
        <v>5.0777625180950969E-2</v>
      </c>
      <c r="J275" s="37">
        <f>G275*$H275/$O$3*100</f>
        <v>5.0777625180950969E-2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86" t="s">
        <v>370</v>
      </c>
      <c r="C276" s="86">
        <v>8</v>
      </c>
      <c r="D276" s="86">
        <v>8</v>
      </c>
      <c r="E276" s="86">
        <v>8</v>
      </c>
      <c r="F276" s="97">
        <v>0.76</v>
      </c>
      <c r="G276" s="98">
        <v>0.76</v>
      </c>
      <c r="H276" s="35">
        <f>IF(C276&gt;0,C276,1)</f>
        <v>8</v>
      </c>
      <c r="I276" s="37">
        <f>F276*$H276/$O$3*100</f>
        <v>7.522611137918662E-3</v>
      </c>
      <c r="J276" s="37">
        <f>G276*$H276/$O$3*100</f>
        <v>7.522611137918662E-3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86" t="s">
        <v>106</v>
      </c>
      <c r="F277" s="97">
        <v>0.75</v>
      </c>
      <c r="G277" s="98">
        <v>0.75</v>
      </c>
      <c r="H277" s="35">
        <f>IF(C277&gt;0,C277,1)</f>
        <v>1</v>
      </c>
      <c r="I277" s="37">
        <f>F277*$H277/$O$3*100</f>
        <v>9.2795367655246642E-4</v>
      </c>
      <c r="J277" s="37">
        <f>G277*$H277/$O$3*100</f>
        <v>9.2795367655246642E-4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86" t="s">
        <v>221</v>
      </c>
      <c r="C278" s="86">
        <v>586</v>
      </c>
      <c r="D278" s="86">
        <v>2129</v>
      </c>
      <c r="E278" s="86">
        <v>17032</v>
      </c>
      <c r="F278" s="97">
        <v>0.75</v>
      </c>
      <c r="G278" s="98">
        <v>0.75</v>
      </c>
      <c r="H278" s="35">
        <f>IF(C278&gt;0,C278,1)</f>
        <v>586</v>
      </c>
      <c r="I278" s="37">
        <f>F278*$H278/$O$3*100</f>
        <v>0.54378085445974533</v>
      </c>
      <c r="J278" s="37">
        <f>G278*$H278/$O$3*100</f>
        <v>0.54378085445974533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86" t="s">
        <v>341</v>
      </c>
      <c r="C279" s="86">
        <v>224</v>
      </c>
      <c r="D279" s="86">
        <v>776</v>
      </c>
      <c r="E279" s="86">
        <v>5432</v>
      </c>
      <c r="F279" s="97">
        <v>0.75</v>
      </c>
      <c r="G279" s="98">
        <v>0.75</v>
      </c>
      <c r="H279" s="35">
        <f>IF(C279&gt;0,C279,1)</f>
        <v>224</v>
      </c>
      <c r="I279" s="37">
        <f>F279*$H279/$O$3*100</f>
        <v>0.20786162354775248</v>
      </c>
      <c r="J279" s="37">
        <f>G279*$H279/$O$3*100</f>
        <v>0.20786162354775248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86" t="s">
        <v>297</v>
      </c>
      <c r="F280" s="97">
        <v>0.75</v>
      </c>
      <c r="G280" s="98">
        <v>0.75</v>
      </c>
      <c r="H280" s="35">
        <f>IF(C280&gt;0,C280,1)</f>
        <v>1</v>
      </c>
      <c r="I280" s="37">
        <f>F280*$H280/$O$3*100</f>
        <v>9.2795367655246642E-4</v>
      </c>
      <c r="J280" s="37">
        <f>G280*$H280/$O$3*100</f>
        <v>9.2795367655246642E-4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86" t="s">
        <v>366</v>
      </c>
      <c r="C281" s="86">
        <v>519</v>
      </c>
      <c r="D281" s="86">
        <v>2146</v>
      </c>
      <c r="E281" s="86">
        <v>15977</v>
      </c>
      <c r="F281" s="97">
        <v>0.75</v>
      </c>
      <c r="G281" s="98">
        <v>0.75</v>
      </c>
      <c r="H281" s="35">
        <f>IF(C281&gt;0,C281,1)</f>
        <v>519</v>
      </c>
      <c r="I281" s="37">
        <f>F281*$H281/$O$3*100</f>
        <v>0.4816079581307301</v>
      </c>
      <c r="J281" s="37">
        <f>G281*$H281/$O$3*100</f>
        <v>0.4816079581307301</v>
      </c>
      <c r="K281" s="34">
        <f>IF(F281&gt;=K$2,1,0)</f>
        <v>1</v>
      </c>
      <c r="L281" s="34">
        <f>IF(G281&gt;=L$2,1,0)</f>
        <v>1</v>
      </c>
      <c r="M281" s="34">
        <f>K281*L281</f>
        <v>1</v>
      </c>
    </row>
    <row r="282" spans="1:13" x14ac:dyDescent="0.25">
      <c r="A282" s="86" t="s">
        <v>356</v>
      </c>
      <c r="C282" s="86">
        <v>6</v>
      </c>
      <c r="D282" s="86">
        <v>24</v>
      </c>
      <c r="E282" s="86">
        <v>1354</v>
      </c>
      <c r="F282" s="97">
        <v>0.73</v>
      </c>
      <c r="G282" s="98">
        <v>0.73</v>
      </c>
      <c r="H282" s="35">
        <f>IF(C282&gt;0,C282,1)</f>
        <v>6</v>
      </c>
      <c r="I282" s="37">
        <f>F282*$H282/$O$3*100</f>
        <v>5.4192494710664039E-3</v>
      </c>
      <c r="J282" s="37">
        <f>G282*$H282/$O$3*100</f>
        <v>5.4192494710664039E-3</v>
      </c>
      <c r="K282" s="34">
        <f>IF(F282&gt;=K$2,1,0)</f>
        <v>0</v>
      </c>
      <c r="L282" s="34">
        <f>IF(G282&gt;=L$2,1,0)</f>
        <v>1</v>
      </c>
      <c r="M282" s="34">
        <f>K282*L282</f>
        <v>0</v>
      </c>
    </row>
    <row r="283" spans="1:13" x14ac:dyDescent="0.25">
      <c r="A283" s="86" t="s">
        <v>362</v>
      </c>
      <c r="C283" s="86">
        <v>82</v>
      </c>
      <c r="D283" s="86">
        <v>82</v>
      </c>
      <c r="F283" s="97">
        <v>0.72</v>
      </c>
      <c r="G283" s="98">
        <v>0.72</v>
      </c>
      <c r="H283" s="35">
        <f>IF(C283&gt;0,C283,1)</f>
        <v>82</v>
      </c>
      <c r="I283" s="37">
        <f>F283*$H283/$O$3*100</f>
        <v>7.304851341821017E-2</v>
      </c>
      <c r="J283" s="37">
        <f>G283*$H283/$O$3*100</f>
        <v>7.304851341821017E-2</v>
      </c>
      <c r="K283" s="34">
        <f>IF(F283&gt;=K$2,1,0)</f>
        <v>0</v>
      </c>
      <c r="L283" s="34">
        <f>IF(G283&gt;=L$2,1,0)</f>
        <v>1</v>
      </c>
      <c r="M283" s="34">
        <f>K283*L283</f>
        <v>0</v>
      </c>
    </row>
    <row r="284" spans="1:13" x14ac:dyDescent="0.25">
      <c r="A284" s="86" t="s">
        <v>441</v>
      </c>
      <c r="C284" s="86">
        <v>112</v>
      </c>
      <c r="D284" s="86">
        <v>448</v>
      </c>
      <c r="E284" s="86">
        <v>3518</v>
      </c>
      <c r="F284" s="97">
        <v>0.71</v>
      </c>
      <c r="G284" s="98">
        <v>0.71</v>
      </c>
      <c r="H284" s="35">
        <f>IF(C284&gt;0,C284,1)</f>
        <v>112</v>
      </c>
      <c r="I284" s="37">
        <f>F284*$H284/$O$3*100</f>
        <v>9.8387835145936173E-2</v>
      </c>
      <c r="J284" s="37">
        <f>G284*$H284/$O$3*100</f>
        <v>9.8387835145936173E-2</v>
      </c>
      <c r="K284" s="34">
        <f>IF(F284&gt;=K$2,1,0)</f>
        <v>0</v>
      </c>
      <c r="L284" s="34">
        <f>IF(G284&gt;=L$2,1,0)</f>
        <v>1</v>
      </c>
      <c r="M284" s="34">
        <f>K284*L284</f>
        <v>0</v>
      </c>
    </row>
    <row r="285" spans="1:13" x14ac:dyDescent="0.25">
      <c r="A285" s="86" t="s">
        <v>349</v>
      </c>
      <c r="C285" s="86">
        <v>156</v>
      </c>
      <c r="D285" s="86">
        <v>312</v>
      </c>
      <c r="E285" s="86">
        <v>2122</v>
      </c>
      <c r="F285" s="97">
        <v>0.71</v>
      </c>
      <c r="G285" s="98">
        <v>0.71</v>
      </c>
      <c r="H285" s="35">
        <f>IF(C285&gt;0,C285,1)</f>
        <v>156</v>
      </c>
      <c r="I285" s="37">
        <f>F285*$H285/$O$3*100</f>
        <v>0.13704019895326824</v>
      </c>
      <c r="J285" s="37">
        <f>G285*$H285/$O$3*100</f>
        <v>0.13704019895326824</v>
      </c>
      <c r="K285" s="34">
        <f>IF(F285&gt;=K$2,1,0)</f>
        <v>0</v>
      </c>
      <c r="L285" s="34">
        <f>IF(G285&gt;=L$2,1,0)</f>
        <v>1</v>
      </c>
      <c r="M285" s="34">
        <f>K285*L285</f>
        <v>0</v>
      </c>
    </row>
    <row r="286" spans="1:13" x14ac:dyDescent="0.25">
      <c r="A286" s="86" t="s">
        <v>602</v>
      </c>
      <c r="C286" s="86">
        <v>40</v>
      </c>
      <c r="D286" s="86">
        <v>240</v>
      </c>
      <c r="E286" s="86">
        <v>49680</v>
      </c>
      <c r="F286" s="97">
        <v>0.7</v>
      </c>
      <c r="G286" s="98">
        <v>0.7</v>
      </c>
      <c r="H286" s="35">
        <f>IF(C286&gt;0,C286,1)</f>
        <v>40</v>
      </c>
      <c r="I286" s="37">
        <f>F286*$H286/$O$3*100</f>
        <v>3.464360392462542E-2</v>
      </c>
      <c r="J286" s="37">
        <f>G286*$H286/$O$3*100</f>
        <v>3.464360392462542E-2</v>
      </c>
      <c r="K286" s="34">
        <f>IF(F286&gt;=K$2,1,0)</f>
        <v>0</v>
      </c>
      <c r="L286" s="34">
        <f>IF(G286&gt;=L$2,1,0)</f>
        <v>1</v>
      </c>
      <c r="M286" s="34">
        <f>K286*L286</f>
        <v>0</v>
      </c>
    </row>
    <row r="287" spans="1:13" x14ac:dyDescent="0.25">
      <c r="A287" s="86" t="s">
        <v>402</v>
      </c>
      <c r="C287" s="86">
        <v>79</v>
      </c>
      <c r="D287" s="86">
        <v>764</v>
      </c>
      <c r="E287" s="86">
        <v>6288</v>
      </c>
      <c r="F287" s="97">
        <v>0.68</v>
      </c>
      <c r="G287" s="98">
        <v>0.68</v>
      </c>
      <c r="H287" s="35">
        <f>IF(C287&gt;0,C287,1)</f>
        <v>79</v>
      </c>
      <c r="I287" s="37">
        <f>F287*$H287/$O$3*100</f>
        <v>6.6466228672531338E-2</v>
      </c>
      <c r="J287" s="37">
        <f>G287*$H287/$O$3*100</f>
        <v>6.6466228672531338E-2</v>
      </c>
      <c r="K287" s="34">
        <f>IF(F287&gt;=K$2,1,0)</f>
        <v>0</v>
      </c>
      <c r="L287" s="34">
        <f>IF(G287&gt;=L$2,1,0)</f>
        <v>0</v>
      </c>
      <c r="M287" s="34">
        <f>K287*L287</f>
        <v>0</v>
      </c>
    </row>
    <row r="288" spans="1:13" x14ac:dyDescent="0.25">
      <c r="A288" s="86" t="s">
        <v>117</v>
      </c>
      <c r="C288" s="86">
        <v>192</v>
      </c>
      <c r="D288" s="86">
        <v>960</v>
      </c>
      <c r="E288" s="86">
        <v>9677</v>
      </c>
      <c r="F288" s="97">
        <v>0.65</v>
      </c>
      <c r="G288" s="98">
        <v>0.65</v>
      </c>
      <c r="H288" s="35">
        <f>IF(C288&gt;0,C288,1)</f>
        <v>192</v>
      </c>
      <c r="I288" s="37">
        <f>F288*$H288/$O$3*100</f>
        <v>0.15441149177833044</v>
      </c>
      <c r="J288" s="37">
        <f>G288*$H288/$O$3*100</f>
        <v>0.15441149177833044</v>
      </c>
      <c r="K288" s="34">
        <f>IF(F288&gt;=K$2,1,0)</f>
        <v>0</v>
      </c>
      <c r="L288" s="34">
        <f>IF(G288&gt;=L$2,1,0)</f>
        <v>0</v>
      </c>
      <c r="M288" s="34">
        <f>K288*L288</f>
        <v>0</v>
      </c>
    </row>
    <row r="289" spans="1:13" x14ac:dyDescent="0.25">
      <c r="A289" s="86" t="s">
        <v>127</v>
      </c>
      <c r="C289" s="86">
        <v>8</v>
      </c>
      <c r="D289" s="86">
        <v>16</v>
      </c>
      <c r="E289" s="86">
        <v>1600</v>
      </c>
      <c r="F289" s="97">
        <v>0.64</v>
      </c>
      <c r="G289" s="98">
        <v>0.64</v>
      </c>
      <c r="H289" s="35">
        <f>IF(C289&gt;0,C289,1)</f>
        <v>8</v>
      </c>
      <c r="I289" s="37">
        <f>F289*$H289/$O$3*100</f>
        <v>6.3348304319315041E-3</v>
      </c>
      <c r="J289" s="37">
        <f>G289*$H289/$O$3*100</f>
        <v>6.3348304319315041E-3</v>
      </c>
      <c r="K289" s="34">
        <f>IF(F289&gt;=K$2,1,0)</f>
        <v>0</v>
      </c>
      <c r="L289" s="34">
        <f>IF(G289&gt;=L$2,1,0)</f>
        <v>0</v>
      </c>
      <c r="M289" s="34">
        <f>K289*L289</f>
        <v>0</v>
      </c>
    </row>
    <row r="290" spans="1:13" x14ac:dyDescent="0.25">
      <c r="A290" s="86" t="s">
        <v>549</v>
      </c>
      <c r="C290" s="86">
        <v>10</v>
      </c>
      <c r="D290" s="86">
        <v>40</v>
      </c>
      <c r="E290" s="86">
        <v>280</v>
      </c>
      <c r="F290" s="97">
        <v>0.63</v>
      </c>
      <c r="G290" s="98">
        <v>0.63</v>
      </c>
      <c r="H290" s="35">
        <f>IF(C290&gt;0,C290,1)</f>
        <v>10</v>
      </c>
      <c r="I290" s="37">
        <f>F290*$H290/$O$3*100</f>
        <v>7.7948108830407188E-3</v>
      </c>
      <c r="J290" s="37">
        <f>G290*$H290/$O$3*100</f>
        <v>7.7948108830407188E-3</v>
      </c>
      <c r="K290" s="34">
        <f>IF(F290&gt;=K$2,1,0)</f>
        <v>0</v>
      </c>
      <c r="L290" s="34">
        <f>IF(G290&gt;=L$2,1,0)</f>
        <v>0</v>
      </c>
      <c r="M290" s="34">
        <f>K290*L290</f>
        <v>0</v>
      </c>
    </row>
    <row r="291" spans="1:13" x14ac:dyDescent="0.25">
      <c r="A291" s="86" t="s">
        <v>380</v>
      </c>
      <c r="C291" s="86">
        <v>128</v>
      </c>
      <c r="D291" s="86">
        <v>1024</v>
      </c>
      <c r="E291" s="86">
        <v>8724</v>
      </c>
      <c r="F291" s="97">
        <v>0.62</v>
      </c>
      <c r="G291" s="98">
        <v>0.62</v>
      </c>
      <c r="H291" s="35">
        <f>IF(C291&gt;0,C291,1)</f>
        <v>128</v>
      </c>
      <c r="I291" s="37">
        <f>F291*$H291/$O$3*100</f>
        <v>9.8189871694938327E-2</v>
      </c>
      <c r="J291" s="37">
        <f>G291*$H291/$O$3*100</f>
        <v>9.8189871694938327E-2</v>
      </c>
      <c r="K291" s="34">
        <f>IF(F291&gt;=K$2,1,0)</f>
        <v>0</v>
      </c>
      <c r="L291" s="34">
        <f>IF(G291&gt;=L$2,1,0)</f>
        <v>0</v>
      </c>
      <c r="M291" s="34">
        <f>K291*L291</f>
        <v>0</v>
      </c>
    </row>
    <row r="292" spans="1:13" x14ac:dyDescent="0.25">
      <c r="A292" s="86" t="s">
        <v>382</v>
      </c>
      <c r="C292" s="86">
        <v>48</v>
      </c>
      <c r="D292" s="86">
        <v>192</v>
      </c>
      <c r="E292" s="86">
        <v>2304</v>
      </c>
      <c r="F292" s="97">
        <v>0.61</v>
      </c>
      <c r="G292" s="98">
        <v>0.61</v>
      </c>
      <c r="H292" s="35">
        <f>IF(C292&gt;0,C292,1)</f>
        <v>48</v>
      </c>
      <c r="I292" s="37">
        <f>F292*$H292/$O$3*100</f>
        <v>3.6227311532608289E-2</v>
      </c>
      <c r="J292" s="37">
        <f>G292*$H292/$O$3*100</f>
        <v>3.6227311532608289E-2</v>
      </c>
      <c r="K292" s="34">
        <f>IF(F292&gt;=K$2,1,0)</f>
        <v>0</v>
      </c>
      <c r="L292" s="34">
        <f>IF(G292&gt;=L$2,1,0)</f>
        <v>0</v>
      </c>
      <c r="M292" s="34">
        <f>K292*L292</f>
        <v>0</v>
      </c>
    </row>
    <row r="293" spans="1:13" x14ac:dyDescent="0.25">
      <c r="A293" s="86" t="s">
        <v>431</v>
      </c>
      <c r="C293" s="86">
        <v>118</v>
      </c>
      <c r="D293" s="86">
        <v>416</v>
      </c>
      <c r="E293" s="86">
        <v>3627</v>
      </c>
      <c r="F293" s="97">
        <v>0.6</v>
      </c>
      <c r="G293" s="98">
        <v>0.6</v>
      </c>
      <c r="H293" s="35">
        <f>IF(C293&gt;0,C293,1)</f>
        <v>118</v>
      </c>
      <c r="I293" s="37">
        <f>F293*$H293/$O$3*100</f>
        <v>8.7598827066552837E-2</v>
      </c>
      <c r="J293" s="37">
        <f>G293*$H293/$O$3*100</f>
        <v>8.7598827066552837E-2</v>
      </c>
      <c r="K293" s="34">
        <f>IF(F293&gt;=K$2,1,0)</f>
        <v>0</v>
      </c>
      <c r="L293" s="34">
        <f>IF(G293&gt;=L$2,1,0)</f>
        <v>0</v>
      </c>
      <c r="M293" s="34">
        <f>K293*L293</f>
        <v>0</v>
      </c>
    </row>
    <row r="294" spans="1:13" x14ac:dyDescent="0.25">
      <c r="A294" s="86" t="s">
        <v>381</v>
      </c>
      <c r="C294" s="86">
        <v>32</v>
      </c>
      <c r="D294" s="86">
        <v>32</v>
      </c>
      <c r="E294" s="86">
        <v>372</v>
      </c>
      <c r="F294" s="97">
        <v>0.55000000000000004</v>
      </c>
      <c r="G294" s="98">
        <v>0.55000000000000004</v>
      </c>
      <c r="H294" s="35">
        <f>IF(C294&gt;0,C294,1)</f>
        <v>32</v>
      </c>
      <c r="I294" s="37">
        <f>F294*$H294/$O$3*100</f>
        <v>2.1775979609764549E-2</v>
      </c>
      <c r="J294" s="37">
        <f>G294*$H294/$O$3*100</f>
        <v>2.1775979609764549E-2</v>
      </c>
      <c r="K294" s="34">
        <f>IF(F294&gt;=K$2,1,0)</f>
        <v>0</v>
      </c>
      <c r="L294" s="34">
        <f>IF(G294&gt;=L$2,1,0)</f>
        <v>0</v>
      </c>
      <c r="M294" s="34">
        <f>K294*L294</f>
        <v>0</v>
      </c>
    </row>
    <row r="295" spans="1:13" x14ac:dyDescent="0.25">
      <c r="A295" s="86" t="s">
        <v>79</v>
      </c>
      <c r="C295" s="86">
        <v>8</v>
      </c>
      <c r="D295" s="86">
        <v>32</v>
      </c>
      <c r="E295" s="86">
        <v>294</v>
      </c>
      <c r="F295" s="97">
        <v>0.53</v>
      </c>
      <c r="G295" s="98">
        <v>0.53</v>
      </c>
      <c r="H295" s="35">
        <f>IF(C295&gt;0,C295,1)</f>
        <v>8</v>
      </c>
      <c r="I295" s="37">
        <f>F295*$H295/$O$3*100</f>
        <v>5.2460314514432777E-3</v>
      </c>
      <c r="J295" s="37">
        <f>G295*$H295/$O$3*100</f>
        <v>5.2460314514432777E-3</v>
      </c>
      <c r="K295" s="34">
        <f>IF(F295&gt;=K$2,1,0)</f>
        <v>0</v>
      </c>
      <c r="L295" s="34">
        <f>IF(G295&gt;=L$2,1,0)</f>
        <v>0</v>
      </c>
      <c r="M295" s="34">
        <f>K295*L295</f>
        <v>0</v>
      </c>
    </row>
    <row r="296" spans="1:13" x14ac:dyDescent="0.25">
      <c r="A296" s="86" t="s">
        <v>77</v>
      </c>
      <c r="C296" s="86">
        <v>44</v>
      </c>
      <c r="D296" s="86">
        <v>288</v>
      </c>
      <c r="E296" s="86">
        <v>2407</v>
      </c>
      <c r="F296" s="97">
        <v>0.48</v>
      </c>
      <c r="G296" s="98">
        <v>0.41</v>
      </c>
      <c r="H296" s="35">
        <f>IF(C296&gt;0,C296,1)</f>
        <v>44</v>
      </c>
      <c r="I296" s="37">
        <f>F296*$H296/$O$3*100</f>
        <v>2.6131175531717454E-2</v>
      </c>
      <c r="J296" s="37">
        <f>G296*$H296/$O$3*100</f>
        <v>2.2320379100008662E-2</v>
      </c>
      <c r="K296" s="34">
        <f>IF(F296&gt;=K$2,1,0)</f>
        <v>0</v>
      </c>
      <c r="L296" s="34">
        <f>IF(G296&gt;=L$2,1,0)</f>
        <v>0</v>
      </c>
      <c r="M296" s="34">
        <f>K296*L296</f>
        <v>0</v>
      </c>
    </row>
    <row r="297" spans="1:13" x14ac:dyDescent="0.25">
      <c r="A297" s="86" t="s">
        <v>436</v>
      </c>
      <c r="C297" s="86">
        <v>12</v>
      </c>
      <c r="D297" s="86">
        <v>48</v>
      </c>
      <c r="E297" s="86">
        <v>561</v>
      </c>
      <c r="F297" s="97">
        <v>0.48</v>
      </c>
      <c r="G297" s="98">
        <v>0.48</v>
      </c>
      <c r="H297" s="35">
        <f>IF(C297&gt;0,C297,1)</f>
        <v>12</v>
      </c>
      <c r="I297" s="37">
        <f>F297*$H297/$O$3*100</f>
        <v>7.126684235922943E-3</v>
      </c>
      <c r="J297" s="37">
        <f>G297*$H297/$O$3*100</f>
        <v>7.126684235922943E-3</v>
      </c>
      <c r="K297" s="34">
        <f>IF(F297&gt;=K$2,1,0)</f>
        <v>0</v>
      </c>
      <c r="L297" s="34">
        <f>IF(G297&gt;=L$2,1,0)</f>
        <v>0</v>
      </c>
      <c r="M297" s="34">
        <f>K297*L297</f>
        <v>0</v>
      </c>
    </row>
    <row r="298" spans="1:13" x14ac:dyDescent="0.25">
      <c r="A298" s="86" t="s">
        <v>407</v>
      </c>
      <c r="C298" s="86">
        <v>8</v>
      </c>
      <c r="D298" s="86">
        <v>32</v>
      </c>
      <c r="E298" s="86">
        <v>294</v>
      </c>
      <c r="F298" s="97">
        <v>0.37</v>
      </c>
      <c r="G298" s="98">
        <v>0.28000000000000003</v>
      </c>
      <c r="H298" s="35">
        <f>IF(C298&gt;0,C298,1)</f>
        <v>8</v>
      </c>
      <c r="I298" s="37">
        <f>F298*$H298/$O$3*100</f>
        <v>3.6623238434604008E-3</v>
      </c>
      <c r="J298" s="37">
        <f>G298*$H298/$O$3*100</f>
        <v>2.7714883139700335E-3</v>
      </c>
      <c r="K298" s="34">
        <f>IF(F298&gt;=K$2,1,0)</f>
        <v>0</v>
      </c>
      <c r="L298" s="34">
        <f>IF(G298&gt;=L$2,1,0)</f>
        <v>0</v>
      </c>
      <c r="M298" s="34">
        <f>K298*L298</f>
        <v>0</v>
      </c>
    </row>
    <row r="299" spans="1:13" x14ac:dyDescent="0.25">
      <c r="A299" s="86" t="s">
        <v>648</v>
      </c>
      <c r="F299" s="97">
        <v>0.37</v>
      </c>
      <c r="G299" s="98">
        <v>0.37</v>
      </c>
      <c r="H299" s="35">
        <f>IF(C299&gt;0,C299,1)</f>
        <v>1</v>
      </c>
      <c r="I299" s="37">
        <f>F299*$H299/$O$3*100</f>
        <v>4.577904804325501E-4</v>
      </c>
      <c r="J299" s="37">
        <f>G299*$H299/$O$3*100</f>
        <v>4.577904804325501E-4</v>
      </c>
      <c r="K299" s="34">
        <f>IF(F299&gt;=K$2,1,0)</f>
        <v>0</v>
      </c>
      <c r="L299" s="34">
        <f>IF(G299&gt;=L$2,1,0)</f>
        <v>0</v>
      </c>
      <c r="M299" s="34">
        <f>K299*L299</f>
        <v>0</v>
      </c>
    </row>
    <row r="300" spans="1:13" x14ac:dyDescent="0.25">
      <c r="A300" s="86" t="s">
        <v>548</v>
      </c>
      <c r="C300" s="86">
        <v>32</v>
      </c>
      <c r="D300" s="86">
        <v>32</v>
      </c>
      <c r="F300" s="97">
        <v>0.27</v>
      </c>
      <c r="G300" s="98">
        <v>0.2</v>
      </c>
      <c r="H300" s="35">
        <f>IF(C300&gt;0,C300,1)</f>
        <v>32</v>
      </c>
      <c r="I300" s="37">
        <f>F300*$H300/$O$3*100</f>
        <v>1.0690026353884415E-2</v>
      </c>
      <c r="J300" s="37">
        <f>G300*$H300/$O$3*100</f>
        <v>7.9185380399143801E-3</v>
      </c>
      <c r="K300" s="34">
        <f>IF(F300&gt;=K$2,1,0)</f>
        <v>0</v>
      </c>
      <c r="L300" s="34">
        <f>IF(G300&gt;=L$2,1,0)</f>
        <v>0</v>
      </c>
      <c r="M300" s="34">
        <f>K300*L300</f>
        <v>0</v>
      </c>
    </row>
    <row r="301" spans="1:13" x14ac:dyDescent="0.25">
      <c r="A301" s="86" t="s">
        <v>55</v>
      </c>
      <c r="C301" s="86">
        <v>8</v>
      </c>
      <c r="D301" s="86">
        <v>32</v>
      </c>
      <c r="E301" s="86">
        <v>294</v>
      </c>
      <c r="F301" s="97">
        <v>0.27</v>
      </c>
      <c r="G301" s="98">
        <v>0.21</v>
      </c>
      <c r="H301" s="35">
        <f>IF(C301&gt;0,C301,1)</f>
        <v>8</v>
      </c>
      <c r="I301" s="37">
        <f>F301*$H301/$O$3*100</f>
        <v>2.6725065884711037E-3</v>
      </c>
      <c r="J301" s="37">
        <f>G301*$H301/$O$3*100</f>
        <v>2.0786162354775248E-3</v>
      </c>
      <c r="K301" s="34">
        <f>IF(F301&gt;=K$2,1,0)</f>
        <v>0</v>
      </c>
      <c r="L301" s="34">
        <f>IF(G301&gt;=L$2,1,0)</f>
        <v>0</v>
      </c>
      <c r="M301" s="34">
        <f>K301*L301</f>
        <v>0</v>
      </c>
    </row>
    <row r="302" spans="1:13" x14ac:dyDescent="0.25">
      <c r="A302" s="86" t="s">
        <v>179</v>
      </c>
      <c r="C302" s="86">
        <v>54</v>
      </c>
      <c r="D302" s="86">
        <v>108</v>
      </c>
      <c r="E302" s="86">
        <v>10800</v>
      </c>
      <c r="F302" s="97">
        <v>0.27</v>
      </c>
      <c r="G302" s="98">
        <v>0.27</v>
      </c>
      <c r="H302" s="35">
        <f>IF(C302&gt;0,C302,1)</f>
        <v>54</v>
      </c>
      <c r="I302" s="37">
        <f>F302*$H302/$O$3*100</f>
        <v>1.8039419472179952E-2</v>
      </c>
      <c r="J302" s="37">
        <f>G302*$H302/$O$3*100</f>
        <v>1.8039419472179952E-2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6" t="s">
        <v>230</v>
      </c>
      <c r="C303" s="86">
        <v>8</v>
      </c>
      <c r="D303" s="86">
        <v>32</v>
      </c>
      <c r="E303" s="86">
        <v>294</v>
      </c>
      <c r="F303" s="97">
        <v>0.23</v>
      </c>
      <c r="G303" s="98">
        <v>0.23</v>
      </c>
      <c r="H303" s="35">
        <f>IF(C303&gt;0,C303,1)</f>
        <v>8</v>
      </c>
      <c r="I303" s="37">
        <f>F303*$H303/$O$3*100</f>
        <v>2.2765796864753847E-3</v>
      </c>
      <c r="J303" s="37">
        <f>G303*$H303/$O$3*100</f>
        <v>2.2765796864753847E-3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6" t="s">
        <v>513</v>
      </c>
      <c r="C304" s="86">
        <v>2</v>
      </c>
      <c r="D304" s="86">
        <v>8</v>
      </c>
      <c r="E304" s="86">
        <v>96</v>
      </c>
      <c r="F304" s="97">
        <v>0.22</v>
      </c>
      <c r="G304" s="98">
        <v>0.04</v>
      </c>
      <c r="H304" s="35">
        <f>IF(C304&gt;0,C304,1)</f>
        <v>2</v>
      </c>
      <c r="I304" s="37">
        <f>F304*$H304/$O$3*100</f>
        <v>5.4439949024411363E-4</v>
      </c>
      <c r="J304" s="37">
        <f>G304*$H304/$O$3*100</f>
        <v>9.8981725498929751E-5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6" t="s">
        <v>50</v>
      </c>
      <c r="C305" s="86">
        <v>8</v>
      </c>
      <c r="D305" s="86">
        <v>32</v>
      </c>
      <c r="E305" s="86">
        <v>294</v>
      </c>
      <c r="F305" s="97">
        <v>0.22</v>
      </c>
      <c r="G305" s="98">
        <v>0.22</v>
      </c>
      <c r="H305" s="35">
        <f>IF(C305&gt;0,C305,1)</f>
        <v>8</v>
      </c>
      <c r="I305" s="37">
        <f>F305*$H305/$O$3*100</f>
        <v>2.1775979609764545E-3</v>
      </c>
      <c r="J305" s="37">
        <f>G305*$H305/$O$3*100</f>
        <v>2.1775979609764545E-3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6" t="s">
        <v>416</v>
      </c>
      <c r="C306" s="86">
        <v>12</v>
      </c>
      <c r="D306" s="86">
        <v>48</v>
      </c>
      <c r="E306" s="86">
        <v>440</v>
      </c>
      <c r="F306" s="97">
        <v>0.09</v>
      </c>
      <c r="G306" s="98">
        <v>0.09</v>
      </c>
      <c r="H306" s="35">
        <f>IF(C306&gt;0,C306,1)</f>
        <v>12</v>
      </c>
      <c r="I306" s="37">
        <f>F306*$H306/$O$3*100</f>
        <v>1.3362532942355519E-3</v>
      </c>
      <c r="J306" s="37">
        <f>G306*$H306/$O$3*100</f>
        <v>1.3362532942355519E-3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6" t="s">
        <v>337</v>
      </c>
      <c r="C307" s="86">
        <v>54</v>
      </c>
      <c r="D307" s="86">
        <v>216</v>
      </c>
      <c r="E307" s="86">
        <v>1944</v>
      </c>
      <c r="F307" s="97">
        <v>0.01</v>
      </c>
      <c r="G307" s="98">
        <v>0</v>
      </c>
      <c r="H307" s="35">
        <f>IF(C307&gt;0,C307,1)</f>
        <v>54</v>
      </c>
      <c r="I307" s="37">
        <f>F307*$H307/$O$3*100</f>
        <v>6.6812664711777593E-4</v>
      </c>
      <c r="J307" s="37">
        <f>G307*$H307/$O$3*100</f>
        <v>0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6" t="s">
        <v>294</v>
      </c>
      <c r="C308" s="86">
        <v>8</v>
      </c>
      <c r="D308" s="86">
        <v>48</v>
      </c>
      <c r="E308" s="86">
        <v>4800</v>
      </c>
      <c r="F308" s="97">
        <v>0</v>
      </c>
      <c r="G308" s="98">
        <v>0</v>
      </c>
      <c r="H308" s="35">
        <f>IF(C308&gt;0,C308,1)</f>
        <v>8</v>
      </c>
      <c r="I308" s="37">
        <f>F308*$H308/$O$3*100</f>
        <v>0</v>
      </c>
      <c r="J308" s="37">
        <f>G308*$H308/$O$3*100</f>
        <v>0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6" t="s">
        <v>395</v>
      </c>
      <c r="C309" s="86">
        <v>12</v>
      </c>
      <c r="D309" s="86">
        <v>48</v>
      </c>
      <c r="E309" s="86">
        <v>440</v>
      </c>
      <c r="F309" s="97">
        <v>0</v>
      </c>
      <c r="G309" s="98">
        <v>0</v>
      </c>
      <c r="H309" s="35">
        <f>IF(C309&gt;0,C309,1)</f>
        <v>12</v>
      </c>
      <c r="I309" s="37">
        <f>F309*$H309/$O$3*100</f>
        <v>0</v>
      </c>
      <c r="J309" s="37">
        <f>G309*$H309/$O$3*100</f>
        <v>0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6" t="s">
        <v>269</v>
      </c>
      <c r="C310" s="86">
        <v>80</v>
      </c>
      <c r="D310" s="86">
        <v>80</v>
      </c>
      <c r="E310" s="86">
        <v>384</v>
      </c>
      <c r="F310" s="97">
        <v>0</v>
      </c>
      <c r="G310" s="98">
        <v>0</v>
      </c>
      <c r="H310" s="35">
        <f>IF(C310&gt;0,C310,1)</f>
        <v>80</v>
      </c>
      <c r="I310" s="37">
        <f>F310*$H310/$O$3*100</f>
        <v>0</v>
      </c>
      <c r="J310" s="37">
        <f>G310*$H310/$O$3*100</f>
        <v>0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6" t="s">
        <v>299</v>
      </c>
      <c r="C311" s="86">
        <v>24</v>
      </c>
      <c r="D311" s="86">
        <v>24</v>
      </c>
      <c r="E311" s="86">
        <v>312</v>
      </c>
      <c r="F311" s="97">
        <v>0</v>
      </c>
      <c r="G311" s="98">
        <v>0</v>
      </c>
      <c r="H311" s="35">
        <f>IF(C311&gt;0,C311,1)</f>
        <v>24</v>
      </c>
      <c r="I311" s="37">
        <f>F311*$H311/$O$3*100</f>
        <v>0</v>
      </c>
      <c r="J311" s="37">
        <f>G311*$H311/$O$3*100</f>
        <v>0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6" t="s">
        <v>175</v>
      </c>
      <c r="F312" s="97">
        <v>0</v>
      </c>
      <c r="G312" s="98">
        <v>0</v>
      </c>
      <c r="H312" s="35">
        <f>IF(C312&gt;0,C312,1)</f>
        <v>1</v>
      </c>
      <c r="I312" s="37">
        <f>F312*$H312/$O$3*100</f>
        <v>0</v>
      </c>
      <c r="J312" s="37">
        <f>G312*$H312/$O$3*100</f>
        <v>0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6" t="s">
        <v>384</v>
      </c>
      <c r="C313" s="86">
        <v>5</v>
      </c>
      <c r="D313" s="86">
        <v>10</v>
      </c>
      <c r="E313" s="86">
        <v>89</v>
      </c>
      <c r="F313" s="97">
        <v>0</v>
      </c>
      <c r="G313" s="98">
        <v>0</v>
      </c>
      <c r="H313" s="35">
        <f>IF(C313&gt;0,C313,1)</f>
        <v>5</v>
      </c>
      <c r="I313" s="37">
        <f>F313*$H313/$O$3*100</f>
        <v>0</v>
      </c>
      <c r="J313" s="37">
        <f>G313*$H313/$O$3*100</f>
        <v>0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86" t="s">
        <v>449</v>
      </c>
      <c r="C314" s="86">
        <v>5</v>
      </c>
      <c r="D314" s="86">
        <v>10</v>
      </c>
      <c r="E314" s="86">
        <v>123</v>
      </c>
      <c r="F314" s="97">
        <v>0</v>
      </c>
      <c r="G314" s="98">
        <v>0</v>
      </c>
      <c r="H314" s="35">
        <f>IF(C314&gt;0,C314,1)</f>
        <v>5</v>
      </c>
      <c r="I314" s="37">
        <f>F314*$H314/$O$3*100</f>
        <v>0</v>
      </c>
      <c r="J314" s="37">
        <f>G314*$H314/$O$3*100</f>
        <v>0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86" t="s">
        <v>232</v>
      </c>
      <c r="C315" s="86">
        <v>6</v>
      </c>
      <c r="D315" s="86">
        <v>44</v>
      </c>
      <c r="E315" s="86">
        <v>281</v>
      </c>
      <c r="F315" s="97">
        <v>0</v>
      </c>
      <c r="G315" s="98">
        <v>0</v>
      </c>
      <c r="H315" s="35">
        <f>IF(C315&gt;0,C315,1)</f>
        <v>6</v>
      </c>
      <c r="I315" s="37">
        <f>F315*$H315/$O$3*100</f>
        <v>0</v>
      </c>
      <c r="J315" s="37">
        <f>G315*$H315/$O$3*100</f>
        <v>0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86" t="s">
        <v>556</v>
      </c>
      <c r="C316" s="86">
        <v>2</v>
      </c>
      <c r="D316" s="86">
        <v>8</v>
      </c>
      <c r="F316" s="97">
        <v>0</v>
      </c>
      <c r="G316" s="98">
        <v>0</v>
      </c>
      <c r="H316" s="35">
        <f>IF(C316&gt;0,C316,1)</f>
        <v>2</v>
      </c>
      <c r="I316" s="37">
        <f>F316*$H316/$O$3*100</f>
        <v>0</v>
      </c>
      <c r="J316" s="37">
        <f>G316*$H316/$O$3*100</f>
        <v>0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86" t="s">
        <v>461</v>
      </c>
      <c r="C317" s="86">
        <v>4</v>
      </c>
      <c r="D317" s="86">
        <v>16</v>
      </c>
      <c r="F317" s="97">
        <v>0</v>
      </c>
      <c r="G317" s="98">
        <v>0</v>
      </c>
      <c r="H317" s="35">
        <f>IF(C317&gt;0,C317,1)</f>
        <v>4</v>
      </c>
      <c r="I317" s="37">
        <f>F317*$H317/$O$3*100</f>
        <v>0</v>
      </c>
      <c r="J317" s="37">
        <f>G317*$H317/$O$3*100</f>
        <v>0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86" t="s">
        <v>305</v>
      </c>
      <c r="C318" s="86">
        <v>24</v>
      </c>
      <c r="D318" s="86">
        <v>96</v>
      </c>
      <c r="F318" s="97">
        <v>0</v>
      </c>
      <c r="G318" s="98">
        <v>0</v>
      </c>
      <c r="H318" s="35">
        <f>IF(C318&gt;0,C318,1)</f>
        <v>24</v>
      </c>
      <c r="I318" s="37">
        <f>F318*$H318/$O$3*100</f>
        <v>0</v>
      </c>
      <c r="J318" s="37">
        <f>G318*$H318/$O$3*100</f>
        <v>0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A319" s="86" t="s">
        <v>246</v>
      </c>
      <c r="C319" s="86">
        <v>72</v>
      </c>
      <c r="D319" s="86">
        <v>336</v>
      </c>
      <c r="E319" s="86">
        <v>4598</v>
      </c>
      <c r="F319" s="97">
        <v>0</v>
      </c>
      <c r="G319" s="98">
        <v>0</v>
      </c>
      <c r="H319" s="35">
        <f>IF(C319&gt;0,C319,1)</f>
        <v>72</v>
      </c>
      <c r="I319" s="37">
        <f>F319*$H319/$O$3*100</f>
        <v>0</v>
      </c>
      <c r="J319" s="37">
        <f>G319*$H319/$O$3*100</f>
        <v>0</v>
      </c>
      <c r="K319" s="34">
        <f>IF(F319&gt;=K$2,1,0)</f>
        <v>0</v>
      </c>
      <c r="L319" s="34">
        <f>IF(G319&gt;=L$2,1,0)</f>
        <v>0</v>
      </c>
      <c r="M319" s="34">
        <f>K319*L319</f>
        <v>0</v>
      </c>
    </row>
    <row r="320" spans="1:13" x14ac:dyDescent="0.25">
      <c r="H320" s="35"/>
      <c r="I320" s="37"/>
      <c r="J320" s="37"/>
      <c r="K320" s="34"/>
      <c r="L320" s="34"/>
      <c r="M320" s="34"/>
    </row>
    <row r="321" spans="8:13" x14ac:dyDescent="0.25">
      <c r="H321" s="35"/>
      <c r="I321" s="37"/>
      <c r="J321" s="37"/>
      <c r="K321" s="34"/>
      <c r="L321" s="34"/>
      <c r="M321" s="34"/>
    </row>
    <row r="322" spans="8:13" x14ac:dyDescent="0.25">
      <c r="H322" s="35"/>
      <c r="I322" s="37"/>
      <c r="J322" s="37"/>
      <c r="K322" s="34"/>
      <c r="L322" s="34"/>
      <c r="M322" s="34"/>
    </row>
    <row r="323" spans="8:13" x14ac:dyDescent="0.25">
      <c r="H323" s="35"/>
      <c r="I323" s="37"/>
      <c r="J323" s="37"/>
      <c r="K323" s="34"/>
      <c r="L323" s="34"/>
      <c r="M323" s="34"/>
    </row>
    <row r="324" spans="8:13" x14ac:dyDescent="0.25">
      <c r="H324" s="35"/>
      <c r="I324" s="37"/>
      <c r="J324" s="37"/>
      <c r="K324" s="34"/>
      <c r="L324" s="34"/>
      <c r="M324" s="34"/>
    </row>
    <row r="325" spans="8:13" x14ac:dyDescent="0.25">
      <c r="H325" s="35"/>
      <c r="I325" s="37"/>
      <c r="J325" s="37"/>
      <c r="K325" s="34"/>
      <c r="L325" s="34"/>
      <c r="M325" s="34"/>
    </row>
    <row r="326" spans="8:13" x14ac:dyDescent="0.25">
      <c r="H326" s="35"/>
      <c r="I326" s="37"/>
      <c r="J326" s="37"/>
      <c r="K326" s="34"/>
      <c r="L326" s="34"/>
      <c r="M326" s="34"/>
    </row>
    <row r="327" spans="8:13" x14ac:dyDescent="0.25">
      <c r="H327" s="35"/>
      <c r="I327" s="37"/>
      <c r="J327" s="37"/>
      <c r="K327" s="34"/>
      <c r="L327" s="34"/>
      <c r="M327" s="34"/>
    </row>
    <row r="328" spans="8:13" x14ac:dyDescent="0.25">
      <c r="H328" s="35"/>
      <c r="I328" s="37"/>
      <c r="J328" s="37"/>
      <c r="K328" s="34"/>
      <c r="L328" s="34"/>
      <c r="M328" s="34"/>
    </row>
    <row r="329" spans="8:13" x14ac:dyDescent="0.25">
      <c r="H329" s="35"/>
      <c r="I329" s="37"/>
      <c r="J329" s="37"/>
      <c r="K329" s="34"/>
      <c r="L329" s="34"/>
      <c r="M329" s="34"/>
    </row>
    <row r="330" spans="8:13" x14ac:dyDescent="0.25">
      <c r="H330" s="35"/>
      <c r="I330" s="37"/>
      <c r="J330" s="37"/>
      <c r="K330" s="34"/>
      <c r="L330" s="34"/>
      <c r="M330" s="34"/>
    </row>
    <row r="331" spans="8:13" x14ac:dyDescent="0.25">
      <c r="H331" s="35"/>
      <c r="I331" s="37"/>
      <c r="J331" s="37"/>
      <c r="K331" s="34"/>
      <c r="L331" s="34"/>
      <c r="M331" s="34"/>
    </row>
    <row r="332" spans="8:13" x14ac:dyDescent="0.25">
      <c r="H332" s="35"/>
      <c r="I332" s="37"/>
      <c r="J332" s="37"/>
      <c r="K332" s="34"/>
      <c r="L332" s="34"/>
      <c r="M332" s="34"/>
    </row>
    <row r="333" spans="8:13" x14ac:dyDescent="0.25">
      <c r="H333" s="35"/>
      <c r="I333" s="37"/>
      <c r="J333" s="37"/>
      <c r="K333" s="34"/>
      <c r="L333" s="34"/>
      <c r="M333" s="34"/>
    </row>
    <row r="334" spans="8:13" x14ac:dyDescent="0.25">
      <c r="H334" s="35"/>
      <c r="I334" s="37"/>
      <c r="J334" s="37"/>
      <c r="K334" s="34"/>
      <c r="L334" s="34"/>
      <c r="M334" s="34"/>
    </row>
    <row r="335" spans="8:13" x14ac:dyDescent="0.25">
      <c r="H335" s="35"/>
      <c r="I335" s="37"/>
      <c r="J335" s="37"/>
      <c r="K335" s="34"/>
      <c r="L335" s="34"/>
      <c r="M335" s="34"/>
    </row>
    <row r="336" spans="8:13" x14ac:dyDescent="0.25">
      <c r="H336" s="35"/>
      <c r="I336" s="37"/>
      <c r="J336" s="37"/>
      <c r="K336" s="34"/>
      <c r="L336" s="34"/>
      <c r="M336" s="34"/>
    </row>
    <row r="337" spans="8:13" x14ac:dyDescent="0.25">
      <c r="H337" s="35"/>
      <c r="I337" s="37"/>
      <c r="J337" s="37"/>
      <c r="K337" s="34"/>
      <c r="L337" s="34"/>
      <c r="M337" s="34"/>
    </row>
    <row r="338" spans="8:13" x14ac:dyDescent="0.25">
      <c r="H338" s="35"/>
      <c r="I338" s="37"/>
      <c r="J338" s="37"/>
      <c r="K338" s="34"/>
      <c r="L338" s="34"/>
      <c r="M338" s="34"/>
    </row>
    <row r="339" spans="8:13" x14ac:dyDescent="0.25">
      <c r="H339" s="35"/>
      <c r="I339" s="37"/>
      <c r="J339" s="37"/>
      <c r="K339" s="34"/>
      <c r="L339" s="34"/>
      <c r="M339" s="34"/>
    </row>
    <row r="340" spans="8:13" x14ac:dyDescent="0.25">
      <c r="H340" s="35"/>
      <c r="I340" s="37"/>
      <c r="J340" s="37"/>
      <c r="K340" s="34"/>
      <c r="L340" s="34"/>
      <c r="M340" s="34"/>
    </row>
    <row r="341" spans="8:13" x14ac:dyDescent="0.25">
      <c r="H341" s="35"/>
      <c r="I341" s="37"/>
      <c r="J341" s="37"/>
      <c r="K341" s="34"/>
      <c r="L341" s="34"/>
      <c r="M341" s="34"/>
    </row>
    <row r="342" spans="8:13" x14ac:dyDescent="0.25">
      <c r="H342" s="35"/>
      <c r="I342" s="37"/>
      <c r="J342" s="37"/>
      <c r="K342" s="34"/>
      <c r="L342" s="34"/>
      <c r="M342" s="34"/>
    </row>
    <row r="343" spans="8:13" x14ac:dyDescent="0.25">
      <c r="H343" s="35"/>
      <c r="I343" s="37"/>
      <c r="J343" s="37"/>
      <c r="K343" s="34"/>
      <c r="L343" s="34"/>
      <c r="M343" s="34"/>
    </row>
    <row r="344" spans="8:13" x14ac:dyDescent="0.25">
      <c r="H344" s="35"/>
      <c r="I344" s="37"/>
      <c r="J344" s="37"/>
      <c r="K344" s="34"/>
      <c r="L344" s="34"/>
      <c r="M344" s="34"/>
    </row>
    <row r="345" spans="8:13" x14ac:dyDescent="0.25">
      <c r="H345" s="35"/>
      <c r="I345" s="37"/>
      <c r="J345" s="37"/>
      <c r="K345" s="34"/>
      <c r="L345" s="34"/>
      <c r="M345" s="34"/>
    </row>
    <row r="346" spans="8:13" x14ac:dyDescent="0.25">
      <c r="H346" s="35"/>
      <c r="I346" s="37"/>
      <c r="J346" s="37"/>
      <c r="K346" s="34"/>
      <c r="L346" s="34"/>
      <c r="M346" s="34"/>
    </row>
    <row r="347" spans="8:13" x14ac:dyDescent="0.25">
      <c r="H347" s="35"/>
      <c r="I347" s="37"/>
      <c r="J347" s="37"/>
      <c r="K347" s="34"/>
      <c r="L347" s="34"/>
      <c r="M347" s="34"/>
    </row>
    <row r="348" spans="8:13" x14ac:dyDescent="0.25">
      <c r="H348" s="35"/>
      <c r="I348" s="37"/>
      <c r="J348" s="37"/>
      <c r="K348" s="34"/>
      <c r="L348" s="34"/>
      <c r="M348" s="34"/>
    </row>
    <row r="349" spans="8:13" x14ac:dyDescent="0.25">
      <c r="H349" s="35"/>
      <c r="I349" s="37"/>
      <c r="J349" s="37"/>
      <c r="K349" s="34"/>
      <c r="L349" s="34"/>
      <c r="M349" s="34"/>
    </row>
    <row r="350" spans="8:13" x14ac:dyDescent="0.25">
      <c r="H350" s="35"/>
      <c r="I350" s="37"/>
      <c r="J350" s="37"/>
      <c r="K350" s="34"/>
      <c r="L350" s="34"/>
      <c r="M350" s="34"/>
    </row>
    <row r="351" spans="8:13" x14ac:dyDescent="0.25">
      <c r="H351" s="35"/>
      <c r="I351" s="37"/>
      <c r="J351" s="37"/>
      <c r="K351" s="34"/>
      <c r="L351" s="34"/>
      <c r="M351" s="34"/>
    </row>
    <row r="352" spans="8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1:G319">
    <sortCondition descending="1" ref="F1:F319"/>
  </sortState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0"/>
  <sheetViews>
    <sheetView workbookViewId="0">
      <selection activeCell="R15" sqref="R15"/>
    </sheetView>
  </sheetViews>
  <sheetFormatPr defaultRowHeight="15" x14ac:dyDescent="0.25"/>
  <cols>
    <col min="1" max="5" width="9.140625" style="86"/>
    <col min="6" max="6" width="9.140625" style="84"/>
    <col min="7" max="7" width="9.140625" style="87"/>
  </cols>
  <sheetData>
    <row r="1" spans="1:16" x14ac:dyDescent="0.25">
      <c r="H1" s="35"/>
      <c r="K1" s="48" t="s">
        <v>571</v>
      </c>
      <c r="L1" s="48" t="s">
        <v>572</v>
      </c>
      <c r="M1" s="48" t="s">
        <v>573</v>
      </c>
    </row>
    <row r="2" spans="1:16" x14ac:dyDescent="0.25">
      <c r="A2" s="86" t="s">
        <v>653</v>
      </c>
      <c r="C2" s="86" t="s">
        <v>654</v>
      </c>
      <c r="D2" s="86" t="s">
        <v>655</v>
      </c>
      <c r="E2" s="86" t="s">
        <v>504</v>
      </c>
      <c r="F2" s="84" t="s">
        <v>656</v>
      </c>
      <c r="G2" s="87" t="s">
        <v>657</v>
      </c>
      <c r="H2" s="31" t="s">
        <v>559</v>
      </c>
      <c r="I2" s="31" t="s">
        <v>467</v>
      </c>
      <c r="J2" s="31" t="s">
        <v>468</v>
      </c>
      <c r="K2" s="48">
        <v>0.75</v>
      </c>
      <c r="L2" s="48">
        <v>0.7</v>
      </c>
      <c r="M2" s="31" t="s">
        <v>4</v>
      </c>
      <c r="N2" s="49"/>
      <c r="O2" s="50" t="s">
        <v>574</v>
      </c>
    </row>
    <row r="3" spans="1:16" x14ac:dyDescent="0.25">
      <c r="A3" s="86" t="s">
        <v>161</v>
      </c>
      <c r="C3" s="86">
        <v>2</v>
      </c>
      <c r="D3" s="86">
        <v>8</v>
      </c>
      <c r="E3" s="86">
        <v>101</v>
      </c>
      <c r="F3" s="85">
        <v>1</v>
      </c>
      <c r="G3" s="88">
        <v>1</v>
      </c>
      <c r="H3" s="35">
        <f>IF(C3&gt;0,C3,1)</f>
        <v>2</v>
      </c>
      <c r="I3" s="37">
        <f>F3*$H3/$O$3*100</f>
        <v>1.9504583577140628E-3</v>
      </c>
      <c r="J3" s="37">
        <f>G3*$H3/$O$3*100</f>
        <v>1.9504583577140628E-3</v>
      </c>
      <c r="K3" s="34">
        <f>IF(F3&gt;=K$2,1,0)</f>
        <v>1</v>
      </c>
      <c r="L3" s="34">
        <f>IF(G3&gt;=L$2,1,0)</f>
        <v>1</v>
      </c>
      <c r="M3" s="34">
        <f>K3*L3</f>
        <v>1</v>
      </c>
      <c r="N3" s="50" t="s">
        <v>575</v>
      </c>
      <c r="O3" s="51">
        <f>SUM($H$3:$H$498)</f>
        <v>102540</v>
      </c>
    </row>
    <row r="4" spans="1:16" x14ac:dyDescent="0.25">
      <c r="A4" s="86" t="s">
        <v>629</v>
      </c>
      <c r="C4" s="86">
        <v>2</v>
      </c>
      <c r="D4" s="86">
        <v>16</v>
      </c>
      <c r="E4" s="86">
        <v>128</v>
      </c>
      <c r="F4" s="85">
        <v>1</v>
      </c>
      <c r="G4" s="88">
        <v>1</v>
      </c>
      <c r="H4" s="35">
        <f>IF(C4&gt;0,C4,1)</f>
        <v>2</v>
      </c>
      <c r="I4" s="37">
        <f>F4*$H4/$O$3*100</f>
        <v>1.9504583577140628E-3</v>
      </c>
      <c r="J4" s="37">
        <f>G4*$H4/$O$3*100</f>
        <v>1.9504583577140628E-3</v>
      </c>
      <c r="K4" s="34">
        <f>IF(F4&gt;=K$2,1,0)</f>
        <v>1</v>
      </c>
      <c r="L4" s="34">
        <f>IF(G4&gt;=L$2,1,0)</f>
        <v>1</v>
      </c>
      <c r="M4" s="34">
        <f>K4*L4</f>
        <v>1</v>
      </c>
      <c r="N4" s="50" t="s">
        <v>576</v>
      </c>
      <c r="O4" s="51">
        <f>COUNT($M$3:$M$498)</f>
        <v>316</v>
      </c>
    </row>
    <row r="5" spans="1:16" x14ac:dyDescent="0.25">
      <c r="A5" s="86" t="s">
        <v>403</v>
      </c>
      <c r="C5" s="86">
        <v>30</v>
      </c>
      <c r="D5" s="86">
        <v>118</v>
      </c>
      <c r="E5" s="86">
        <v>6478</v>
      </c>
      <c r="F5" s="85">
        <v>1</v>
      </c>
      <c r="G5" s="88">
        <v>1</v>
      </c>
      <c r="H5" s="35">
        <f>IF(C5&gt;0,C5,1)</f>
        <v>30</v>
      </c>
      <c r="I5" s="37">
        <f>F5*$H5/$O$3*100</f>
        <v>2.9256875365710942E-2</v>
      </c>
      <c r="J5" s="37">
        <f>G5*$H5/$O$3*100</f>
        <v>2.9256875365710942E-2</v>
      </c>
      <c r="K5" s="34">
        <f>IF(F5&gt;=K$2,1,0)</f>
        <v>1</v>
      </c>
      <c r="L5" s="34">
        <f>IF(G5&gt;=L$2,1,0)</f>
        <v>1</v>
      </c>
      <c r="M5" s="34">
        <f>K5*L5</f>
        <v>1</v>
      </c>
    </row>
    <row r="6" spans="1:16" x14ac:dyDescent="0.25">
      <c r="A6" s="86" t="s">
        <v>301</v>
      </c>
      <c r="C6" s="86">
        <v>106</v>
      </c>
      <c r="D6" s="86">
        <v>524</v>
      </c>
      <c r="E6" s="86">
        <v>6365</v>
      </c>
      <c r="F6" s="85">
        <v>1</v>
      </c>
      <c r="G6" s="88">
        <v>1</v>
      </c>
      <c r="H6" s="35">
        <f>IF(C6&gt;0,C6,1)</f>
        <v>106</v>
      </c>
      <c r="I6" s="37">
        <f>F6*$H6/$O$3*100</f>
        <v>0.10337429295884533</v>
      </c>
      <c r="J6" s="37">
        <f>G6*$H6/$O$3*100</f>
        <v>0.10337429295884533</v>
      </c>
      <c r="K6" s="34">
        <f>IF(F6&gt;=K$2,1,0)</f>
        <v>1</v>
      </c>
      <c r="L6" s="34">
        <f>IF(G6&gt;=L$2,1,0)</f>
        <v>1</v>
      </c>
      <c r="M6" s="34">
        <f>K6*L6</f>
        <v>1</v>
      </c>
      <c r="N6" s="33"/>
      <c r="O6" s="50" t="s">
        <v>577</v>
      </c>
    </row>
    <row r="7" spans="1:16" x14ac:dyDescent="0.25">
      <c r="A7" s="86" t="s">
        <v>67</v>
      </c>
      <c r="C7" s="86">
        <v>5236</v>
      </c>
      <c r="D7" s="86">
        <v>27608</v>
      </c>
      <c r="E7" s="86">
        <v>671976</v>
      </c>
      <c r="F7" s="85">
        <v>1</v>
      </c>
      <c r="G7" s="88">
        <v>1</v>
      </c>
      <c r="H7" s="35">
        <f>IF(C7&gt;0,C7,1)</f>
        <v>5236</v>
      </c>
      <c r="I7" s="37">
        <f>F7*$H7/$O$3*100</f>
        <v>5.1062999804954163</v>
      </c>
      <c r="J7" s="37">
        <f>G7*$H7/$O$3*100</f>
        <v>5.1062999804954163</v>
      </c>
      <c r="K7" s="34">
        <f>IF(F7&gt;=K$2,1,0)</f>
        <v>1</v>
      </c>
      <c r="L7" s="34">
        <f>IF(G7&gt;=L$2,1,0)</f>
        <v>1</v>
      </c>
      <c r="M7" s="34">
        <f>K7*L7</f>
        <v>1</v>
      </c>
      <c r="N7" s="50" t="s">
        <v>2</v>
      </c>
      <c r="O7" s="52">
        <f>SUM($J$3:$J$498)</f>
        <v>96.164199336844234</v>
      </c>
    </row>
    <row r="8" spans="1:16" x14ac:dyDescent="0.25">
      <c r="A8" s="86" t="s">
        <v>210</v>
      </c>
      <c r="C8" s="86">
        <v>352</v>
      </c>
      <c r="D8" s="86">
        <v>1408</v>
      </c>
      <c r="E8" s="86">
        <v>13516</v>
      </c>
      <c r="F8" s="85">
        <v>1</v>
      </c>
      <c r="G8" s="88">
        <v>1</v>
      </c>
      <c r="H8" s="35">
        <f>IF(C8&gt;0,C8,1)</f>
        <v>352</v>
      </c>
      <c r="I8" s="37">
        <f>F8*$H8/$O$3*100</f>
        <v>0.34328067095767506</v>
      </c>
      <c r="J8" s="37">
        <f>G8*$H8/$O$3*100</f>
        <v>0.34328067095767506</v>
      </c>
      <c r="K8" s="34">
        <f>IF(F8&gt;=K$2,1,0)</f>
        <v>1</v>
      </c>
      <c r="L8" s="34">
        <f>IF(G8&gt;=L$2,1,0)</f>
        <v>1</v>
      </c>
      <c r="M8" s="34">
        <f>K8*L8</f>
        <v>1</v>
      </c>
      <c r="N8" s="50" t="s">
        <v>3</v>
      </c>
      <c r="O8" s="52">
        <f>SUM($I$3:$I$498)</f>
        <v>96.606504778623034</v>
      </c>
    </row>
    <row r="9" spans="1:16" x14ac:dyDescent="0.25">
      <c r="A9" s="86" t="s">
        <v>477</v>
      </c>
      <c r="C9" s="86">
        <v>12</v>
      </c>
      <c r="D9" s="86">
        <v>48</v>
      </c>
      <c r="E9" s="86">
        <v>346</v>
      </c>
      <c r="F9" s="85">
        <v>1</v>
      </c>
      <c r="G9" s="88">
        <v>1</v>
      </c>
      <c r="H9" s="35">
        <f>IF(C9&gt;0,C9,1)</f>
        <v>12</v>
      </c>
      <c r="I9" s="37">
        <f>F9*$H9/$O$3*100</f>
        <v>1.1702750146284377E-2</v>
      </c>
      <c r="J9" s="37">
        <f>G9*$H9/$O$3*100</f>
        <v>1.1702750146284377E-2</v>
      </c>
      <c r="K9" s="34">
        <f>IF(F9&gt;=K$2,1,0)</f>
        <v>1</v>
      </c>
      <c r="L9" s="34">
        <f>IF(G9&gt;=L$2,1,0)</f>
        <v>1</v>
      </c>
      <c r="M9" s="34">
        <f>K9*L9</f>
        <v>1</v>
      </c>
    </row>
    <row r="10" spans="1:16" x14ac:dyDescent="0.25">
      <c r="A10" s="86" t="s">
        <v>285</v>
      </c>
      <c r="C10" s="86">
        <v>14</v>
      </c>
      <c r="D10" s="86">
        <v>56</v>
      </c>
      <c r="E10" s="86">
        <v>538</v>
      </c>
      <c r="F10" s="85">
        <v>1</v>
      </c>
      <c r="G10" s="88">
        <v>1</v>
      </c>
      <c r="H10" s="35">
        <f>IF(C10&gt;0,C10,1)</f>
        <v>14</v>
      </c>
      <c r="I10" s="37">
        <f>F10*$H10/$O$3*100</f>
        <v>1.3653208503998438E-2</v>
      </c>
      <c r="J10" s="37">
        <f>G10*$H10/$O$3*100</f>
        <v>1.3653208503998438E-2</v>
      </c>
      <c r="K10" s="34">
        <f>IF(F10&gt;=K$2,1,0)</f>
        <v>1</v>
      </c>
      <c r="L10" s="34">
        <f>IF(G10&gt;=L$2,1,0)</f>
        <v>1</v>
      </c>
      <c r="M10" s="34">
        <f>K10*L10</f>
        <v>1</v>
      </c>
      <c r="O10" s="50" t="s">
        <v>4</v>
      </c>
      <c r="P10" s="50" t="s">
        <v>578</v>
      </c>
    </row>
    <row r="11" spans="1:16" x14ac:dyDescent="0.25">
      <c r="A11" s="86" t="s">
        <v>456</v>
      </c>
      <c r="C11" s="86">
        <v>40</v>
      </c>
      <c r="D11" s="86">
        <v>40</v>
      </c>
      <c r="F11" s="85">
        <v>1</v>
      </c>
      <c r="G11" s="88">
        <v>1</v>
      </c>
      <c r="H11" s="35">
        <f>IF(C11&gt;0,C11,1)</f>
        <v>40</v>
      </c>
      <c r="I11" s="37">
        <f>F11*$H11/$O$3*100</f>
        <v>3.9009167154281259E-2</v>
      </c>
      <c r="J11" s="37">
        <f>G11*$H11/$O$3*100</f>
        <v>3.9009167154281259E-2</v>
      </c>
      <c r="K11" s="34">
        <f>IF(F11&gt;=K$2,1,0)</f>
        <v>1</v>
      </c>
      <c r="L11" s="34">
        <f>IF(G11&gt;=L$2,1,0)</f>
        <v>1</v>
      </c>
      <c r="M11" s="34">
        <f>K11*L11</f>
        <v>1</v>
      </c>
      <c r="N11" s="53" t="s">
        <v>579</v>
      </c>
      <c r="O11" s="51">
        <f>SUM($M$3:$M$498)</f>
        <v>283</v>
      </c>
      <c r="P11" s="51">
        <f>$O$4-O11</f>
        <v>33</v>
      </c>
    </row>
    <row r="12" spans="1:16" x14ac:dyDescent="0.25">
      <c r="A12" s="86" t="s">
        <v>516</v>
      </c>
      <c r="C12" s="86">
        <v>41</v>
      </c>
      <c r="D12" s="86">
        <v>495</v>
      </c>
      <c r="E12" s="86">
        <v>3420</v>
      </c>
      <c r="F12" s="85">
        <v>1</v>
      </c>
      <c r="G12" s="88">
        <v>1</v>
      </c>
      <c r="H12" s="35">
        <f>IF(C12&gt;0,C12,1)</f>
        <v>41</v>
      </c>
      <c r="I12" s="37">
        <f>F12*$H12/$O$3*100</f>
        <v>3.9984396333138286E-2</v>
      </c>
      <c r="J12" s="37">
        <f>G12*$H12/$O$3*100</f>
        <v>3.9984396333138286E-2</v>
      </c>
      <c r="K12" s="34">
        <f>IF(F12&gt;=K$2,1,0)</f>
        <v>1</v>
      </c>
      <c r="L12" s="34">
        <f>IF(G12&gt;=L$2,1,0)</f>
        <v>1</v>
      </c>
      <c r="M12" s="34">
        <f>K12*L12</f>
        <v>1</v>
      </c>
      <c r="N12" s="50" t="s">
        <v>580</v>
      </c>
      <c r="O12" s="52">
        <f>O11/$O$4*100</f>
        <v>89.556962025316452</v>
      </c>
      <c r="P12" s="52">
        <f>P11/$O$4*100</f>
        <v>10.443037974683545</v>
      </c>
    </row>
    <row r="13" spans="1:16" x14ac:dyDescent="0.25">
      <c r="A13" s="86" t="s">
        <v>163</v>
      </c>
      <c r="C13" s="86">
        <v>758</v>
      </c>
      <c r="D13" s="86">
        <v>7896</v>
      </c>
      <c r="E13" s="86">
        <v>59581</v>
      </c>
      <c r="F13" s="85">
        <v>1</v>
      </c>
      <c r="G13" s="88">
        <v>1</v>
      </c>
      <c r="H13" s="35">
        <f>IF(C13&gt;0,C13,1)</f>
        <v>758</v>
      </c>
      <c r="I13" s="37">
        <f>F13*$H13/$O$3*100</f>
        <v>0.73922371757362981</v>
      </c>
      <c r="J13" s="37">
        <f>G13*$H13/$O$3*100</f>
        <v>0.73922371757362981</v>
      </c>
      <c r="K13" s="34">
        <f>IF(F13&gt;=K$2,1,0)</f>
        <v>1</v>
      </c>
      <c r="L13" s="34">
        <f>IF(G13&gt;=L$2,1,0)</f>
        <v>1</v>
      </c>
      <c r="M13" s="34">
        <f>K13*L13</f>
        <v>1</v>
      </c>
    </row>
    <row r="14" spans="1:16" x14ac:dyDescent="0.25">
      <c r="A14" s="86" t="s">
        <v>198</v>
      </c>
      <c r="C14" s="86">
        <v>368</v>
      </c>
      <c r="D14" s="86">
        <v>1472</v>
      </c>
      <c r="E14" s="86">
        <v>19946</v>
      </c>
      <c r="F14" s="85">
        <v>1</v>
      </c>
      <c r="G14" s="88">
        <v>1</v>
      </c>
      <c r="H14" s="35">
        <f>IF(C14&gt;0,C14,1)</f>
        <v>368</v>
      </c>
      <c r="I14" s="37">
        <f>F14*$H14/$O$3*100</f>
        <v>0.35888433781938756</v>
      </c>
      <c r="J14" s="37">
        <f>G14*$H14/$O$3*100</f>
        <v>0.35888433781938756</v>
      </c>
      <c r="K14" s="34">
        <f>IF(F14&gt;=K$2,1,0)</f>
        <v>1</v>
      </c>
      <c r="L14" s="34">
        <f>IF(G14&gt;=L$2,1,0)</f>
        <v>1</v>
      </c>
      <c r="M14" s="34">
        <f>K14*L14</f>
        <v>1</v>
      </c>
    </row>
    <row r="15" spans="1:16" x14ac:dyDescent="0.25">
      <c r="A15" s="86" t="s">
        <v>486</v>
      </c>
      <c r="F15" s="85">
        <v>1</v>
      </c>
      <c r="G15" s="88">
        <v>1</v>
      </c>
      <c r="H15" s="35">
        <f>IF(C15&gt;0,C15,1)</f>
        <v>1</v>
      </c>
      <c r="I15" s="37">
        <f>F15*$H15/$O$3*100</f>
        <v>9.7522917885703138E-4</v>
      </c>
      <c r="J15" s="37">
        <f>G15*$H15/$O$3*100</f>
        <v>9.7522917885703138E-4</v>
      </c>
      <c r="K15" s="34">
        <f>IF(F15&gt;=K$2,1,0)</f>
        <v>1</v>
      </c>
      <c r="L15" s="34">
        <f>IF(G15&gt;=L$2,1,0)</f>
        <v>1</v>
      </c>
      <c r="M15" s="34">
        <f>K15*L15</f>
        <v>1</v>
      </c>
    </row>
    <row r="16" spans="1:16" x14ac:dyDescent="0.25">
      <c r="A16" s="86" t="s">
        <v>78</v>
      </c>
      <c r="C16" s="86">
        <v>2002</v>
      </c>
      <c r="D16" s="86">
        <v>17392</v>
      </c>
      <c r="E16" s="86">
        <v>173207</v>
      </c>
      <c r="F16" s="85">
        <v>1</v>
      </c>
      <c r="G16" s="88">
        <v>1</v>
      </c>
      <c r="H16" s="35">
        <f>IF(C16&gt;0,C16,1)</f>
        <v>2002</v>
      </c>
      <c r="I16" s="37">
        <f>F16*$H16/$O$3*100</f>
        <v>1.9524088160717767</v>
      </c>
      <c r="J16" s="37">
        <f>G16*$H16/$O$3*100</f>
        <v>1.9524088160717767</v>
      </c>
      <c r="K16" s="34">
        <f>IF(F16&gt;=K$2,1,0)</f>
        <v>1</v>
      </c>
      <c r="L16" s="34">
        <f>IF(G16&gt;=L$2,1,0)</f>
        <v>1</v>
      </c>
      <c r="M16" s="34">
        <f>K16*L16</f>
        <v>1</v>
      </c>
    </row>
    <row r="17" spans="1:13" x14ac:dyDescent="0.25">
      <c r="A17" s="86" t="s">
        <v>111</v>
      </c>
      <c r="C17" s="86">
        <v>60</v>
      </c>
      <c r="D17" s="86">
        <v>120</v>
      </c>
      <c r="E17" s="86">
        <v>916</v>
      </c>
      <c r="F17" s="85">
        <v>1</v>
      </c>
      <c r="G17" s="88">
        <v>1</v>
      </c>
      <c r="H17" s="35">
        <f>IF(C17&gt;0,C17,1)</f>
        <v>60</v>
      </c>
      <c r="I17" s="37">
        <f>F17*$H17/$O$3*100</f>
        <v>5.8513750731421885E-2</v>
      </c>
      <c r="J17" s="37">
        <f>G17*$H17/$O$3*100</f>
        <v>5.8513750731421885E-2</v>
      </c>
      <c r="K17" s="34">
        <f>IF(F17&gt;=K$2,1,0)</f>
        <v>1</v>
      </c>
      <c r="L17" s="34">
        <f>IF(G17&gt;=L$2,1,0)</f>
        <v>1</v>
      </c>
      <c r="M17" s="34">
        <f>K17*L17</f>
        <v>1</v>
      </c>
    </row>
    <row r="18" spans="1:13" x14ac:dyDescent="0.25">
      <c r="A18" s="86" t="s">
        <v>291</v>
      </c>
      <c r="C18" s="86">
        <v>2</v>
      </c>
      <c r="D18" s="86">
        <v>16</v>
      </c>
      <c r="E18" s="86">
        <v>156</v>
      </c>
      <c r="F18" s="85">
        <v>1</v>
      </c>
      <c r="G18" s="88">
        <v>1</v>
      </c>
      <c r="H18" s="35">
        <f>IF(C18&gt;0,C18,1)</f>
        <v>2</v>
      </c>
      <c r="I18" s="37">
        <f>F18*$H18/$O$3*100</f>
        <v>1.9504583577140628E-3</v>
      </c>
      <c r="J18" s="37">
        <f>G18*$H18/$O$3*100</f>
        <v>1.9504583577140628E-3</v>
      </c>
      <c r="K18" s="34">
        <f>IF(F18&gt;=K$2,1,0)</f>
        <v>1</v>
      </c>
      <c r="L18" s="34">
        <f>IF(G18&gt;=L$2,1,0)</f>
        <v>1</v>
      </c>
      <c r="M18" s="34">
        <f>K18*L18</f>
        <v>1</v>
      </c>
    </row>
    <row r="19" spans="1:13" x14ac:dyDescent="0.25">
      <c r="A19" s="86" t="s">
        <v>592</v>
      </c>
      <c r="F19" s="85">
        <v>1</v>
      </c>
      <c r="G19" s="88">
        <v>1</v>
      </c>
      <c r="H19" s="35">
        <f>IF(C19&gt;0,C19,1)</f>
        <v>1</v>
      </c>
      <c r="I19" s="37">
        <f>F19*$H19/$O$3*100</f>
        <v>9.7522917885703138E-4</v>
      </c>
      <c r="J19" s="37">
        <f>G19*$H19/$O$3*100</f>
        <v>9.7522917885703138E-4</v>
      </c>
      <c r="K19" s="34">
        <f>IF(F19&gt;=K$2,1,0)</f>
        <v>1</v>
      </c>
      <c r="L19" s="34">
        <f>IF(G19&gt;=L$2,1,0)</f>
        <v>1</v>
      </c>
      <c r="M19" s="34">
        <f>K19*L19</f>
        <v>1</v>
      </c>
    </row>
    <row r="20" spans="1:13" x14ac:dyDescent="0.25">
      <c r="A20" s="86" t="s">
        <v>594</v>
      </c>
      <c r="F20" s="85">
        <v>1</v>
      </c>
      <c r="G20" s="88">
        <v>1</v>
      </c>
      <c r="H20" s="35">
        <f>IF(C20&gt;0,C20,1)</f>
        <v>1</v>
      </c>
      <c r="I20" s="37">
        <f>F20*$H20/$O$3*100</f>
        <v>9.7522917885703138E-4</v>
      </c>
      <c r="J20" s="37">
        <f>G20*$H20/$O$3*100</f>
        <v>9.7522917885703138E-4</v>
      </c>
      <c r="K20" s="34">
        <f>IF(F20&gt;=K$2,1,0)</f>
        <v>1</v>
      </c>
      <c r="L20" s="34">
        <f>IF(G20&gt;=L$2,1,0)</f>
        <v>1</v>
      </c>
      <c r="M20" s="34">
        <f>K20*L20</f>
        <v>1</v>
      </c>
    </row>
    <row r="21" spans="1:13" x14ac:dyDescent="0.25">
      <c r="A21" s="86" t="s">
        <v>596</v>
      </c>
      <c r="F21" s="85">
        <v>1</v>
      </c>
      <c r="G21" s="88">
        <v>1</v>
      </c>
      <c r="H21" s="35">
        <f>IF(C21&gt;0,C21,1)</f>
        <v>1</v>
      </c>
      <c r="I21" s="37">
        <f>F21*$H21/$O$3*100</f>
        <v>9.7522917885703138E-4</v>
      </c>
      <c r="J21" s="37">
        <f>G21*$H21/$O$3*100</f>
        <v>9.7522917885703138E-4</v>
      </c>
      <c r="K21" s="34">
        <f>IF(F21&gt;=K$2,1,0)</f>
        <v>1</v>
      </c>
      <c r="L21" s="34">
        <f>IF(G21&gt;=L$2,1,0)</f>
        <v>1</v>
      </c>
      <c r="M21" s="34">
        <f>K21*L21</f>
        <v>1</v>
      </c>
    </row>
    <row r="22" spans="1:13" x14ac:dyDescent="0.25">
      <c r="A22" s="86" t="s">
        <v>606</v>
      </c>
      <c r="F22" s="85">
        <v>1</v>
      </c>
      <c r="G22" s="88">
        <v>1</v>
      </c>
      <c r="H22" s="35">
        <f>IF(C22&gt;0,C22,1)</f>
        <v>1</v>
      </c>
      <c r="I22" s="37">
        <f>F22*$H22/$O$3*100</f>
        <v>9.7522917885703138E-4</v>
      </c>
      <c r="J22" s="37">
        <f>G22*$H22/$O$3*100</f>
        <v>9.7522917885703138E-4</v>
      </c>
      <c r="K22" s="34">
        <f>IF(F22&gt;=K$2,1,0)</f>
        <v>1</v>
      </c>
      <c r="L22" s="34">
        <f>IF(G22&gt;=L$2,1,0)</f>
        <v>1</v>
      </c>
      <c r="M22" s="34">
        <f>K22*L22</f>
        <v>1</v>
      </c>
    </row>
    <row r="23" spans="1:13" x14ac:dyDescent="0.25">
      <c r="A23" s="86" t="s">
        <v>266</v>
      </c>
      <c r="C23" s="86">
        <v>36</v>
      </c>
      <c r="D23" s="86">
        <v>212</v>
      </c>
      <c r="E23" s="86">
        <v>1717</v>
      </c>
      <c r="F23" s="85">
        <v>1</v>
      </c>
      <c r="G23" s="88">
        <v>1</v>
      </c>
      <c r="H23" s="35">
        <f>IF(C23&gt;0,C23,1)</f>
        <v>36</v>
      </c>
      <c r="I23" s="37">
        <f>F23*$H23/$O$3*100</f>
        <v>3.5108250438853128E-2</v>
      </c>
      <c r="J23" s="37">
        <f>G23*$H23/$O$3*100</f>
        <v>3.5108250438853128E-2</v>
      </c>
      <c r="K23" s="34">
        <f>IF(F23&gt;=K$2,1,0)</f>
        <v>1</v>
      </c>
      <c r="L23" s="34">
        <f>IF(G23&gt;=L$2,1,0)</f>
        <v>1</v>
      </c>
      <c r="M23" s="34">
        <f>K23*L23</f>
        <v>1</v>
      </c>
    </row>
    <row r="24" spans="1:13" x14ac:dyDescent="0.25">
      <c r="A24" s="86" t="s">
        <v>109</v>
      </c>
      <c r="C24" s="86">
        <v>1790</v>
      </c>
      <c r="D24" s="86">
        <v>9493</v>
      </c>
      <c r="E24" s="86">
        <v>80227</v>
      </c>
      <c r="F24" s="85">
        <v>1</v>
      </c>
      <c r="G24" s="88">
        <v>0.97</v>
      </c>
      <c r="H24" s="35">
        <f>IF(C24&gt;0,C24,1)</f>
        <v>1790</v>
      </c>
      <c r="I24" s="37">
        <f>F24*$H24/$O$3*100</f>
        <v>1.7456602301540864</v>
      </c>
      <c r="J24" s="37">
        <f>G24*$H24/$O$3*100</f>
        <v>1.6932904232494637</v>
      </c>
      <c r="K24" s="34">
        <f>IF(F24&gt;=K$2,1,0)</f>
        <v>1</v>
      </c>
      <c r="L24" s="34">
        <f>IF(G24&gt;=L$2,1,0)</f>
        <v>1</v>
      </c>
      <c r="M24" s="34">
        <f>K24*L24</f>
        <v>1</v>
      </c>
    </row>
    <row r="25" spans="1:13" x14ac:dyDescent="0.25">
      <c r="A25" s="86" t="s">
        <v>73</v>
      </c>
      <c r="C25" s="86">
        <v>1819</v>
      </c>
      <c r="D25" s="86">
        <v>12604</v>
      </c>
      <c r="E25" s="86">
        <v>116436</v>
      </c>
      <c r="F25" s="85">
        <v>1</v>
      </c>
      <c r="G25" s="88">
        <v>1</v>
      </c>
      <c r="H25" s="35">
        <f>IF(C25&gt;0,C25,1)</f>
        <v>1819</v>
      </c>
      <c r="I25" s="37">
        <f>F25*$H25/$O$3*100</f>
        <v>1.7739418763409402</v>
      </c>
      <c r="J25" s="37">
        <f>G25*$H25/$O$3*100</f>
        <v>1.7739418763409402</v>
      </c>
      <c r="K25" s="34">
        <f>IF(F25&gt;=K$2,1,0)</f>
        <v>1</v>
      </c>
      <c r="L25" s="34">
        <f>IF(G25&gt;=L$2,1,0)</f>
        <v>1</v>
      </c>
      <c r="M25" s="34">
        <f>K25*L25</f>
        <v>1</v>
      </c>
    </row>
    <row r="26" spans="1:13" x14ac:dyDescent="0.25">
      <c r="A26" s="86" t="s">
        <v>353</v>
      </c>
      <c r="C26" s="86">
        <v>469</v>
      </c>
      <c r="D26" s="86">
        <v>3244</v>
      </c>
      <c r="E26" s="86">
        <v>29968</v>
      </c>
      <c r="F26" s="85">
        <v>1</v>
      </c>
      <c r="G26" s="88">
        <v>1</v>
      </c>
      <c r="H26" s="35">
        <f>IF(C26&gt;0,C26,1)</f>
        <v>469</v>
      </c>
      <c r="I26" s="37">
        <f>F26*$H26/$O$3*100</f>
        <v>0.45738248488394778</v>
      </c>
      <c r="J26" s="37">
        <f>G26*$H26/$O$3*100</f>
        <v>0.45738248488394778</v>
      </c>
      <c r="K26" s="34">
        <f>IF(F26&gt;=K$2,1,0)</f>
        <v>1</v>
      </c>
      <c r="L26" s="34">
        <f>IF(G26&gt;=L$2,1,0)</f>
        <v>1</v>
      </c>
      <c r="M26" s="34">
        <f>K26*L26</f>
        <v>1</v>
      </c>
    </row>
    <row r="27" spans="1:13" x14ac:dyDescent="0.25">
      <c r="A27" s="86" t="s">
        <v>171</v>
      </c>
      <c r="C27" s="86">
        <v>150</v>
      </c>
      <c r="D27" s="86">
        <v>914</v>
      </c>
      <c r="E27" s="86">
        <v>7787</v>
      </c>
      <c r="F27" s="85">
        <v>1</v>
      </c>
      <c r="G27" s="88">
        <v>0.98</v>
      </c>
      <c r="H27" s="35">
        <f>IF(C27&gt;0,C27,1)</f>
        <v>150</v>
      </c>
      <c r="I27" s="37">
        <f>F27*$H27/$O$3*100</f>
        <v>0.14628437682855472</v>
      </c>
      <c r="J27" s="37">
        <f>G27*$H27/$O$3*100</f>
        <v>0.14335868929198362</v>
      </c>
      <c r="K27" s="34">
        <f>IF(F27&gt;=K$2,1,0)</f>
        <v>1</v>
      </c>
      <c r="L27" s="34">
        <f>IF(G27&gt;=L$2,1,0)</f>
        <v>1</v>
      </c>
      <c r="M27" s="34">
        <f>K27*L27</f>
        <v>1</v>
      </c>
    </row>
    <row r="28" spans="1:13" x14ac:dyDescent="0.25">
      <c r="A28" s="86" t="s">
        <v>132</v>
      </c>
      <c r="C28" s="86">
        <v>272</v>
      </c>
      <c r="D28" s="86">
        <v>1392</v>
      </c>
      <c r="E28" s="86">
        <v>10334</v>
      </c>
      <c r="F28" s="85">
        <v>1</v>
      </c>
      <c r="G28" s="88">
        <v>1</v>
      </c>
      <c r="H28" s="35">
        <f>IF(C28&gt;0,C28,1)</f>
        <v>272</v>
      </c>
      <c r="I28" s="37">
        <f>F28*$H28/$O$3*100</f>
        <v>0.26526233664911253</v>
      </c>
      <c r="J28" s="37">
        <f>G28*$H28/$O$3*100</f>
        <v>0.26526233664911253</v>
      </c>
      <c r="K28" s="34">
        <f>IF(F28&gt;=K$2,1,0)</f>
        <v>1</v>
      </c>
      <c r="L28" s="34">
        <f>IF(G28&gt;=L$2,1,0)</f>
        <v>1</v>
      </c>
      <c r="M28" s="34">
        <f>K28*L28</f>
        <v>1</v>
      </c>
    </row>
    <row r="29" spans="1:13" x14ac:dyDescent="0.25">
      <c r="A29" s="86" t="s">
        <v>333</v>
      </c>
      <c r="C29" s="86">
        <v>352</v>
      </c>
      <c r="D29" s="86">
        <v>1278</v>
      </c>
      <c r="E29" s="86">
        <v>12131</v>
      </c>
      <c r="F29" s="85">
        <v>1</v>
      </c>
      <c r="G29" s="88">
        <v>1</v>
      </c>
      <c r="H29" s="35">
        <f>IF(C29&gt;0,C29,1)</f>
        <v>352</v>
      </c>
      <c r="I29" s="37">
        <f>F29*$H29/$O$3*100</f>
        <v>0.34328067095767506</v>
      </c>
      <c r="J29" s="37">
        <f>G29*$H29/$O$3*100</f>
        <v>0.34328067095767506</v>
      </c>
      <c r="K29" s="34">
        <f>IF(F29&gt;=K$2,1,0)</f>
        <v>1</v>
      </c>
      <c r="L29" s="34">
        <f>IF(G29&gt;=L$2,1,0)</f>
        <v>1</v>
      </c>
      <c r="M29" s="34">
        <f>K29*L29</f>
        <v>1</v>
      </c>
    </row>
    <row r="30" spans="1:13" x14ac:dyDescent="0.25">
      <c r="A30" s="86" t="s">
        <v>314</v>
      </c>
      <c r="C30" s="86">
        <v>248</v>
      </c>
      <c r="D30" s="86">
        <v>748</v>
      </c>
      <c r="E30" s="86">
        <v>6119</v>
      </c>
      <c r="F30" s="85">
        <v>1</v>
      </c>
      <c r="G30" s="88">
        <v>1</v>
      </c>
      <c r="H30" s="35">
        <f>IF(C30&gt;0,C30,1)</f>
        <v>248</v>
      </c>
      <c r="I30" s="37">
        <f>F30*$H30/$O$3*100</f>
        <v>0.24185683635654381</v>
      </c>
      <c r="J30" s="37">
        <f>G30*$H30/$O$3*100</f>
        <v>0.24185683635654381</v>
      </c>
      <c r="K30" s="34">
        <f>IF(F30&gt;=K$2,1,0)</f>
        <v>1</v>
      </c>
      <c r="L30" s="34">
        <f>IF(G30&gt;=L$2,1,0)</f>
        <v>1</v>
      </c>
      <c r="M30" s="34">
        <f>K30*L30</f>
        <v>1</v>
      </c>
    </row>
    <row r="31" spans="1:13" x14ac:dyDescent="0.25">
      <c r="A31" s="86" t="s">
        <v>217</v>
      </c>
      <c r="C31" s="86">
        <v>108</v>
      </c>
      <c r="D31" s="86">
        <v>432</v>
      </c>
      <c r="E31" s="86">
        <v>4960</v>
      </c>
      <c r="F31" s="85">
        <v>1</v>
      </c>
      <c r="G31" s="88">
        <v>0.99</v>
      </c>
      <c r="H31" s="35">
        <f>IF(C31&gt;0,C31,1)</f>
        <v>108</v>
      </c>
      <c r="I31" s="37">
        <f>F31*$H31/$O$3*100</f>
        <v>0.1053247513165594</v>
      </c>
      <c r="J31" s="37">
        <f>G31*$H31/$O$3*100</f>
        <v>0.1042715038033938</v>
      </c>
      <c r="K31" s="34">
        <f>IF(F31&gt;=K$2,1,0)</f>
        <v>1</v>
      </c>
      <c r="L31" s="34">
        <f>IF(G31&gt;=L$2,1,0)</f>
        <v>1</v>
      </c>
      <c r="M31" s="34">
        <f>K31*L31</f>
        <v>1</v>
      </c>
    </row>
    <row r="32" spans="1:13" x14ac:dyDescent="0.25">
      <c r="A32" s="86" t="s">
        <v>452</v>
      </c>
      <c r="C32" s="86">
        <v>28</v>
      </c>
      <c r="D32" s="86">
        <v>112</v>
      </c>
      <c r="E32" s="86">
        <v>1605</v>
      </c>
      <c r="F32" s="85">
        <v>1</v>
      </c>
      <c r="G32" s="88">
        <v>1</v>
      </c>
      <c r="H32" s="35">
        <f>IF(C32&gt;0,C32,1)</f>
        <v>28</v>
      </c>
      <c r="I32" s="37">
        <f>F32*$H32/$O$3*100</f>
        <v>2.7306417007996877E-2</v>
      </c>
      <c r="J32" s="37">
        <f>G32*$H32/$O$3*100</f>
        <v>2.7306417007996877E-2</v>
      </c>
      <c r="K32" s="34">
        <f>IF(F32&gt;=K$2,1,0)</f>
        <v>1</v>
      </c>
      <c r="L32" s="34">
        <f>IF(G32&gt;=L$2,1,0)</f>
        <v>1</v>
      </c>
      <c r="M32" s="34">
        <f>K32*L32</f>
        <v>1</v>
      </c>
    </row>
    <row r="33" spans="1:13" x14ac:dyDescent="0.25">
      <c r="A33" s="86" t="s">
        <v>508</v>
      </c>
      <c r="C33" s="86">
        <v>33</v>
      </c>
      <c r="D33" s="86">
        <v>129</v>
      </c>
      <c r="E33" s="86">
        <v>1548</v>
      </c>
      <c r="F33" s="85">
        <v>1</v>
      </c>
      <c r="G33" s="88">
        <v>1</v>
      </c>
      <c r="H33" s="35">
        <f>IF(C33&gt;0,C33,1)</f>
        <v>33</v>
      </c>
      <c r="I33" s="37">
        <f>F33*$H33/$O$3*100</f>
        <v>3.2182562902282039E-2</v>
      </c>
      <c r="J33" s="37">
        <f>G33*$H33/$O$3*100</f>
        <v>3.2182562902282039E-2</v>
      </c>
      <c r="K33" s="34">
        <f>IF(F33&gt;=K$2,1,0)</f>
        <v>1</v>
      </c>
      <c r="L33" s="34">
        <f>IF(G33&gt;=L$2,1,0)</f>
        <v>1</v>
      </c>
      <c r="M33" s="34">
        <f>K33*L33</f>
        <v>1</v>
      </c>
    </row>
    <row r="34" spans="1:13" x14ac:dyDescent="0.25">
      <c r="A34" s="86" t="s">
        <v>469</v>
      </c>
      <c r="C34" s="86">
        <v>6</v>
      </c>
      <c r="D34" s="86">
        <v>12</v>
      </c>
      <c r="E34" s="86">
        <v>120</v>
      </c>
      <c r="F34" s="85">
        <v>1</v>
      </c>
      <c r="G34" s="88">
        <v>1</v>
      </c>
      <c r="H34" s="35">
        <f>IF(C34&gt;0,C34,1)</f>
        <v>6</v>
      </c>
      <c r="I34" s="37">
        <f>F34*$H34/$O$3*100</f>
        <v>5.8513750731421883E-3</v>
      </c>
      <c r="J34" s="37">
        <f>G34*$H34/$O$3*100</f>
        <v>5.8513750731421883E-3</v>
      </c>
      <c r="K34" s="34">
        <f>IF(F34&gt;=K$2,1,0)</f>
        <v>1</v>
      </c>
      <c r="L34" s="34">
        <f>IF(G34&gt;=L$2,1,0)</f>
        <v>1</v>
      </c>
      <c r="M34" s="34">
        <f>K34*L34</f>
        <v>1</v>
      </c>
    </row>
    <row r="35" spans="1:13" x14ac:dyDescent="0.25">
      <c r="A35" s="86" t="s">
        <v>57</v>
      </c>
      <c r="F35" s="85">
        <v>1</v>
      </c>
      <c r="G35" s="88">
        <v>1</v>
      </c>
      <c r="H35" s="35">
        <f>IF(C35&gt;0,C35,1)</f>
        <v>1</v>
      </c>
      <c r="I35" s="37">
        <f>F35*$H35/$O$3*100</f>
        <v>9.7522917885703138E-4</v>
      </c>
      <c r="J35" s="37">
        <f>G35*$H35/$O$3*100</f>
        <v>9.7522917885703138E-4</v>
      </c>
      <c r="K35" s="34">
        <f>IF(F35&gt;=K$2,1,0)</f>
        <v>1</v>
      </c>
      <c r="L35" s="34">
        <f>IF(G35&gt;=L$2,1,0)</f>
        <v>1</v>
      </c>
      <c r="M35" s="34">
        <f>K35*L35</f>
        <v>1</v>
      </c>
    </row>
    <row r="36" spans="1:13" x14ac:dyDescent="0.25">
      <c r="A36" s="86" t="s">
        <v>660</v>
      </c>
      <c r="C36" s="86">
        <v>60</v>
      </c>
      <c r="D36" s="86">
        <v>60</v>
      </c>
      <c r="F36" s="85">
        <v>1</v>
      </c>
      <c r="G36" s="88">
        <v>1</v>
      </c>
      <c r="H36" s="35">
        <f>IF(C36&gt;0,C36,1)</f>
        <v>60</v>
      </c>
      <c r="I36" s="37">
        <f>F36*$H36/$O$3*100</f>
        <v>5.8513750731421885E-2</v>
      </c>
      <c r="J36" s="37">
        <f>G36*$H36/$O$3*100</f>
        <v>5.8513750731421885E-2</v>
      </c>
      <c r="K36" s="34">
        <f>IF(F36&gt;=K$2,1,0)</f>
        <v>1</v>
      </c>
      <c r="L36" s="34">
        <f>IF(G36&gt;=L$2,1,0)</f>
        <v>1</v>
      </c>
      <c r="M36" s="34">
        <f>K36*L36</f>
        <v>1</v>
      </c>
    </row>
    <row r="37" spans="1:13" x14ac:dyDescent="0.25">
      <c r="A37" s="86" t="s">
        <v>661</v>
      </c>
      <c r="C37" s="86">
        <v>10</v>
      </c>
      <c r="D37" s="86">
        <v>60</v>
      </c>
      <c r="F37" s="85">
        <v>1</v>
      </c>
      <c r="G37" s="88">
        <v>1</v>
      </c>
      <c r="H37" s="35">
        <f>IF(C37&gt;0,C37,1)</f>
        <v>10</v>
      </c>
      <c r="I37" s="37">
        <f>F37*$H37/$O$3*100</f>
        <v>9.7522917885703147E-3</v>
      </c>
      <c r="J37" s="37">
        <f>G37*$H37/$O$3*100</f>
        <v>9.7522917885703147E-3</v>
      </c>
      <c r="K37" s="34">
        <f>IF(F37&gt;=K$2,1,0)</f>
        <v>1</v>
      </c>
      <c r="L37" s="34">
        <f>IF(G37&gt;=L$2,1,0)</f>
        <v>1</v>
      </c>
      <c r="M37" s="34">
        <f>K37*L37</f>
        <v>1</v>
      </c>
    </row>
    <row r="38" spans="1:13" x14ac:dyDescent="0.25">
      <c r="A38" s="86" t="s">
        <v>631</v>
      </c>
      <c r="C38" s="86">
        <v>5</v>
      </c>
      <c r="D38" s="86">
        <v>10</v>
      </c>
      <c r="F38" s="85">
        <v>1</v>
      </c>
      <c r="G38" s="88">
        <v>1</v>
      </c>
      <c r="H38" s="35">
        <f>IF(C38&gt;0,C38,1)</f>
        <v>5</v>
      </c>
      <c r="I38" s="37">
        <f>F38*$H38/$O$3*100</f>
        <v>4.8761458942851573E-3</v>
      </c>
      <c r="J38" s="37">
        <f>G38*$H38/$O$3*100</f>
        <v>4.8761458942851573E-3</v>
      </c>
      <c r="K38" s="34">
        <f>IF(F38&gt;=K$2,1,0)</f>
        <v>1</v>
      </c>
      <c r="L38" s="34">
        <f>IF(G38&gt;=L$2,1,0)</f>
        <v>1</v>
      </c>
      <c r="M38" s="34">
        <f>K38*L38</f>
        <v>1</v>
      </c>
    </row>
    <row r="39" spans="1:13" x14ac:dyDescent="0.25">
      <c r="A39" s="86" t="s">
        <v>590</v>
      </c>
      <c r="C39" s="86">
        <v>6</v>
      </c>
      <c r="D39" s="86">
        <v>12</v>
      </c>
      <c r="E39" s="86">
        <v>95</v>
      </c>
      <c r="F39" s="85">
        <v>1</v>
      </c>
      <c r="G39" s="88">
        <v>1</v>
      </c>
      <c r="H39" s="35">
        <f>IF(C39&gt;0,C39,1)</f>
        <v>6</v>
      </c>
      <c r="I39" s="37">
        <f>F39*$H39/$O$3*100</f>
        <v>5.8513750731421883E-3</v>
      </c>
      <c r="J39" s="37">
        <f>G39*$H39/$O$3*100</f>
        <v>5.8513750731421883E-3</v>
      </c>
      <c r="K39" s="34">
        <f>IF(F39&gt;=K$2,1,0)</f>
        <v>1</v>
      </c>
      <c r="L39" s="34">
        <f>IF(G39&gt;=L$2,1,0)</f>
        <v>1</v>
      </c>
      <c r="M39" s="34">
        <f>K39*L39</f>
        <v>1</v>
      </c>
    </row>
    <row r="40" spans="1:13" x14ac:dyDescent="0.25">
      <c r="A40" s="86" t="s">
        <v>534</v>
      </c>
      <c r="C40" s="86">
        <v>8</v>
      </c>
      <c r="D40" s="86">
        <v>72</v>
      </c>
      <c r="E40" s="86">
        <v>900</v>
      </c>
      <c r="F40" s="85">
        <v>1</v>
      </c>
      <c r="G40" s="88">
        <v>1</v>
      </c>
      <c r="H40" s="35">
        <f>IF(C40&gt;0,C40,1)</f>
        <v>8</v>
      </c>
      <c r="I40" s="37">
        <f>F40*$H40/$O$3*100</f>
        <v>7.8018334308562511E-3</v>
      </c>
      <c r="J40" s="37">
        <f>G40*$H40/$O$3*100</f>
        <v>7.8018334308562511E-3</v>
      </c>
      <c r="K40" s="34">
        <f>IF(F40&gt;=K$2,1,0)</f>
        <v>1</v>
      </c>
      <c r="L40" s="34">
        <f>IF(G40&gt;=L$2,1,0)</f>
        <v>1</v>
      </c>
      <c r="M40" s="34">
        <f>K40*L40</f>
        <v>1</v>
      </c>
    </row>
    <row r="41" spans="1:13" x14ac:dyDescent="0.25">
      <c r="A41" s="86" t="s">
        <v>102</v>
      </c>
      <c r="C41" s="86">
        <v>3</v>
      </c>
      <c r="D41" s="86">
        <v>12</v>
      </c>
      <c r="E41" s="86">
        <v>64</v>
      </c>
      <c r="F41" s="85">
        <v>1</v>
      </c>
      <c r="G41" s="88">
        <v>1</v>
      </c>
      <c r="H41" s="35">
        <f>IF(C41&gt;0,C41,1)</f>
        <v>3</v>
      </c>
      <c r="I41" s="37">
        <f>F41*$H41/$O$3*100</f>
        <v>2.9256875365710941E-3</v>
      </c>
      <c r="J41" s="37">
        <f>G41*$H41/$O$3*100</f>
        <v>2.9256875365710941E-3</v>
      </c>
      <c r="K41" s="34">
        <f>IF(F41&gt;=K$2,1,0)</f>
        <v>1</v>
      </c>
      <c r="L41" s="34">
        <f>IF(G41&gt;=L$2,1,0)</f>
        <v>1</v>
      </c>
      <c r="M41" s="34">
        <f>K41*L41</f>
        <v>1</v>
      </c>
    </row>
    <row r="42" spans="1:13" x14ac:dyDescent="0.25">
      <c r="A42" s="86" t="s">
        <v>155</v>
      </c>
      <c r="C42" s="86">
        <v>60</v>
      </c>
      <c r="D42" s="86">
        <v>480</v>
      </c>
      <c r="E42" s="86">
        <v>3840</v>
      </c>
      <c r="F42" s="85">
        <v>1</v>
      </c>
      <c r="G42" s="88">
        <v>1</v>
      </c>
      <c r="H42" s="35">
        <f>IF(C42&gt;0,C42,1)</f>
        <v>60</v>
      </c>
      <c r="I42" s="37">
        <f>F42*$H42/$O$3*100</f>
        <v>5.8513750731421885E-2</v>
      </c>
      <c r="J42" s="37">
        <f>G42*$H42/$O$3*100</f>
        <v>5.8513750731421885E-2</v>
      </c>
      <c r="K42" s="34">
        <f>IF(F42&gt;=K$2,1,0)</f>
        <v>1</v>
      </c>
      <c r="L42" s="34">
        <f>IF(G42&gt;=L$2,1,0)</f>
        <v>1</v>
      </c>
      <c r="M42" s="34">
        <f>K42*L42</f>
        <v>1</v>
      </c>
    </row>
    <row r="43" spans="1:13" x14ac:dyDescent="0.25">
      <c r="A43" s="86" t="s">
        <v>633</v>
      </c>
      <c r="F43" s="85">
        <v>1</v>
      </c>
      <c r="G43" s="88">
        <v>1</v>
      </c>
      <c r="H43" s="35">
        <f>IF(C43&gt;0,C43,1)</f>
        <v>1</v>
      </c>
      <c r="I43" s="37">
        <f>F43*$H43/$O$3*100</f>
        <v>9.7522917885703138E-4</v>
      </c>
      <c r="J43" s="37">
        <f>G43*$H43/$O$3*100</f>
        <v>9.7522917885703138E-4</v>
      </c>
      <c r="K43" s="34">
        <f>IF(F43&gt;=K$2,1,0)</f>
        <v>1</v>
      </c>
      <c r="L43" s="34">
        <f>IF(G43&gt;=L$2,1,0)</f>
        <v>1</v>
      </c>
      <c r="M43" s="34">
        <f>K43*L43</f>
        <v>1</v>
      </c>
    </row>
    <row r="44" spans="1:13" x14ac:dyDescent="0.25">
      <c r="A44" s="86" t="s">
        <v>367</v>
      </c>
      <c r="C44" s="86">
        <v>274</v>
      </c>
      <c r="D44" s="86">
        <v>1000</v>
      </c>
      <c r="E44" s="86">
        <v>10440</v>
      </c>
      <c r="F44" s="85">
        <v>1</v>
      </c>
      <c r="G44" s="88">
        <v>1</v>
      </c>
      <c r="H44" s="35">
        <f>IF(C44&gt;0,C44,1)</f>
        <v>274</v>
      </c>
      <c r="I44" s="37">
        <f>F44*$H44/$O$3*100</f>
        <v>0.2672127950068266</v>
      </c>
      <c r="J44" s="37">
        <f>G44*$H44/$O$3*100</f>
        <v>0.2672127950068266</v>
      </c>
      <c r="K44" s="34">
        <f>IF(F44&gt;=K$2,1,0)</f>
        <v>1</v>
      </c>
      <c r="L44" s="34">
        <f>IF(G44&gt;=L$2,1,0)</f>
        <v>1</v>
      </c>
      <c r="M44" s="34">
        <f>K44*L44</f>
        <v>1</v>
      </c>
    </row>
    <row r="45" spans="1:13" x14ac:dyDescent="0.25">
      <c r="A45" s="86" t="s">
        <v>296</v>
      </c>
      <c r="C45" s="86">
        <v>11</v>
      </c>
      <c r="D45" s="86">
        <v>28</v>
      </c>
      <c r="E45" s="86">
        <v>152</v>
      </c>
      <c r="F45" s="85">
        <v>1</v>
      </c>
      <c r="G45" s="88">
        <v>1</v>
      </c>
      <c r="H45" s="35">
        <f>IF(C45&gt;0,C45,1)</f>
        <v>11</v>
      </c>
      <c r="I45" s="37">
        <f>F45*$H45/$O$3*100</f>
        <v>1.0727520967427346E-2</v>
      </c>
      <c r="J45" s="37">
        <f>G45*$H45/$O$3*100</f>
        <v>1.0727520967427346E-2</v>
      </c>
      <c r="K45" s="34">
        <f>IF(F45&gt;=K$2,1,0)</f>
        <v>1</v>
      </c>
      <c r="L45" s="34">
        <f>IF(G45&gt;=L$2,1,0)</f>
        <v>1</v>
      </c>
      <c r="M45" s="34">
        <f>K45*L45</f>
        <v>1</v>
      </c>
    </row>
    <row r="46" spans="1:13" x14ac:dyDescent="0.25">
      <c r="A46" s="86" t="s">
        <v>435</v>
      </c>
      <c r="C46" s="86">
        <v>66</v>
      </c>
      <c r="D46" s="86">
        <v>296</v>
      </c>
      <c r="E46" s="86">
        <v>2578</v>
      </c>
      <c r="F46" s="85">
        <v>1</v>
      </c>
      <c r="G46" s="88">
        <v>1</v>
      </c>
      <c r="H46" s="35">
        <f>IF(C46&gt;0,C46,1)</f>
        <v>66</v>
      </c>
      <c r="I46" s="37">
        <f>F46*$H46/$O$3*100</f>
        <v>6.4365125804564077E-2</v>
      </c>
      <c r="J46" s="37">
        <f>G46*$H46/$O$3*100</f>
        <v>6.4365125804564077E-2</v>
      </c>
      <c r="K46" s="34">
        <f>IF(F46&gt;=K$2,1,0)</f>
        <v>1</v>
      </c>
      <c r="L46" s="34">
        <f>IF(G46&gt;=L$2,1,0)</f>
        <v>1</v>
      </c>
      <c r="M46" s="34">
        <f>K46*L46</f>
        <v>1</v>
      </c>
    </row>
    <row r="47" spans="1:13" x14ac:dyDescent="0.25">
      <c r="A47" s="86" t="s">
        <v>189</v>
      </c>
      <c r="C47" s="86">
        <v>360</v>
      </c>
      <c r="D47" s="86">
        <v>2416</v>
      </c>
      <c r="E47" s="86">
        <v>25851</v>
      </c>
      <c r="F47" s="85">
        <v>1</v>
      </c>
      <c r="G47" s="88">
        <v>1</v>
      </c>
      <c r="H47" s="35">
        <f>IF(C47&gt;0,C47,1)</f>
        <v>360</v>
      </c>
      <c r="I47" s="37">
        <f>F47*$H47/$O$3*100</f>
        <v>0.35108250438853128</v>
      </c>
      <c r="J47" s="37">
        <f>G47*$H47/$O$3*100</f>
        <v>0.35108250438853128</v>
      </c>
      <c r="K47" s="34">
        <f>IF(F47&gt;=K$2,1,0)</f>
        <v>1</v>
      </c>
      <c r="L47" s="34">
        <f>IF(G47&gt;=L$2,1,0)</f>
        <v>1</v>
      </c>
      <c r="M47" s="34">
        <f>K47*L47</f>
        <v>1</v>
      </c>
    </row>
    <row r="48" spans="1:13" x14ac:dyDescent="0.25">
      <c r="A48" s="86" t="s">
        <v>525</v>
      </c>
      <c r="F48" s="85">
        <v>1</v>
      </c>
      <c r="G48" s="88">
        <v>1</v>
      </c>
      <c r="H48" s="35">
        <f>IF(C48&gt;0,C48,1)</f>
        <v>1</v>
      </c>
      <c r="I48" s="37">
        <f>F48*$H48/$O$3*100</f>
        <v>9.7522917885703138E-4</v>
      </c>
      <c r="J48" s="37">
        <f>G48*$H48/$O$3*100</f>
        <v>9.7522917885703138E-4</v>
      </c>
      <c r="K48" s="34">
        <f>IF(F48&gt;=K$2,1,0)</f>
        <v>1</v>
      </c>
      <c r="L48" s="34">
        <f>IF(G48&gt;=L$2,1,0)</f>
        <v>1</v>
      </c>
      <c r="M48" s="34">
        <f>K48*L48</f>
        <v>1</v>
      </c>
    </row>
    <row r="49" spans="1:13" x14ac:dyDescent="0.25">
      <c r="A49" s="86" t="s">
        <v>94</v>
      </c>
      <c r="C49" s="86">
        <v>16</v>
      </c>
      <c r="D49" s="86">
        <v>172</v>
      </c>
      <c r="E49" s="86">
        <v>1555</v>
      </c>
      <c r="F49" s="85">
        <v>1</v>
      </c>
      <c r="G49" s="88">
        <v>1</v>
      </c>
      <c r="H49" s="35">
        <f>IF(C49&gt;0,C49,1)</f>
        <v>16</v>
      </c>
      <c r="I49" s="37">
        <f>F49*$H49/$O$3*100</f>
        <v>1.5603666861712502E-2</v>
      </c>
      <c r="J49" s="37">
        <f>G49*$H49/$O$3*100</f>
        <v>1.5603666861712502E-2</v>
      </c>
      <c r="K49" s="34">
        <f>IF(F49&gt;=K$2,1,0)</f>
        <v>1</v>
      </c>
      <c r="L49" s="34">
        <f>IF(G49&gt;=L$2,1,0)</f>
        <v>1</v>
      </c>
      <c r="M49" s="34">
        <f>K49*L49</f>
        <v>1</v>
      </c>
    </row>
    <row r="50" spans="1:13" x14ac:dyDescent="0.25">
      <c r="A50" s="86" t="s">
        <v>381</v>
      </c>
      <c r="C50" s="86">
        <v>32</v>
      </c>
      <c r="D50" s="86">
        <v>32</v>
      </c>
      <c r="E50" s="86">
        <v>372</v>
      </c>
      <c r="F50" s="85">
        <v>1</v>
      </c>
      <c r="G50" s="88">
        <v>1</v>
      </c>
      <c r="H50" s="35">
        <f>IF(C50&gt;0,C50,1)</f>
        <v>32</v>
      </c>
      <c r="I50" s="37">
        <f>F50*$H50/$O$3*100</f>
        <v>3.1207333723425004E-2</v>
      </c>
      <c r="J50" s="37">
        <f>G50*$H50/$O$3*100</f>
        <v>3.1207333723425004E-2</v>
      </c>
      <c r="K50" s="34">
        <f>IF(F50&gt;=K$2,1,0)</f>
        <v>1</v>
      </c>
      <c r="L50" s="34">
        <f>IF(G50&gt;=L$2,1,0)</f>
        <v>1</v>
      </c>
      <c r="M50" s="34">
        <f>K50*L50</f>
        <v>1</v>
      </c>
    </row>
    <row r="51" spans="1:13" x14ac:dyDescent="0.25">
      <c r="A51" s="86" t="s">
        <v>267</v>
      </c>
      <c r="C51" s="86">
        <v>2118</v>
      </c>
      <c r="D51" s="86">
        <v>9216</v>
      </c>
      <c r="E51" s="86">
        <v>96206</v>
      </c>
      <c r="F51" s="85">
        <v>1</v>
      </c>
      <c r="G51" s="88">
        <v>1</v>
      </c>
      <c r="H51" s="35">
        <f>IF(C51&gt;0,C51,1)</f>
        <v>2118</v>
      </c>
      <c r="I51" s="37">
        <f>F51*$H51/$O$3*100</f>
        <v>2.0655354008191922</v>
      </c>
      <c r="J51" s="37">
        <f>G51*$H51/$O$3*100</f>
        <v>2.0655354008191922</v>
      </c>
      <c r="K51" s="34">
        <f>IF(F51&gt;=K$2,1,0)</f>
        <v>1</v>
      </c>
      <c r="L51" s="34">
        <f>IF(G51&gt;=L$2,1,0)</f>
        <v>1</v>
      </c>
      <c r="M51" s="34">
        <f>K51*L51</f>
        <v>1</v>
      </c>
    </row>
    <row r="52" spans="1:13" x14ac:dyDescent="0.25">
      <c r="A52" s="86" t="s">
        <v>306</v>
      </c>
      <c r="C52" s="86">
        <v>154</v>
      </c>
      <c r="D52" s="86">
        <v>668</v>
      </c>
      <c r="E52" s="86">
        <v>6810</v>
      </c>
      <c r="F52" s="85">
        <v>1</v>
      </c>
      <c r="G52" s="88">
        <v>0.99</v>
      </c>
      <c r="H52" s="35">
        <f>IF(C52&gt;0,C52,1)</f>
        <v>154</v>
      </c>
      <c r="I52" s="37">
        <f>F52*$H52/$O$3*100</f>
        <v>0.15018529354398283</v>
      </c>
      <c r="J52" s="37">
        <f>G52*$H52/$O$3*100</f>
        <v>0.14868344060854299</v>
      </c>
      <c r="K52" s="34">
        <f>IF(F52&gt;=K$2,1,0)</f>
        <v>1</v>
      </c>
      <c r="L52" s="34">
        <f>IF(G52&gt;=L$2,1,0)</f>
        <v>1</v>
      </c>
      <c r="M52" s="34">
        <f>K52*L52</f>
        <v>1</v>
      </c>
    </row>
    <row r="53" spans="1:13" x14ac:dyDescent="0.25">
      <c r="A53" s="86" t="s">
        <v>568</v>
      </c>
      <c r="C53" s="86">
        <v>12</v>
      </c>
      <c r="D53" s="86">
        <v>12</v>
      </c>
      <c r="E53" s="86">
        <v>75</v>
      </c>
      <c r="F53" s="85">
        <v>1</v>
      </c>
      <c r="G53" s="88">
        <v>1</v>
      </c>
      <c r="H53" s="35">
        <f>IF(C53&gt;0,C53,1)</f>
        <v>12</v>
      </c>
      <c r="I53" s="37">
        <f>F53*$H53/$O$3*100</f>
        <v>1.1702750146284377E-2</v>
      </c>
      <c r="J53" s="37">
        <f>G53*$H53/$O$3*100</f>
        <v>1.1702750146284377E-2</v>
      </c>
      <c r="K53" s="34">
        <f>IF(F53&gt;=K$2,1,0)</f>
        <v>1</v>
      </c>
      <c r="L53" s="34">
        <f>IF(G53&gt;=L$2,1,0)</f>
        <v>1</v>
      </c>
      <c r="M53" s="34">
        <f>K53*L53</f>
        <v>1</v>
      </c>
    </row>
    <row r="54" spans="1:13" x14ac:dyDescent="0.25">
      <c r="A54" s="86" t="s">
        <v>662</v>
      </c>
      <c r="C54" s="86">
        <v>22</v>
      </c>
      <c r="D54" s="86">
        <v>74</v>
      </c>
      <c r="E54" s="86">
        <v>776</v>
      </c>
      <c r="F54" s="85">
        <v>1</v>
      </c>
      <c r="G54" s="88">
        <v>1</v>
      </c>
      <c r="H54" s="35">
        <f>IF(C54&gt;0,C54,1)</f>
        <v>22</v>
      </c>
      <c r="I54" s="37">
        <f>F54*$H54/$O$3*100</f>
        <v>2.1455041934854691E-2</v>
      </c>
      <c r="J54" s="37">
        <f>G54*$H54/$O$3*100</f>
        <v>2.1455041934854691E-2</v>
      </c>
      <c r="K54" s="34">
        <f>IF(F54&gt;=K$2,1,0)</f>
        <v>1</v>
      </c>
      <c r="L54" s="34">
        <f>IF(G54&gt;=L$2,1,0)</f>
        <v>1</v>
      </c>
      <c r="M54" s="34">
        <f>K54*L54</f>
        <v>1</v>
      </c>
    </row>
    <row r="55" spans="1:13" x14ac:dyDescent="0.25">
      <c r="A55" s="86" t="s">
        <v>64</v>
      </c>
      <c r="C55" s="86">
        <v>64</v>
      </c>
      <c r="D55" s="86">
        <v>256</v>
      </c>
      <c r="E55" s="86">
        <v>1920</v>
      </c>
      <c r="F55" s="85">
        <v>1</v>
      </c>
      <c r="G55" s="88">
        <v>1</v>
      </c>
      <c r="H55" s="35">
        <f>IF(C55&gt;0,C55,1)</f>
        <v>64</v>
      </c>
      <c r="I55" s="37">
        <f>F55*$H55/$O$3*100</f>
        <v>6.2414667446850008E-2</v>
      </c>
      <c r="J55" s="37">
        <f>G55*$H55/$O$3*100</f>
        <v>6.2414667446850008E-2</v>
      </c>
      <c r="K55" s="34">
        <f>IF(F55&gt;=K$2,1,0)</f>
        <v>1</v>
      </c>
      <c r="L55" s="34">
        <f>IF(G55&gt;=L$2,1,0)</f>
        <v>1</v>
      </c>
      <c r="M55" s="34">
        <f>K55*L55</f>
        <v>1</v>
      </c>
    </row>
    <row r="56" spans="1:13" x14ac:dyDescent="0.25">
      <c r="A56" s="86" t="s">
        <v>140</v>
      </c>
      <c r="C56" s="86">
        <v>16328</v>
      </c>
      <c r="D56" s="86">
        <v>16328</v>
      </c>
      <c r="E56" s="86">
        <v>177203</v>
      </c>
      <c r="F56" s="85">
        <v>1</v>
      </c>
      <c r="G56" s="88">
        <v>1</v>
      </c>
      <c r="H56" s="35">
        <f>IF(C56&gt;0,C56,1)</f>
        <v>16328</v>
      </c>
      <c r="I56" s="37">
        <f>F56*$H56/$O$3*100</f>
        <v>15.923542032377608</v>
      </c>
      <c r="J56" s="37">
        <f>G56*$H56/$O$3*100</f>
        <v>15.923542032377608</v>
      </c>
      <c r="K56" s="34">
        <f>IF(F56&gt;=K$2,1,0)</f>
        <v>1</v>
      </c>
      <c r="L56" s="34">
        <f>IF(G56&gt;=L$2,1,0)</f>
        <v>1</v>
      </c>
      <c r="M56" s="34">
        <f>K56*L56</f>
        <v>1</v>
      </c>
    </row>
    <row r="57" spans="1:13" x14ac:dyDescent="0.25">
      <c r="A57" s="86" t="s">
        <v>429</v>
      </c>
      <c r="C57" s="86">
        <v>10592</v>
      </c>
      <c r="D57" s="86">
        <v>10592</v>
      </c>
      <c r="E57" s="86">
        <v>123200</v>
      </c>
      <c r="F57" s="85">
        <v>1</v>
      </c>
      <c r="G57" s="88">
        <v>1</v>
      </c>
      <c r="H57" s="35">
        <f>IF(C57&gt;0,C57,1)</f>
        <v>10592</v>
      </c>
      <c r="I57" s="37">
        <f>F57*$H57/$O$3*100</f>
        <v>10.329627462453676</v>
      </c>
      <c r="J57" s="37">
        <f>G57*$H57/$O$3*100</f>
        <v>10.329627462453676</v>
      </c>
      <c r="K57" s="34">
        <f>IF(F57&gt;=K$2,1,0)</f>
        <v>1</v>
      </c>
      <c r="L57" s="34">
        <f>IF(G57&gt;=L$2,1,0)</f>
        <v>1</v>
      </c>
      <c r="M57" s="34">
        <f>K57*L57</f>
        <v>1</v>
      </c>
    </row>
    <row r="58" spans="1:13" x14ac:dyDescent="0.25">
      <c r="A58" s="86" t="s">
        <v>432</v>
      </c>
      <c r="C58" s="86">
        <v>8</v>
      </c>
      <c r="D58" s="86">
        <v>32</v>
      </c>
      <c r="F58" s="85">
        <v>1</v>
      </c>
      <c r="G58" s="88">
        <v>1</v>
      </c>
      <c r="H58" s="35">
        <f>IF(C58&gt;0,C58,1)</f>
        <v>8</v>
      </c>
      <c r="I58" s="37">
        <f>F58*$H58/$O$3*100</f>
        <v>7.8018334308562511E-3</v>
      </c>
      <c r="J58" s="37">
        <f>G58*$H58/$O$3*100</f>
        <v>7.8018334308562511E-3</v>
      </c>
      <c r="K58" s="34">
        <f>IF(F58&gt;=K$2,1,0)</f>
        <v>1</v>
      </c>
      <c r="L58" s="34">
        <f>IF(G58&gt;=L$2,1,0)</f>
        <v>1</v>
      </c>
      <c r="M58" s="34">
        <f>K58*L58</f>
        <v>1</v>
      </c>
    </row>
    <row r="59" spans="1:13" x14ac:dyDescent="0.25">
      <c r="A59" s="86" t="s">
        <v>484</v>
      </c>
      <c r="F59" s="85">
        <v>1</v>
      </c>
      <c r="G59" s="88">
        <v>1</v>
      </c>
      <c r="H59" s="35">
        <f>IF(C59&gt;0,C59,1)</f>
        <v>1</v>
      </c>
      <c r="I59" s="37">
        <f>F59*$H59/$O$3*100</f>
        <v>9.7522917885703138E-4</v>
      </c>
      <c r="J59" s="37">
        <f>G59*$H59/$O$3*100</f>
        <v>9.7522917885703138E-4</v>
      </c>
      <c r="K59" s="34">
        <f>IF(F59&gt;=K$2,1,0)</f>
        <v>1</v>
      </c>
      <c r="L59" s="34">
        <f>IF(G59&gt;=L$2,1,0)</f>
        <v>1</v>
      </c>
      <c r="M59" s="34">
        <f>K59*L59</f>
        <v>1</v>
      </c>
    </row>
    <row r="60" spans="1:13" x14ac:dyDescent="0.25">
      <c r="A60" s="86" t="s">
        <v>170</v>
      </c>
      <c r="C60" s="86">
        <v>1532</v>
      </c>
      <c r="D60" s="86">
        <v>1532</v>
      </c>
      <c r="E60" s="86">
        <v>13788</v>
      </c>
      <c r="F60" s="85">
        <v>1</v>
      </c>
      <c r="G60" s="88">
        <v>1</v>
      </c>
      <c r="H60" s="35">
        <f>IF(C60&gt;0,C60,1)</f>
        <v>1532</v>
      </c>
      <c r="I60" s="37">
        <f>F60*$H60/$O$3*100</f>
        <v>1.4940511020089722</v>
      </c>
      <c r="J60" s="37">
        <f>G60*$H60/$O$3*100</f>
        <v>1.4940511020089722</v>
      </c>
      <c r="K60" s="34">
        <f>IF(F60&gt;=K$2,1,0)</f>
        <v>1</v>
      </c>
      <c r="L60" s="34">
        <f>IF(G60&gt;=L$2,1,0)</f>
        <v>1</v>
      </c>
      <c r="M60" s="34">
        <f>K60*L60</f>
        <v>1</v>
      </c>
    </row>
    <row r="61" spans="1:13" x14ac:dyDescent="0.25">
      <c r="A61" s="86" t="s">
        <v>79</v>
      </c>
      <c r="C61" s="86">
        <v>8</v>
      </c>
      <c r="D61" s="86">
        <v>64</v>
      </c>
      <c r="E61" s="86">
        <v>589</v>
      </c>
      <c r="F61" s="85">
        <v>1</v>
      </c>
      <c r="G61" s="88">
        <v>1</v>
      </c>
      <c r="H61" s="35">
        <f>IF(C61&gt;0,C61,1)</f>
        <v>8</v>
      </c>
      <c r="I61" s="37">
        <f>F61*$H61/$O$3*100</f>
        <v>7.8018334308562511E-3</v>
      </c>
      <c r="J61" s="37">
        <f>G61*$H61/$O$3*100</f>
        <v>7.8018334308562511E-3</v>
      </c>
      <c r="K61" s="34">
        <f>IF(F61&gt;=K$2,1,0)</f>
        <v>1</v>
      </c>
      <c r="L61" s="34">
        <f>IF(G61&gt;=L$2,1,0)</f>
        <v>1</v>
      </c>
      <c r="M61" s="34">
        <f>K61*L61</f>
        <v>1</v>
      </c>
    </row>
    <row r="62" spans="1:13" x14ac:dyDescent="0.25">
      <c r="A62" s="86" t="s">
        <v>193</v>
      </c>
      <c r="C62" s="86">
        <v>1636</v>
      </c>
      <c r="D62" s="86">
        <v>7000</v>
      </c>
      <c r="E62" s="86">
        <v>77700</v>
      </c>
      <c r="F62" s="85">
        <v>1</v>
      </c>
      <c r="G62" s="88">
        <v>1</v>
      </c>
      <c r="H62" s="35">
        <f>IF(C62&gt;0,C62,1)</f>
        <v>1636</v>
      </c>
      <c r="I62" s="37">
        <f>F62*$H62/$O$3*100</f>
        <v>1.5954749366101033</v>
      </c>
      <c r="J62" s="37">
        <f>G62*$H62/$O$3*100</f>
        <v>1.5954749366101033</v>
      </c>
      <c r="K62" s="34">
        <f>IF(F62&gt;=K$2,1,0)</f>
        <v>1</v>
      </c>
      <c r="L62" s="34">
        <f>IF(G62&gt;=L$2,1,0)</f>
        <v>1</v>
      </c>
      <c r="M62" s="34">
        <f>K62*L62</f>
        <v>1</v>
      </c>
    </row>
    <row r="63" spans="1:13" x14ac:dyDescent="0.25">
      <c r="A63" s="86" t="s">
        <v>586</v>
      </c>
      <c r="C63" s="86">
        <v>1000</v>
      </c>
      <c r="D63" s="86">
        <v>6592</v>
      </c>
      <c r="E63" s="86">
        <v>108108</v>
      </c>
      <c r="F63" s="85">
        <v>1</v>
      </c>
      <c r="G63" s="88">
        <v>1</v>
      </c>
      <c r="H63" s="35">
        <f>IF(C63&gt;0,C63,1)</f>
        <v>1000</v>
      </c>
      <c r="I63" s="37">
        <f>F63*$H63/$O$3*100</f>
        <v>0.97522917885703142</v>
      </c>
      <c r="J63" s="37">
        <f>G63*$H63/$O$3*100</f>
        <v>0.97522917885703142</v>
      </c>
      <c r="K63" s="34">
        <f>IF(F63&gt;=K$2,1,0)</f>
        <v>1</v>
      </c>
      <c r="L63" s="34">
        <f>IF(G63&gt;=L$2,1,0)</f>
        <v>1</v>
      </c>
      <c r="M63" s="34">
        <f>K63*L63</f>
        <v>1</v>
      </c>
    </row>
    <row r="64" spans="1:13" x14ac:dyDescent="0.25">
      <c r="A64" s="86" t="s">
        <v>195</v>
      </c>
      <c r="C64" s="86">
        <v>1406</v>
      </c>
      <c r="D64" s="86">
        <v>7584</v>
      </c>
      <c r="E64" s="86">
        <v>56544</v>
      </c>
      <c r="F64" s="85">
        <v>1</v>
      </c>
      <c r="G64" s="88">
        <v>1</v>
      </c>
      <c r="H64" s="35">
        <f>IF(C64&gt;0,C64,1)</f>
        <v>1406</v>
      </c>
      <c r="I64" s="37">
        <f>F64*$H64/$O$3*100</f>
        <v>1.3711722254729861</v>
      </c>
      <c r="J64" s="37">
        <f>G64*$H64/$O$3*100</f>
        <v>1.3711722254729861</v>
      </c>
      <c r="K64" s="34">
        <f>IF(F64&gt;=K$2,1,0)</f>
        <v>1</v>
      </c>
      <c r="L64" s="34">
        <f>IF(G64&gt;=L$2,1,0)</f>
        <v>1</v>
      </c>
      <c r="M64" s="34">
        <f>K64*L64</f>
        <v>1</v>
      </c>
    </row>
    <row r="65" spans="1:13" x14ac:dyDescent="0.25">
      <c r="A65" s="86" t="s">
        <v>393</v>
      </c>
      <c r="C65" s="86">
        <v>2</v>
      </c>
      <c r="D65" s="86">
        <v>4</v>
      </c>
      <c r="E65" s="86">
        <v>16</v>
      </c>
      <c r="F65" s="85">
        <v>1</v>
      </c>
      <c r="G65" s="88">
        <v>0.99</v>
      </c>
      <c r="H65" s="35">
        <f>IF(C65&gt;0,C65,1)</f>
        <v>2</v>
      </c>
      <c r="I65" s="37">
        <f>F65*$H65/$O$3*100</f>
        <v>1.9504583577140628E-3</v>
      </c>
      <c r="J65" s="37">
        <f>G65*$H65/$O$3*100</f>
        <v>1.9309537741369223E-3</v>
      </c>
      <c r="K65" s="34">
        <f>IF(F65&gt;=K$2,1,0)</f>
        <v>1</v>
      </c>
      <c r="L65" s="34">
        <f>IF(G65&gt;=L$2,1,0)</f>
        <v>1</v>
      </c>
      <c r="M65" s="34">
        <f>K65*L65</f>
        <v>1</v>
      </c>
    </row>
    <row r="66" spans="1:13" x14ac:dyDescent="0.25">
      <c r="A66" s="86" t="s">
        <v>192</v>
      </c>
      <c r="C66" s="86">
        <v>808</v>
      </c>
      <c r="D66" s="86">
        <v>4848</v>
      </c>
      <c r="E66" s="86">
        <v>33936</v>
      </c>
      <c r="F66" s="85">
        <v>1</v>
      </c>
      <c r="G66" s="88">
        <v>0.99</v>
      </c>
      <c r="H66" s="35">
        <f>IF(C66&gt;0,C66,1)</f>
        <v>808</v>
      </c>
      <c r="I66" s="37">
        <f>F66*$H66/$O$3*100</f>
        <v>0.78798517651648137</v>
      </c>
      <c r="J66" s="37">
        <f>G66*$H66/$O$3*100</f>
        <v>0.78010532475131655</v>
      </c>
      <c r="K66" s="34">
        <f>IF(F66&gt;=K$2,1,0)</f>
        <v>1</v>
      </c>
      <c r="L66" s="34">
        <f>IF(G66&gt;=L$2,1,0)</f>
        <v>1</v>
      </c>
      <c r="M66" s="34">
        <f>K66*L66</f>
        <v>1</v>
      </c>
    </row>
    <row r="67" spans="1:13" x14ac:dyDescent="0.25">
      <c r="A67" s="86" t="s">
        <v>227</v>
      </c>
      <c r="C67" s="86">
        <v>335</v>
      </c>
      <c r="D67" s="86">
        <v>1162</v>
      </c>
      <c r="E67" s="86">
        <v>11388</v>
      </c>
      <c r="F67" s="85">
        <v>1</v>
      </c>
      <c r="G67" s="88">
        <v>1</v>
      </c>
      <c r="H67" s="35">
        <f>IF(C67&gt;0,C67,1)</f>
        <v>335</v>
      </c>
      <c r="I67" s="37">
        <f>F67*$H67/$O$3*100</f>
        <v>0.3267017749171055</v>
      </c>
      <c r="J67" s="37">
        <f>G67*$H67/$O$3*100</f>
        <v>0.3267017749171055</v>
      </c>
      <c r="K67" s="34">
        <f>IF(F67&gt;=K$2,1,0)</f>
        <v>1</v>
      </c>
      <c r="L67" s="34">
        <f>IF(G67&gt;=L$2,1,0)</f>
        <v>1</v>
      </c>
      <c r="M67" s="34">
        <f>K67*L67</f>
        <v>1</v>
      </c>
    </row>
    <row r="68" spans="1:13" x14ac:dyDescent="0.25">
      <c r="A68" s="86" t="s">
        <v>118</v>
      </c>
      <c r="C68" s="86">
        <v>168</v>
      </c>
      <c r="D68" s="86">
        <v>672</v>
      </c>
      <c r="E68" s="86">
        <v>7065</v>
      </c>
      <c r="F68" s="85">
        <v>1</v>
      </c>
      <c r="G68" s="88">
        <v>1</v>
      </c>
      <c r="H68" s="35">
        <f>IF(C68&gt;0,C68,1)</f>
        <v>168</v>
      </c>
      <c r="I68" s="37">
        <f>F68*$H68/$O$3*100</f>
        <v>0.16383850204798128</v>
      </c>
      <c r="J68" s="37">
        <f>G68*$H68/$O$3*100</f>
        <v>0.16383850204798128</v>
      </c>
      <c r="K68" s="34">
        <f>IF(F68&gt;=K$2,1,0)</f>
        <v>1</v>
      </c>
      <c r="L68" s="34">
        <f>IF(G68&gt;=L$2,1,0)</f>
        <v>1</v>
      </c>
      <c r="M68" s="34">
        <f>K68*L68</f>
        <v>1</v>
      </c>
    </row>
    <row r="69" spans="1:13" x14ac:dyDescent="0.25">
      <c r="A69" s="86" t="s">
        <v>149</v>
      </c>
      <c r="C69" s="86">
        <v>136</v>
      </c>
      <c r="D69" s="86">
        <v>720</v>
      </c>
      <c r="E69" s="86">
        <v>8812</v>
      </c>
      <c r="F69" s="85">
        <v>1</v>
      </c>
      <c r="G69" s="88">
        <v>1</v>
      </c>
      <c r="H69" s="35">
        <f>IF(C69&gt;0,C69,1)</f>
        <v>136</v>
      </c>
      <c r="I69" s="37">
        <f>F69*$H69/$O$3*100</f>
        <v>0.13263116832455626</v>
      </c>
      <c r="J69" s="37">
        <f>G69*$H69/$O$3*100</f>
        <v>0.13263116832455626</v>
      </c>
      <c r="K69" s="34">
        <f>IF(F69&gt;=K$2,1,0)</f>
        <v>1</v>
      </c>
      <c r="L69" s="34">
        <f>IF(G69&gt;=L$2,1,0)</f>
        <v>1</v>
      </c>
      <c r="M69" s="34">
        <f>K69*L69</f>
        <v>1</v>
      </c>
    </row>
    <row r="70" spans="1:13" x14ac:dyDescent="0.25">
      <c r="A70" s="86" t="s">
        <v>197</v>
      </c>
      <c r="C70" s="86">
        <v>4</v>
      </c>
      <c r="D70" s="86">
        <v>8</v>
      </c>
      <c r="E70" s="86">
        <v>49</v>
      </c>
      <c r="F70" s="85">
        <v>1</v>
      </c>
      <c r="G70" s="88">
        <v>1</v>
      </c>
      <c r="H70" s="35">
        <f>IF(C70&gt;0,C70,1)</f>
        <v>4</v>
      </c>
      <c r="I70" s="37">
        <f>F70*$H70/$O$3*100</f>
        <v>3.9009167154281255E-3</v>
      </c>
      <c r="J70" s="37">
        <f>G70*$H70/$O$3*100</f>
        <v>3.9009167154281255E-3</v>
      </c>
      <c r="K70" s="34">
        <f>IF(F70&gt;=K$2,1,0)</f>
        <v>1</v>
      </c>
      <c r="L70" s="34">
        <f>IF(G70&gt;=L$2,1,0)</f>
        <v>1</v>
      </c>
      <c r="M70" s="34">
        <f>K70*L70</f>
        <v>1</v>
      </c>
    </row>
    <row r="71" spans="1:13" x14ac:dyDescent="0.25">
      <c r="A71" s="86" t="s">
        <v>312</v>
      </c>
      <c r="C71" s="86">
        <v>20</v>
      </c>
      <c r="D71" s="86">
        <v>80</v>
      </c>
      <c r="E71" s="86">
        <v>1248</v>
      </c>
      <c r="F71" s="85">
        <v>1</v>
      </c>
      <c r="G71" s="88">
        <v>1</v>
      </c>
      <c r="H71" s="35">
        <f>IF(C71&gt;0,C71,1)</f>
        <v>20</v>
      </c>
      <c r="I71" s="37">
        <f>F71*$H71/$O$3*100</f>
        <v>1.9504583577140629E-2</v>
      </c>
      <c r="J71" s="37">
        <f>G71*$H71/$O$3*100</f>
        <v>1.9504583577140629E-2</v>
      </c>
      <c r="K71" s="34">
        <f>IF(F71&gt;=K$2,1,0)</f>
        <v>1</v>
      </c>
      <c r="L71" s="34">
        <f>IF(G71&gt;=L$2,1,0)</f>
        <v>1</v>
      </c>
      <c r="M71" s="34">
        <f>K71*L71</f>
        <v>1</v>
      </c>
    </row>
    <row r="72" spans="1:13" x14ac:dyDescent="0.25">
      <c r="A72" s="86" t="s">
        <v>646</v>
      </c>
      <c r="C72" s="86">
        <v>290</v>
      </c>
      <c r="D72" s="86">
        <v>290</v>
      </c>
      <c r="F72" s="85">
        <v>1</v>
      </c>
      <c r="G72" s="88">
        <v>1</v>
      </c>
      <c r="H72" s="35">
        <f>IF(C72&gt;0,C72,1)</f>
        <v>290</v>
      </c>
      <c r="I72" s="37">
        <f>F72*$H72/$O$3*100</f>
        <v>0.28281646186853909</v>
      </c>
      <c r="J72" s="37">
        <f>G72*$H72/$O$3*100</f>
        <v>0.28281646186853909</v>
      </c>
      <c r="K72" s="34">
        <f>IF(F72&gt;=K$2,1,0)</f>
        <v>1</v>
      </c>
      <c r="L72" s="34">
        <f>IF(G72&gt;=L$2,1,0)</f>
        <v>1</v>
      </c>
      <c r="M72" s="34">
        <f>K72*L72</f>
        <v>1</v>
      </c>
    </row>
    <row r="73" spans="1:13" x14ac:dyDescent="0.25">
      <c r="A73" s="86" t="s">
        <v>71</v>
      </c>
      <c r="C73" s="86">
        <v>1660</v>
      </c>
      <c r="D73" s="86">
        <v>9472</v>
      </c>
      <c r="E73" s="86">
        <v>88781</v>
      </c>
      <c r="F73" s="85">
        <v>1</v>
      </c>
      <c r="G73" s="88">
        <v>1</v>
      </c>
      <c r="H73" s="35">
        <f>IF(C73&gt;0,C73,1)</f>
        <v>1660</v>
      </c>
      <c r="I73" s="37">
        <f>F73*$H73/$O$3*100</f>
        <v>1.6188804369026719</v>
      </c>
      <c r="J73" s="37">
        <f>G73*$H73/$O$3*100</f>
        <v>1.6188804369026719</v>
      </c>
      <c r="K73" s="34">
        <f>IF(F73&gt;=K$2,1,0)</f>
        <v>1</v>
      </c>
      <c r="L73" s="34">
        <f>IF(G73&gt;=L$2,1,0)</f>
        <v>1</v>
      </c>
      <c r="M73" s="34">
        <f>K73*L73</f>
        <v>1</v>
      </c>
    </row>
    <row r="74" spans="1:13" x14ac:dyDescent="0.25">
      <c r="A74" s="86" t="s">
        <v>133</v>
      </c>
      <c r="C74" s="86">
        <v>240</v>
      </c>
      <c r="D74" s="86">
        <v>1312</v>
      </c>
      <c r="E74" s="86">
        <v>14065</v>
      </c>
      <c r="F74" s="85">
        <v>1</v>
      </c>
      <c r="G74" s="88">
        <v>1</v>
      </c>
      <c r="H74" s="35">
        <f>IF(C74&gt;0,C74,1)</f>
        <v>240</v>
      </c>
      <c r="I74" s="37">
        <f>F74*$H74/$O$3*100</f>
        <v>0.23405500292568754</v>
      </c>
      <c r="J74" s="37">
        <f>G74*$H74/$O$3*100</f>
        <v>0.23405500292568754</v>
      </c>
      <c r="K74" s="34">
        <f>IF(F74&gt;=K$2,1,0)</f>
        <v>1</v>
      </c>
      <c r="L74" s="34">
        <f>IF(G74&gt;=L$2,1,0)</f>
        <v>1</v>
      </c>
      <c r="M74" s="34">
        <f>K74*L74</f>
        <v>1</v>
      </c>
    </row>
    <row r="75" spans="1:13" x14ac:dyDescent="0.25">
      <c r="A75" s="86" t="s">
        <v>154</v>
      </c>
      <c r="C75" s="86">
        <v>802</v>
      </c>
      <c r="D75" s="86">
        <v>3208</v>
      </c>
      <c r="E75" s="86">
        <v>27750</v>
      </c>
      <c r="F75" s="85">
        <v>1</v>
      </c>
      <c r="G75" s="88">
        <v>1</v>
      </c>
      <c r="H75" s="35">
        <f>IF(C75&gt;0,C75,1)</f>
        <v>802</v>
      </c>
      <c r="I75" s="37">
        <f>F75*$H75/$O$3*100</f>
        <v>0.78213380144333922</v>
      </c>
      <c r="J75" s="37">
        <f>G75*$H75/$O$3*100</f>
        <v>0.78213380144333922</v>
      </c>
      <c r="K75" s="34">
        <f>IF(F75&gt;=K$2,1,0)</f>
        <v>1</v>
      </c>
      <c r="L75" s="34">
        <f>IF(G75&gt;=L$2,1,0)</f>
        <v>1</v>
      </c>
      <c r="M75" s="34">
        <f>K75*L75</f>
        <v>1</v>
      </c>
    </row>
    <row r="76" spans="1:13" x14ac:dyDescent="0.25">
      <c r="A76" s="86" t="s">
        <v>334</v>
      </c>
      <c r="C76" s="86">
        <v>382</v>
      </c>
      <c r="D76" s="86">
        <v>3544</v>
      </c>
      <c r="E76" s="86">
        <v>30089</v>
      </c>
      <c r="F76" s="85">
        <v>1</v>
      </c>
      <c r="G76" s="88">
        <v>1</v>
      </c>
      <c r="H76" s="35">
        <f>IF(C76&gt;0,C76,1)</f>
        <v>382</v>
      </c>
      <c r="I76" s="37">
        <f>F76*$H76/$O$3*100</f>
        <v>0.37253754632338598</v>
      </c>
      <c r="J76" s="37">
        <f>G76*$H76/$O$3*100</f>
        <v>0.37253754632338598</v>
      </c>
      <c r="K76" s="34">
        <f>IF(F76&gt;=K$2,1,0)</f>
        <v>1</v>
      </c>
      <c r="L76" s="34">
        <f>IF(G76&gt;=L$2,1,0)</f>
        <v>1</v>
      </c>
      <c r="M76" s="34">
        <f>K76*L76</f>
        <v>1</v>
      </c>
    </row>
    <row r="77" spans="1:13" x14ac:dyDescent="0.25">
      <c r="A77" s="86" t="s">
        <v>391</v>
      </c>
      <c r="C77" s="86">
        <v>212</v>
      </c>
      <c r="D77" s="86">
        <v>1744</v>
      </c>
      <c r="E77" s="86">
        <v>14812</v>
      </c>
      <c r="F77" s="85">
        <v>1</v>
      </c>
      <c r="G77" s="88">
        <v>1</v>
      </c>
      <c r="H77" s="35">
        <f>IF(C77&gt;0,C77,1)</f>
        <v>212</v>
      </c>
      <c r="I77" s="37">
        <f>F77*$H77/$O$3*100</f>
        <v>0.20674858591769066</v>
      </c>
      <c r="J77" s="37">
        <f>G77*$H77/$O$3*100</f>
        <v>0.20674858591769066</v>
      </c>
      <c r="K77" s="34">
        <f>IF(F77&gt;=K$2,1,0)</f>
        <v>1</v>
      </c>
      <c r="L77" s="34">
        <f>IF(G77&gt;=L$2,1,0)</f>
        <v>1</v>
      </c>
      <c r="M77" s="34">
        <f>K77*L77</f>
        <v>1</v>
      </c>
    </row>
    <row r="78" spans="1:13" x14ac:dyDescent="0.25">
      <c r="A78" s="86" t="s">
        <v>98</v>
      </c>
      <c r="C78" s="86">
        <v>174</v>
      </c>
      <c r="D78" s="86">
        <v>952</v>
      </c>
      <c r="E78" s="86">
        <v>11129</v>
      </c>
      <c r="F78" s="85">
        <v>1</v>
      </c>
      <c r="G78" s="88">
        <v>1</v>
      </c>
      <c r="H78" s="35">
        <f>IF(C78&gt;0,C78,1)</f>
        <v>174</v>
      </c>
      <c r="I78" s="37">
        <f>F78*$H78/$O$3*100</f>
        <v>0.16968987712112346</v>
      </c>
      <c r="J78" s="37">
        <f>G78*$H78/$O$3*100</f>
        <v>0.16968987712112346</v>
      </c>
      <c r="K78" s="34">
        <f>IF(F78&gt;=K$2,1,0)</f>
        <v>1</v>
      </c>
      <c r="L78" s="34">
        <f>IF(G78&gt;=L$2,1,0)</f>
        <v>1</v>
      </c>
      <c r="M78" s="34">
        <f>K78*L78</f>
        <v>1</v>
      </c>
    </row>
    <row r="79" spans="1:13" x14ac:dyDescent="0.25">
      <c r="A79" s="86" t="s">
        <v>182</v>
      </c>
      <c r="C79" s="86">
        <v>218</v>
      </c>
      <c r="D79" s="86">
        <v>2600</v>
      </c>
      <c r="E79" s="86">
        <v>22926</v>
      </c>
      <c r="F79" s="85">
        <v>1</v>
      </c>
      <c r="G79" s="88">
        <v>1</v>
      </c>
      <c r="H79" s="35">
        <f>IF(C79&gt;0,C79,1)</f>
        <v>218</v>
      </c>
      <c r="I79" s="37">
        <f>F79*$H79/$O$3*100</f>
        <v>0.21259996099083286</v>
      </c>
      <c r="J79" s="37">
        <f>G79*$H79/$O$3*100</f>
        <v>0.21259996099083286</v>
      </c>
      <c r="K79" s="34">
        <f>IF(F79&gt;=K$2,1,0)</f>
        <v>1</v>
      </c>
      <c r="L79" s="34">
        <f>IF(G79&gt;=L$2,1,0)</f>
        <v>1</v>
      </c>
      <c r="M79" s="34">
        <f>K79*L79</f>
        <v>1</v>
      </c>
    </row>
    <row r="80" spans="1:13" x14ac:dyDescent="0.25">
      <c r="A80" s="86" t="s">
        <v>215</v>
      </c>
      <c r="C80" s="86">
        <v>206</v>
      </c>
      <c r="D80" s="86">
        <v>1648</v>
      </c>
      <c r="E80" s="86">
        <v>19744</v>
      </c>
      <c r="F80" s="85">
        <v>1</v>
      </c>
      <c r="G80" s="88">
        <v>1</v>
      </c>
      <c r="H80" s="35">
        <f>IF(C80&gt;0,C80,1)</f>
        <v>206</v>
      </c>
      <c r="I80" s="37">
        <f>F80*$H80/$O$3*100</f>
        <v>0.20089721084454848</v>
      </c>
      <c r="J80" s="37">
        <f>G80*$H80/$O$3*100</f>
        <v>0.20089721084454848</v>
      </c>
      <c r="K80" s="34">
        <f>IF(F80&gt;=K$2,1,0)</f>
        <v>1</v>
      </c>
      <c r="L80" s="34">
        <f>IF(G80&gt;=L$2,1,0)</f>
        <v>1</v>
      </c>
      <c r="M80" s="34">
        <f>K80*L80</f>
        <v>1</v>
      </c>
    </row>
    <row r="81" spans="1:13" x14ac:dyDescent="0.25">
      <c r="A81" s="86" t="s">
        <v>376</v>
      </c>
      <c r="C81" s="86">
        <v>64</v>
      </c>
      <c r="D81" s="86">
        <v>256</v>
      </c>
      <c r="E81" s="86">
        <v>2246</v>
      </c>
      <c r="F81" s="85">
        <v>1</v>
      </c>
      <c r="G81" s="88">
        <v>1</v>
      </c>
      <c r="H81" s="35">
        <f>IF(C81&gt;0,C81,1)</f>
        <v>64</v>
      </c>
      <c r="I81" s="37">
        <f>F81*$H81/$O$3*100</f>
        <v>6.2414667446850008E-2</v>
      </c>
      <c r="J81" s="37">
        <f>G81*$H81/$O$3*100</f>
        <v>6.2414667446850008E-2</v>
      </c>
      <c r="K81" s="34">
        <f>IF(F81&gt;=K$2,1,0)</f>
        <v>1</v>
      </c>
      <c r="L81" s="34">
        <f>IF(G81&gt;=L$2,1,0)</f>
        <v>1</v>
      </c>
      <c r="M81" s="34">
        <f>K81*L81</f>
        <v>1</v>
      </c>
    </row>
    <row r="82" spans="1:13" x14ac:dyDescent="0.25">
      <c r="A82" s="86" t="s">
        <v>178</v>
      </c>
      <c r="C82" s="86">
        <v>33</v>
      </c>
      <c r="D82" s="86">
        <v>140</v>
      </c>
      <c r="E82" s="86">
        <v>1614</v>
      </c>
      <c r="F82" s="85">
        <v>1</v>
      </c>
      <c r="G82" s="88">
        <v>1</v>
      </c>
      <c r="H82" s="35">
        <f>IF(C82&gt;0,C82,1)</f>
        <v>33</v>
      </c>
      <c r="I82" s="37">
        <f>F82*$H82/$O$3*100</f>
        <v>3.2182562902282039E-2</v>
      </c>
      <c r="J82" s="37">
        <f>G82*$H82/$O$3*100</f>
        <v>3.2182562902282039E-2</v>
      </c>
      <c r="K82" s="34">
        <f>IF(F82&gt;=K$2,1,0)</f>
        <v>1</v>
      </c>
      <c r="L82" s="34">
        <f>IF(G82&gt;=L$2,1,0)</f>
        <v>1</v>
      </c>
      <c r="M82" s="34">
        <f>K82*L82</f>
        <v>1</v>
      </c>
    </row>
    <row r="83" spans="1:13" x14ac:dyDescent="0.25">
      <c r="A83" s="86" t="s">
        <v>298</v>
      </c>
      <c r="C83" s="86">
        <v>348</v>
      </c>
      <c r="D83" s="86">
        <v>1392</v>
      </c>
      <c r="E83" s="86">
        <v>11792</v>
      </c>
      <c r="F83" s="85">
        <v>1</v>
      </c>
      <c r="G83" s="88">
        <v>1</v>
      </c>
      <c r="H83" s="35">
        <f>IF(C83&gt;0,C83,1)</f>
        <v>348</v>
      </c>
      <c r="I83" s="37">
        <f>F83*$H83/$O$3*100</f>
        <v>0.33937975424224692</v>
      </c>
      <c r="J83" s="37">
        <f>G83*$H83/$O$3*100</f>
        <v>0.33937975424224692</v>
      </c>
      <c r="K83" s="34">
        <f>IF(F83&gt;=K$2,1,0)</f>
        <v>1</v>
      </c>
      <c r="L83" s="34">
        <f>IF(G83&gt;=L$2,1,0)</f>
        <v>1</v>
      </c>
      <c r="M83" s="34">
        <f>K83*L83</f>
        <v>1</v>
      </c>
    </row>
    <row r="84" spans="1:13" x14ac:dyDescent="0.25">
      <c r="A84" s="86" t="s">
        <v>364</v>
      </c>
      <c r="C84" s="86">
        <v>4</v>
      </c>
      <c r="D84" s="86">
        <v>16</v>
      </c>
      <c r="E84" s="86">
        <v>130</v>
      </c>
      <c r="F84" s="85">
        <v>1</v>
      </c>
      <c r="G84" s="88">
        <v>0.99</v>
      </c>
      <c r="H84" s="35">
        <f>IF(C84&gt;0,C84,1)</f>
        <v>4</v>
      </c>
      <c r="I84" s="37">
        <f>F84*$H84/$O$3*100</f>
        <v>3.9009167154281255E-3</v>
      </c>
      <c r="J84" s="37">
        <f>G84*$H84/$O$3*100</f>
        <v>3.8619075482738447E-3</v>
      </c>
      <c r="K84" s="34">
        <f>IF(F84&gt;=K$2,1,0)</f>
        <v>1</v>
      </c>
      <c r="L84" s="34">
        <f>IF(G84&gt;=L$2,1,0)</f>
        <v>1</v>
      </c>
      <c r="M84" s="34">
        <f>K84*L84</f>
        <v>1</v>
      </c>
    </row>
    <row r="85" spans="1:13" x14ac:dyDescent="0.25">
      <c r="A85" s="86" t="s">
        <v>539</v>
      </c>
      <c r="C85" s="86">
        <v>240</v>
      </c>
      <c r="D85" s="86">
        <v>1440</v>
      </c>
      <c r="E85" s="86">
        <v>20880</v>
      </c>
      <c r="F85" s="85">
        <v>1</v>
      </c>
      <c r="G85" s="88">
        <v>1</v>
      </c>
      <c r="H85" s="35">
        <f>IF(C85&gt;0,C85,1)</f>
        <v>240</v>
      </c>
      <c r="I85" s="37">
        <f>F85*$H85/$O$3*100</f>
        <v>0.23405500292568754</v>
      </c>
      <c r="J85" s="37">
        <f>G85*$H85/$O$3*100</f>
        <v>0.23405500292568754</v>
      </c>
      <c r="K85" s="34">
        <f>IF(F85&gt;=K$2,1,0)</f>
        <v>1</v>
      </c>
      <c r="L85" s="34">
        <f>IF(G85&gt;=L$2,1,0)</f>
        <v>1</v>
      </c>
      <c r="M85" s="34">
        <f>K85*L85</f>
        <v>1</v>
      </c>
    </row>
    <row r="86" spans="1:13" x14ac:dyDescent="0.25">
      <c r="A86" s="86" t="s">
        <v>669</v>
      </c>
      <c r="F86" s="85">
        <v>1</v>
      </c>
      <c r="G86" s="88">
        <v>1</v>
      </c>
      <c r="H86" s="35">
        <f>IF(C86&gt;0,C86,1)</f>
        <v>1</v>
      </c>
      <c r="I86" s="37">
        <f>F86*$H86/$O$3*100</f>
        <v>9.7522917885703138E-4</v>
      </c>
      <c r="J86" s="37">
        <f>G86*$H86/$O$3*100</f>
        <v>9.7522917885703138E-4</v>
      </c>
      <c r="K86" s="34">
        <f>IF(F86&gt;=K$2,1,0)</f>
        <v>1</v>
      </c>
      <c r="L86" s="34">
        <f>IF(G86&gt;=L$2,1,0)</f>
        <v>1</v>
      </c>
      <c r="M86" s="34">
        <f>K86*L86</f>
        <v>1</v>
      </c>
    </row>
    <row r="87" spans="1:13" x14ac:dyDescent="0.25">
      <c r="A87" s="86" t="s">
        <v>244</v>
      </c>
      <c r="C87" s="86">
        <v>872</v>
      </c>
      <c r="D87" s="86">
        <v>4460</v>
      </c>
      <c r="E87" s="86">
        <v>58436</v>
      </c>
      <c r="F87" s="85">
        <v>1</v>
      </c>
      <c r="G87" s="88">
        <v>1</v>
      </c>
      <c r="H87" s="35">
        <f>IF(C87&gt;0,C87,1)</f>
        <v>872</v>
      </c>
      <c r="I87" s="37">
        <f>F87*$H87/$O$3*100</f>
        <v>0.85039984396333146</v>
      </c>
      <c r="J87" s="37">
        <f>G87*$H87/$O$3*100</f>
        <v>0.85039984396333146</v>
      </c>
      <c r="K87" s="34">
        <f>IF(F87&gt;=K$2,1,0)</f>
        <v>1</v>
      </c>
      <c r="L87" s="34">
        <f>IF(G87&gt;=L$2,1,0)</f>
        <v>1</v>
      </c>
      <c r="M87" s="34">
        <f>K87*L87</f>
        <v>1</v>
      </c>
    </row>
    <row r="88" spans="1:13" x14ac:dyDescent="0.25">
      <c r="A88" s="86" t="s">
        <v>214</v>
      </c>
      <c r="C88" s="86">
        <v>852</v>
      </c>
      <c r="D88" s="86">
        <v>4832</v>
      </c>
      <c r="E88" s="86">
        <v>70267</v>
      </c>
      <c r="F88" s="85">
        <v>1</v>
      </c>
      <c r="G88" s="88">
        <v>1</v>
      </c>
      <c r="H88" s="35">
        <f>IF(C88&gt;0,C88,1)</f>
        <v>852</v>
      </c>
      <c r="I88" s="37">
        <f>F88*$H88/$O$3*100</f>
        <v>0.83089526038619077</v>
      </c>
      <c r="J88" s="37">
        <f>G88*$H88/$O$3*100</f>
        <v>0.83089526038619077</v>
      </c>
      <c r="K88" s="34">
        <f>IF(F88&gt;=K$2,1,0)</f>
        <v>1</v>
      </c>
      <c r="L88" s="34">
        <f>IF(G88&gt;=L$2,1,0)</f>
        <v>1</v>
      </c>
      <c r="M88" s="34">
        <f>K88*L88</f>
        <v>1</v>
      </c>
    </row>
    <row r="89" spans="1:13" x14ac:dyDescent="0.25">
      <c r="A89" s="86" t="s">
        <v>176</v>
      </c>
      <c r="F89" s="85">
        <v>1</v>
      </c>
      <c r="G89" s="88">
        <v>1</v>
      </c>
      <c r="H89" s="35">
        <f>IF(C89&gt;0,C89,1)</f>
        <v>1</v>
      </c>
      <c r="I89" s="37">
        <f>F89*$H89/$O$3*100</f>
        <v>9.7522917885703138E-4</v>
      </c>
      <c r="J89" s="37">
        <f>G89*$H89/$O$3*100</f>
        <v>9.7522917885703138E-4</v>
      </c>
      <c r="K89" s="34">
        <f>IF(F89&gt;=K$2,1,0)</f>
        <v>1</v>
      </c>
      <c r="L89" s="34">
        <f>IF(G89&gt;=L$2,1,0)</f>
        <v>1</v>
      </c>
      <c r="M89" s="34">
        <f>K89*L89</f>
        <v>1</v>
      </c>
    </row>
    <row r="90" spans="1:13" x14ac:dyDescent="0.25">
      <c r="A90" s="86" t="s">
        <v>268</v>
      </c>
      <c r="C90" s="86">
        <v>1250</v>
      </c>
      <c r="D90" s="86">
        <v>2500</v>
      </c>
      <c r="E90" s="86">
        <v>25066</v>
      </c>
      <c r="F90" s="85">
        <v>1</v>
      </c>
      <c r="G90" s="88">
        <v>1</v>
      </c>
      <c r="H90" s="35">
        <f>IF(C90&gt;0,C90,1)</f>
        <v>1250</v>
      </c>
      <c r="I90" s="37">
        <f>F90*$H90/$O$3*100</f>
        <v>1.2190364735712893</v>
      </c>
      <c r="J90" s="37">
        <f>G90*$H90/$O$3*100</f>
        <v>1.2190364735712893</v>
      </c>
      <c r="K90" s="34">
        <f>IF(F90&gt;=K$2,1,0)</f>
        <v>1</v>
      </c>
      <c r="L90" s="34">
        <f>IF(G90&gt;=L$2,1,0)</f>
        <v>1</v>
      </c>
      <c r="M90" s="34">
        <f>K90*L90</f>
        <v>1</v>
      </c>
    </row>
    <row r="91" spans="1:13" x14ac:dyDescent="0.25">
      <c r="A91" s="86" t="s">
        <v>346</v>
      </c>
      <c r="C91" s="86">
        <v>125</v>
      </c>
      <c r="D91" s="86">
        <v>1000</v>
      </c>
      <c r="E91" s="86">
        <v>8800</v>
      </c>
      <c r="F91" s="85">
        <v>1</v>
      </c>
      <c r="G91" s="88">
        <v>1</v>
      </c>
      <c r="H91" s="35">
        <f>IF(C91&gt;0,C91,1)</f>
        <v>125</v>
      </c>
      <c r="I91" s="37">
        <f>F91*$H91/$O$3*100</f>
        <v>0.12190364735712893</v>
      </c>
      <c r="J91" s="37">
        <f>G91*$H91/$O$3*100</f>
        <v>0.12190364735712893</v>
      </c>
      <c r="K91" s="34">
        <f>IF(F91&gt;=K$2,1,0)</f>
        <v>1</v>
      </c>
      <c r="L91" s="34">
        <f>IF(G91&gt;=L$2,1,0)</f>
        <v>1</v>
      </c>
      <c r="M91" s="34">
        <f>K91*L91</f>
        <v>1</v>
      </c>
    </row>
    <row r="92" spans="1:13" x14ac:dyDescent="0.25">
      <c r="A92" s="86" t="s">
        <v>206</v>
      </c>
      <c r="F92" s="85">
        <v>1</v>
      </c>
      <c r="G92" s="88">
        <v>0.51</v>
      </c>
      <c r="H92" s="35">
        <f>IF(C92&gt;0,C92,1)</f>
        <v>1</v>
      </c>
      <c r="I92" s="37">
        <f>F92*$H92/$O$3*100</f>
        <v>9.7522917885703138E-4</v>
      </c>
      <c r="J92" s="37">
        <f>G92*$H92/$O$3*100</f>
        <v>4.9736688121708602E-4</v>
      </c>
      <c r="K92" s="34">
        <f>IF(F92&gt;=K$2,1,0)</f>
        <v>1</v>
      </c>
      <c r="L92" s="34">
        <f>IF(G92&gt;=L$2,1,0)</f>
        <v>0</v>
      </c>
      <c r="M92" s="34">
        <f>K92*L92</f>
        <v>0</v>
      </c>
    </row>
    <row r="93" spans="1:13" x14ac:dyDescent="0.25">
      <c r="A93" s="86" t="s">
        <v>335</v>
      </c>
      <c r="C93" s="86">
        <v>498</v>
      </c>
      <c r="D93" s="86">
        <v>2988</v>
      </c>
      <c r="E93" s="86">
        <v>43983</v>
      </c>
      <c r="F93" s="85">
        <v>0.99</v>
      </c>
      <c r="G93" s="88">
        <v>0.99</v>
      </c>
      <c r="H93" s="35">
        <f>IF(C93&gt;0,C93,1)</f>
        <v>498</v>
      </c>
      <c r="I93" s="37">
        <f>F93*$H93/$O$3*100</f>
        <v>0.48080748976009363</v>
      </c>
      <c r="J93" s="37">
        <f>G93*$H93/$O$3*100</f>
        <v>0.48080748976009363</v>
      </c>
      <c r="K93" s="34">
        <f>IF(F93&gt;=K$2,1,0)</f>
        <v>1</v>
      </c>
      <c r="L93" s="34">
        <f>IF(G93&gt;=L$2,1,0)</f>
        <v>1</v>
      </c>
      <c r="M93" s="34">
        <f>K93*L93</f>
        <v>1</v>
      </c>
    </row>
    <row r="94" spans="1:13" x14ac:dyDescent="0.25">
      <c r="A94" s="86" t="s">
        <v>374</v>
      </c>
      <c r="C94" s="86">
        <v>30</v>
      </c>
      <c r="D94" s="86">
        <v>120</v>
      </c>
      <c r="E94" s="86">
        <v>1013</v>
      </c>
      <c r="F94" s="85">
        <v>0.99</v>
      </c>
      <c r="G94" s="88">
        <v>0.99</v>
      </c>
      <c r="H94" s="35">
        <f>IF(C94&gt;0,C94,1)</f>
        <v>30</v>
      </c>
      <c r="I94" s="37">
        <f>F94*$H94/$O$3*100</f>
        <v>2.8964306612053833E-2</v>
      </c>
      <c r="J94" s="37">
        <f>G94*$H94/$O$3*100</f>
        <v>2.8964306612053833E-2</v>
      </c>
      <c r="K94" s="34">
        <f>IF(F94&gt;=K$2,1,0)</f>
        <v>1</v>
      </c>
      <c r="L94" s="34">
        <f>IF(G94&gt;=L$2,1,0)</f>
        <v>1</v>
      </c>
      <c r="M94" s="34">
        <f>K94*L94</f>
        <v>1</v>
      </c>
    </row>
    <row r="95" spans="1:13" x14ac:dyDescent="0.25">
      <c r="A95" s="86" t="s">
        <v>187</v>
      </c>
      <c r="C95" s="86">
        <v>320</v>
      </c>
      <c r="D95" s="86">
        <v>2560</v>
      </c>
      <c r="E95" s="86">
        <v>43674</v>
      </c>
      <c r="F95" s="85">
        <v>0.99</v>
      </c>
      <c r="G95" s="88">
        <v>0.97</v>
      </c>
      <c r="H95" s="35">
        <f>IF(C95&gt;0,C95,1)</f>
        <v>320</v>
      </c>
      <c r="I95" s="37">
        <f>F95*$H95/$O$3*100</f>
        <v>0.30895260386190759</v>
      </c>
      <c r="J95" s="37">
        <f>G95*$H95/$O$3*100</f>
        <v>0.30271113711722253</v>
      </c>
      <c r="K95" s="34">
        <f>IF(F95&gt;=K$2,1,0)</f>
        <v>1</v>
      </c>
      <c r="L95" s="34">
        <f>IF(G95&gt;=L$2,1,0)</f>
        <v>1</v>
      </c>
      <c r="M95" s="34">
        <f>K95*L95</f>
        <v>1</v>
      </c>
    </row>
    <row r="96" spans="1:13" x14ac:dyDescent="0.25">
      <c r="A96" s="86" t="s">
        <v>488</v>
      </c>
      <c r="C96" s="86">
        <v>14</v>
      </c>
      <c r="D96" s="86">
        <v>1808</v>
      </c>
      <c r="E96" s="86">
        <v>61676</v>
      </c>
      <c r="F96" s="85">
        <v>0.99</v>
      </c>
      <c r="G96" s="88">
        <v>0.99</v>
      </c>
      <c r="H96" s="35">
        <f>IF(C96&gt;0,C96,1)</f>
        <v>14</v>
      </c>
      <c r="I96" s="37">
        <f>F96*$H96/$O$3*100</f>
        <v>1.3516676418958453E-2</v>
      </c>
      <c r="J96" s="37">
        <f>G96*$H96/$O$3*100</f>
        <v>1.3516676418958453E-2</v>
      </c>
      <c r="K96" s="34">
        <f>IF(F96&gt;=K$2,1,0)</f>
        <v>1</v>
      </c>
      <c r="L96" s="34">
        <f>IF(G96&gt;=L$2,1,0)</f>
        <v>1</v>
      </c>
      <c r="M96" s="34">
        <f>K96*L96</f>
        <v>1</v>
      </c>
    </row>
    <row r="97" spans="1:13" x14ac:dyDescent="0.25">
      <c r="A97" s="86" t="s">
        <v>108</v>
      </c>
      <c r="C97" s="86">
        <v>8</v>
      </c>
      <c r="D97" s="86">
        <v>32</v>
      </c>
      <c r="E97" s="86">
        <v>399</v>
      </c>
      <c r="F97" s="85">
        <v>0.99</v>
      </c>
      <c r="G97" s="88">
        <v>0.99</v>
      </c>
      <c r="H97" s="35">
        <f>IF(C97&gt;0,C97,1)</f>
        <v>8</v>
      </c>
      <c r="I97" s="37">
        <f>F97*$H97/$O$3*100</f>
        <v>7.7238150965476893E-3</v>
      </c>
      <c r="J97" s="37">
        <f>G97*$H97/$O$3*100</f>
        <v>7.7238150965476893E-3</v>
      </c>
      <c r="K97" s="34">
        <f>IF(F97&gt;=K$2,1,0)</f>
        <v>1</v>
      </c>
      <c r="L97" s="34">
        <f>IF(G97&gt;=L$2,1,0)</f>
        <v>1</v>
      </c>
      <c r="M97" s="34">
        <f>K97*L97</f>
        <v>1</v>
      </c>
    </row>
    <row r="98" spans="1:13" x14ac:dyDescent="0.25">
      <c r="A98" s="86" t="s">
        <v>239</v>
      </c>
      <c r="C98" s="86">
        <v>325</v>
      </c>
      <c r="D98" s="86">
        <v>3854</v>
      </c>
      <c r="E98" s="86">
        <v>40221</v>
      </c>
      <c r="F98" s="85">
        <v>0.99</v>
      </c>
      <c r="G98" s="88">
        <v>0.99</v>
      </c>
      <c r="H98" s="35">
        <f>IF(C98&gt;0,C98,1)</f>
        <v>325</v>
      </c>
      <c r="I98" s="37">
        <f>F98*$H98/$O$3*100</f>
        <v>0.31377998829724985</v>
      </c>
      <c r="J98" s="37">
        <f>G98*$H98/$O$3*100</f>
        <v>0.31377998829724985</v>
      </c>
      <c r="K98" s="34">
        <f>IF(F98&gt;=K$2,1,0)</f>
        <v>1</v>
      </c>
      <c r="L98" s="34">
        <f>IF(G98&gt;=L$2,1,0)</f>
        <v>1</v>
      </c>
      <c r="M98" s="34">
        <f>K98*L98</f>
        <v>1</v>
      </c>
    </row>
    <row r="99" spans="1:13" x14ac:dyDescent="0.25">
      <c r="A99" s="86" t="s">
        <v>595</v>
      </c>
      <c r="C99" s="86">
        <v>30</v>
      </c>
      <c r="D99" s="86">
        <v>360</v>
      </c>
      <c r="E99" s="86">
        <v>5688</v>
      </c>
      <c r="F99" s="85">
        <v>0.99</v>
      </c>
      <c r="G99" s="88">
        <v>0.99</v>
      </c>
      <c r="H99" s="35">
        <f>IF(C99&gt;0,C99,1)</f>
        <v>30</v>
      </c>
      <c r="I99" s="37">
        <f>F99*$H99/$O$3*100</f>
        <v>2.8964306612053833E-2</v>
      </c>
      <c r="J99" s="37">
        <f>G99*$H99/$O$3*100</f>
        <v>2.8964306612053833E-2</v>
      </c>
      <c r="K99" s="34">
        <f>IF(F99&gt;=K$2,1,0)</f>
        <v>1</v>
      </c>
      <c r="L99" s="34">
        <f>IF(G99&gt;=L$2,1,0)</f>
        <v>1</v>
      </c>
      <c r="M99" s="34">
        <f>K99*L99</f>
        <v>1</v>
      </c>
    </row>
    <row r="100" spans="1:13" x14ac:dyDescent="0.25">
      <c r="A100" s="86" t="s">
        <v>319</v>
      </c>
      <c r="C100" s="86">
        <v>262</v>
      </c>
      <c r="D100" s="86">
        <v>1440</v>
      </c>
      <c r="E100" s="86">
        <v>13709</v>
      </c>
      <c r="F100" s="85">
        <v>0.99</v>
      </c>
      <c r="G100" s="88">
        <v>0.99</v>
      </c>
      <c r="H100" s="35">
        <f>IF(C100&gt;0,C100,1)</f>
        <v>262</v>
      </c>
      <c r="I100" s="37">
        <f>F100*$H100/$O$3*100</f>
        <v>0.25295494441193678</v>
      </c>
      <c r="J100" s="37">
        <f>G100*$H100/$O$3*100</f>
        <v>0.25295494441193678</v>
      </c>
      <c r="K100" s="34">
        <f>IF(F100&gt;=K$2,1,0)</f>
        <v>1</v>
      </c>
      <c r="L100" s="34">
        <f>IF(G100&gt;=L$2,1,0)</f>
        <v>1</v>
      </c>
      <c r="M100" s="34">
        <f>K100*L100</f>
        <v>1</v>
      </c>
    </row>
    <row r="101" spans="1:13" x14ac:dyDescent="0.25">
      <c r="A101" s="86" t="s">
        <v>80</v>
      </c>
      <c r="C101" s="86">
        <v>2081</v>
      </c>
      <c r="D101" s="86">
        <v>2081</v>
      </c>
      <c r="E101" s="86">
        <v>12800</v>
      </c>
      <c r="F101" s="85">
        <v>0.99</v>
      </c>
      <c r="G101" s="88">
        <v>0.99</v>
      </c>
      <c r="H101" s="35">
        <f>IF(C101&gt;0,C101,1)</f>
        <v>2081</v>
      </c>
      <c r="I101" s="37">
        <f>F101*$H101/$O$3*100</f>
        <v>2.0091574019894676</v>
      </c>
      <c r="J101" s="37">
        <f>G101*$H101/$O$3*100</f>
        <v>2.0091574019894676</v>
      </c>
      <c r="K101" s="34">
        <f>IF(F101&gt;=K$2,1,0)</f>
        <v>1</v>
      </c>
      <c r="L101" s="34">
        <f>IF(G101&gt;=L$2,1,0)</f>
        <v>1</v>
      </c>
      <c r="M101" s="34">
        <f>K101*L101</f>
        <v>1</v>
      </c>
    </row>
    <row r="102" spans="1:13" x14ac:dyDescent="0.25">
      <c r="A102" s="86" t="s">
        <v>91</v>
      </c>
      <c r="C102" s="86">
        <v>364</v>
      </c>
      <c r="D102" s="86">
        <v>1240</v>
      </c>
      <c r="E102" s="86">
        <v>14595</v>
      </c>
      <c r="F102" s="85">
        <v>0.99</v>
      </c>
      <c r="G102" s="88">
        <v>0.98</v>
      </c>
      <c r="H102" s="35">
        <f>IF(C102&gt;0,C102,1)</f>
        <v>364</v>
      </c>
      <c r="I102" s="37">
        <f>F102*$H102/$O$3*100</f>
        <v>0.35143358689291987</v>
      </c>
      <c r="J102" s="37">
        <f>G102*$H102/$O$3*100</f>
        <v>0.34788375268188021</v>
      </c>
      <c r="K102" s="34">
        <f>IF(F102&gt;=K$2,1,0)</f>
        <v>1</v>
      </c>
      <c r="L102" s="34">
        <f>IF(G102&gt;=L$2,1,0)</f>
        <v>1</v>
      </c>
      <c r="M102" s="34">
        <f>K102*L102</f>
        <v>1</v>
      </c>
    </row>
    <row r="103" spans="1:13" x14ac:dyDescent="0.25">
      <c r="A103" s="86" t="s">
        <v>361</v>
      </c>
      <c r="C103" s="86">
        <v>840</v>
      </c>
      <c r="D103" s="86">
        <v>3360</v>
      </c>
      <c r="E103" s="86">
        <v>28292</v>
      </c>
      <c r="F103" s="85">
        <v>0.99</v>
      </c>
      <c r="G103" s="88">
        <v>0.99</v>
      </c>
      <c r="H103" s="35">
        <f>IF(C103&gt;0,C103,1)</f>
        <v>840</v>
      </c>
      <c r="I103" s="37">
        <f>F103*$H103/$O$3*100</f>
        <v>0.81100058513750728</v>
      </c>
      <c r="J103" s="37">
        <f>G103*$H103/$O$3*100</f>
        <v>0.81100058513750728</v>
      </c>
      <c r="K103" s="34">
        <f>IF(F103&gt;=K$2,1,0)</f>
        <v>1</v>
      </c>
      <c r="L103" s="34">
        <f>IF(G103&gt;=L$2,1,0)</f>
        <v>1</v>
      </c>
      <c r="M103" s="34">
        <f>K103*L103</f>
        <v>1</v>
      </c>
    </row>
    <row r="104" spans="1:13" x14ac:dyDescent="0.25">
      <c r="A104" s="86" t="s">
        <v>144</v>
      </c>
      <c r="C104" s="86">
        <v>312</v>
      </c>
      <c r="D104" s="86">
        <v>1248</v>
      </c>
      <c r="E104" s="86">
        <v>8524</v>
      </c>
      <c r="F104" s="85">
        <v>0.99</v>
      </c>
      <c r="G104" s="88">
        <v>0.99</v>
      </c>
      <c r="H104" s="35">
        <f>IF(C104&gt;0,C104,1)</f>
        <v>312</v>
      </c>
      <c r="I104" s="37">
        <f>F104*$H104/$O$3*100</f>
        <v>0.30122878876535986</v>
      </c>
      <c r="J104" s="37">
        <f>G104*$H104/$O$3*100</f>
        <v>0.30122878876535986</v>
      </c>
      <c r="K104" s="34">
        <f>IF(F104&gt;=K$2,1,0)</f>
        <v>1</v>
      </c>
      <c r="L104" s="34">
        <f>IF(G104&gt;=L$2,1,0)</f>
        <v>1</v>
      </c>
      <c r="M104" s="34">
        <f>K104*L104</f>
        <v>1</v>
      </c>
    </row>
    <row r="105" spans="1:13" x14ac:dyDescent="0.25">
      <c r="A105" s="86" t="s">
        <v>282</v>
      </c>
      <c r="C105" s="86">
        <v>800</v>
      </c>
      <c r="D105" s="86">
        <v>4455</v>
      </c>
      <c r="E105" s="86">
        <v>57490</v>
      </c>
      <c r="F105" s="85">
        <v>0.99</v>
      </c>
      <c r="G105" s="88">
        <v>0.98</v>
      </c>
      <c r="H105" s="35">
        <f>IF(C105&gt;0,C105,1)</f>
        <v>800</v>
      </c>
      <c r="I105" s="37">
        <f>F105*$H105/$O$3*100</f>
        <v>0.77238150965476882</v>
      </c>
      <c r="J105" s="37">
        <f>G105*$H105/$O$3*100</f>
        <v>0.76457967622391254</v>
      </c>
      <c r="K105" s="34">
        <f>IF(F105&gt;=K$2,1,0)</f>
        <v>1</v>
      </c>
      <c r="L105" s="34">
        <f>IF(G105&gt;=L$2,1,0)</f>
        <v>1</v>
      </c>
      <c r="M105" s="34">
        <f>K105*L105</f>
        <v>1</v>
      </c>
    </row>
    <row r="106" spans="1:13" x14ac:dyDescent="0.25">
      <c r="A106" s="86" t="s">
        <v>226</v>
      </c>
      <c r="C106" s="86">
        <v>256</v>
      </c>
      <c r="D106" s="86">
        <v>1888</v>
      </c>
      <c r="E106" s="86">
        <v>15691</v>
      </c>
      <c r="F106" s="85">
        <v>0.99</v>
      </c>
      <c r="G106" s="88">
        <v>0.99</v>
      </c>
      <c r="H106" s="35">
        <f>IF(C106&gt;0,C106,1)</f>
        <v>256</v>
      </c>
      <c r="I106" s="37">
        <f>F106*$H106/$O$3*100</f>
        <v>0.24716208308952606</v>
      </c>
      <c r="J106" s="37">
        <f>G106*$H106/$O$3*100</f>
        <v>0.24716208308952606</v>
      </c>
      <c r="K106" s="34">
        <f>IF(F106&gt;=K$2,1,0)</f>
        <v>1</v>
      </c>
      <c r="L106" s="34">
        <f>IF(G106&gt;=L$2,1,0)</f>
        <v>1</v>
      </c>
      <c r="M106" s="34">
        <f>K106*L106</f>
        <v>1</v>
      </c>
    </row>
    <row r="107" spans="1:13" x14ac:dyDescent="0.25">
      <c r="A107" s="86" t="s">
        <v>116</v>
      </c>
      <c r="C107" s="86">
        <v>172</v>
      </c>
      <c r="D107" s="86">
        <v>1760</v>
      </c>
      <c r="E107" s="86">
        <v>13276</v>
      </c>
      <c r="F107" s="85">
        <v>0.99</v>
      </c>
      <c r="G107" s="88">
        <v>0.99</v>
      </c>
      <c r="H107" s="35">
        <f>IF(C107&gt;0,C107,1)</f>
        <v>172</v>
      </c>
      <c r="I107" s="37">
        <f>F107*$H107/$O$3*100</f>
        <v>0.16606202457577532</v>
      </c>
      <c r="J107" s="37">
        <f>G107*$H107/$O$3*100</f>
        <v>0.16606202457577532</v>
      </c>
      <c r="K107" s="34">
        <f>IF(F107&gt;=K$2,1,0)</f>
        <v>1</v>
      </c>
      <c r="L107" s="34">
        <f>IF(G107&gt;=L$2,1,0)</f>
        <v>1</v>
      </c>
      <c r="M107" s="34">
        <f>K107*L107</f>
        <v>1</v>
      </c>
    </row>
    <row r="108" spans="1:13" x14ac:dyDescent="0.25">
      <c r="A108" s="86" t="s">
        <v>236</v>
      </c>
      <c r="C108" s="86">
        <v>96</v>
      </c>
      <c r="D108" s="86">
        <v>884</v>
      </c>
      <c r="E108" s="86">
        <v>7629</v>
      </c>
      <c r="F108" s="85">
        <v>0.99</v>
      </c>
      <c r="G108" s="88">
        <v>0.99</v>
      </c>
      <c r="H108" s="35">
        <f>IF(C108&gt;0,C108,1)</f>
        <v>96</v>
      </c>
      <c r="I108" s="37">
        <f>F108*$H108/$O$3*100</f>
        <v>9.2685781158572261E-2</v>
      </c>
      <c r="J108" s="37">
        <f>G108*$H108/$O$3*100</f>
        <v>9.2685781158572261E-2</v>
      </c>
      <c r="K108" s="34">
        <f>IF(F108&gt;=K$2,1,0)</f>
        <v>1</v>
      </c>
      <c r="L108" s="34">
        <f>IF(G108&gt;=L$2,1,0)</f>
        <v>1</v>
      </c>
      <c r="M108" s="34">
        <f>K108*L108</f>
        <v>1</v>
      </c>
    </row>
    <row r="109" spans="1:13" x14ac:dyDescent="0.25">
      <c r="A109" s="86" t="s">
        <v>86</v>
      </c>
      <c r="C109" s="86">
        <v>78</v>
      </c>
      <c r="D109" s="86">
        <v>240</v>
      </c>
      <c r="E109" s="86">
        <v>1956</v>
      </c>
      <c r="F109" s="85">
        <v>0.99</v>
      </c>
      <c r="G109" s="88">
        <v>0.99</v>
      </c>
      <c r="H109" s="35">
        <f>IF(C109&gt;0,C109,1)</f>
        <v>78</v>
      </c>
      <c r="I109" s="37">
        <f>F109*$H109/$O$3*100</f>
        <v>7.5307197191339964E-2</v>
      </c>
      <c r="J109" s="37">
        <f>G109*$H109/$O$3*100</f>
        <v>7.5307197191339964E-2</v>
      </c>
      <c r="K109" s="34">
        <f>IF(F109&gt;=K$2,1,0)</f>
        <v>1</v>
      </c>
      <c r="L109" s="34">
        <f>IF(G109&gt;=L$2,1,0)</f>
        <v>1</v>
      </c>
      <c r="M109" s="34">
        <f>K109*L109</f>
        <v>1</v>
      </c>
    </row>
    <row r="110" spans="1:13" x14ac:dyDescent="0.25">
      <c r="A110" s="86" t="s">
        <v>249</v>
      </c>
      <c r="C110" s="86">
        <v>56</v>
      </c>
      <c r="D110" s="86">
        <v>176</v>
      </c>
      <c r="E110" s="86">
        <v>1549</v>
      </c>
      <c r="F110" s="85">
        <v>0.99</v>
      </c>
      <c r="G110" s="88">
        <v>0.7</v>
      </c>
      <c r="H110" s="35">
        <f>IF(C110&gt;0,C110,1)</f>
        <v>56</v>
      </c>
      <c r="I110" s="37">
        <f>F110*$H110/$O$3*100</f>
        <v>5.4066705675833812E-2</v>
      </c>
      <c r="J110" s="37">
        <f>G110*$H110/$O$3*100</f>
        <v>3.8228983811195626E-2</v>
      </c>
      <c r="K110" s="34">
        <f>IF(F110&gt;=K$2,1,0)</f>
        <v>1</v>
      </c>
      <c r="L110" s="34">
        <f>IF(G110&gt;=L$2,1,0)</f>
        <v>1</v>
      </c>
      <c r="M110" s="34">
        <f>K110*L110</f>
        <v>1</v>
      </c>
    </row>
    <row r="111" spans="1:13" x14ac:dyDescent="0.25">
      <c r="A111" s="86" t="s">
        <v>159</v>
      </c>
      <c r="C111" s="86">
        <v>8</v>
      </c>
      <c r="D111" s="86">
        <v>128</v>
      </c>
      <c r="E111" s="86">
        <v>781</v>
      </c>
      <c r="F111" s="85">
        <v>0.99</v>
      </c>
      <c r="G111" s="88">
        <v>0.99</v>
      </c>
      <c r="H111" s="35">
        <f>IF(C111&gt;0,C111,1)</f>
        <v>8</v>
      </c>
      <c r="I111" s="37">
        <f>F111*$H111/$O$3*100</f>
        <v>7.7238150965476893E-3</v>
      </c>
      <c r="J111" s="37">
        <f>G111*$H111/$O$3*100</f>
        <v>7.7238150965476893E-3</v>
      </c>
      <c r="K111" s="34">
        <f>IF(F111&gt;=K$2,1,0)</f>
        <v>1</v>
      </c>
      <c r="L111" s="34">
        <f>IF(G111&gt;=L$2,1,0)</f>
        <v>1</v>
      </c>
      <c r="M111" s="34">
        <f>K111*L111</f>
        <v>1</v>
      </c>
    </row>
    <row r="112" spans="1:13" x14ac:dyDescent="0.25">
      <c r="A112" s="86" t="s">
        <v>56</v>
      </c>
      <c r="C112" s="86">
        <v>8</v>
      </c>
      <c r="D112" s="86">
        <v>128</v>
      </c>
      <c r="E112" s="86">
        <v>781</v>
      </c>
      <c r="F112" s="85">
        <v>0.99</v>
      </c>
      <c r="G112" s="88">
        <v>0.99</v>
      </c>
      <c r="H112" s="35">
        <f>IF(C112&gt;0,C112,1)</f>
        <v>8</v>
      </c>
      <c r="I112" s="37">
        <f>F112*$H112/$O$3*100</f>
        <v>7.7238150965476893E-3</v>
      </c>
      <c r="J112" s="37">
        <f>G112*$H112/$O$3*100</f>
        <v>7.7238150965476893E-3</v>
      </c>
      <c r="K112" s="34">
        <f>IF(F112&gt;=K$2,1,0)</f>
        <v>1</v>
      </c>
      <c r="L112" s="34">
        <f>IF(G112&gt;=L$2,1,0)</f>
        <v>1</v>
      </c>
      <c r="M112" s="34">
        <f>K112*L112</f>
        <v>1</v>
      </c>
    </row>
    <row r="113" spans="1:13" x14ac:dyDescent="0.25">
      <c r="A113" s="86" t="s">
        <v>39</v>
      </c>
      <c r="F113" s="85">
        <v>0.99</v>
      </c>
      <c r="G113" s="88">
        <v>0.99</v>
      </c>
      <c r="H113" s="35">
        <f>IF(C113&gt;0,C113,1)</f>
        <v>1</v>
      </c>
      <c r="I113" s="37">
        <f>F113*$H113/$O$3*100</f>
        <v>9.6547688706846116E-4</v>
      </c>
      <c r="J113" s="37">
        <f>G113*$H113/$O$3*100</f>
        <v>9.6547688706846116E-4</v>
      </c>
      <c r="K113" s="34">
        <f>IF(F113&gt;=K$2,1,0)</f>
        <v>1</v>
      </c>
      <c r="L113" s="34">
        <f>IF(G113&gt;=L$2,1,0)</f>
        <v>1</v>
      </c>
      <c r="M113" s="34">
        <f>K113*L113</f>
        <v>1</v>
      </c>
    </row>
    <row r="114" spans="1:13" x14ac:dyDescent="0.25">
      <c r="A114" s="86" t="s">
        <v>158</v>
      </c>
      <c r="C114" s="86">
        <v>1776</v>
      </c>
      <c r="D114" s="86">
        <v>10656</v>
      </c>
      <c r="E114" s="86">
        <v>151315</v>
      </c>
      <c r="F114" s="85">
        <v>0.99</v>
      </c>
      <c r="G114" s="88">
        <v>0.99</v>
      </c>
      <c r="H114" s="35">
        <f>IF(C114&gt;0,C114,1)</f>
        <v>1776</v>
      </c>
      <c r="I114" s="37">
        <f>F114*$H114/$O$3*100</f>
        <v>1.7146869514335867</v>
      </c>
      <c r="J114" s="37">
        <f>G114*$H114/$O$3*100</f>
        <v>1.7146869514335867</v>
      </c>
      <c r="K114" s="34">
        <f>IF(F114&gt;=K$2,1,0)</f>
        <v>1</v>
      </c>
      <c r="L114" s="34">
        <f>IF(G114&gt;=L$2,1,0)</f>
        <v>1</v>
      </c>
      <c r="M114" s="34">
        <f>K114*L114</f>
        <v>1</v>
      </c>
    </row>
    <row r="115" spans="1:13" x14ac:dyDescent="0.25">
      <c r="A115" s="86" t="s">
        <v>278</v>
      </c>
      <c r="C115" s="86">
        <v>20</v>
      </c>
      <c r="D115" s="86">
        <v>64</v>
      </c>
      <c r="E115" s="86">
        <v>416</v>
      </c>
      <c r="F115" s="85">
        <v>0.99</v>
      </c>
      <c r="G115" s="88">
        <v>0.99</v>
      </c>
      <c r="H115" s="35">
        <f>IF(C115&gt;0,C115,1)</f>
        <v>20</v>
      </c>
      <c r="I115" s="37">
        <f>F115*$H115/$O$3*100</f>
        <v>1.9309537741369225E-2</v>
      </c>
      <c r="J115" s="37">
        <f>G115*$H115/$O$3*100</f>
        <v>1.9309537741369225E-2</v>
      </c>
      <c r="K115" s="34">
        <f>IF(F115&gt;=K$2,1,0)</f>
        <v>1</v>
      </c>
      <c r="L115" s="34">
        <f>IF(G115&gt;=L$2,1,0)</f>
        <v>1</v>
      </c>
      <c r="M115" s="34">
        <f>K115*L115</f>
        <v>1</v>
      </c>
    </row>
    <row r="116" spans="1:13" x14ac:dyDescent="0.25">
      <c r="A116" s="86" t="s">
        <v>368</v>
      </c>
      <c r="C116" s="86">
        <v>153</v>
      </c>
      <c r="D116" s="86">
        <v>1224</v>
      </c>
      <c r="E116" s="86">
        <v>10673</v>
      </c>
      <c r="F116" s="85">
        <v>0.99</v>
      </c>
      <c r="G116" s="88">
        <v>0.86</v>
      </c>
      <c r="H116" s="35">
        <f>IF(C116&gt;0,C116,1)</f>
        <v>153</v>
      </c>
      <c r="I116" s="37">
        <f>F116*$H116/$O$3*100</f>
        <v>0.14771796372147455</v>
      </c>
      <c r="J116" s="37">
        <f>G116*$H116/$O$3*100</f>
        <v>0.12832065535400816</v>
      </c>
      <c r="K116" s="34">
        <f>IF(F116&gt;=K$2,1,0)</f>
        <v>1</v>
      </c>
      <c r="L116" s="34">
        <f>IF(G116&gt;=L$2,1,0)</f>
        <v>1</v>
      </c>
      <c r="M116" s="34">
        <f>K116*L116</f>
        <v>1</v>
      </c>
    </row>
    <row r="117" spans="1:13" x14ac:dyDescent="0.25">
      <c r="A117" s="86" t="s">
        <v>313</v>
      </c>
      <c r="C117" s="86">
        <v>8</v>
      </c>
      <c r="D117" s="86">
        <v>32</v>
      </c>
      <c r="E117" s="86">
        <v>226</v>
      </c>
      <c r="F117" s="85">
        <v>0.99</v>
      </c>
      <c r="G117" s="88">
        <v>0.99</v>
      </c>
      <c r="H117" s="35">
        <f>IF(C117&gt;0,C117,1)</f>
        <v>8</v>
      </c>
      <c r="I117" s="37">
        <f>F117*$H117/$O$3*100</f>
        <v>7.7238150965476893E-3</v>
      </c>
      <c r="J117" s="37">
        <f>G117*$H117/$O$3*100</f>
        <v>7.7238150965476893E-3</v>
      </c>
      <c r="K117" s="34">
        <f>IF(F117&gt;=K$2,1,0)</f>
        <v>1</v>
      </c>
      <c r="L117" s="34">
        <f>IF(G117&gt;=L$2,1,0)</f>
        <v>1</v>
      </c>
      <c r="M117" s="34">
        <f>K117*L117</f>
        <v>1</v>
      </c>
    </row>
    <row r="118" spans="1:13" x14ac:dyDescent="0.25">
      <c r="A118" s="86" t="s">
        <v>179</v>
      </c>
      <c r="C118" s="86">
        <v>54</v>
      </c>
      <c r="D118" s="86">
        <v>108</v>
      </c>
      <c r="E118" s="86">
        <v>10800</v>
      </c>
      <c r="F118" s="85">
        <v>0.99</v>
      </c>
      <c r="G118" s="88">
        <v>0.99</v>
      </c>
      <c r="H118" s="35">
        <f>IF(C118&gt;0,C118,1)</f>
        <v>54</v>
      </c>
      <c r="I118" s="37">
        <f>F118*$H118/$O$3*100</f>
        <v>5.2135751901696899E-2</v>
      </c>
      <c r="J118" s="37">
        <f>G118*$H118/$O$3*100</f>
        <v>5.2135751901696899E-2</v>
      </c>
      <c r="K118" s="34">
        <f>IF(F118&gt;=K$2,1,0)</f>
        <v>1</v>
      </c>
      <c r="L118" s="34">
        <f>IF(G118&gt;=L$2,1,0)</f>
        <v>1</v>
      </c>
      <c r="M118" s="34">
        <f>K118*L118</f>
        <v>1</v>
      </c>
    </row>
    <row r="119" spans="1:13" x14ac:dyDescent="0.25">
      <c r="A119" s="86" t="s">
        <v>481</v>
      </c>
      <c r="C119" s="86">
        <v>4</v>
      </c>
      <c r="D119" s="86">
        <v>1680</v>
      </c>
      <c r="E119" s="86">
        <v>16464</v>
      </c>
      <c r="F119" s="85">
        <v>0.99</v>
      </c>
      <c r="G119" s="88">
        <v>0.99</v>
      </c>
      <c r="H119" s="35">
        <f>IF(C119&gt;0,C119,1)</f>
        <v>4</v>
      </c>
      <c r="I119" s="37">
        <f>F119*$H119/$O$3*100</f>
        <v>3.8619075482738447E-3</v>
      </c>
      <c r="J119" s="37">
        <f>G119*$H119/$O$3*100</f>
        <v>3.8619075482738447E-3</v>
      </c>
      <c r="K119" s="34">
        <f>IF(F119&gt;=K$2,1,0)</f>
        <v>1</v>
      </c>
      <c r="L119" s="34">
        <f>IF(G119&gt;=L$2,1,0)</f>
        <v>1</v>
      </c>
      <c r="M119" s="34">
        <f>K119*L119</f>
        <v>1</v>
      </c>
    </row>
    <row r="120" spans="1:13" x14ac:dyDescent="0.25">
      <c r="A120" s="86" t="s">
        <v>148</v>
      </c>
      <c r="C120" s="86">
        <v>40</v>
      </c>
      <c r="D120" s="86">
        <v>320</v>
      </c>
      <c r="E120" s="86">
        <v>3627</v>
      </c>
      <c r="F120" s="85">
        <v>0.99</v>
      </c>
      <c r="G120" s="88">
        <v>0.99</v>
      </c>
      <c r="H120" s="35">
        <f>IF(C120&gt;0,C120,1)</f>
        <v>40</v>
      </c>
      <c r="I120" s="37">
        <f>F120*$H120/$O$3*100</f>
        <v>3.8619075482738449E-2</v>
      </c>
      <c r="J120" s="37">
        <f>G120*$H120/$O$3*100</f>
        <v>3.8619075482738449E-2</v>
      </c>
      <c r="K120" s="34">
        <f>IF(F120&gt;=K$2,1,0)</f>
        <v>1</v>
      </c>
      <c r="L120" s="34">
        <f>IF(G120&gt;=L$2,1,0)</f>
        <v>1</v>
      </c>
      <c r="M120" s="34">
        <f>K120*L120</f>
        <v>1</v>
      </c>
    </row>
    <row r="121" spans="1:13" x14ac:dyDescent="0.25">
      <c r="A121" s="86" t="s">
        <v>509</v>
      </c>
      <c r="C121" s="86">
        <v>54</v>
      </c>
      <c r="D121" s="86">
        <v>176</v>
      </c>
      <c r="E121" s="86">
        <v>1442</v>
      </c>
      <c r="F121" s="85">
        <v>0.99</v>
      </c>
      <c r="G121" s="88">
        <v>0.97</v>
      </c>
      <c r="H121" s="35">
        <f>IF(C121&gt;0,C121,1)</f>
        <v>54</v>
      </c>
      <c r="I121" s="37">
        <f>F121*$H121/$O$3*100</f>
        <v>5.2135751901696899E-2</v>
      </c>
      <c r="J121" s="37">
        <f>G121*$H121/$O$3*100</f>
        <v>5.1082504388531305E-2</v>
      </c>
      <c r="K121" s="34">
        <f>IF(F121&gt;=K$2,1,0)</f>
        <v>1</v>
      </c>
      <c r="L121" s="34">
        <f>IF(G121&gt;=L$2,1,0)</f>
        <v>1</v>
      </c>
      <c r="M121" s="34">
        <f>K121*L121</f>
        <v>1</v>
      </c>
    </row>
    <row r="122" spans="1:13" x14ac:dyDescent="0.25">
      <c r="A122" s="86" t="s">
        <v>93</v>
      </c>
      <c r="F122" s="85">
        <v>0.99</v>
      </c>
      <c r="G122" s="88">
        <v>0.99</v>
      </c>
      <c r="H122" s="35">
        <f>IF(C122&gt;0,C122,1)</f>
        <v>1</v>
      </c>
      <c r="I122" s="37">
        <f>F122*$H122/$O$3*100</f>
        <v>9.6547688706846116E-4</v>
      </c>
      <c r="J122" s="37">
        <f>G122*$H122/$O$3*100</f>
        <v>9.6547688706846116E-4</v>
      </c>
      <c r="K122" s="34">
        <f>IF(F122&gt;=K$2,1,0)</f>
        <v>1</v>
      </c>
      <c r="L122" s="34">
        <f>IF(G122&gt;=L$2,1,0)</f>
        <v>1</v>
      </c>
      <c r="M122" s="34">
        <f>K122*L122</f>
        <v>1</v>
      </c>
    </row>
    <row r="123" spans="1:13" x14ac:dyDescent="0.25">
      <c r="A123" s="86" t="s">
        <v>243</v>
      </c>
      <c r="C123" s="86">
        <v>256</v>
      </c>
      <c r="D123" s="86">
        <v>1074</v>
      </c>
      <c r="E123" s="86">
        <v>11737</v>
      </c>
      <c r="F123" s="85">
        <v>0.99</v>
      </c>
      <c r="G123" s="88">
        <v>0.99</v>
      </c>
      <c r="H123" s="35">
        <f>IF(C123&gt;0,C123,1)</f>
        <v>256</v>
      </c>
      <c r="I123" s="37">
        <f>F123*$H123/$O$3*100</f>
        <v>0.24716208308952606</v>
      </c>
      <c r="J123" s="37">
        <f>G123*$H123/$O$3*100</f>
        <v>0.24716208308952606</v>
      </c>
      <c r="K123" s="34">
        <f>IF(F123&gt;=K$2,1,0)</f>
        <v>1</v>
      </c>
      <c r="L123" s="34">
        <f>IF(G123&gt;=L$2,1,0)</f>
        <v>1</v>
      </c>
      <c r="M123" s="34">
        <f>K123*L123</f>
        <v>1</v>
      </c>
    </row>
    <row r="124" spans="1:13" x14ac:dyDescent="0.25">
      <c r="A124" s="86" t="s">
        <v>428</v>
      </c>
      <c r="C124" s="86">
        <v>408</v>
      </c>
      <c r="D124" s="86">
        <v>2112</v>
      </c>
      <c r="E124" s="86">
        <v>28829</v>
      </c>
      <c r="F124" s="85">
        <v>0.99</v>
      </c>
      <c r="G124" s="88">
        <v>0.97</v>
      </c>
      <c r="H124" s="35">
        <f>IF(C124&gt;0,C124,1)</f>
        <v>408</v>
      </c>
      <c r="I124" s="37">
        <f>F124*$H124/$O$3*100</f>
        <v>0.39391456992393215</v>
      </c>
      <c r="J124" s="37">
        <f>G124*$H124/$O$3*100</f>
        <v>0.38595669982445874</v>
      </c>
      <c r="K124" s="34">
        <f>IF(F124&gt;=K$2,1,0)</f>
        <v>1</v>
      </c>
      <c r="L124" s="34">
        <f>IF(G124&gt;=L$2,1,0)</f>
        <v>1</v>
      </c>
      <c r="M124" s="34">
        <f>K124*L124</f>
        <v>1</v>
      </c>
    </row>
    <row r="125" spans="1:13" x14ac:dyDescent="0.25">
      <c r="A125" s="86" t="s">
        <v>283</v>
      </c>
      <c r="C125" s="86">
        <v>102</v>
      </c>
      <c r="D125" s="86">
        <v>728</v>
      </c>
      <c r="E125" s="86">
        <v>7151</v>
      </c>
      <c r="F125" s="85">
        <v>0.98</v>
      </c>
      <c r="G125" s="88">
        <v>0.98</v>
      </c>
      <c r="H125" s="35">
        <f>IF(C125&gt;0,C125,1)</f>
        <v>102</v>
      </c>
      <c r="I125" s="37">
        <f>F125*$H125/$O$3*100</f>
        <v>9.7483908718548853E-2</v>
      </c>
      <c r="J125" s="37">
        <f>G125*$H125/$O$3*100</f>
        <v>9.7483908718548853E-2</v>
      </c>
      <c r="K125" s="34">
        <f>IF(F125&gt;=K$2,1,0)</f>
        <v>1</v>
      </c>
      <c r="L125" s="34">
        <f>IF(G125&gt;=L$2,1,0)</f>
        <v>1</v>
      </c>
      <c r="M125" s="34">
        <f>K125*L125</f>
        <v>1</v>
      </c>
    </row>
    <row r="126" spans="1:13" x14ac:dyDescent="0.25">
      <c r="A126" s="86" t="s">
        <v>113</v>
      </c>
      <c r="C126" s="86">
        <v>174</v>
      </c>
      <c r="D126" s="86">
        <v>1472</v>
      </c>
      <c r="E126" s="86">
        <v>8845</v>
      </c>
      <c r="F126" s="85">
        <v>0.98</v>
      </c>
      <c r="G126" s="88">
        <v>0.97</v>
      </c>
      <c r="H126" s="35">
        <f>IF(C126&gt;0,C126,1)</f>
        <v>174</v>
      </c>
      <c r="I126" s="37">
        <f>F126*$H126/$O$3*100</f>
        <v>0.16629607957870102</v>
      </c>
      <c r="J126" s="37">
        <f>G126*$H126/$O$3*100</f>
        <v>0.16459918080748975</v>
      </c>
      <c r="K126" s="34">
        <f>IF(F126&gt;=K$2,1,0)</f>
        <v>1</v>
      </c>
      <c r="L126" s="34">
        <f>IF(G126&gt;=L$2,1,0)</f>
        <v>1</v>
      </c>
      <c r="M126" s="34">
        <f>K126*L126</f>
        <v>1</v>
      </c>
    </row>
    <row r="127" spans="1:13" x14ac:dyDescent="0.25">
      <c r="A127" s="86" t="s">
        <v>252</v>
      </c>
      <c r="C127" s="86">
        <v>552</v>
      </c>
      <c r="D127" s="86">
        <v>2208</v>
      </c>
      <c r="E127" s="86">
        <v>22389</v>
      </c>
      <c r="F127" s="85">
        <v>0.98</v>
      </c>
      <c r="G127" s="88">
        <v>0.95</v>
      </c>
      <c r="H127" s="35">
        <f>IF(C127&gt;0,C127,1)</f>
        <v>552</v>
      </c>
      <c r="I127" s="37">
        <f>F127*$H127/$O$3*100</f>
        <v>0.52755997659449971</v>
      </c>
      <c r="J127" s="37">
        <f>G127*$H127/$O$3*100</f>
        <v>0.51141018139262717</v>
      </c>
      <c r="K127" s="34">
        <f>IF(F127&gt;=K$2,1,0)</f>
        <v>1</v>
      </c>
      <c r="L127" s="34">
        <f>IF(G127&gt;=L$2,1,0)</f>
        <v>1</v>
      </c>
      <c r="M127" s="34">
        <f>K127*L127</f>
        <v>1</v>
      </c>
    </row>
    <row r="128" spans="1:13" x14ac:dyDescent="0.25">
      <c r="A128" s="86" t="s">
        <v>65</v>
      </c>
      <c r="C128" s="86">
        <v>138</v>
      </c>
      <c r="D128" s="86">
        <v>2208</v>
      </c>
      <c r="E128" s="86">
        <v>22080</v>
      </c>
      <c r="F128" s="85">
        <v>0.98</v>
      </c>
      <c r="G128" s="88">
        <v>0.97</v>
      </c>
      <c r="H128" s="35">
        <f>IF(C128&gt;0,C128,1)</f>
        <v>138</v>
      </c>
      <c r="I128" s="37">
        <f>F128*$H128/$O$3*100</f>
        <v>0.13188999414862493</v>
      </c>
      <c r="J128" s="37">
        <f>G128*$H128/$O$3*100</f>
        <v>0.1305441778818022</v>
      </c>
      <c r="K128" s="34">
        <f>IF(F128&gt;=K$2,1,0)</f>
        <v>1</v>
      </c>
      <c r="L128" s="34">
        <f>IF(G128&gt;=L$2,1,0)</f>
        <v>1</v>
      </c>
      <c r="M128" s="34">
        <f>K128*L128</f>
        <v>1</v>
      </c>
    </row>
    <row r="129" spans="1:13" x14ac:dyDescent="0.25">
      <c r="A129" s="86" t="s">
        <v>61</v>
      </c>
      <c r="C129" s="86">
        <v>302</v>
      </c>
      <c r="D129" s="86">
        <v>1294</v>
      </c>
      <c r="E129" s="86">
        <v>12034</v>
      </c>
      <c r="F129" s="85">
        <v>0.98</v>
      </c>
      <c r="G129" s="88">
        <v>0.98</v>
      </c>
      <c r="H129" s="35">
        <f>IF(C129&gt;0,C129,1)</f>
        <v>302</v>
      </c>
      <c r="I129" s="37">
        <f>F129*$H129/$O$3*100</f>
        <v>0.28862882777452697</v>
      </c>
      <c r="J129" s="37">
        <f>G129*$H129/$O$3*100</f>
        <v>0.28862882777452697</v>
      </c>
      <c r="K129" s="34">
        <f>IF(F129&gt;=K$2,1,0)</f>
        <v>1</v>
      </c>
      <c r="L129" s="34">
        <f>IF(G129&gt;=L$2,1,0)</f>
        <v>1</v>
      </c>
      <c r="M129" s="34">
        <f>K129*L129</f>
        <v>1</v>
      </c>
    </row>
    <row r="130" spans="1:13" x14ac:dyDescent="0.25">
      <c r="A130" s="86" t="s">
        <v>624</v>
      </c>
      <c r="F130" s="85">
        <v>0.98</v>
      </c>
      <c r="G130" s="88">
        <v>0.39</v>
      </c>
      <c r="H130" s="35">
        <f>IF(C130&gt;0,C130,1)</f>
        <v>1</v>
      </c>
      <c r="I130" s="37">
        <f>F130*$H130/$O$3*100</f>
        <v>9.5572459527989073E-4</v>
      </c>
      <c r="J130" s="37">
        <f>G130*$H130/$O$3*100</f>
        <v>3.8033937975424226E-4</v>
      </c>
      <c r="K130" s="34">
        <f>IF(F130&gt;=K$2,1,0)</f>
        <v>1</v>
      </c>
      <c r="L130" s="34">
        <f>IF(G130&gt;=L$2,1,0)</f>
        <v>0</v>
      </c>
      <c r="M130" s="34">
        <f>K130*L130</f>
        <v>0</v>
      </c>
    </row>
    <row r="131" spans="1:13" x14ac:dyDescent="0.25">
      <c r="A131" s="86" t="s">
        <v>593</v>
      </c>
      <c r="F131" s="85">
        <v>0.98</v>
      </c>
      <c r="G131" s="88">
        <v>0.98</v>
      </c>
      <c r="H131" s="35">
        <f>IF(C131&gt;0,C131,1)</f>
        <v>1</v>
      </c>
      <c r="I131" s="37">
        <f>F131*$H131/$O$3*100</f>
        <v>9.5572459527989073E-4</v>
      </c>
      <c r="J131" s="37">
        <f>G131*$H131/$O$3*100</f>
        <v>9.5572459527989073E-4</v>
      </c>
      <c r="K131" s="34">
        <f>IF(F131&gt;=K$2,1,0)</f>
        <v>1</v>
      </c>
      <c r="L131" s="34">
        <f>IF(G131&gt;=L$2,1,0)</f>
        <v>1</v>
      </c>
      <c r="M131" s="34">
        <f>K131*L131</f>
        <v>1</v>
      </c>
    </row>
    <row r="132" spans="1:13" x14ac:dyDescent="0.25">
      <c r="A132" s="86" t="s">
        <v>191</v>
      </c>
      <c r="C132" s="86">
        <v>46</v>
      </c>
      <c r="D132" s="86">
        <v>200</v>
      </c>
      <c r="E132" s="86">
        <v>1580</v>
      </c>
      <c r="F132" s="85">
        <v>0.98</v>
      </c>
      <c r="G132" s="88">
        <v>0.98</v>
      </c>
      <c r="H132" s="35">
        <f>IF(C132&gt;0,C132,1)</f>
        <v>46</v>
      </c>
      <c r="I132" s="37">
        <f>F132*$H132/$O$3*100</f>
        <v>4.3963331382874976E-2</v>
      </c>
      <c r="J132" s="37">
        <f>G132*$H132/$O$3*100</f>
        <v>4.3963331382874976E-2</v>
      </c>
      <c r="K132" s="34">
        <f>IF(F132&gt;=K$2,1,0)</f>
        <v>1</v>
      </c>
      <c r="L132" s="34">
        <f>IF(G132&gt;=L$2,1,0)</f>
        <v>1</v>
      </c>
      <c r="M132" s="34">
        <f>K132*L132</f>
        <v>1</v>
      </c>
    </row>
    <row r="133" spans="1:13" x14ac:dyDescent="0.25">
      <c r="A133" s="86" t="s">
        <v>183</v>
      </c>
      <c r="C133" s="86">
        <v>128</v>
      </c>
      <c r="D133" s="86">
        <v>128</v>
      </c>
      <c r="E133" s="86">
        <v>1078</v>
      </c>
      <c r="F133" s="85">
        <v>0.98</v>
      </c>
      <c r="G133" s="88">
        <v>0.98</v>
      </c>
      <c r="H133" s="35">
        <f>IF(C133&gt;0,C133,1)</f>
        <v>128</v>
      </c>
      <c r="I133" s="37">
        <f>F133*$H133/$O$3*100</f>
        <v>0.12233274819582601</v>
      </c>
      <c r="J133" s="37">
        <f>G133*$H133/$O$3*100</f>
        <v>0.12233274819582601</v>
      </c>
      <c r="K133" s="34">
        <f>IF(F133&gt;=K$2,1,0)</f>
        <v>1</v>
      </c>
      <c r="L133" s="34">
        <f>IF(G133&gt;=L$2,1,0)</f>
        <v>1</v>
      </c>
      <c r="M133" s="34">
        <f>K133*L133</f>
        <v>1</v>
      </c>
    </row>
    <row r="134" spans="1:13" x14ac:dyDescent="0.25">
      <c r="A134" s="86" t="s">
        <v>261</v>
      </c>
      <c r="C134" s="86">
        <v>120</v>
      </c>
      <c r="D134" s="86">
        <v>120</v>
      </c>
      <c r="E134" s="86">
        <v>866</v>
      </c>
      <c r="F134" s="85">
        <v>0.98</v>
      </c>
      <c r="G134" s="88">
        <v>0.98</v>
      </c>
      <c r="H134" s="35">
        <f>IF(C134&gt;0,C134,1)</f>
        <v>120</v>
      </c>
      <c r="I134" s="37">
        <f>F134*$H134/$O$3*100</f>
        <v>0.11468695143358688</v>
      </c>
      <c r="J134" s="37">
        <f>G134*$H134/$O$3*100</f>
        <v>0.11468695143358688</v>
      </c>
      <c r="K134" s="34">
        <f>IF(F134&gt;=K$2,1,0)</f>
        <v>1</v>
      </c>
      <c r="L134" s="34">
        <f>IF(G134&gt;=L$2,1,0)</f>
        <v>1</v>
      </c>
      <c r="M134" s="34">
        <f>K134*L134</f>
        <v>1</v>
      </c>
    </row>
    <row r="135" spans="1:13" x14ac:dyDescent="0.25">
      <c r="A135" s="86" t="s">
        <v>292</v>
      </c>
      <c r="F135" s="85">
        <v>0.98</v>
      </c>
      <c r="G135" s="88">
        <v>0.98</v>
      </c>
      <c r="H135" s="35">
        <f>IF(C135&gt;0,C135,1)</f>
        <v>1</v>
      </c>
      <c r="I135" s="37">
        <f>F135*$H135/$O$3*100</f>
        <v>9.5572459527989073E-4</v>
      </c>
      <c r="J135" s="37">
        <f>G135*$H135/$O$3*100</f>
        <v>9.5572459527989073E-4</v>
      </c>
      <c r="K135" s="34">
        <f>IF(F135&gt;=K$2,1,0)</f>
        <v>1</v>
      </c>
      <c r="L135" s="34">
        <f>IF(G135&gt;=L$2,1,0)</f>
        <v>1</v>
      </c>
      <c r="M135" s="34">
        <f>K135*L135</f>
        <v>1</v>
      </c>
    </row>
    <row r="136" spans="1:13" x14ac:dyDescent="0.25">
      <c r="A136" s="86" t="s">
        <v>258</v>
      </c>
      <c r="C136" s="86">
        <v>120</v>
      </c>
      <c r="D136" s="86">
        <v>120</v>
      </c>
      <c r="E136" s="86">
        <v>866</v>
      </c>
      <c r="F136" s="85">
        <v>0.98</v>
      </c>
      <c r="G136" s="88">
        <v>0.98</v>
      </c>
      <c r="H136" s="35">
        <f>IF(C136&gt;0,C136,1)</f>
        <v>120</v>
      </c>
      <c r="I136" s="37">
        <f>F136*$H136/$O$3*100</f>
        <v>0.11468695143358688</v>
      </c>
      <c r="J136" s="37">
        <f>G136*$H136/$O$3*100</f>
        <v>0.11468695143358688</v>
      </c>
      <c r="K136" s="34">
        <f>IF(F136&gt;=K$2,1,0)</f>
        <v>1</v>
      </c>
      <c r="L136" s="34">
        <f>IF(G136&gt;=L$2,1,0)</f>
        <v>1</v>
      </c>
      <c r="M136" s="34">
        <f>K136*L136</f>
        <v>1</v>
      </c>
    </row>
    <row r="137" spans="1:13" x14ac:dyDescent="0.25">
      <c r="A137" s="86" t="s">
        <v>188</v>
      </c>
      <c r="C137" s="86">
        <v>120</v>
      </c>
      <c r="D137" s="86">
        <v>120</v>
      </c>
      <c r="E137" s="86">
        <v>866</v>
      </c>
      <c r="F137" s="85">
        <v>0.98</v>
      </c>
      <c r="G137" s="88">
        <v>0.98</v>
      </c>
      <c r="H137" s="35">
        <f>IF(C137&gt;0,C137,1)</f>
        <v>120</v>
      </c>
      <c r="I137" s="37">
        <f>F137*$H137/$O$3*100</f>
        <v>0.11468695143358688</v>
      </c>
      <c r="J137" s="37">
        <f>G137*$H137/$O$3*100</f>
        <v>0.11468695143358688</v>
      </c>
      <c r="K137" s="34">
        <f>IF(F137&gt;=K$2,1,0)</f>
        <v>1</v>
      </c>
      <c r="L137" s="34">
        <f>IF(G137&gt;=L$2,1,0)</f>
        <v>1</v>
      </c>
      <c r="M137" s="34">
        <f>K137*L137</f>
        <v>1</v>
      </c>
    </row>
    <row r="138" spans="1:13" x14ac:dyDescent="0.25">
      <c r="A138" s="86" t="s">
        <v>218</v>
      </c>
      <c r="C138" s="86">
        <v>10</v>
      </c>
      <c r="D138" s="86">
        <v>10</v>
      </c>
      <c r="E138" s="86">
        <v>107</v>
      </c>
      <c r="F138" s="85">
        <v>0.98</v>
      </c>
      <c r="G138" s="88">
        <v>0.98</v>
      </c>
      <c r="H138" s="35">
        <f>IF(C138&gt;0,C138,1)</f>
        <v>10</v>
      </c>
      <c r="I138" s="37">
        <f>F138*$H138/$O$3*100</f>
        <v>9.5572459527989082E-3</v>
      </c>
      <c r="J138" s="37">
        <f>G138*$H138/$O$3*100</f>
        <v>9.5572459527989082E-3</v>
      </c>
      <c r="K138" s="34">
        <f>IF(F138&gt;=K$2,1,0)</f>
        <v>1</v>
      </c>
      <c r="L138" s="34">
        <f>IF(G138&gt;=L$2,1,0)</f>
        <v>1</v>
      </c>
      <c r="M138" s="34">
        <f>K138*L138</f>
        <v>1</v>
      </c>
    </row>
    <row r="139" spans="1:13" x14ac:dyDescent="0.25">
      <c r="A139" s="86" t="s">
        <v>143</v>
      </c>
      <c r="C139" s="86">
        <v>131</v>
      </c>
      <c r="D139" s="86">
        <v>506</v>
      </c>
      <c r="E139" s="86">
        <v>5402</v>
      </c>
      <c r="F139" s="85">
        <v>0.98</v>
      </c>
      <c r="G139" s="88">
        <v>0.98</v>
      </c>
      <c r="H139" s="35">
        <f>IF(C139&gt;0,C139,1)</f>
        <v>131</v>
      </c>
      <c r="I139" s="37">
        <f>F139*$H139/$O$3*100</f>
        <v>0.12519992198166568</v>
      </c>
      <c r="J139" s="37">
        <f>G139*$H139/$O$3*100</f>
        <v>0.12519992198166568</v>
      </c>
      <c r="K139" s="34">
        <f>IF(F139&gt;=K$2,1,0)</f>
        <v>1</v>
      </c>
      <c r="L139" s="34">
        <f>IF(G139&gt;=L$2,1,0)</f>
        <v>1</v>
      </c>
      <c r="M139" s="34">
        <f>K139*L139</f>
        <v>1</v>
      </c>
    </row>
    <row r="140" spans="1:13" x14ac:dyDescent="0.25">
      <c r="A140" s="86" t="s">
        <v>589</v>
      </c>
      <c r="C140" s="86">
        <v>30</v>
      </c>
      <c r="D140" s="86">
        <v>720</v>
      </c>
      <c r="E140" s="86">
        <v>6898</v>
      </c>
      <c r="F140" s="85">
        <v>0.98</v>
      </c>
      <c r="G140" s="88">
        <v>0.91</v>
      </c>
      <c r="H140" s="35">
        <f>IF(C140&gt;0,C140,1)</f>
        <v>30</v>
      </c>
      <c r="I140" s="37">
        <f>F140*$H140/$O$3*100</f>
        <v>2.8671737858396721E-2</v>
      </c>
      <c r="J140" s="37">
        <f>G140*$H140/$O$3*100</f>
        <v>2.6623756582796955E-2</v>
      </c>
      <c r="K140" s="34">
        <f>IF(F140&gt;=K$2,1,0)</f>
        <v>1</v>
      </c>
      <c r="L140" s="34">
        <f>IF(G140&gt;=L$2,1,0)</f>
        <v>1</v>
      </c>
      <c r="M140" s="34">
        <f>K140*L140</f>
        <v>1</v>
      </c>
    </row>
    <row r="141" spans="1:13" x14ac:dyDescent="0.25">
      <c r="A141" s="86" t="s">
        <v>583</v>
      </c>
      <c r="C141" s="86">
        <v>80</v>
      </c>
      <c r="D141" s="86">
        <v>160</v>
      </c>
      <c r="E141" s="86">
        <v>590</v>
      </c>
      <c r="F141" s="85">
        <v>0.98</v>
      </c>
      <c r="G141" s="88">
        <v>0.98</v>
      </c>
      <c r="H141" s="35">
        <f>IF(C141&gt;0,C141,1)</f>
        <v>80</v>
      </c>
      <c r="I141" s="37">
        <f>F141*$H141/$O$3*100</f>
        <v>7.6457967622391265E-2</v>
      </c>
      <c r="J141" s="37">
        <f>G141*$H141/$O$3*100</f>
        <v>7.6457967622391265E-2</v>
      </c>
      <c r="K141" s="34">
        <f>IF(F141&gt;=K$2,1,0)</f>
        <v>1</v>
      </c>
      <c r="L141" s="34">
        <f>IF(G141&gt;=L$2,1,0)</f>
        <v>1</v>
      </c>
      <c r="M141" s="34">
        <f>K141*L141</f>
        <v>1</v>
      </c>
    </row>
    <row r="142" spans="1:13" x14ac:dyDescent="0.25">
      <c r="A142" s="86" t="s">
        <v>448</v>
      </c>
      <c r="C142" s="86">
        <v>1</v>
      </c>
      <c r="D142" s="86">
        <v>1</v>
      </c>
      <c r="E142" s="86">
        <v>12</v>
      </c>
      <c r="F142" s="85">
        <v>0.98</v>
      </c>
      <c r="G142" s="88">
        <v>0.98</v>
      </c>
      <c r="H142" s="35">
        <f>IF(C142&gt;0,C142,1)</f>
        <v>1</v>
      </c>
      <c r="I142" s="37">
        <f>F142*$H142/$O$3*100</f>
        <v>9.5572459527989073E-4</v>
      </c>
      <c r="J142" s="37">
        <f>G142*$H142/$O$3*100</f>
        <v>9.5572459527989073E-4</v>
      </c>
      <c r="K142" s="34">
        <f>IF(F142&gt;=K$2,1,0)</f>
        <v>1</v>
      </c>
      <c r="L142" s="34">
        <f>IF(G142&gt;=L$2,1,0)</f>
        <v>1</v>
      </c>
      <c r="M142" s="34">
        <f>K142*L142</f>
        <v>1</v>
      </c>
    </row>
    <row r="143" spans="1:13" x14ac:dyDescent="0.25">
      <c r="A143" s="86" t="s">
        <v>459</v>
      </c>
      <c r="C143" s="86">
        <v>126</v>
      </c>
      <c r="D143" s="86">
        <v>504</v>
      </c>
      <c r="E143" s="86">
        <v>4249</v>
      </c>
      <c r="F143" s="85">
        <v>0.98</v>
      </c>
      <c r="G143" s="88">
        <v>0.98</v>
      </c>
      <c r="H143" s="35">
        <f>IF(C143&gt;0,C143,1)</f>
        <v>126</v>
      </c>
      <c r="I143" s="37">
        <f>F143*$H143/$O$3*100</f>
        <v>0.12042129900526623</v>
      </c>
      <c r="J143" s="37">
        <f>G143*$H143/$O$3*100</f>
        <v>0.12042129900526623</v>
      </c>
      <c r="K143" s="34">
        <f>IF(F143&gt;=K$2,1,0)</f>
        <v>1</v>
      </c>
      <c r="L143" s="34">
        <f>IF(G143&gt;=L$2,1,0)</f>
        <v>1</v>
      </c>
      <c r="M143" s="34">
        <f>K143*L143</f>
        <v>1</v>
      </c>
    </row>
    <row r="144" spans="1:13" x14ac:dyDescent="0.25">
      <c r="A144" s="86" t="s">
        <v>134</v>
      </c>
      <c r="C144" s="86">
        <v>139</v>
      </c>
      <c r="D144" s="86">
        <v>532</v>
      </c>
      <c r="E144" s="86">
        <v>5432</v>
      </c>
      <c r="F144" s="85">
        <v>0.98</v>
      </c>
      <c r="G144" s="88">
        <v>0.98</v>
      </c>
      <c r="H144" s="35">
        <f>IF(C144&gt;0,C144,1)</f>
        <v>139</v>
      </c>
      <c r="I144" s="37">
        <f>F144*$H144/$O$3*100</f>
        <v>0.1328457187439048</v>
      </c>
      <c r="J144" s="37">
        <f>G144*$H144/$O$3*100</f>
        <v>0.1328457187439048</v>
      </c>
      <c r="K144" s="34">
        <f>IF(F144&gt;=K$2,1,0)</f>
        <v>1</v>
      </c>
      <c r="L144" s="34">
        <f>IF(G144&gt;=L$2,1,0)</f>
        <v>1</v>
      </c>
      <c r="M144" s="34">
        <f>K144*L144</f>
        <v>1</v>
      </c>
    </row>
    <row r="145" spans="1:13" x14ac:dyDescent="0.25">
      <c r="A145" s="86" t="s">
        <v>287</v>
      </c>
      <c r="C145" s="86">
        <v>92</v>
      </c>
      <c r="D145" s="86">
        <v>370</v>
      </c>
      <c r="E145" s="86">
        <v>3780</v>
      </c>
      <c r="F145" s="85">
        <v>0.98</v>
      </c>
      <c r="G145" s="88">
        <v>0.98</v>
      </c>
      <c r="H145" s="35">
        <f>IF(C145&gt;0,C145,1)</f>
        <v>92</v>
      </c>
      <c r="I145" s="37">
        <f>F145*$H145/$O$3*100</f>
        <v>8.7926662765749952E-2</v>
      </c>
      <c r="J145" s="37">
        <f>G145*$H145/$O$3*100</f>
        <v>8.7926662765749952E-2</v>
      </c>
      <c r="K145" s="34">
        <f>IF(F145&gt;=K$2,1,0)</f>
        <v>1</v>
      </c>
      <c r="L145" s="34">
        <f>IF(G145&gt;=L$2,1,0)</f>
        <v>1</v>
      </c>
      <c r="M145" s="34">
        <f>K145*L145</f>
        <v>1</v>
      </c>
    </row>
    <row r="146" spans="1:13" x14ac:dyDescent="0.25">
      <c r="A146" s="86" t="s">
        <v>262</v>
      </c>
      <c r="C146" s="86">
        <v>320</v>
      </c>
      <c r="D146" s="86">
        <v>1782</v>
      </c>
      <c r="E146" s="86">
        <v>22996</v>
      </c>
      <c r="F146" s="85">
        <v>0.98</v>
      </c>
      <c r="G146" s="88">
        <v>0.98</v>
      </c>
      <c r="H146" s="35">
        <f>IF(C146&gt;0,C146,1)</f>
        <v>320</v>
      </c>
      <c r="I146" s="37">
        <f>F146*$H146/$O$3*100</f>
        <v>0.30583187048956506</v>
      </c>
      <c r="J146" s="37">
        <f>G146*$H146/$O$3*100</f>
        <v>0.30583187048956506</v>
      </c>
      <c r="K146" s="34">
        <f>IF(F146&gt;=K$2,1,0)</f>
        <v>1</v>
      </c>
      <c r="L146" s="34">
        <f>IF(G146&gt;=L$2,1,0)</f>
        <v>1</v>
      </c>
      <c r="M146" s="34">
        <f>K146*L146</f>
        <v>1</v>
      </c>
    </row>
    <row r="147" spans="1:13" x14ac:dyDescent="0.25">
      <c r="A147" s="86" t="s">
        <v>454</v>
      </c>
      <c r="C147" s="86">
        <v>24</v>
      </c>
      <c r="D147" s="86">
        <v>96</v>
      </c>
      <c r="E147" s="86">
        <v>675</v>
      </c>
      <c r="F147" s="85">
        <v>0.98</v>
      </c>
      <c r="G147" s="88">
        <v>0.98</v>
      </c>
      <c r="H147" s="35">
        <f>IF(C147&gt;0,C147,1)</f>
        <v>24</v>
      </c>
      <c r="I147" s="37">
        <f>F147*$H147/$O$3*100</f>
        <v>2.2937390286717381E-2</v>
      </c>
      <c r="J147" s="37">
        <f>G147*$H147/$O$3*100</f>
        <v>2.2937390286717381E-2</v>
      </c>
      <c r="K147" s="34">
        <f>IF(F147&gt;=K$2,1,0)</f>
        <v>1</v>
      </c>
      <c r="L147" s="34">
        <f>IF(G147&gt;=L$2,1,0)</f>
        <v>1</v>
      </c>
      <c r="M147" s="34">
        <f>K147*L147</f>
        <v>1</v>
      </c>
    </row>
    <row r="148" spans="1:13" x14ac:dyDescent="0.25">
      <c r="A148" s="86" t="s">
        <v>256</v>
      </c>
      <c r="C148" s="86">
        <v>8</v>
      </c>
      <c r="D148" s="86">
        <v>32</v>
      </c>
      <c r="E148" s="86">
        <v>288</v>
      </c>
      <c r="F148" s="85">
        <v>0.98</v>
      </c>
      <c r="G148" s="88">
        <v>0.98</v>
      </c>
      <c r="H148" s="35">
        <f>IF(C148&gt;0,C148,1)</f>
        <v>8</v>
      </c>
      <c r="I148" s="37">
        <f>F148*$H148/$O$3*100</f>
        <v>7.6457967622391258E-3</v>
      </c>
      <c r="J148" s="37">
        <f>G148*$H148/$O$3*100</f>
        <v>7.6457967622391258E-3</v>
      </c>
      <c r="K148" s="34">
        <f>IF(F148&gt;=K$2,1,0)</f>
        <v>1</v>
      </c>
      <c r="L148" s="34">
        <f>IF(G148&gt;=L$2,1,0)</f>
        <v>1</v>
      </c>
      <c r="M148" s="34">
        <f>K148*L148</f>
        <v>1</v>
      </c>
    </row>
    <row r="149" spans="1:13" x14ac:dyDescent="0.25">
      <c r="A149" s="86" t="s">
        <v>112</v>
      </c>
      <c r="C149" s="86">
        <v>2</v>
      </c>
      <c r="D149" s="86">
        <v>4</v>
      </c>
      <c r="E149" s="86">
        <v>24</v>
      </c>
      <c r="F149" s="85">
        <v>0.98</v>
      </c>
      <c r="G149" s="88">
        <v>0.98</v>
      </c>
      <c r="H149" s="35">
        <f>IF(C149&gt;0,C149,1)</f>
        <v>2</v>
      </c>
      <c r="I149" s="37">
        <f>F149*$H149/$O$3*100</f>
        <v>1.9114491905597815E-3</v>
      </c>
      <c r="J149" s="37">
        <f>G149*$H149/$O$3*100</f>
        <v>1.9114491905597815E-3</v>
      </c>
      <c r="K149" s="34">
        <f>IF(F149&gt;=K$2,1,0)</f>
        <v>1</v>
      </c>
      <c r="L149" s="34">
        <f>IF(G149&gt;=L$2,1,0)</f>
        <v>1</v>
      </c>
      <c r="M149" s="34">
        <f>K149*L149</f>
        <v>1</v>
      </c>
    </row>
    <row r="150" spans="1:13" x14ac:dyDescent="0.25">
      <c r="A150" s="86" t="s">
        <v>186</v>
      </c>
      <c r="C150" s="86">
        <v>139</v>
      </c>
      <c r="D150" s="86">
        <v>278</v>
      </c>
      <c r="E150" s="86">
        <v>1985</v>
      </c>
      <c r="F150" s="85">
        <v>0.98</v>
      </c>
      <c r="G150" s="88">
        <v>0.97</v>
      </c>
      <c r="H150" s="35">
        <f>IF(C150&gt;0,C150,1)</f>
        <v>139</v>
      </c>
      <c r="I150" s="37">
        <f>F150*$H150/$O$3*100</f>
        <v>0.1328457187439048</v>
      </c>
      <c r="J150" s="37">
        <f>G150*$H150/$O$3*100</f>
        <v>0.13149015018529353</v>
      </c>
      <c r="K150" s="34">
        <f>IF(F150&gt;=K$2,1,0)</f>
        <v>1</v>
      </c>
      <c r="L150" s="34">
        <f>IF(G150&gt;=L$2,1,0)</f>
        <v>1</v>
      </c>
      <c r="M150" s="34">
        <f>K150*L150</f>
        <v>1</v>
      </c>
    </row>
    <row r="151" spans="1:13" x14ac:dyDescent="0.25">
      <c r="A151" s="86" t="s">
        <v>317</v>
      </c>
      <c r="C151" s="86">
        <v>234</v>
      </c>
      <c r="D151" s="86">
        <v>956</v>
      </c>
      <c r="F151" s="85">
        <v>0.98</v>
      </c>
      <c r="G151" s="88">
        <v>0.98</v>
      </c>
      <c r="H151" s="35">
        <f>IF(C151&gt;0,C151,1)</f>
        <v>234</v>
      </c>
      <c r="I151" s="37">
        <f>F151*$H151/$O$3*100</f>
        <v>0.22363955529549445</v>
      </c>
      <c r="J151" s="37">
        <f>G151*$H151/$O$3*100</f>
        <v>0.22363955529549445</v>
      </c>
      <c r="K151" s="34">
        <f>IF(F151&gt;=K$2,1,0)</f>
        <v>1</v>
      </c>
      <c r="L151" s="34">
        <f>IF(G151&gt;=L$2,1,0)</f>
        <v>1</v>
      </c>
      <c r="M151" s="34">
        <f>K151*L151</f>
        <v>1</v>
      </c>
    </row>
    <row r="152" spans="1:13" x14ac:dyDescent="0.25">
      <c r="A152" s="86" t="s">
        <v>54</v>
      </c>
      <c r="C152" s="86">
        <v>8</v>
      </c>
      <c r="D152" s="86">
        <v>128</v>
      </c>
      <c r="E152" s="86">
        <v>781</v>
      </c>
      <c r="F152" s="85">
        <v>0.98</v>
      </c>
      <c r="G152" s="88">
        <v>0.98</v>
      </c>
      <c r="H152" s="35">
        <f>IF(C152&gt;0,C152,1)</f>
        <v>8</v>
      </c>
      <c r="I152" s="37">
        <f>F152*$H152/$O$3*100</f>
        <v>7.6457967622391258E-3</v>
      </c>
      <c r="J152" s="37">
        <f>G152*$H152/$O$3*100</f>
        <v>7.6457967622391258E-3</v>
      </c>
      <c r="K152" s="34">
        <f>IF(F152&gt;=K$2,1,0)</f>
        <v>1</v>
      </c>
      <c r="L152" s="34">
        <f>IF(G152&gt;=L$2,1,0)</f>
        <v>1</v>
      </c>
      <c r="M152" s="34">
        <f>K152*L152</f>
        <v>1</v>
      </c>
    </row>
    <row r="153" spans="1:13" x14ac:dyDescent="0.25">
      <c r="A153" s="86" t="s">
        <v>286</v>
      </c>
      <c r="C153" s="86">
        <v>100</v>
      </c>
      <c r="D153" s="86">
        <v>400</v>
      </c>
      <c r="E153" s="86">
        <v>3600</v>
      </c>
      <c r="F153" s="85">
        <v>0.98</v>
      </c>
      <c r="G153" s="88">
        <v>0.98</v>
      </c>
      <c r="H153" s="35">
        <f>IF(C153&gt;0,C153,1)</f>
        <v>100</v>
      </c>
      <c r="I153" s="37">
        <f>F153*$H153/$O$3*100</f>
        <v>9.5572459527989068E-2</v>
      </c>
      <c r="J153" s="37">
        <f>G153*$H153/$O$3*100</f>
        <v>9.5572459527989068E-2</v>
      </c>
      <c r="K153" s="34">
        <f>IF(F153&gt;=K$2,1,0)</f>
        <v>1</v>
      </c>
      <c r="L153" s="34">
        <f>IF(G153&gt;=L$2,1,0)</f>
        <v>1</v>
      </c>
      <c r="M153" s="34">
        <f>K153*L153</f>
        <v>1</v>
      </c>
    </row>
    <row r="154" spans="1:13" x14ac:dyDescent="0.25">
      <c r="A154" s="86" t="s">
        <v>664</v>
      </c>
      <c r="C154" s="86">
        <v>60</v>
      </c>
      <c r="D154" s="86">
        <v>120</v>
      </c>
      <c r="E154" s="86">
        <v>27600</v>
      </c>
      <c r="F154" s="85">
        <v>0.98</v>
      </c>
      <c r="G154" s="88">
        <v>0.91</v>
      </c>
      <c r="H154" s="35">
        <f>IF(C154&gt;0,C154,1)</f>
        <v>60</v>
      </c>
      <c r="I154" s="37">
        <f>F154*$H154/$O$3*100</f>
        <v>5.7343475716793442E-2</v>
      </c>
      <c r="J154" s="37">
        <f>G154*$H154/$O$3*100</f>
        <v>5.324751316559391E-2</v>
      </c>
      <c r="K154" s="34">
        <f>IF(F154&gt;=K$2,1,0)</f>
        <v>1</v>
      </c>
      <c r="L154" s="34">
        <f>IF(G154&gt;=L$2,1,0)</f>
        <v>1</v>
      </c>
      <c r="M154" s="34">
        <f>K154*L154</f>
        <v>1</v>
      </c>
    </row>
    <row r="155" spans="1:13" x14ac:dyDescent="0.25">
      <c r="A155" s="86" t="s">
        <v>666</v>
      </c>
      <c r="C155" s="86">
        <v>60</v>
      </c>
      <c r="D155" s="86">
        <v>120</v>
      </c>
      <c r="E155" s="86">
        <v>27600</v>
      </c>
      <c r="F155" s="85">
        <v>0.98</v>
      </c>
      <c r="G155" s="88">
        <v>0.98</v>
      </c>
      <c r="H155" s="35">
        <f>IF(C155&gt;0,C155,1)</f>
        <v>60</v>
      </c>
      <c r="I155" s="37">
        <f>F155*$H155/$O$3*100</f>
        <v>5.7343475716793442E-2</v>
      </c>
      <c r="J155" s="37">
        <f>G155*$H155/$O$3*100</f>
        <v>5.7343475716793442E-2</v>
      </c>
      <c r="K155" s="34">
        <f>IF(F155&gt;=K$2,1,0)</f>
        <v>1</v>
      </c>
      <c r="L155" s="34">
        <f>IF(G155&gt;=L$2,1,0)</f>
        <v>1</v>
      </c>
      <c r="M155" s="34">
        <f>K155*L155</f>
        <v>1</v>
      </c>
    </row>
    <row r="156" spans="1:13" x14ac:dyDescent="0.25">
      <c r="A156" s="86" t="s">
        <v>667</v>
      </c>
      <c r="C156" s="86">
        <v>12</v>
      </c>
      <c r="D156" s="86">
        <v>24</v>
      </c>
      <c r="E156" s="86">
        <v>1608</v>
      </c>
      <c r="F156" s="85">
        <v>0.98</v>
      </c>
      <c r="G156" s="88">
        <v>0.98</v>
      </c>
      <c r="H156" s="35">
        <f>IF(C156&gt;0,C156,1)</f>
        <v>12</v>
      </c>
      <c r="I156" s="37">
        <f>F156*$H156/$O$3*100</f>
        <v>1.146869514335869E-2</v>
      </c>
      <c r="J156" s="37">
        <f>G156*$H156/$O$3*100</f>
        <v>1.146869514335869E-2</v>
      </c>
      <c r="K156" s="34">
        <f>IF(F156&gt;=K$2,1,0)</f>
        <v>1</v>
      </c>
      <c r="L156" s="34">
        <f>IF(G156&gt;=L$2,1,0)</f>
        <v>1</v>
      </c>
      <c r="M156" s="34">
        <f>K156*L156</f>
        <v>1</v>
      </c>
    </row>
    <row r="157" spans="1:13" x14ac:dyDescent="0.25">
      <c r="A157" s="86" t="s">
        <v>649</v>
      </c>
      <c r="C157" s="86">
        <v>44</v>
      </c>
      <c r="D157" s="86">
        <v>88</v>
      </c>
      <c r="E157" s="86">
        <v>20240</v>
      </c>
      <c r="F157" s="85">
        <v>0.98</v>
      </c>
      <c r="G157" s="88">
        <v>0.98</v>
      </c>
      <c r="H157" s="35">
        <f>IF(C157&gt;0,C157,1)</f>
        <v>44</v>
      </c>
      <c r="I157" s="37">
        <f>F157*$H157/$O$3*100</f>
        <v>4.205188219231519E-2</v>
      </c>
      <c r="J157" s="37">
        <f>G157*$H157/$O$3*100</f>
        <v>4.205188219231519E-2</v>
      </c>
      <c r="K157" s="34">
        <f>IF(F157&gt;=K$2,1,0)</f>
        <v>1</v>
      </c>
      <c r="L157" s="34">
        <f>IF(G157&gt;=L$2,1,0)</f>
        <v>1</v>
      </c>
      <c r="M157" s="34">
        <f>K157*L157</f>
        <v>1</v>
      </c>
    </row>
    <row r="158" spans="1:13" x14ac:dyDescent="0.25">
      <c r="A158" s="86" t="s">
        <v>87</v>
      </c>
      <c r="C158" s="86">
        <v>518</v>
      </c>
      <c r="D158" s="86">
        <v>4136</v>
      </c>
      <c r="E158" s="86">
        <v>31640</v>
      </c>
      <c r="F158" s="85">
        <v>0.98</v>
      </c>
      <c r="G158" s="88">
        <v>0.98</v>
      </c>
      <c r="H158" s="35">
        <f>IF(C158&gt;0,C158,1)</f>
        <v>518</v>
      </c>
      <c r="I158" s="37">
        <f>F158*$H158/$O$3*100</f>
        <v>0.49506534035498345</v>
      </c>
      <c r="J158" s="37">
        <f>G158*$H158/$O$3*100</f>
        <v>0.49506534035498345</v>
      </c>
      <c r="K158" s="34">
        <f>IF(F158&gt;=K$2,1,0)</f>
        <v>1</v>
      </c>
      <c r="L158" s="34">
        <f>IF(G158&gt;=L$2,1,0)</f>
        <v>1</v>
      </c>
      <c r="M158" s="34">
        <f>K158*L158</f>
        <v>1</v>
      </c>
    </row>
    <row r="159" spans="1:13" x14ac:dyDescent="0.25">
      <c r="A159" s="86" t="s">
        <v>648</v>
      </c>
      <c r="C159" s="86">
        <v>59</v>
      </c>
      <c r="D159" s="86">
        <v>236</v>
      </c>
      <c r="E159" s="86">
        <v>2395</v>
      </c>
      <c r="F159" s="85">
        <v>0.98</v>
      </c>
      <c r="G159" s="88">
        <v>0.98</v>
      </c>
      <c r="H159" s="35">
        <f>IF(C159&gt;0,C159,1)</f>
        <v>59</v>
      </c>
      <c r="I159" s="37">
        <f>F159*$H159/$O$3*100</f>
        <v>5.6387751121513563E-2</v>
      </c>
      <c r="J159" s="37">
        <f>G159*$H159/$O$3*100</f>
        <v>5.6387751121513563E-2</v>
      </c>
      <c r="K159" s="34">
        <f>IF(F159&gt;=K$2,1,0)</f>
        <v>1</v>
      </c>
      <c r="L159" s="34">
        <f>IF(G159&gt;=L$2,1,0)</f>
        <v>1</v>
      </c>
      <c r="M159" s="34">
        <f>K159*L159</f>
        <v>1</v>
      </c>
    </row>
    <row r="160" spans="1:13" x14ac:dyDescent="0.25">
      <c r="A160" s="86" t="s">
        <v>541</v>
      </c>
      <c r="F160" s="85">
        <v>0.98</v>
      </c>
      <c r="G160" s="88">
        <v>7.0000000000000007E-2</v>
      </c>
      <c r="H160" s="35">
        <f>IF(C160&gt;0,C160,1)</f>
        <v>1</v>
      </c>
      <c r="I160" s="37">
        <f>F160*$H160/$O$3*100</f>
        <v>9.5572459527989073E-4</v>
      </c>
      <c r="J160" s="37">
        <f>G160*$H160/$O$3*100</f>
        <v>6.8266042519992206E-5</v>
      </c>
      <c r="K160" s="34">
        <f>IF(F160&gt;=K$2,1,0)</f>
        <v>1</v>
      </c>
      <c r="L160" s="34">
        <f>IF(G160&gt;=L$2,1,0)</f>
        <v>0</v>
      </c>
      <c r="M160" s="34">
        <f>K160*L160</f>
        <v>0</v>
      </c>
    </row>
    <row r="161" spans="1:13" x14ac:dyDescent="0.25">
      <c r="A161" s="86" t="s">
        <v>121</v>
      </c>
      <c r="C161" s="86">
        <v>50</v>
      </c>
      <c r="D161" s="86">
        <v>100</v>
      </c>
      <c r="E161" s="86">
        <v>800</v>
      </c>
      <c r="F161" s="85">
        <v>0.98</v>
      </c>
      <c r="G161" s="88">
        <v>0.98</v>
      </c>
      <c r="H161" s="35">
        <f>IF(C161&gt;0,C161,1)</f>
        <v>50</v>
      </c>
      <c r="I161" s="37">
        <f>F161*$H161/$O$3*100</f>
        <v>4.7786229763994534E-2</v>
      </c>
      <c r="J161" s="37">
        <f>G161*$H161/$O$3*100</f>
        <v>4.7786229763994534E-2</v>
      </c>
      <c r="K161" s="34">
        <f>IF(F161&gt;=K$2,1,0)</f>
        <v>1</v>
      </c>
      <c r="L161" s="34">
        <f>IF(G161&gt;=L$2,1,0)</f>
        <v>1</v>
      </c>
      <c r="M161" s="34">
        <f>K161*L161</f>
        <v>1</v>
      </c>
    </row>
    <row r="162" spans="1:13" x14ac:dyDescent="0.25">
      <c r="A162" s="86" t="s">
        <v>328</v>
      </c>
      <c r="C162" s="86">
        <v>160</v>
      </c>
      <c r="D162" s="86">
        <v>320</v>
      </c>
      <c r="E162" s="86">
        <v>3520</v>
      </c>
      <c r="F162" s="85">
        <v>0.98</v>
      </c>
      <c r="G162" s="88">
        <v>0.98</v>
      </c>
      <c r="H162" s="35">
        <f>IF(C162&gt;0,C162,1)</f>
        <v>160</v>
      </c>
      <c r="I162" s="37">
        <f>F162*$H162/$O$3*100</f>
        <v>0.15291593524478253</v>
      </c>
      <c r="J162" s="37">
        <f>G162*$H162/$O$3*100</f>
        <v>0.15291593524478253</v>
      </c>
      <c r="K162" s="34">
        <f>IF(F162&gt;=K$2,1,0)</f>
        <v>1</v>
      </c>
      <c r="L162" s="34">
        <f>IF(G162&gt;=L$2,1,0)</f>
        <v>1</v>
      </c>
      <c r="M162" s="34">
        <f>K162*L162</f>
        <v>1</v>
      </c>
    </row>
    <row r="163" spans="1:13" x14ac:dyDescent="0.25">
      <c r="A163" s="86" t="s">
        <v>523</v>
      </c>
      <c r="C163" s="86">
        <v>126</v>
      </c>
      <c r="D163" s="86">
        <v>1512</v>
      </c>
      <c r="E163" s="86">
        <v>17222</v>
      </c>
      <c r="F163" s="85">
        <v>0.97</v>
      </c>
      <c r="G163" s="88">
        <v>0.97</v>
      </c>
      <c r="H163" s="35">
        <f>IF(C163&gt;0,C163,1)</f>
        <v>126</v>
      </c>
      <c r="I163" s="37">
        <f>F163*$H163/$O$3*100</f>
        <v>0.11919251023990637</v>
      </c>
      <c r="J163" s="37">
        <f>G163*$H163/$O$3*100</f>
        <v>0.11919251023990637</v>
      </c>
      <c r="K163" s="34">
        <f>IF(F163&gt;=K$2,1,0)</f>
        <v>1</v>
      </c>
      <c r="L163" s="34">
        <f>IF(G163&gt;=L$2,1,0)</f>
        <v>1</v>
      </c>
      <c r="M163" s="34">
        <f>K163*L163</f>
        <v>1</v>
      </c>
    </row>
    <row r="164" spans="1:13" x14ac:dyDescent="0.25">
      <c r="A164" s="86" t="s">
        <v>199</v>
      </c>
      <c r="C164" s="86">
        <v>32</v>
      </c>
      <c r="D164" s="86">
        <v>64</v>
      </c>
      <c r="E164" s="86">
        <v>563</v>
      </c>
      <c r="F164" s="85">
        <v>0.97</v>
      </c>
      <c r="G164" s="88">
        <v>0.97</v>
      </c>
      <c r="H164" s="35">
        <f>IF(C164&gt;0,C164,1)</f>
        <v>32</v>
      </c>
      <c r="I164" s="37">
        <f>F164*$H164/$O$3*100</f>
        <v>3.0271113711722253E-2</v>
      </c>
      <c r="J164" s="37">
        <f>G164*$H164/$O$3*100</f>
        <v>3.0271113711722253E-2</v>
      </c>
      <c r="K164" s="34">
        <f>IF(F164&gt;=K$2,1,0)</f>
        <v>1</v>
      </c>
      <c r="L164" s="34">
        <f>IF(G164&gt;=L$2,1,0)</f>
        <v>1</v>
      </c>
      <c r="M164" s="34">
        <f>K164*L164</f>
        <v>1</v>
      </c>
    </row>
    <row r="165" spans="1:13" x14ac:dyDescent="0.25">
      <c r="A165" s="86" t="s">
        <v>645</v>
      </c>
      <c r="C165" s="86">
        <v>544</v>
      </c>
      <c r="D165" s="86">
        <v>2176</v>
      </c>
      <c r="E165" s="86">
        <v>21347</v>
      </c>
      <c r="F165" s="85">
        <v>0.97</v>
      </c>
      <c r="G165" s="88">
        <v>0.94</v>
      </c>
      <c r="H165" s="35">
        <f>IF(C165&gt;0,C165,1)</f>
        <v>544</v>
      </c>
      <c r="I165" s="37">
        <f>F165*$H165/$O$3*100</f>
        <v>0.51460893309927835</v>
      </c>
      <c r="J165" s="37">
        <f>G165*$H165/$O$3*100</f>
        <v>0.49869319290033154</v>
      </c>
      <c r="K165" s="34">
        <f>IF(F165&gt;=K$2,1,0)</f>
        <v>1</v>
      </c>
      <c r="L165" s="34">
        <f>IF(G165&gt;=L$2,1,0)</f>
        <v>1</v>
      </c>
      <c r="M165" s="34">
        <f>K165*L165</f>
        <v>1</v>
      </c>
    </row>
    <row r="166" spans="1:13" x14ac:dyDescent="0.25">
      <c r="A166" s="86" t="s">
        <v>164</v>
      </c>
      <c r="C166" s="86">
        <v>24</v>
      </c>
      <c r="D166" s="86">
        <v>384</v>
      </c>
      <c r="E166" s="86">
        <v>4027</v>
      </c>
      <c r="F166" s="85">
        <v>0.97</v>
      </c>
      <c r="G166" s="88">
        <v>0.97</v>
      </c>
      <c r="H166" s="35">
        <f>IF(C166&gt;0,C166,1)</f>
        <v>24</v>
      </c>
      <c r="I166" s="37">
        <f>F166*$H166/$O$3*100</f>
        <v>2.2703335283791693E-2</v>
      </c>
      <c r="J166" s="37">
        <f>G166*$H166/$O$3*100</f>
        <v>2.2703335283791693E-2</v>
      </c>
      <c r="K166" s="34">
        <f>IF(F166&gt;=K$2,1,0)</f>
        <v>1</v>
      </c>
      <c r="L166" s="34">
        <f>IF(G166&gt;=L$2,1,0)</f>
        <v>1</v>
      </c>
      <c r="M166" s="34">
        <f>K166*L166</f>
        <v>1</v>
      </c>
    </row>
    <row r="167" spans="1:13" x14ac:dyDescent="0.25">
      <c r="A167" s="86" t="s">
        <v>290</v>
      </c>
      <c r="C167" s="86">
        <v>600</v>
      </c>
      <c r="D167" s="86">
        <v>3860</v>
      </c>
      <c r="E167" s="86">
        <v>30494</v>
      </c>
      <c r="F167" s="85">
        <v>0.97</v>
      </c>
      <c r="G167" s="88">
        <v>0.97</v>
      </c>
      <c r="H167" s="35">
        <f>IF(C167&gt;0,C167,1)</f>
        <v>600</v>
      </c>
      <c r="I167" s="37">
        <f>F167*$H167/$O$3*100</f>
        <v>0.5675833820947922</v>
      </c>
      <c r="J167" s="37">
        <f>G167*$H167/$O$3*100</f>
        <v>0.5675833820947922</v>
      </c>
      <c r="K167" s="34">
        <f>IF(F167&gt;=K$2,1,0)</f>
        <v>1</v>
      </c>
      <c r="L167" s="34">
        <f>IF(G167&gt;=L$2,1,0)</f>
        <v>1</v>
      </c>
      <c r="M167" s="34">
        <f>K167*L167</f>
        <v>1</v>
      </c>
    </row>
    <row r="168" spans="1:13" x14ac:dyDescent="0.25">
      <c r="A168" s="86" t="s">
        <v>536</v>
      </c>
      <c r="C168" s="86">
        <v>60</v>
      </c>
      <c r="D168" s="86">
        <v>240</v>
      </c>
      <c r="E168" s="86">
        <v>3108</v>
      </c>
      <c r="F168" s="85">
        <v>0.97</v>
      </c>
      <c r="G168" s="88">
        <v>0.97</v>
      </c>
      <c r="H168" s="35">
        <f>IF(C168&gt;0,C168,1)</f>
        <v>60</v>
      </c>
      <c r="I168" s="37">
        <f>F168*$H168/$O$3*100</f>
        <v>5.6758338209479217E-2</v>
      </c>
      <c r="J168" s="37">
        <f>G168*$H168/$O$3*100</f>
        <v>5.6758338209479217E-2</v>
      </c>
      <c r="K168" s="34">
        <f>IF(F168&gt;=K$2,1,0)</f>
        <v>1</v>
      </c>
      <c r="L168" s="34">
        <f>IF(G168&gt;=L$2,1,0)</f>
        <v>1</v>
      </c>
      <c r="M168" s="34">
        <f>K168*L168</f>
        <v>1</v>
      </c>
    </row>
    <row r="169" spans="1:13" x14ac:dyDescent="0.25">
      <c r="A169" s="86" t="s">
        <v>392</v>
      </c>
      <c r="C169" s="86">
        <v>26</v>
      </c>
      <c r="D169" s="86">
        <v>208</v>
      </c>
      <c r="E169" s="86">
        <v>2579</v>
      </c>
      <c r="F169" s="85">
        <v>0.97</v>
      </c>
      <c r="G169" s="88">
        <v>0.97</v>
      </c>
      <c r="H169" s="35">
        <f>IF(C169&gt;0,C169,1)</f>
        <v>26</v>
      </c>
      <c r="I169" s="37">
        <f>F169*$H169/$O$3*100</f>
        <v>2.459527989077433E-2</v>
      </c>
      <c r="J169" s="37">
        <f>G169*$H169/$O$3*100</f>
        <v>2.459527989077433E-2</v>
      </c>
      <c r="K169" s="34">
        <f>IF(F169&gt;=K$2,1,0)</f>
        <v>1</v>
      </c>
      <c r="L169" s="34">
        <f>IF(G169&gt;=L$2,1,0)</f>
        <v>1</v>
      </c>
      <c r="M169" s="34">
        <f>K169*L169</f>
        <v>1</v>
      </c>
    </row>
    <row r="170" spans="1:13" x14ac:dyDescent="0.25">
      <c r="A170" s="86" t="s">
        <v>325</v>
      </c>
      <c r="C170" s="86">
        <v>1</v>
      </c>
      <c r="D170" s="86">
        <v>1</v>
      </c>
      <c r="E170" s="86">
        <v>7</v>
      </c>
      <c r="F170" s="85">
        <v>0.97</v>
      </c>
      <c r="G170" s="88">
        <v>0.97</v>
      </c>
      <c r="H170" s="35">
        <f>IF(C170&gt;0,C170,1)</f>
        <v>1</v>
      </c>
      <c r="I170" s="37">
        <f>F170*$H170/$O$3*100</f>
        <v>9.459723034913204E-4</v>
      </c>
      <c r="J170" s="37">
        <f>G170*$H170/$O$3*100</f>
        <v>9.459723034913204E-4</v>
      </c>
      <c r="K170" s="34">
        <f>IF(F170&gt;=K$2,1,0)</f>
        <v>1</v>
      </c>
      <c r="L170" s="34">
        <f>IF(G170&gt;=L$2,1,0)</f>
        <v>1</v>
      </c>
      <c r="M170" s="34">
        <f>K170*L170</f>
        <v>1</v>
      </c>
    </row>
    <row r="171" spans="1:13" x14ac:dyDescent="0.25">
      <c r="A171" s="86" t="s">
        <v>545</v>
      </c>
      <c r="F171" s="85">
        <v>0.97</v>
      </c>
      <c r="G171" s="88">
        <v>0.97</v>
      </c>
      <c r="H171" s="35">
        <f>IF(C171&gt;0,C171,1)</f>
        <v>1</v>
      </c>
      <c r="I171" s="37">
        <f>F171*$H171/$O$3*100</f>
        <v>9.459723034913204E-4</v>
      </c>
      <c r="J171" s="37">
        <f>G171*$H171/$O$3*100</f>
        <v>9.459723034913204E-4</v>
      </c>
      <c r="K171" s="34">
        <f>IF(F171&gt;=K$2,1,0)</f>
        <v>1</v>
      </c>
      <c r="L171" s="34">
        <f>IF(G171&gt;=L$2,1,0)</f>
        <v>1</v>
      </c>
      <c r="M171" s="34">
        <f>K171*L171</f>
        <v>1</v>
      </c>
    </row>
    <row r="172" spans="1:13" x14ac:dyDescent="0.25">
      <c r="A172" s="86" t="s">
        <v>637</v>
      </c>
      <c r="C172" s="86">
        <v>8</v>
      </c>
      <c r="D172" s="86">
        <v>128</v>
      </c>
      <c r="E172" s="86">
        <v>781</v>
      </c>
      <c r="F172" s="85">
        <v>0.97</v>
      </c>
      <c r="G172" s="88">
        <v>0.97</v>
      </c>
      <c r="H172" s="35">
        <f>IF(C172&gt;0,C172,1)</f>
        <v>8</v>
      </c>
      <c r="I172" s="37">
        <f>F172*$H172/$O$3*100</f>
        <v>7.5677784279305632E-3</v>
      </c>
      <c r="J172" s="37">
        <f>G172*$H172/$O$3*100</f>
        <v>7.5677784279305632E-3</v>
      </c>
      <c r="K172" s="34">
        <f>IF(F172&gt;=K$2,1,0)</f>
        <v>1</v>
      </c>
      <c r="L172" s="34">
        <f>IF(G172&gt;=L$2,1,0)</f>
        <v>1</v>
      </c>
      <c r="M172" s="34">
        <f>K172*L172</f>
        <v>1</v>
      </c>
    </row>
    <row r="173" spans="1:13" x14ac:dyDescent="0.25">
      <c r="A173" s="86" t="s">
        <v>242</v>
      </c>
      <c r="C173" s="86">
        <v>536</v>
      </c>
      <c r="D173" s="86">
        <v>2808</v>
      </c>
      <c r="E173" s="86">
        <v>25974</v>
      </c>
      <c r="F173" s="85">
        <v>0.97</v>
      </c>
      <c r="G173" s="88">
        <v>0.78</v>
      </c>
      <c r="H173" s="35">
        <f>IF(C173&gt;0,C173,1)</f>
        <v>536</v>
      </c>
      <c r="I173" s="37">
        <f>F173*$H173/$O$3*100</f>
        <v>0.50704115467134769</v>
      </c>
      <c r="J173" s="37">
        <f>G173*$H173/$O$3*100</f>
        <v>0.40772381509654776</v>
      </c>
      <c r="K173" s="34">
        <f>IF(F173&gt;=K$2,1,0)</f>
        <v>1</v>
      </c>
      <c r="L173" s="34">
        <f>IF(G173&gt;=L$2,1,0)</f>
        <v>1</v>
      </c>
      <c r="M173" s="34">
        <f>K173*L173</f>
        <v>1</v>
      </c>
    </row>
    <row r="174" spans="1:13" x14ac:dyDescent="0.25">
      <c r="A174" s="86" t="s">
        <v>585</v>
      </c>
      <c r="C174" s="86">
        <v>10</v>
      </c>
      <c r="D174" s="86">
        <v>20</v>
      </c>
      <c r="E174" s="86">
        <v>554</v>
      </c>
      <c r="F174" s="85">
        <v>0.96</v>
      </c>
      <c r="G174" s="88">
        <v>0.96</v>
      </c>
      <c r="H174" s="35">
        <f>IF(C174&gt;0,C174,1)</f>
        <v>10</v>
      </c>
      <c r="I174" s="37">
        <f>F174*$H174/$O$3*100</f>
        <v>9.3622001170275016E-3</v>
      </c>
      <c r="J174" s="37">
        <f>G174*$H174/$O$3*100</f>
        <v>9.3622001170275016E-3</v>
      </c>
      <c r="K174" s="34">
        <f>IF(F174&gt;=K$2,1,0)</f>
        <v>1</v>
      </c>
      <c r="L174" s="34">
        <f>IF(G174&gt;=L$2,1,0)</f>
        <v>1</v>
      </c>
      <c r="M174" s="34">
        <f>K174*L174</f>
        <v>1</v>
      </c>
    </row>
    <row r="175" spans="1:13" x14ac:dyDescent="0.25">
      <c r="A175" s="86" t="s">
        <v>308</v>
      </c>
      <c r="C175" s="86">
        <v>16</v>
      </c>
      <c r="D175" s="86">
        <v>64</v>
      </c>
      <c r="E175" s="86">
        <v>614</v>
      </c>
      <c r="F175" s="85">
        <v>0.96</v>
      </c>
      <c r="G175" s="88">
        <v>0.96</v>
      </c>
      <c r="H175" s="35">
        <f>IF(C175&gt;0,C175,1)</f>
        <v>16</v>
      </c>
      <c r="I175" s="37">
        <f>F175*$H175/$O$3*100</f>
        <v>1.4979520187244003E-2</v>
      </c>
      <c r="J175" s="37">
        <f>G175*$H175/$O$3*100</f>
        <v>1.4979520187244003E-2</v>
      </c>
      <c r="K175" s="34">
        <f>IF(F175&gt;=K$2,1,0)</f>
        <v>1</v>
      </c>
      <c r="L175" s="34">
        <f>IF(G175&gt;=L$2,1,0)</f>
        <v>1</v>
      </c>
      <c r="M175" s="34">
        <f>K175*L175</f>
        <v>1</v>
      </c>
    </row>
    <row r="176" spans="1:13" x14ac:dyDescent="0.25">
      <c r="A176" s="86" t="s">
        <v>415</v>
      </c>
      <c r="F176" s="85">
        <v>0.96</v>
      </c>
      <c r="G176" s="88">
        <v>0.96</v>
      </c>
      <c r="H176" s="35">
        <f>IF(C176&gt;0,C176,1)</f>
        <v>1</v>
      </c>
      <c r="I176" s="37">
        <f>F176*$H176/$O$3*100</f>
        <v>9.3622001170275018E-4</v>
      </c>
      <c r="J176" s="37">
        <f>G176*$H176/$O$3*100</f>
        <v>9.3622001170275018E-4</v>
      </c>
      <c r="K176" s="34">
        <f>IF(F176&gt;=K$2,1,0)</f>
        <v>1</v>
      </c>
      <c r="L176" s="34">
        <f>IF(G176&gt;=L$2,1,0)</f>
        <v>1</v>
      </c>
      <c r="M176" s="34">
        <f>K176*L176</f>
        <v>1</v>
      </c>
    </row>
    <row r="177" spans="1:13" x14ac:dyDescent="0.25">
      <c r="A177" s="86" t="s">
        <v>106</v>
      </c>
      <c r="C177" s="86">
        <v>227</v>
      </c>
      <c r="D177" s="86">
        <v>1822</v>
      </c>
      <c r="E177" s="86">
        <v>17856</v>
      </c>
      <c r="F177" s="85">
        <v>0.96</v>
      </c>
      <c r="G177" s="88">
        <v>0.96</v>
      </c>
      <c r="H177" s="35">
        <f>IF(C177&gt;0,C177,1)</f>
        <v>227</v>
      </c>
      <c r="I177" s="37">
        <f>F177*$H177/$O$3*100</f>
        <v>0.21252194265652424</v>
      </c>
      <c r="J177" s="37">
        <f>G177*$H177/$O$3*100</f>
        <v>0.21252194265652424</v>
      </c>
      <c r="K177" s="34">
        <f>IF(F177&gt;=K$2,1,0)</f>
        <v>1</v>
      </c>
      <c r="L177" s="34">
        <f>IF(G177&gt;=L$2,1,0)</f>
        <v>1</v>
      </c>
      <c r="M177" s="34">
        <f>K177*L177</f>
        <v>1</v>
      </c>
    </row>
    <row r="178" spans="1:13" x14ac:dyDescent="0.25">
      <c r="A178" s="86" t="s">
        <v>336</v>
      </c>
      <c r="C178" s="86">
        <v>5</v>
      </c>
      <c r="D178" s="86">
        <v>10</v>
      </c>
      <c r="E178" s="86">
        <v>96</v>
      </c>
      <c r="F178" s="85">
        <v>0.96</v>
      </c>
      <c r="G178" s="88">
        <v>0.96</v>
      </c>
      <c r="H178" s="35">
        <f>IF(C178&gt;0,C178,1)</f>
        <v>5</v>
      </c>
      <c r="I178" s="37">
        <f>F178*$H178/$O$3*100</f>
        <v>4.6811000585137508E-3</v>
      </c>
      <c r="J178" s="37">
        <f>G178*$H178/$O$3*100</f>
        <v>4.6811000585137508E-3</v>
      </c>
      <c r="K178" s="34">
        <f>IF(F178&gt;=K$2,1,0)</f>
        <v>1</v>
      </c>
      <c r="L178" s="34">
        <f>IF(G178&gt;=L$2,1,0)</f>
        <v>1</v>
      </c>
      <c r="M178" s="34">
        <f>K178*L178</f>
        <v>1</v>
      </c>
    </row>
    <row r="179" spans="1:13" x14ac:dyDescent="0.25">
      <c r="A179" s="86" t="s">
        <v>231</v>
      </c>
      <c r="C179" s="86">
        <v>328</v>
      </c>
      <c r="D179" s="86">
        <v>628</v>
      </c>
      <c r="E179" s="86">
        <v>4550</v>
      </c>
      <c r="F179" s="85">
        <v>0.96</v>
      </c>
      <c r="G179" s="88">
        <v>0.96</v>
      </c>
      <c r="H179" s="35">
        <f>IF(C179&gt;0,C179,1)</f>
        <v>328</v>
      </c>
      <c r="I179" s="37">
        <f>F179*$H179/$O$3*100</f>
        <v>0.30708016383850206</v>
      </c>
      <c r="J179" s="37">
        <f>G179*$H179/$O$3*100</f>
        <v>0.30708016383850206</v>
      </c>
      <c r="K179" s="34">
        <f>IF(F179&gt;=K$2,1,0)</f>
        <v>1</v>
      </c>
      <c r="L179" s="34">
        <f>IF(G179&gt;=L$2,1,0)</f>
        <v>1</v>
      </c>
      <c r="M179" s="34">
        <f>K179*L179</f>
        <v>1</v>
      </c>
    </row>
    <row r="180" spans="1:13" x14ac:dyDescent="0.25">
      <c r="A180" s="86" t="s">
        <v>300</v>
      </c>
      <c r="C180" s="86">
        <v>52</v>
      </c>
      <c r="D180" s="86">
        <v>208</v>
      </c>
      <c r="E180" s="86">
        <v>1768</v>
      </c>
      <c r="F180" s="85">
        <v>0.96</v>
      </c>
      <c r="G180" s="88">
        <v>0.96</v>
      </c>
      <c r="H180" s="35">
        <f>IF(C180&gt;0,C180,1)</f>
        <v>52</v>
      </c>
      <c r="I180" s="37">
        <f>F180*$H180/$O$3*100</f>
        <v>4.8683440608543009E-2</v>
      </c>
      <c r="J180" s="37">
        <f>G180*$H180/$O$3*100</f>
        <v>4.8683440608543009E-2</v>
      </c>
      <c r="K180" s="34">
        <f>IF(F180&gt;=K$2,1,0)</f>
        <v>1</v>
      </c>
      <c r="L180" s="34">
        <f>IF(G180&gt;=L$2,1,0)</f>
        <v>1</v>
      </c>
      <c r="M180" s="34">
        <f>K180*L180</f>
        <v>1</v>
      </c>
    </row>
    <row r="181" spans="1:13" x14ac:dyDescent="0.25">
      <c r="A181" s="86" t="s">
        <v>138</v>
      </c>
      <c r="C181" s="86">
        <v>54</v>
      </c>
      <c r="D181" s="86">
        <v>216</v>
      </c>
      <c r="E181" s="86">
        <v>2205</v>
      </c>
      <c r="F181" s="85">
        <v>0.96</v>
      </c>
      <c r="G181" s="88">
        <v>0.96</v>
      </c>
      <c r="H181" s="35">
        <f>IF(C181&gt;0,C181,1)</f>
        <v>54</v>
      </c>
      <c r="I181" s="37">
        <f>F181*$H181/$O$3*100</f>
        <v>5.0555880631948505E-2</v>
      </c>
      <c r="J181" s="37">
        <f>G181*$H181/$O$3*100</f>
        <v>5.0555880631948505E-2</v>
      </c>
      <c r="K181" s="34">
        <f>IF(F181&gt;=K$2,1,0)</f>
        <v>1</v>
      </c>
      <c r="L181" s="34">
        <f>IF(G181&gt;=L$2,1,0)</f>
        <v>1</v>
      </c>
      <c r="M181" s="34">
        <f>K181*L181</f>
        <v>1</v>
      </c>
    </row>
    <row r="182" spans="1:13" x14ac:dyDescent="0.25">
      <c r="A182" s="86" t="s">
        <v>341</v>
      </c>
      <c r="C182" s="86">
        <v>194</v>
      </c>
      <c r="D182" s="86">
        <v>776</v>
      </c>
      <c r="E182" s="86">
        <v>5432</v>
      </c>
      <c r="F182" s="85">
        <v>0.96</v>
      </c>
      <c r="G182" s="88">
        <v>0.96</v>
      </c>
      <c r="H182" s="35">
        <f>IF(C182&gt;0,C182,1)</f>
        <v>194</v>
      </c>
      <c r="I182" s="37">
        <f>F182*$H182/$O$3*100</f>
        <v>0.18162668227033352</v>
      </c>
      <c r="J182" s="37">
        <f>G182*$H182/$O$3*100</f>
        <v>0.18162668227033352</v>
      </c>
      <c r="K182" s="34">
        <f>IF(F182&gt;=K$2,1,0)</f>
        <v>1</v>
      </c>
      <c r="L182" s="34">
        <f>IF(G182&gt;=L$2,1,0)</f>
        <v>1</v>
      </c>
      <c r="M182" s="34">
        <f>K182*L182</f>
        <v>1</v>
      </c>
    </row>
    <row r="183" spans="1:13" x14ac:dyDescent="0.25">
      <c r="A183" s="86" t="s">
        <v>110</v>
      </c>
      <c r="C183" s="86">
        <v>10</v>
      </c>
      <c r="D183" s="86">
        <v>40</v>
      </c>
      <c r="E183" s="86">
        <v>165</v>
      </c>
      <c r="F183" s="85">
        <v>0.96</v>
      </c>
      <c r="G183" s="88">
        <v>0.96</v>
      </c>
      <c r="H183" s="35">
        <f>IF(C183&gt;0,C183,1)</f>
        <v>10</v>
      </c>
      <c r="I183" s="37">
        <f>F183*$H183/$O$3*100</f>
        <v>9.3622001170275016E-3</v>
      </c>
      <c r="J183" s="37">
        <f>G183*$H183/$O$3*100</f>
        <v>9.3622001170275016E-3</v>
      </c>
      <c r="K183" s="34">
        <f>IF(F183&gt;=K$2,1,0)</f>
        <v>1</v>
      </c>
      <c r="L183" s="34">
        <f>IF(G183&gt;=L$2,1,0)</f>
        <v>1</v>
      </c>
      <c r="M183" s="34">
        <f>K183*L183</f>
        <v>1</v>
      </c>
    </row>
    <row r="184" spans="1:13" x14ac:dyDescent="0.25">
      <c r="A184" s="86" t="s">
        <v>145</v>
      </c>
      <c r="F184" s="85">
        <v>0.96</v>
      </c>
      <c r="G184" s="88">
        <v>0.95</v>
      </c>
      <c r="H184" s="35">
        <f>IF(C184&gt;0,C184,1)</f>
        <v>1</v>
      </c>
      <c r="I184" s="37">
        <f>F184*$H184/$O$3*100</f>
        <v>9.3622001170275018E-4</v>
      </c>
      <c r="J184" s="37">
        <f>G184*$H184/$O$3*100</f>
        <v>9.2646771991417975E-4</v>
      </c>
      <c r="K184" s="34">
        <f>IF(F184&gt;=K$2,1,0)</f>
        <v>1</v>
      </c>
      <c r="L184" s="34">
        <f>IF(G184&gt;=L$2,1,0)</f>
        <v>1</v>
      </c>
      <c r="M184" s="34">
        <f>K184*L184</f>
        <v>1</v>
      </c>
    </row>
    <row r="185" spans="1:13" x14ac:dyDescent="0.25">
      <c r="A185" s="86" t="s">
        <v>160</v>
      </c>
      <c r="C185" s="86">
        <v>22</v>
      </c>
      <c r="D185" s="86">
        <v>44</v>
      </c>
      <c r="E185" s="86">
        <v>216</v>
      </c>
      <c r="F185" s="85">
        <v>0.96</v>
      </c>
      <c r="G185" s="88">
        <v>0.95</v>
      </c>
      <c r="H185" s="35">
        <f>IF(C185&gt;0,C185,1)</f>
        <v>22</v>
      </c>
      <c r="I185" s="37">
        <f>F185*$H185/$O$3*100</f>
        <v>2.0596840257460499E-2</v>
      </c>
      <c r="J185" s="37">
        <f>G185*$H185/$O$3*100</f>
        <v>2.0382289838111953E-2</v>
      </c>
      <c r="K185" s="34">
        <f>IF(F185&gt;=K$2,1,0)</f>
        <v>1</v>
      </c>
      <c r="L185" s="34">
        <f>IF(G185&gt;=L$2,1,0)</f>
        <v>1</v>
      </c>
      <c r="M185" s="34">
        <f>K185*L185</f>
        <v>1</v>
      </c>
    </row>
    <row r="186" spans="1:13" x14ac:dyDescent="0.25">
      <c r="A186" s="86" t="s">
        <v>297</v>
      </c>
      <c r="F186" s="85">
        <v>0.96</v>
      </c>
      <c r="G186" s="88">
        <v>0.96</v>
      </c>
      <c r="H186" s="35">
        <f>IF(C186&gt;0,C186,1)</f>
        <v>1</v>
      </c>
      <c r="I186" s="37">
        <f>F186*$H186/$O$3*100</f>
        <v>9.3622001170275018E-4</v>
      </c>
      <c r="J186" s="37">
        <f>G186*$H186/$O$3*100</f>
        <v>9.3622001170275018E-4</v>
      </c>
      <c r="K186" s="34">
        <f>IF(F186&gt;=K$2,1,0)</f>
        <v>1</v>
      </c>
      <c r="L186" s="34">
        <f>IF(G186&gt;=L$2,1,0)</f>
        <v>1</v>
      </c>
      <c r="M186" s="34">
        <f>K186*L186</f>
        <v>1</v>
      </c>
    </row>
    <row r="187" spans="1:13" x14ac:dyDescent="0.25">
      <c r="A187" s="86" t="s">
        <v>123</v>
      </c>
      <c r="C187" s="86">
        <v>16</v>
      </c>
      <c r="D187" s="86">
        <v>64</v>
      </c>
      <c r="E187" s="86">
        <v>728</v>
      </c>
      <c r="F187" s="85">
        <v>0.96</v>
      </c>
      <c r="G187" s="88">
        <v>0.96</v>
      </c>
      <c r="H187" s="35">
        <f>IF(C187&gt;0,C187,1)</f>
        <v>16</v>
      </c>
      <c r="I187" s="37">
        <f>F187*$H187/$O$3*100</f>
        <v>1.4979520187244003E-2</v>
      </c>
      <c r="J187" s="37">
        <f>G187*$H187/$O$3*100</f>
        <v>1.4979520187244003E-2</v>
      </c>
      <c r="K187" s="34">
        <f>IF(F187&gt;=K$2,1,0)</f>
        <v>1</v>
      </c>
      <c r="L187" s="34">
        <f>IF(G187&gt;=L$2,1,0)</f>
        <v>1</v>
      </c>
      <c r="M187" s="34">
        <f>K187*L187</f>
        <v>1</v>
      </c>
    </row>
    <row r="188" spans="1:13" x14ac:dyDescent="0.25">
      <c r="A188" s="86" t="s">
        <v>383</v>
      </c>
      <c r="C188" s="86">
        <v>65</v>
      </c>
      <c r="D188" s="86">
        <v>1040</v>
      </c>
      <c r="E188" s="86">
        <v>6760</v>
      </c>
      <c r="F188" s="85">
        <v>0.96</v>
      </c>
      <c r="G188" s="88">
        <v>0.96</v>
      </c>
      <c r="H188" s="35">
        <f>IF(C188&gt;0,C188,1)</f>
        <v>65</v>
      </c>
      <c r="I188" s="37">
        <f>F188*$H188/$O$3*100</f>
        <v>6.0854300760678763E-2</v>
      </c>
      <c r="J188" s="37">
        <f>G188*$H188/$O$3*100</f>
        <v>6.0854300760678763E-2</v>
      </c>
      <c r="K188" s="34">
        <f>IF(F188&gt;=K$2,1,0)</f>
        <v>1</v>
      </c>
      <c r="L188" s="34">
        <f>IF(G188&gt;=L$2,1,0)</f>
        <v>1</v>
      </c>
      <c r="M188" s="34">
        <f>K188*L188</f>
        <v>1</v>
      </c>
    </row>
    <row r="189" spans="1:13" x14ac:dyDescent="0.25">
      <c r="A189" s="86" t="s">
        <v>603</v>
      </c>
      <c r="C189" s="86">
        <v>2</v>
      </c>
      <c r="D189" s="86">
        <v>4</v>
      </c>
      <c r="E189" s="86">
        <v>16</v>
      </c>
      <c r="F189" s="85">
        <v>0.96</v>
      </c>
      <c r="G189" s="88">
        <v>0.96</v>
      </c>
      <c r="H189" s="35">
        <f>IF(C189&gt;0,C189,1)</f>
        <v>2</v>
      </c>
      <c r="I189" s="37">
        <f>F189*$H189/$O$3*100</f>
        <v>1.8724400234055004E-3</v>
      </c>
      <c r="J189" s="37">
        <f>G189*$H189/$O$3*100</f>
        <v>1.8724400234055004E-3</v>
      </c>
      <c r="K189" s="34">
        <f>IF(F189&gt;=K$2,1,0)</f>
        <v>1</v>
      </c>
      <c r="L189" s="34">
        <f>IF(G189&gt;=L$2,1,0)</f>
        <v>1</v>
      </c>
      <c r="M189" s="34">
        <f>K189*L189</f>
        <v>1</v>
      </c>
    </row>
    <row r="190" spans="1:13" x14ac:dyDescent="0.25">
      <c r="A190" s="86" t="s">
        <v>276</v>
      </c>
      <c r="C190" s="86">
        <v>120</v>
      </c>
      <c r="D190" s="86">
        <v>420</v>
      </c>
      <c r="E190" s="86">
        <v>3612</v>
      </c>
      <c r="F190" s="85">
        <v>0.96</v>
      </c>
      <c r="G190" s="88">
        <v>0.96</v>
      </c>
      <c r="H190" s="35">
        <f>IF(C190&gt;0,C190,1)</f>
        <v>120</v>
      </c>
      <c r="I190" s="37">
        <f>F190*$H190/$O$3*100</f>
        <v>0.11234640140433</v>
      </c>
      <c r="J190" s="37">
        <f>G190*$H190/$O$3*100</f>
        <v>0.11234640140433</v>
      </c>
      <c r="K190" s="34">
        <f>IF(F190&gt;=K$2,1,0)</f>
        <v>1</v>
      </c>
      <c r="L190" s="34">
        <f>IF(G190&gt;=L$2,1,0)</f>
        <v>1</v>
      </c>
      <c r="M190" s="34">
        <f>K190*L190</f>
        <v>1</v>
      </c>
    </row>
    <row r="191" spans="1:13" x14ac:dyDescent="0.25">
      <c r="A191" s="86" t="s">
        <v>636</v>
      </c>
      <c r="C191" s="86">
        <v>8</v>
      </c>
      <c r="D191" s="86">
        <v>128</v>
      </c>
      <c r="E191" s="86">
        <v>781</v>
      </c>
      <c r="F191" s="85">
        <v>0.96</v>
      </c>
      <c r="G191" s="88">
        <v>0.96</v>
      </c>
      <c r="H191" s="35">
        <f>IF(C191&gt;0,C191,1)</f>
        <v>8</v>
      </c>
      <c r="I191" s="37">
        <f>F191*$H191/$O$3*100</f>
        <v>7.4897600936220015E-3</v>
      </c>
      <c r="J191" s="37">
        <f>G191*$H191/$O$3*100</f>
        <v>7.4897600936220015E-3</v>
      </c>
      <c r="K191" s="34">
        <f>IF(F191&gt;=K$2,1,0)</f>
        <v>1</v>
      </c>
      <c r="L191" s="34">
        <f>IF(G191&gt;=L$2,1,0)</f>
        <v>1</v>
      </c>
      <c r="M191" s="34">
        <f>K191*L191</f>
        <v>1</v>
      </c>
    </row>
    <row r="192" spans="1:13" x14ac:dyDescent="0.25">
      <c r="A192" s="86" t="s">
        <v>366</v>
      </c>
      <c r="C192" s="86">
        <v>665</v>
      </c>
      <c r="D192" s="86">
        <v>3322</v>
      </c>
      <c r="E192" s="86">
        <v>26769</v>
      </c>
      <c r="F192" s="85">
        <v>0.96</v>
      </c>
      <c r="G192" s="88">
        <v>0.96</v>
      </c>
      <c r="H192" s="35">
        <f>IF(C192&gt;0,C192,1)</f>
        <v>665</v>
      </c>
      <c r="I192" s="37">
        <f>F192*$H192/$O$3*100</f>
        <v>0.62258630778232882</v>
      </c>
      <c r="J192" s="37">
        <f>G192*$H192/$O$3*100</f>
        <v>0.62258630778232882</v>
      </c>
      <c r="K192" s="34">
        <f>IF(F192&gt;=K$2,1,0)</f>
        <v>1</v>
      </c>
      <c r="L192" s="34">
        <f>IF(G192&gt;=L$2,1,0)</f>
        <v>1</v>
      </c>
      <c r="M192" s="34">
        <f>K192*L192</f>
        <v>1</v>
      </c>
    </row>
    <row r="193" spans="1:13" x14ac:dyDescent="0.25">
      <c r="A193" s="86" t="s">
        <v>323</v>
      </c>
      <c r="C193" s="86">
        <v>368</v>
      </c>
      <c r="D193" s="86">
        <v>1472</v>
      </c>
      <c r="E193" s="86">
        <v>14926</v>
      </c>
      <c r="F193" s="85">
        <v>0.95</v>
      </c>
      <c r="G193" s="88">
        <v>0.93</v>
      </c>
      <c r="H193" s="35">
        <f>IF(C193&gt;0,C193,1)</f>
        <v>368</v>
      </c>
      <c r="I193" s="37">
        <f>F193*$H193/$O$3*100</f>
        <v>0.34094012092841813</v>
      </c>
      <c r="J193" s="37">
        <f>G193*$H193/$O$3*100</f>
        <v>0.33376243417203044</v>
      </c>
      <c r="K193" s="34">
        <f>IF(F193&gt;=K$2,1,0)</f>
        <v>1</v>
      </c>
      <c r="L193" s="34">
        <f>IF(G193&gt;=L$2,1,0)</f>
        <v>1</v>
      </c>
      <c r="M193" s="34">
        <f>K193*L193</f>
        <v>1</v>
      </c>
    </row>
    <row r="194" spans="1:13" x14ac:dyDescent="0.25">
      <c r="A194" s="86" t="s">
        <v>350</v>
      </c>
      <c r="C194" s="86">
        <v>36</v>
      </c>
      <c r="D194" s="86">
        <v>576</v>
      </c>
      <c r="E194" s="86">
        <v>5760</v>
      </c>
      <c r="F194" s="85">
        <v>0.95</v>
      </c>
      <c r="G194" s="88">
        <v>0.95</v>
      </c>
      <c r="H194" s="35">
        <f>IF(C194&gt;0,C194,1)</f>
        <v>36</v>
      </c>
      <c r="I194" s="37">
        <f>F194*$H194/$O$3*100</f>
        <v>3.3352837916910467E-2</v>
      </c>
      <c r="J194" s="37">
        <f>G194*$H194/$O$3*100</f>
        <v>3.3352837916910467E-2</v>
      </c>
      <c r="K194" s="34">
        <f>IF(F194&gt;=K$2,1,0)</f>
        <v>1</v>
      </c>
      <c r="L194" s="34">
        <f>IF(G194&gt;=L$2,1,0)</f>
        <v>1</v>
      </c>
      <c r="M194" s="34">
        <f>K194*L194</f>
        <v>1</v>
      </c>
    </row>
    <row r="195" spans="1:13" x14ac:dyDescent="0.25">
      <c r="A195" s="86" t="s">
        <v>598</v>
      </c>
      <c r="F195" s="85">
        <v>0.95</v>
      </c>
      <c r="G195" s="88">
        <v>0.95</v>
      </c>
      <c r="H195" s="35">
        <f>IF(C195&gt;0,C195,1)</f>
        <v>1</v>
      </c>
      <c r="I195" s="37">
        <f>F195*$H195/$O$3*100</f>
        <v>9.2646771991417975E-4</v>
      </c>
      <c r="J195" s="37">
        <f>G195*$H195/$O$3*100</f>
        <v>9.2646771991417975E-4</v>
      </c>
      <c r="K195" s="34">
        <f>IF(F195&gt;=K$2,1,0)</f>
        <v>1</v>
      </c>
      <c r="L195" s="34">
        <f>IF(G195&gt;=L$2,1,0)</f>
        <v>1</v>
      </c>
      <c r="M195" s="34">
        <f>K195*L195</f>
        <v>1</v>
      </c>
    </row>
    <row r="196" spans="1:13" x14ac:dyDescent="0.25">
      <c r="A196" s="86" t="s">
        <v>153</v>
      </c>
      <c r="C196" s="86">
        <v>52</v>
      </c>
      <c r="D196" s="86">
        <v>184</v>
      </c>
      <c r="E196" s="86">
        <v>1530</v>
      </c>
      <c r="F196" s="85">
        <v>0.95</v>
      </c>
      <c r="G196" s="88">
        <v>0.95</v>
      </c>
      <c r="H196" s="35">
        <f>IF(C196&gt;0,C196,1)</f>
        <v>52</v>
      </c>
      <c r="I196" s="37">
        <f>F196*$H196/$O$3*100</f>
        <v>4.817632143553735E-2</v>
      </c>
      <c r="J196" s="37">
        <f>G196*$H196/$O$3*100</f>
        <v>4.817632143553735E-2</v>
      </c>
      <c r="K196" s="34">
        <f>IF(F196&gt;=K$2,1,0)</f>
        <v>1</v>
      </c>
      <c r="L196" s="34">
        <f>IF(G196&gt;=L$2,1,0)</f>
        <v>1</v>
      </c>
      <c r="M196" s="34">
        <f>K196*L196</f>
        <v>1</v>
      </c>
    </row>
    <row r="197" spans="1:13" x14ac:dyDescent="0.25">
      <c r="A197" s="86" t="s">
        <v>250</v>
      </c>
      <c r="C197" s="86">
        <v>1</v>
      </c>
      <c r="D197" s="86">
        <v>8</v>
      </c>
      <c r="E197" s="86">
        <v>111</v>
      </c>
      <c r="F197" s="85">
        <v>0.95</v>
      </c>
      <c r="G197" s="88">
        <v>0.95</v>
      </c>
      <c r="H197" s="35">
        <f>IF(C197&gt;0,C197,1)</f>
        <v>1</v>
      </c>
      <c r="I197" s="37">
        <f>F197*$H197/$O$3*100</f>
        <v>9.2646771991417975E-4</v>
      </c>
      <c r="J197" s="37">
        <f>G197*$H197/$O$3*100</f>
        <v>9.2646771991417975E-4</v>
      </c>
      <c r="K197" s="34">
        <f>IF(F197&gt;=K$2,1,0)</f>
        <v>1</v>
      </c>
      <c r="L197" s="34">
        <f>IF(G197&gt;=L$2,1,0)</f>
        <v>1</v>
      </c>
      <c r="M197" s="34">
        <f>K197*L197</f>
        <v>1</v>
      </c>
    </row>
    <row r="198" spans="1:13" x14ac:dyDescent="0.25">
      <c r="A198" s="86" t="s">
        <v>517</v>
      </c>
      <c r="C198" s="86">
        <v>196</v>
      </c>
      <c r="D198" s="86">
        <v>1136</v>
      </c>
      <c r="E198" s="86">
        <v>12599</v>
      </c>
      <c r="F198" s="85">
        <v>0.95</v>
      </c>
      <c r="G198" s="88">
        <v>0.95</v>
      </c>
      <c r="H198" s="35">
        <f>IF(C198&gt;0,C198,1)</f>
        <v>196</v>
      </c>
      <c r="I198" s="37">
        <f>F198*$H198/$O$3*100</f>
        <v>0.18158767310317922</v>
      </c>
      <c r="J198" s="37">
        <f>G198*$H198/$O$3*100</f>
        <v>0.18158767310317922</v>
      </c>
      <c r="K198" s="34">
        <f>IF(F198&gt;=K$2,1,0)</f>
        <v>1</v>
      </c>
      <c r="L198" s="34">
        <f>IF(G198&gt;=L$2,1,0)</f>
        <v>1</v>
      </c>
      <c r="M198" s="34">
        <f>K198*L198</f>
        <v>1</v>
      </c>
    </row>
    <row r="199" spans="1:13" x14ac:dyDescent="0.25">
      <c r="A199" s="86" t="s">
        <v>88</v>
      </c>
      <c r="C199" s="86">
        <v>3112</v>
      </c>
      <c r="D199" s="86">
        <v>3112</v>
      </c>
      <c r="E199" s="86">
        <v>4709</v>
      </c>
      <c r="F199" s="85">
        <v>0.95</v>
      </c>
      <c r="G199" s="88">
        <v>0.95</v>
      </c>
      <c r="H199" s="35">
        <f>IF(C199&gt;0,C199,1)</f>
        <v>3112</v>
      </c>
      <c r="I199" s="37">
        <f>F199*$H199/$O$3*100</f>
        <v>2.8831675443729274</v>
      </c>
      <c r="J199" s="37">
        <f>G199*$H199/$O$3*100</f>
        <v>2.8831675443729274</v>
      </c>
      <c r="K199" s="34">
        <f>IF(F199&gt;=K$2,1,0)</f>
        <v>1</v>
      </c>
      <c r="L199" s="34">
        <f>IF(G199&gt;=L$2,1,0)</f>
        <v>1</v>
      </c>
      <c r="M199" s="34">
        <f>K199*L199</f>
        <v>1</v>
      </c>
    </row>
    <row r="200" spans="1:13" x14ac:dyDescent="0.25">
      <c r="A200" s="86" t="s">
        <v>342</v>
      </c>
      <c r="C200" s="86">
        <v>80</v>
      </c>
      <c r="D200" s="86">
        <v>320</v>
      </c>
      <c r="E200" s="86">
        <v>2698</v>
      </c>
      <c r="F200" s="85">
        <v>0.95</v>
      </c>
      <c r="G200" s="88">
        <v>0.95</v>
      </c>
      <c r="H200" s="35">
        <f>IF(C200&gt;0,C200,1)</f>
        <v>80</v>
      </c>
      <c r="I200" s="37">
        <f>F200*$H200/$O$3*100</f>
        <v>7.411741759313438E-2</v>
      </c>
      <c r="J200" s="37">
        <f>G200*$H200/$O$3*100</f>
        <v>7.411741759313438E-2</v>
      </c>
      <c r="K200" s="34">
        <f>IF(F200&gt;=K$2,1,0)</f>
        <v>1</v>
      </c>
      <c r="L200" s="34">
        <f>IF(G200&gt;=L$2,1,0)</f>
        <v>1</v>
      </c>
      <c r="M200" s="34">
        <f>K200*L200</f>
        <v>1</v>
      </c>
    </row>
    <row r="201" spans="1:13" x14ac:dyDescent="0.25">
      <c r="A201" s="86" t="s">
        <v>402</v>
      </c>
      <c r="C201" s="86">
        <v>79</v>
      </c>
      <c r="D201" s="86">
        <v>764</v>
      </c>
      <c r="E201" s="86">
        <v>6288</v>
      </c>
      <c r="F201" s="85">
        <v>0.95</v>
      </c>
      <c r="G201" s="88">
        <v>0.95</v>
      </c>
      <c r="H201" s="35">
        <f>IF(C201&gt;0,C201,1)</f>
        <v>79</v>
      </c>
      <c r="I201" s="37">
        <f>F201*$H201/$O$3*100</f>
        <v>7.3190949873220196E-2</v>
      </c>
      <c r="J201" s="37">
        <f>G201*$H201/$O$3*100</f>
        <v>7.3190949873220196E-2</v>
      </c>
      <c r="K201" s="34">
        <f>IF(F201&gt;=K$2,1,0)</f>
        <v>1</v>
      </c>
      <c r="L201" s="34">
        <f>IF(G201&gt;=L$2,1,0)</f>
        <v>1</v>
      </c>
      <c r="M201" s="34">
        <f>K201*L201</f>
        <v>1</v>
      </c>
    </row>
    <row r="202" spans="1:13" x14ac:dyDescent="0.25">
      <c r="A202" s="86" t="s">
        <v>479</v>
      </c>
      <c r="C202" s="86">
        <v>12</v>
      </c>
      <c r="D202" s="86">
        <v>12</v>
      </c>
      <c r="E202" s="86">
        <v>1200</v>
      </c>
      <c r="F202" s="85">
        <v>0.94</v>
      </c>
      <c r="G202" s="88">
        <v>0.94</v>
      </c>
      <c r="H202" s="35">
        <f>IF(C202&gt;0,C202,1)</f>
        <v>12</v>
      </c>
      <c r="I202" s="37">
        <f>F202*$H202/$O$3*100</f>
        <v>1.1000585137507313E-2</v>
      </c>
      <c r="J202" s="37">
        <f>G202*$H202/$O$3*100</f>
        <v>1.1000585137507313E-2</v>
      </c>
      <c r="K202" s="34">
        <f>IF(F202&gt;=K$2,1,0)</f>
        <v>1</v>
      </c>
      <c r="L202" s="34">
        <f>IF(G202&gt;=L$2,1,0)</f>
        <v>1</v>
      </c>
      <c r="M202" s="34">
        <f>K202*L202</f>
        <v>1</v>
      </c>
    </row>
    <row r="203" spans="1:13" x14ac:dyDescent="0.25">
      <c r="A203" s="86" t="s">
        <v>377</v>
      </c>
      <c r="C203" s="86">
        <v>554</v>
      </c>
      <c r="D203" s="86">
        <v>4192</v>
      </c>
      <c r="E203" s="86">
        <v>32127</v>
      </c>
      <c r="F203" s="85">
        <v>0.94</v>
      </c>
      <c r="G203" s="88">
        <v>0.94</v>
      </c>
      <c r="H203" s="35">
        <f>IF(C203&gt;0,C203,1)</f>
        <v>554</v>
      </c>
      <c r="I203" s="37">
        <f>F203*$H203/$O$3*100</f>
        <v>0.50786034718158768</v>
      </c>
      <c r="J203" s="37">
        <f>G203*$H203/$O$3*100</f>
        <v>0.50786034718158768</v>
      </c>
      <c r="K203" s="34">
        <f>IF(F203&gt;=K$2,1,0)</f>
        <v>1</v>
      </c>
      <c r="L203" s="34">
        <f>IF(G203&gt;=L$2,1,0)</f>
        <v>1</v>
      </c>
      <c r="M203" s="34">
        <f>K203*L203</f>
        <v>1</v>
      </c>
    </row>
    <row r="204" spans="1:13" x14ac:dyDescent="0.25">
      <c r="A204" s="86" t="s">
        <v>339</v>
      </c>
      <c r="C204" s="86">
        <v>128</v>
      </c>
      <c r="D204" s="86">
        <v>512</v>
      </c>
      <c r="E204" s="86">
        <v>4992</v>
      </c>
      <c r="F204" s="85">
        <v>0.94</v>
      </c>
      <c r="G204" s="88">
        <v>0.94</v>
      </c>
      <c r="H204" s="35">
        <f>IF(C204&gt;0,C204,1)</f>
        <v>128</v>
      </c>
      <c r="I204" s="37">
        <f>F204*$H204/$O$3*100</f>
        <v>0.11733957480007801</v>
      </c>
      <c r="J204" s="37">
        <f>G204*$H204/$O$3*100</f>
        <v>0.11733957480007801</v>
      </c>
      <c r="K204" s="34">
        <f>IF(F204&gt;=K$2,1,0)</f>
        <v>1</v>
      </c>
      <c r="L204" s="34">
        <f>IF(G204&gt;=L$2,1,0)</f>
        <v>1</v>
      </c>
      <c r="M204" s="34">
        <f>K204*L204</f>
        <v>1</v>
      </c>
    </row>
    <row r="205" spans="1:13" x14ac:dyDescent="0.25">
      <c r="A205" s="86" t="s">
        <v>107</v>
      </c>
      <c r="C205" s="86">
        <v>220</v>
      </c>
      <c r="D205" s="86">
        <v>1040</v>
      </c>
      <c r="E205" s="86">
        <v>9955</v>
      </c>
      <c r="F205" s="85">
        <v>0.94</v>
      </c>
      <c r="G205" s="88">
        <v>0.94</v>
      </c>
      <c r="H205" s="35">
        <f>IF(C205&gt;0,C205,1)</f>
        <v>220</v>
      </c>
      <c r="I205" s="37">
        <f>F205*$H205/$O$3*100</f>
        <v>0.20167739418763408</v>
      </c>
      <c r="J205" s="37">
        <f>G205*$H205/$O$3*100</f>
        <v>0.20167739418763408</v>
      </c>
      <c r="K205" s="34">
        <f>IF(F205&gt;=K$2,1,0)</f>
        <v>1</v>
      </c>
      <c r="L205" s="34">
        <f>IF(G205&gt;=L$2,1,0)</f>
        <v>1</v>
      </c>
      <c r="M205" s="34">
        <f>K205*L205</f>
        <v>1</v>
      </c>
    </row>
    <row r="206" spans="1:13" x14ac:dyDescent="0.25">
      <c r="A206" s="86" t="s">
        <v>332</v>
      </c>
      <c r="C206" s="86">
        <v>12</v>
      </c>
      <c r="D206" s="86">
        <v>12</v>
      </c>
      <c r="E206" s="86">
        <v>41</v>
      </c>
      <c r="F206" s="85">
        <v>0.94</v>
      </c>
      <c r="G206" s="88">
        <v>0.94</v>
      </c>
      <c r="H206" s="35">
        <f>IF(C206&gt;0,C206,1)</f>
        <v>12</v>
      </c>
      <c r="I206" s="37">
        <f>F206*$H206/$O$3*100</f>
        <v>1.1000585137507313E-2</v>
      </c>
      <c r="J206" s="37">
        <f>G206*$H206/$O$3*100</f>
        <v>1.1000585137507313E-2</v>
      </c>
      <c r="K206" s="34">
        <f>IF(F206&gt;=K$2,1,0)</f>
        <v>1</v>
      </c>
      <c r="L206" s="34">
        <f>IF(G206&gt;=L$2,1,0)</f>
        <v>1</v>
      </c>
      <c r="M206" s="34">
        <f>K206*L206</f>
        <v>1</v>
      </c>
    </row>
    <row r="207" spans="1:13" x14ac:dyDescent="0.25">
      <c r="A207" s="86" t="s">
        <v>280</v>
      </c>
      <c r="C207" s="86">
        <v>16</v>
      </c>
      <c r="D207" s="86">
        <v>128</v>
      </c>
      <c r="E207" s="86">
        <v>1408</v>
      </c>
      <c r="F207" s="85">
        <v>0.94</v>
      </c>
      <c r="G207" s="88">
        <v>0.94</v>
      </c>
      <c r="H207" s="35">
        <f>IF(C207&gt;0,C207,1)</f>
        <v>16</v>
      </c>
      <c r="I207" s="37">
        <f>F207*$H207/$O$3*100</f>
        <v>1.4667446850009751E-2</v>
      </c>
      <c r="J207" s="37">
        <f>G207*$H207/$O$3*100</f>
        <v>1.4667446850009751E-2</v>
      </c>
      <c r="K207" s="34">
        <f>IF(F207&gt;=K$2,1,0)</f>
        <v>1</v>
      </c>
      <c r="L207" s="34">
        <f>IF(G207&gt;=L$2,1,0)</f>
        <v>1</v>
      </c>
      <c r="M207" s="34">
        <f>K207*L207</f>
        <v>1</v>
      </c>
    </row>
    <row r="208" spans="1:13" x14ac:dyDescent="0.25">
      <c r="A208" s="86" t="s">
        <v>599</v>
      </c>
      <c r="C208" s="86">
        <v>168</v>
      </c>
      <c r="D208" s="86">
        <v>2016</v>
      </c>
      <c r="E208" s="86">
        <v>28063</v>
      </c>
      <c r="F208" s="85">
        <v>0.94</v>
      </c>
      <c r="G208" s="88">
        <v>0.94</v>
      </c>
      <c r="H208" s="35">
        <f>IF(C208&gt;0,C208,1)</f>
        <v>168</v>
      </c>
      <c r="I208" s="37">
        <f>F208*$H208/$O$3*100</f>
        <v>0.15400819192510237</v>
      </c>
      <c r="J208" s="37">
        <f>G208*$H208/$O$3*100</f>
        <v>0.15400819192510237</v>
      </c>
      <c r="K208" s="34">
        <f>IF(F208&gt;=K$2,1,0)</f>
        <v>1</v>
      </c>
      <c r="L208" s="34">
        <f>IF(G208&gt;=L$2,1,0)</f>
        <v>1</v>
      </c>
      <c r="M208" s="34">
        <f>K208*L208</f>
        <v>1</v>
      </c>
    </row>
    <row r="209" spans="1:13" x14ac:dyDescent="0.25">
      <c r="A209" s="86" t="s">
        <v>360</v>
      </c>
      <c r="F209" s="85">
        <v>0.94</v>
      </c>
      <c r="G209" s="88">
        <v>0.89</v>
      </c>
      <c r="H209" s="35">
        <f>IF(C209&gt;0,C209,1)</f>
        <v>1</v>
      </c>
      <c r="I209" s="37">
        <f>F209*$H209/$O$3*100</f>
        <v>9.1671542812560942E-4</v>
      </c>
      <c r="J209" s="37">
        <f>G209*$H209/$O$3*100</f>
        <v>8.679539691827579E-4</v>
      </c>
      <c r="K209" s="34">
        <f>IF(F209&gt;=K$2,1,0)</f>
        <v>1</v>
      </c>
      <c r="L209" s="34">
        <f>IF(G209&gt;=L$2,1,0)</f>
        <v>1</v>
      </c>
      <c r="M209" s="34">
        <f>K209*L209</f>
        <v>1</v>
      </c>
    </row>
    <row r="210" spans="1:13" x14ac:dyDescent="0.25">
      <c r="A210" s="86" t="s">
        <v>665</v>
      </c>
      <c r="C210" s="86">
        <v>15</v>
      </c>
      <c r="D210" s="86">
        <v>120</v>
      </c>
      <c r="E210" s="86">
        <v>7949</v>
      </c>
      <c r="F210" s="85">
        <v>0.94</v>
      </c>
      <c r="G210" s="88">
        <v>0.94</v>
      </c>
      <c r="H210" s="35">
        <f>IF(C210&gt;0,C210,1)</f>
        <v>15</v>
      </c>
      <c r="I210" s="37">
        <f>F210*$H210/$O$3*100</f>
        <v>1.3750731421884141E-2</v>
      </c>
      <c r="J210" s="37">
        <f>G210*$H210/$O$3*100</f>
        <v>1.3750731421884141E-2</v>
      </c>
      <c r="K210" s="34">
        <f>IF(F210&gt;=K$2,1,0)</f>
        <v>1</v>
      </c>
      <c r="L210" s="34">
        <f>IF(G210&gt;=L$2,1,0)</f>
        <v>1</v>
      </c>
      <c r="M210" s="34">
        <f>K210*L210</f>
        <v>1</v>
      </c>
    </row>
    <row r="211" spans="1:13" x14ac:dyDescent="0.25">
      <c r="A211" s="86" t="s">
        <v>600</v>
      </c>
      <c r="C211" s="86">
        <v>10</v>
      </c>
      <c r="D211" s="86">
        <v>60</v>
      </c>
      <c r="F211" s="85">
        <v>0.93</v>
      </c>
      <c r="G211" s="88">
        <v>0.93</v>
      </c>
      <c r="H211" s="35">
        <f>IF(C211&gt;0,C211,1)</f>
        <v>10</v>
      </c>
      <c r="I211" s="37">
        <f>F211*$H211/$O$3*100</f>
        <v>9.0696313633703927E-3</v>
      </c>
      <c r="J211" s="37">
        <f>G211*$H211/$O$3*100</f>
        <v>9.0696313633703927E-3</v>
      </c>
      <c r="K211" s="34">
        <f>IF(F211&gt;=K$2,1,0)</f>
        <v>1</v>
      </c>
      <c r="L211" s="34">
        <f>IF(G211&gt;=L$2,1,0)</f>
        <v>1</v>
      </c>
      <c r="M211" s="34">
        <f>K211*L211</f>
        <v>1</v>
      </c>
    </row>
    <row r="212" spans="1:13" x14ac:dyDescent="0.25">
      <c r="A212" s="86" t="s">
        <v>72</v>
      </c>
      <c r="F212" s="85">
        <v>0.93</v>
      </c>
      <c r="G212" s="88">
        <v>0.93</v>
      </c>
      <c r="H212" s="35">
        <f>IF(C212&gt;0,C212,1)</f>
        <v>1</v>
      </c>
      <c r="I212" s="37">
        <f>F212*$H212/$O$3*100</f>
        <v>9.069631363370392E-4</v>
      </c>
      <c r="J212" s="37">
        <f>G212*$H212/$O$3*100</f>
        <v>9.069631363370392E-4</v>
      </c>
      <c r="K212" s="34">
        <f>IF(F212&gt;=K$2,1,0)</f>
        <v>1</v>
      </c>
      <c r="L212" s="34">
        <f>IF(G212&gt;=L$2,1,0)</f>
        <v>1</v>
      </c>
      <c r="M212" s="34">
        <f>K212*L212</f>
        <v>1</v>
      </c>
    </row>
    <row r="213" spans="1:13" x14ac:dyDescent="0.25">
      <c r="A213" s="86" t="s">
        <v>281</v>
      </c>
      <c r="C213" s="86">
        <v>120</v>
      </c>
      <c r="D213" s="86">
        <v>120</v>
      </c>
      <c r="E213" s="86">
        <v>926</v>
      </c>
      <c r="F213" s="85">
        <v>0.93</v>
      </c>
      <c r="G213" s="88">
        <v>0.93</v>
      </c>
      <c r="H213" s="35">
        <f>IF(C213&gt;0,C213,1)</f>
        <v>120</v>
      </c>
      <c r="I213" s="37">
        <f>F213*$H213/$O$3*100</f>
        <v>0.10883557636044471</v>
      </c>
      <c r="J213" s="37">
        <f>G213*$H213/$O$3*100</f>
        <v>0.10883557636044471</v>
      </c>
      <c r="K213" s="34">
        <f>IF(F213&gt;=K$2,1,0)</f>
        <v>1</v>
      </c>
      <c r="L213" s="34">
        <f>IF(G213&gt;=L$2,1,0)</f>
        <v>1</v>
      </c>
      <c r="M213" s="34">
        <f>K213*L213</f>
        <v>1</v>
      </c>
    </row>
    <row r="214" spans="1:13" x14ac:dyDescent="0.25">
      <c r="A214" s="86" t="s">
        <v>394</v>
      </c>
      <c r="C214" s="86">
        <v>120</v>
      </c>
      <c r="D214" s="86">
        <v>120</v>
      </c>
      <c r="E214" s="86">
        <v>866</v>
      </c>
      <c r="F214" s="85">
        <v>0.93</v>
      </c>
      <c r="G214" s="88">
        <v>0.93</v>
      </c>
      <c r="H214" s="35">
        <f>IF(C214&gt;0,C214,1)</f>
        <v>120</v>
      </c>
      <c r="I214" s="37">
        <f>F214*$H214/$O$3*100</f>
        <v>0.10883557636044471</v>
      </c>
      <c r="J214" s="37">
        <f>G214*$H214/$O$3*100</f>
        <v>0.10883557636044471</v>
      </c>
      <c r="K214" s="34">
        <f>IF(F214&gt;=K$2,1,0)</f>
        <v>1</v>
      </c>
      <c r="L214" s="34">
        <f>IF(G214&gt;=L$2,1,0)</f>
        <v>1</v>
      </c>
      <c r="M214" s="34">
        <f>K214*L214</f>
        <v>1</v>
      </c>
    </row>
    <row r="215" spans="1:13" x14ac:dyDescent="0.25">
      <c r="A215" s="86" t="s">
        <v>658</v>
      </c>
      <c r="C215" s="86">
        <v>16</v>
      </c>
      <c r="D215" s="86">
        <v>16</v>
      </c>
      <c r="E215" s="86">
        <v>261</v>
      </c>
      <c r="F215" s="85">
        <v>0.93</v>
      </c>
      <c r="G215" s="88">
        <v>0.93</v>
      </c>
      <c r="H215" s="35">
        <f>IF(C215&gt;0,C215,1)</f>
        <v>16</v>
      </c>
      <c r="I215" s="37">
        <f>F215*$H215/$O$3*100</f>
        <v>1.4511410181392627E-2</v>
      </c>
      <c r="J215" s="37">
        <f>G215*$H215/$O$3*100</f>
        <v>1.4511410181392627E-2</v>
      </c>
      <c r="K215" s="34">
        <f>IF(F215&gt;=K$2,1,0)</f>
        <v>1</v>
      </c>
      <c r="L215" s="34">
        <f>IF(G215&gt;=L$2,1,0)</f>
        <v>1</v>
      </c>
      <c r="M215" s="34">
        <f>K215*L215</f>
        <v>1</v>
      </c>
    </row>
    <row r="216" spans="1:13" x14ac:dyDescent="0.25">
      <c r="A216" s="86" t="s">
        <v>104</v>
      </c>
      <c r="C216" s="86">
        <v>128</v>
      </c>
      <c r="D216" s="86">
        <v>512</v>
      </c>
      <c r="E216" s="86">
        <v>3840</v>
      </c>
      <c r="F216" s="85">
        <v>0.93</v>
      </c>
      <c r="G216" s="88">
        <v>0.9</v>
      </c>
      <c r="H216" s="35">
        <f>IF(C216&gt;0,C216,1)</f>
        <v>128</v>
      </c>
      <c r="I216" s="37">
        <f>F216*$H216/$O$3*100</f>
        <v>0.11609128145114102</v>
      </c>
      <c r="J216" s="37">
        <f>G216*$H216/$O$3*100</f>
        <v>0.11234640140433001</v>
      </c>
      <c r="K216" s="34">
        <f>IF(F216&gt;=K$2,1,0)</f>
        <v>1</v>
      </c>
      <c r="L216" s="34">
        <f>IF(G216&gt;=L$2,1,0)</f>
        <v>1</v>
      </c>
      <c r="M216" s="34">
        <f>K216*L216</f>
        <v>1</v>
      </c>
    </row>
    <row r="217" spans="1:13" x14ac:dyDescent="0.25">
      <c r="A217" s="86" t="s">
        <v>463</v>
      </c>
      <c r="C217" s="86">
        <v>10</v>
      </c>
      <c r="D217" s="86">
        <v>40</v>
      </c>
      <c r="E217" s="86">
        <v>450</v>
      </c>
      <c r="F217" s="85">
        <v>0.93</v>
      </c>
      <c r="G217" s="88">
        <v>0.93</v>
      </c>
      <c r="H217" s="35">
        <f>IF(C217&gt;0,C217,1)</f>
        <v>10</v>
      </c>
      <c r="I217" s="37">
        <f>F217*$H217/$O$3*100</f>
        <v>9.0696313633703927E-3</v>
      </c>
      <c r="J217" s="37">
        <f>G217*$H217/$O$3*100</f>
        <v>9.0696313633703927E-3</v>
      </c>
      <c r="K217" s="34">
        <f>IF(F217&gt;=K$2,1,0)</f>
        <v>1</v>
      </c>
      <c r="L217" s="34">
        <f>IF(G217&gt;=L$2,1,0)</f>
        <v>1</v>
      </c>
      <c r="M217" s="34">
        <f>K217*L217</f>
        <v>1</v>
      </c>
    </row>
    <row r="218" spans="1:13" x14ac:dyDescent="0.25">
      <c r="A218" s="86" t="s">
        <v>365</v>
      </c>
      <c r="C218" s="86">
        <v>116</v>
      </c>
      <c r="D218" s="86">
        <v>928</v>
      </c>
      <c r="E218" s="86">
        <v>8988</v>
      </c>
      <c r="F218" s="85">
        <v>0.93</v>
      </c>
      <c r="G218" s="88">
        <v>0.93</v>
      </c>
      <c r="H218" s="35">
        <f>IF(C218&gt;0,C218,1)</f>
        <v>116</v>
      </c>
      <c r="I218" s="37">
        <f>F218*$H218/$O$3*100</f>
        <v>0.10520772381509655</v>
      </c>
      <c r="J218" s="37">
        <f>G218*$H218/$O$3*100</f>
        <v>0.10520772381509655</v>
      </c>
      <c r="K218" s="34">
        <f>IF(F218&gt;=K$2,1,0)</f>
        <v>1</v>
      </c>
      <c r="L218" s="34">
        <f>IF(G218&gt;=L$2,1,0)</f>
        <v>1</v>
      </c>
      <c r="M218" s="34">
        <f>K218*L218</f>
        <v>1</v>
      </c>
    </row>
    <row r="219" spans="1:13" x14ac:dyDescent="0.25">
      <c r="A219" s="86" t="s">
        <v>345</v>
      </c>
      <c r="C219" s="86">
        <v>263</v>
      </c>
      <c r="D219" s="86">
        <v>1052</v>
      </c>
      <c r="E219" s="86">
        <v>12540</v>
      </c>
      <c r="F219" s="85">
        <v>0.93</v>
      </c>
      <c r="G219" s="88">
        <v>0.91</v>
      </c>
      <c r="H219" s="35">
        <f>IF(C219&gt;0,C219,1)</f>
        <v>263</v>
      </c>
      <c r="I219" s="37">
        <f>F219*$H219/$O$3*100</f>
        <v>0.23853130485664131</v>
      </c>
      <c r="J219" s="37">
        <f>G219*$H219/$O$3*100</f>
        <v>0.23340159937585334</v>
      </c>
      <c r="K219" s="34">
        <f>IF(F219&gt;=K$2,1,0)</f>
        <v>1</v>
      </c>
      <c r="L219" s="34">
        <f>IF(G219&gt;=L$2,1,0)</f>
        <v>1</v>
      </c>
      <c r="M219" s="34">
        <f>K219*L219</f>
        <v>1</v>
      </c>
    </row>
    <row r="220" spans="1:13" x14ac:dyDescent="0.25">
      <c r="A220" s="86" t="s">
        <v>555</v>
      </c>
      <c r="C220" s="86">
        <v>1</v>
      </c>
      <c r="D220" s="86">
        <v>4</v>
      </c>
      <c r="E220" s="86">
        <v>33</v>
      </c>
      <c r="F220" s="85">
        <v>0.92</v>
      </c>
      <c r="G220" s="88">
        <v>0.92</v>
      </c>
      <c r="H220" s="35">
        <f>IF(C220&gt;0,C220,1)</f>
        <v>1</v>
      </c>
      <c r="I220" s="37">
        <f>F220*$H220/$O$3*100</f>
        <v>8.9721084454846898E-4</v>
      </c>
      <c r="J220" s="37">
        <f>G220*$H220/$O$3*100</f>
        <v>8.9721084454846898E-4</v>
      </c>
      <c r="K220" s="34">
        <f>IF(F220&gt;=K$2,1,0)</f>
        <v>1</v>
      </c>
      <c r="L220" s="34">
        <f>IF(G220&gt;=L$2,1,0)</f>
        <v>1</v>
      </c>
      <c r="M220" s="34">
        <f>K220*L220</f>
        <v>1</v>
      </c>
    </row>
    <row r="221" spans="1:13" x14ac:dyDescent="0.25">
      <c r="A221" s="86" t="s">
        <v>271</v>
      </c>
      <c r="C221" s="86">
        <v>84</v>
      </c>
      <c r="D221" s="86">
        <v>272</v>
      </c>
      <c r="E221" s="86">
        <v>2288</v>
      </c>
      <c r="F221" s="85">
        <v>0.92</v>
      </c>
      <c r="G221" s="88">
        <v>0.92</v>
      </c>
      <c r="H221" s="35">
        <f>IF(C221&gt;0,C221,1)</f>
        <v>84</v>
      </c>
      <c r="I221" s="37">
        <f>F221*$H221/$O$3*100</f>
        <v>7.5365710942071382E-2</v>
      </c>
      <c r="J221" s="37">
        <f>G221*$H221/$O$3*100</f>
        <v>7.5365710942071382E-2</v>
      </c>
      <c r="K221" s="34">
        <f>IF(F221&gt;=K$2,1,0)</f>
        <v>1</v>
      </c>
      <c r="L221" s="34">
        <f>IF(G221&gt;=L$2,1,0)</f>
        <v>1</v>
      </c>
      <c r="M221" s="34">
        <f>K221*L221</f>
        <v>1</v>
      </c>
    </row>
    <row r="222" spans="1:13" x14ac:dyDescent="0.25">
      <c r="A222" s="86" t="s">
        <v>550</v>
      </c>
      <c r="C222" s="86">
        <v>72</v>
      </c>
      <c r="D222" s="86">
        <v>432</v>
      </c>
      <c r="E222" s="86">
        <v>7411</v>
      </c>
      <c r="F222" s="85">
        <v>0.92</v>
      </c>
      <c r="G222" s="88">
        <v>0.92</v>
      </c>
      <c r="H222" s="35">
        <f>IF(C222&gt;0,C222,1)</f>
        <v>72</v>
      </c>
      <c r="I222" s="37">
        <f>F222*$H222/$O$3*100</f>
        <v>6.4599180807489776E-2</v>
      </c>
      <c r="J222" s="37">
        <f>G222*$H222/$O$3*100</f>
        <v>6.4599180807489776E-2</v>
      </c>
      <c r="K222" s="34">
        <f>IF(F222&gt;=K$2,1,0)</f>
        <v>1</v>
      </c>
      <c r="L222" s="34">
        <f>IF(G222&gt;=L$2,1,0)</f>
        <v>1</v>
      </c>
      <c r="M222" s="34">
        <f>K222*L222</f>
        <v>1</v>
      </c>
    </row>
    <row r="223" spans="1:13" x14ac:dyDescent="0.25">
      <c r="A223" s="86" t="s">
        <v>177</v>
      </c>
      <c r="C223" s="86">
        <v>194</v>
      </c>
      <c r="D223" s="86">
        <v>1090</v>
      </c>
      <c r="E223" s="86">
        <v>9442</v>
      </c>
      <c r="F223" s="85">
        <v>0.92</v>
      </c>
      <c r="G223" s="88">
        <v>0.92</v>
      </c>
      <c r="H223" s="35">
        <f>IF(C223&gt;0,C223,1)</f>
        <v>194</v>
      </c>
      <c r="I223" s="37">
        <f>F223*$H223/$O$3*100</f>
        <v>0.174058903842403</v>
      </c>
      <c r="J223" s="37">
        <f>G223*$H223/$O$3*100</f>
        <v>0.174058903842403</v>
      </c>
      <c r="K223" s="34">
        <f>IF(F223&gt;=K$2,1,0)</f>
        <v>1</v>
      </c>
      <c r="L223" s="34">
        <f>IF(G223&gt;=L$2,1,0)</f>
        <v>1</v>
      </c>
      <c r="M223" s="34">
        <f>K223*L223</f>
        <v>1</v>
      </c>
    </row>
    <row r="224" spans="1:13" x14ac:dyDescent="0.25">
      <c r="A224" s="86" t="s">
        <v>388</v>
      </c>
      <c r="C224" s="86">
        <v>10</v>
      </c>
      <c r="D224" s="86">
        <v>10</v>
      </c>
      <c r="E224" s="86">
        <v>92</v>
      </c>
      <c r="F224" s="85">
        <v>0.92</v>
      </c>
      <c r="G224" s="88">
        <v>0.92</v>
      </c>
      <c r="H224" s="35">
        <f>IF(C224&gt;0,C224,1)</f>
        <v>10</v>
      </c>
      <c r="I224" s="37">
        <f>F224*$H224/$O$3*100</f>
        <v>8.9721084454846903E-3</v>
      </c>
      <c r="J224" s="37">
        <f>G224*$H224/$O$3*100</f>
        <v>8.9721084454846903E-3</v>
      </c>
      <c r="K224" s="34">
        <f>IF(F224&gt;=K$2,1,0)</f>
        <v>1</v>
      </c>
      <c r="L224" s="34">
        <f>IF(G224&gt;=L$2,1,0)</f>
        <v>1</v>
      </c>
      <c r="M224" s="34">
        <f>K224*L224</f>
        <v>1</v>
      </c>
    </row>
    <row r="225" spans="1:13" x14ac:dyDescent="0.25">
      <c r="A225" s="86" t="s">
        <v>634</v>
      </c>
      <c r="C225" s="86">
        <v>24</v>
      </c>
      <c r="D225" s="86">
        <v>96</v>
      </c>
      <c r="E225" s="86">
        <v>768</v>
      </c>
      <c r="F225" s="85">
        <v>0.92</v>
      </c>
      <c r="G225" s="88">
        <v>0.92</v>
      </c>
      <c r="H225" s="35">
        <f>IF(C225&gt;0,C225,1)</f>
        <v>24</v>
      </c>
      <c r="I225" s="37">
        <f>F225*$H225/$O$3*100</f>
        <v>2.1533060269163257E-2</v>
      </c>
      <c r="J225" s="37">
        <f>G225*$H225/$O$3*100</f>
        <v>2.1533060269163257E-2</v>
      </c>
      <c r="K225" s="34">
        <f>IF(F225&gt;=K$2,1,0)</f>
        <v>1</v>
      </c>
      <c r="L225" s="34">
        <f>IF(G225&gt;=L$2,1,0)</f>
        <v>1</v>
      </c>
      <c r="M225" s="34">
        <f>K225*L225</f>
        <v>1</v>
      </c>
    </row>
    <row r="226" spans="1:13" x14ac:dyDescent="0.25">
      <c r="A226" s="86" t="s">
        <v>309</v>
      </c>
      <c r="C226" s="86">
        <v>222</v>
      </c>
      <c r="D226" s="86">
        <v>1244</v>
      </c>
      <c r="E226" s="86">
        <v>12440</v>
      </c>
      <c r="F226" s="85">
        <v>0.92</v>
      </c>
      <c r="G226" s="88">
        <v>0.92</v>
      </c>
      <c r="H226" s="35">
        <f>IF(C226&gt;0,C226,1)</f>
        <v>222</v>
      </c>
      <c r="I226" s="37">
        <f>F226*$H226/$O$3*100</f>
        <v>0.19918080748976011</v>
      </c>
      <c r="J226" s="37">
        <f>G226*$H226/$O$3*100</f>
        <v>0.19918080748976011</v>
      </c>
      <c r="K226" s="34">
        <f>IF(F226&gt;=K$2,1,0)</f>
        <v>1</v>
      </c>
      <c r="L226" s="34">
        <f>IF(G226&gt;=L$2,1,0)</f>
        <v>1</v>
      </c>
      <c r="M226" s="34">
        <f>K226*L226</f>
        <v>1</v>
      </c>
    </row>
    <row r="227" spans="1:13" x14ac:dyDescent="0.25">
      <c r="A227" s="86" t="s">
        <v>92</v>
      </c>
      <c r="C227" s="86">
        <v>8</v>
      </c>
      <c r="D227" s="86">
        <v>128</v>
      </c>
      <c r="E227" s="86">
        <v>781</v>
      </c>
      <c r="F227" s="85">
        <v>0.92</v>
      </c>
      <c r="G227" s="88">
        <v>0.92</v>
      </c>
      <c r="H227" s="35">
        <f>IF(C227&gt;0,C227,1)</f>
        <v>8</v>
      </c>
      <c r="I227" s="37">
        <f>F227*$H227/$O$3*100</f>
        <v>7.1776867563877519E-3</v>
      </c>
      <c r="J227" s="37">
        <f>G227*$H227/$O$3*100</f>
        <v>7.1776867563877519E-3</v>
      </c>
      <c r="K227" s="34">
        <f>IF(F227&gt;=K$2,1,0)</f>
        <v>1</v>
      </c>
      <c r="L227" s="34">
        <f>IF(G227&gt;=L$2,1,0)</f>
        <v>1</v>
      </c>
      <c r="M227" s="34">
        <f>K227*L227</f>
        <v>1</v>
      </c>
    </row>
    <row r="228" spans="1:13" x14ac:dyDescent="0.25">
      <c r="A228" s="86" t="s">
        <v>668</v>
      </c>
      <c r="C228" s="86">
        <v>10</v>
      </c>
      <c r="D228" s="86">
        <v>40</v>
      </c>
      <c r="F228" s="85">
        <v>0.92</v>
      </c>
      <c r="G228" s="88">
        <v>0.92</v>
      </c>
      <c r="H228" s="35">
        <f>IF(C228&gt;0,C228,1)</f>
        <v>10</v>
      </c>
      <c r="I228" s="37">
        <f>F228*$H228/$O$3*100</f>
        <v>8.9721084454846903E-3</v>
      </c>
      <c r="J228" s="37">
        <f>G228*$H228/$O$3*100</f>
        <v>8.9721084454846903E-3</v>
      </c>
      <c r="K228" s="34">
        <f>IF(F228&gt;=K$2,1,0)</f>
        <v>1</v>
      </c>
      <c r="L228" s="34">
        <f>IF(G228&gt;=L$2,1,0)</f>
        <v>1</v>
      </c>
      <c r="M228" s="34">
        <f>K228*L228</f>
        <v>1</v>
      </c>
    </row>
    <row r="229" spans="1:13" x14ac:dyDescent="0.25">
      <c r="A229" s="86" t="s">
        <v>237</v>
      </c>
      <c r="C229" s="86">
        <v>1</v>
      </c>
      <c r="D229" s="86">
        <v>4</v>
      </c>
      <c r="E229" s="86">
        <v>52</v>
      </c>
      <c r="F229" s="85">
        <v>0.91</v>
      </c>
      <c r="G229" s="88">
        <v>0.91</v>
      </c>
      <c r="H229" s="35">
        <f>IF(C229&gt;0,C229,1)</f>
        <v>1</v>
      </c>
      <c r="I229" s="37">
        <f>F229*$H229/$O$3*100</f>
        <v>8.8745855275989866E-4</v>
      </c>
      <c r="J229" s="37">
        <f>G229*$H229/$O$3*100</f>
        <v>8.8745855275989866E-4</v>
      </c>
      <c r="K229" s="34">
        <f>IF(F229&gt;=K$2,1,0)</f>
        <v>1</v>
      </c>
      <c r="L229" s="34">
        <f>IF(G229&gt;=L$2,1,0)</f>
        <v>1</v>
      </c>
      <c r="M229" s="34">
        <f>K229*L229</f>
        <v>1</v>
      </c>
    </row>
    <row r="230" spans="1:13" x14ac:dyDescent="0.25">
      <c r="A230" s="86" t="s">
        <v>425</v>
      </c>
      <c r="C230" s="86">
        <v>20</v>
      </c>
      <c r="D230" s="86">
        <v>80</v>
      </c>
      <c r="E230" s="86">
        <v>520</v>
      </c>
      <c r="F230" s="85">
        <v>0.91</v>
      </c>
      <c r="G230" s="88">
        <v>0.91</v>
      </c>
      <c r="H230" s="35">
        <f>IF(C230&gt;0,C230,1)</f>
        <v>20</v>
      </c>
      <c r="I230" s="37">
        <f>F230*$H230/$O$3*100</f>
        <v>1.7749171055197972E-2</v>
      </c>
      <c r="J230" s="37">
        <f>G230*$H230/$O$3*100</f>
        <v>1.7749171055197972E-2</v>
      </c>
      <c r="K230" s="34">
        <f>IF(F230&gt;=K$2,1,0)</f>
        <v>1</v>
      </c>
      <c r="L230" s="34">
        <f>IF(G230&gt;=L$2,1,0)</f>
        <v>1</v>
      </c>
      <c r="M230" s="34">
        <f>K230*L230</f>
        <v>1</v>
      </c>
    </row>
    <row r="231" spans="1:13" x14ac:dyDescent="0.25">
      <c r="A231" s="86" t="s">
        <v>398</v>
      </c>
      <c r="C231" s="86">
        <v>64</v>
      </c>
      <c r="D231" s="86">
        <v>384</v>
      </c>
      <c r="E231" s="86">
        <v>6587</v>
      </c>
      <c r="F231" s="85">
        <v>0.91</v>
      </c>
      <c r="G231" s="88">
        <v>0.91</v>
      </c>
      <c r="H231" s="35">
        <f>IF(C231&gt;0,C231,1)</f>
        <v>64</v>
      </c>
      <c r="I231" s="37">
        <f>F231*$H231/$O$3*100</f>
        <v>5.6797347376633514E-2</v>
      </c>
      <c r="J231" s="37">
        <f>G231*$H231/$O$3*100</f>
        <v>5.6797347376633514E-2</v>
      </c>
      <c r="K231" s="34">
        <f>IF(F231&gt;=K$2,1,0)</f>
        <v>1</v>
      </c>
      <c r="L231" s="34">
        <f>IF(G231&gt;=L$2,1,0)</f>
        <v>1</v>
      </c>
      <c r="M231" s="34">
        <f>K231*L231</f>
        <v>1</v>
      </c>
    </row>
    <row r="232" spans="1:13" x14ac:dyDescent="0.25">
      <c r="A232" s="86" t="s">
        <v>241</v>
      </c>
      <c r="C232" s="86">
        <v>4</v>
      </c>
      <c r="D232" s="86">
        <v>8</v>
      </c>
      <c r="E232" s="86">
        <v>56</v>
      </c>
      <c r="F232" s="85">
        <v>0.91</v>
      </c>
      <c r="G232" s="88">
        <v>0.91</v>
      </c>
      <c r="H232" s="35">
        <f>IF(C232&gt;0,C232,1)</f>
        <v>4</v>
      </c>
      <c r="I232" s="37">
        <f>F232*$H232/$O$3*100</f>
        <v>3.5498342110395946E-3</v>
      </c>
      <c r="J232" s="37">
        <f>G232*$H232/$O$3*100</f>
        <v>3.5498342110395946E-3</v>
      </c>
      <c r="K232" s="34">
        <f>IF(F232&gt;=K$2,1,0)</f>
        <v>1</v>
      </c>
      <c r="L232" s="34">
        <f>IF(G232&gt;=L$2,1,0)</f>
        <v>1</v>
      </c>
      <c r="M232" s="34">
        <f>K232*L232</f>
        <v>1</v>
      </c>
    </row>
    <row r="233" spans="1:13" x14ac:dyDescent="0.25">
      <c r="A233" s="86" t="s">
        <v>458</v>
      </c>
      <c r="C233" s="86">
        <v>128</v>
      </c>
      <c r="D233" s="86">
        <v>512</v>
      </c>
      <c r="E233" s="86">
        <v>4557</v>
      </c>
      <c r="F233" s="85">
        <v>0.91</v>
      </c>
      <c r="G233" s="88">
        <v>0.91</v>
      </c>
      <c r="H233" s="35">
        <f>IF(C233&gt;0,C233,1)</f>
        <v>128</v>
      </c>
      <c r="I233" s="37">
        <f>F233*$H233/$O$3*100</f>
        <v>0.11359469475326703</v>
      </c>
      <c r="J233" s="37">
        <f>G233*$H233/$O$3*100</f>
        <v>0.11359469475326703</v>
      </c>
      <c r="K233" s="34">
        <f>IF(F233&gt;=K$2,1,0)</f>
        <v>1</v>
      </c>
      <c r="L233" s="34">
        <f>IF(G233&gt;=L$2,1,0)</f>
        <v>1</v>
      </c>
      <c r="M233" s="34">
        <f>K233*L233</f>
        <v>1</v>
      </c>
    </row>
    <row r="234" spans="1:13" x14ac:dyDescent="0.25">
      <c r="A234" s="86" t="s">
        <v>114</v>
      </c>
      <c r="C234" s="86">
        <v>190</v>
      </c>
      <c r="D234" s="86">
        <v>190</v>
      </c>
      <c r="E234" s="86">
        <v>1156</v>
      </c>
      <c r="F234" s="85">
        <v>0.91</v>
      </c>
      <c r="G234" s="88">
        <v>0.91</v>
      </c>
      <c r="H234" s="35">
        <f>IF(C234&gt;0,C234,1)</f>
        <v>190</v>
      </c>
      <c r="I234" s="37">
        <f>F234*$H234/$O$3*100</f>
        <v>0.16861712502438075</v>
      </c>
      <c r="J234" s="37">
        <f>G234*$H234/$O$3*100</f>
        <v>0.16861712502438075</v>
      </c>
      <c r="K234" s="34">
        <f>IF(F234&gt;=K$2,1,0)</f>
        <v>1</v>
      </c>
      <c r="L234" s="34">
        <f>IF(G234&gt;=L$2,1,0)</f>
        <v>1</v>
      </c>
      <c r="M234" s="34">
        <f>K234*L234</f>
        <v>1</v>
      </c>
    </row>
    <row r="235" spans="1:13" x14ac:dyDescent="0.25">
      <c r="A235" s="86" t="s">
        <v>259</v>
      </c>
      <c r="C235" s="86">
        <v>37</v>
      </c>
      <c r="D235" s="86">
        <v>260</v>
      </c>
      <c r="E235" s="86">
        <v>2199</v>
      </c>
      <c r="F235" s="85">
        <v>0.91</v>
      </c>
      <c r="G235" s="88">
        <v>0.91</v>
      </c>
      <c r="H235" s="35">
        <f>IF(C235&gt;0,C235,1)</f>
        <v>37</v>
      </c>
      <c r="I235" s="37">
        <f>F235*$H235/$O$3*100</f>
        <v>3.2835966452116248E-2</v>
      </c>
      <c r="J235" s="37">
        <f>G235*$H235/$O$3*100</f>
        <v>3.2835966452116248E-2</v>
      </c>
      <c r="K235" s="34">
        <f>IF(F235&gt;=K$2,1,0)</f>
        <v>1</v>
      </c>
      <c r="L235" s="34">
        <f>IF(G235&gt;=L$2,1,0)</f>
        <v>1</v>
      </c>
      <c r="M235" s="34">
        <f>K235*L235</f>
        <v>1</v>
      </c>
    </row>
    <row r="236" spans="1:13" x14ac:dyDescent="0.25">
      <c r="A236" s="86" t="s">
        <v>150</v>
      </c>
      <c r="C236" s="86">
        <v>16</v>
      </c>
      <c r="D236" s="86">
        <v>80</v>
      </c>
      <c r="E236" s="86">
        <v>888</v>
      </c>
      <c r="F236" s="85">
        <v>0.91</v>
      </c>
      <c r="G236" s="88">
        <v>0.91</v>
      </c>
      <c r="H236" s="35">
        <f>IF(C236&gt;0,C236,1)</f>
        <v>16</v>
      </c>
      <c r="I236" s="37">
        <f>F236*$H236/$O$3*100</f>
        <v>1.4199336844158379E-2</v>
      </c>
      <c r="J236" s="37">
        <f>G236*$H236/$O$3*100</f>
        <v>1.4199336844158379E-2</v>
      </c>
      <c r="K236" s="34">
        <f>IF(F236&gt;=K$2,1,0)</f>
        <v>1</v>
      </c>
      <c r="L236" s="34">
        <f>IF(G236&gt;=L$2,1,0)</f>
        <v>1</v>
      </c>
      <c r="M236" s="34">
        <f>K236*L236</f>
        <v>1</v>
      </c>
    </row>
    <row r="237" spans="1:13" x14ac:dyDescent="0.25">
      <c r="A237" s="86" t="s">
        <v>370</v>
      </c>
      <c r="C237" s="86">
        <v>10072</v>
      </c>
      <c r="D237" s="86">
        <v>10072</v>
      </c>
      <c r="E237" s="86">
        <v>97126</v>
      </c>
      <c r="F237" s="85">
        <v>0.91</v>
      </c>
      <c r="G237" s="88">
        <v>0.91</v>
      </c>
      <c r="H237" s="35">
        <f>IF(C237&gt;0,C237,1)</f>
        <v>10072</v>
      </c>
      <c r="I237" s="37">
        <f>F237*$H237/$O$3*100</f>
        <v>8.9384825433976989</v>
      </c>
      <c r="J237" s="37">
        <f>G237*$H237/$O$3*100</f>
        <v>8.9384825433976989</v>
      </c>
      <c r="K237" s="34">
        <f>IF(F237&gt;=K$2,1,0)</f>
        <v>1</v>
      </c>
      <c r="L237" s="34">
        <f>IF(G237&gt;=L$2,1,0)</f>
        <v>1</v>
      </c>
      <c r="M237" s="34">
        <f>K237*L237</f>
        <v>1</v>
      </c>
    </row>
    <row r="238" spans="1:13" x14ac:dyDescent="0.25">
      <c r="A238" s="86" t="s">
        <v>663</v>
      </c>
      <c r="F238" s="85">
        <v>0.91</v>
      </c>
      <c r="G238" s="88">
        <v>0.91</v>
      </c>
      <c r="H238" s="35">
        <f>IF(C238&gt;0,C238,1)</f>
        <v>1</v>
      </c>
      <c r="I238" s="37">
        <f>F238*$H238/$O$3*100</f>
        <v>8.8745855275989866E-4</v>
      </c>
      <c r="J238" s="37">
        <f>G238*$H238/$O$3*100</f>
        <v>8.8745855275989866E-4</v>
      </c>
      <c r="K238" s="34">
        <f>IF(F238&gt;=K$2,1,0)</f>
        <v>1</v>
      </c>
      <c r="L238" s="34">
        <f>IF(G238&gt;=L$2,1,0)</f>
        <v>1</v>
      </c>
      <c r="M238" s="34">
        <f>K238*L238</f>
        <v>1</v>
      </c>
    </row>
    <row r="239" spans="1:13" x14ac:dyDescent="0.25">
      <c r="A239" s="86" t="s">
        <v>53</v>
      </c>
      <c r="C239" s="86">
        <v>8</v>
      </c>
      <c r="D239" s="86">
        <v>128</v>
      </c>
      <c r="E239" s="86">
        <v>781</v>
      </c>
      <c r="F239" s="85">
        <v>0.91</v>
      </c>
      <c r="G239" s="88">
        <v>0.91</v>
      </c>
      <c r="H239" s="35">
        <f>IF(C239&gt;0,C239,1)</f>
        <v>8</v>
      </c>
      <c r="I239" s="37">
        <f>F239*$H239/$O$3*100</f>
        <v>7.0996684220791893E-3</v>
      </c>
      <c r="J239" s="37">
        <f>G239*$H239/$O$3*100</f>
        <v>7.0996684220791893E-3</v>
      </c>
      <c r="K239" s="34">
        <f>IF(F239&gt;=K$2,1,0)</f>
        <v>1</v>
      </c>
      <c r="L239" s="34">
        <f>IF(G239&gt;=L$2,1,0)</f>
        <v>1</v>
      </c>
      <c r="M239" s="34">
        <f>K239*L239</f>
        <v>1</v>
      </c>
    </row>
    <row r="240" spans="1:13" x14ac:dyDescent="0.25">
      <c r="A240" s="86" t="s">
        <v>553</v>
      </c>
      <c r="C240" s="86">
        <v>16</v>
      </c>
      <c r="D240" s="86">
        <v>64</v>
      </c>
      <c r="E240" s="86">
        <v>448</v>
      </c>
      <c r="F240" s="85">
        <v>0.91</v>
      </c>
      <c r="G240" s="88">
        <v>0.91</v>
      </c>
      <c r="H240" s="35">
        <f>IF(C240&gt;0,C240,1)</f>
        <v>16</v>
      </c>
      <c r="I240" s="37">
        <f>F240*$H240/$O$3*100</f>
        <v>1.4199336844158379E-2</v>
      </c>
      <c r="J240" s="37">
        <f>G240*$H240/$O$3*100</f>
        <v>1.4199336844158379E-2</v>
      </c>
      <c r="K240" s="34">
        <f>IF(F240&gt;=K$2,1,0)</f>
        <v>1</v>
      </c>
      <c r="L240" s="34">
        <f>IF(G240&gt;=L$2,1,0)</f>
        <v>1</v>
      </c>
      <c r="M240" s="34">
        <f>K240*L240</f>
        <v>1</v>
      </c>
    </row>
    <row r="241" spans="1:13" x14ac:dyDescent="0.25">
      <c r="A241" s="86" t="s">
        <v>77</v>
      </c>
      <c r="C241" s="86">
        <v>20</v>
      </c>
      <c r="D241" s="86">
        <v>240</v>
      </c>
      <c r="E241" s="86">
        <v>2006</v>
      </c>
      <c r="F241" s="85">
        <v>0.91</v>
      </c>
      <c r="G241" s="88">
        <v>0.72</v>
      </c>
      <c r="H241" s="35">
        <f>IF(C241&gt;0,C241,1)</f>
        <v>20</v>
      </c>
      <c r="I241" s="37">
        <f>F241*$H241/$O$3*100</f>
        <v>1.7749171055197972E-2</v>
      </c>
      <c r="J241" s="37">
        <f>G241*$H241/$O$3*100</f>
        <v>1.404330017554125E-2</v>
      </c>
      <c r="K241" s="34">
        <f>IF(F241&gt;=K$2,1,0)</f>
        <v>1</v>
      </c>
      <c r="L241" s="34">
        <f>IF(G241&gt;=L$2,1,0)</f>
        <v>1</v>
      </c>
      <c r="M241" s="34">
        <f>K241*L241</f>
        <v>1</v>
      </c>
    </row>
    <row r="242" spans="1:13" x14ac:dyDescent="0.25">
      <c r="A242" s="86" t="s">
        <v>167</v>
      </c>
      <c r="C242" s="86">
        <v>50</v>
      </c>
      <c r="D242" s="86">
        <v>200</v>
      </c>
      <c r="E242" s="86">
        <v>2080</v>
      </c>
      <c r="F242" s="85">
        <v>0.9</v>
      </c>
      <c r="G242" s="88">
        <v>0.9</v>
      </c>
      <c r="H242" s="35">
        <f>IF(C242&gt;0,C242,1)</f>
        <v>50</v>
      </c>
      <c r="I242" s="37">
        <f>F242*$H242/$O$3*100</f>
        <v>4.388531304856641E-2</v>
      </c>
      <c r="J242" s="37">
        <f>G242*$H242/$O$3*100</f>
        <v>4.388531304856641E-2</v>
      </c>
      <c r="K242" s="34">
        <f>IF(F242&gt;=K$2,1,0)</f>
        <v>1</v>
      </c>
      <c r="L242" s="34">
        <f>IF(G242&gt;=L$2,1,0)</f>
        <v>1</v>
      </c>
      <c r="M242" s="34">
        <f>K242*L242</f>
        <v>1</v>
      </c>
    </row>
    <row r="243" spans="1:13" x14ac:dyDescent="0.25">
      <c r="A243" s="86" t="s">
        <v>101</v>
      </c>
      <c r="C243" s="86">
        <v>68</v>
      </c>
      <c r="D243" s="86">
        <v>136</v>
      </c>
      <c r="E243" s="86">
        <v>1474</v>
      </c>
      <c r="F243" s="85">
        <v>0.9</v>
      </c>
      <c r="G243" s="88">
        <v>0.9</v>
      </c>
      <c r="H243" s="35">
        <f>IF(C243&gt;0,C243,1)</f>
        <v>68</v>
      </c>
      <c r="I243" s="37">
        <f>F243*$H243/$O$3*100</f>
        <v>5.9684025746050327E-2</v>
      </c>
      <c r="J243" s="37">
        <f>G243*$H243/$O$3*100</f>
        <v>5.9684025746050327E-2</v>
      </c>
      <c r="K243" s="34">
        <f>IF(F243&gt;=K$2,1,0)</f>
        <v>1</v>
      </c>
      <c r="L243" s="34">
        <f>IF(G243&gt;=L$2,1,0)</f>
        <v>1</v>
      </c>
      <c r="M243" s="34">
        <f>K243*L243</f>
        <v>1</v>
      </c>
    </row>
    <row r="244" spans="1:13" x14ac:dyDescent="0.25">
      <c r="A244" s="86" t="s">
        <v>205</v>
      </c>
      <c r="C244" s="86">
        <v>126</v>
      </c>
      <c r="D244" s="86">
        <v>712</v>
      </c>
      <c r="E244" s="86">
        <v>5981</v>
      </c>
      <c r="F244" s="85">
        <v>0.9</v>
      </c>
      <c r="G244" s="88">
        <v>0.9</v>
      </c>
      <c r="H244" s="35">
        <f>IF(C244&gt;0,C244,1)</f>
        <v>126</v>
      </c>
      <c r="I244" s="37">
        <f>F244*$H244/$O$3*100</f>
        <v>0.11059098888238736</v>
      </c>
      <c r="J244" s="37">
        <f>G244*$H244/$O$3*100</f>
        <v>0.11059098888238736</v>
      </c>
      <c r="K244" s="34">
        <f>IF(F244&gt;=K$2,1,0)</f>
        <v>1</v>
      </c>
      <c r="L244" s="34">
        <f>IF(G244&gt;=L$2,1,0)</f>
        <v>1</v>
      </c>
      <c r="M244" s="34">
        <f>K244*L244</f>
        <v>1</v>
      </c>
    </row>
    <row r="245" spans="1:13" x14ac:dyDescent="0.25">
      <c r="A245" s="86" t="s">
        <v>270</v>
      </c>
      <c r="C245" s="86">
        <v>6</v>
      </c>
      <c r="D245" s="86">
        <v>32</v>
      </c>
      <c r="E245" s="86">
        <v>295</v>
      </c>
      <c r="F245" s="85">
        <v>0.9</v>
      </c>
      <c r="G245" s="88">
        <v>0.9</v>
      </c>
      <c r="H245" s="35">
        <f>IF(C245&gt;0,C245,1)</f>
        <v>6</v>
      </c>
      <c r="I245" s="37">
        <f>F245*$H245/$O$3*100</f>
        <v>5.2662375658279704E-3</v>
      </c>
      <c r="J245" s="37">
        <f>G245*$H245/$O$3*100</f>
        <v>5.2662375658279704E-3</v>
      </c>
      <c r="K245" s="34">
        <f>IF(F245&gt;=K$2,1,0)</f>
        <v>1</v>
      </c>
      <c r="L245" s="34">
        <f>IF(G245&gt;=L$2,1,0)</f>
        <v>1</v>
      </c>
      <c r="M245" s="34">
        <f>K245*L245</f>
        <v>1</v>
      </c>
    </row>
    <row r="246" spans="1:13" x14ac:dyDescent="0.25">
      <c r="A246" s="86" t="s">
        <v>522</v>
      </c>
      <c r="C246" s="86">
        <v>16</v>
      </c>
      <c r="D246" s="86">
        <v>64</v>
      </c>
      <c r="E246" s="86">
        <v>4239</v>
      </c>
      <c r="F246" s="85">
        <v>0.9</v>
      </c>
      <c r="G246" s="88">
        <v>0.9</v>
      </c>
      <c r="H246" s="35">
        <f>IF(C246&gt;0,C246,1)</f>
        <v>16</v>
      </c>
      <c r="I246" s="37">
        <f>F246*$H246/$O$3*100</f>
        <v>1.4043300175541252E-2</v>
      </c>
      <c r="J246" s="37">
        <f>G246*$H246/$O$3*100</f>
        <v>1.4043300175541252E-2</v>
      </c>
      <c r="K246" s="34">
        <f>IF(F246&gt;=K$2,1,0)</f>
        <v>1</v>
      </c>
      <c r="L246" s="34">
        <f>IF(G246&gt;=L$2,1,0)</f>
        <v>1</v>
      </c>
      <c r="M246" s="34">
        <f>K246*L246</f>
        <v>1</v>
      </c>
    </row>
    <row r="247" spans="1:13" x14ac:dyDescent="0.25">
      <c r="A247" s="86" t="s">
        <v>324</v>
      </c>
      <c r="C247" s="86">
        <v>446</v>
      </c>
      <c r="D247" s="86">
        <v>1784</v>
      </c>
      <c r="E247" s="86">
        <v>22300</v>
      </c>
      <c r="F247" s="85">
        <v>0.9</v>
      </c>
      <c r="G247" s="88">
        <v>0.9</v>
      </c>
      <c r="H247" s="35">
        <f>IF(C247&gt;0,C247,1)</f>
        <v>446</v>
      </c>
      <c r="I247" s="37">
        <f>F247*$H247/$O$3*100</f>
        <v>0.39145699239321241</v>
      </c>
      <c r="J247" s="37">
        <f>G247*$H247/$O$3*100</f>
        <v>0.39145699239321241</v>
      </c>
      <c r="K247" s="34">
        <f>IF(F247&gt;=K$2,1,0)</f>
        <v>1</v>
      </c>
      <c r="L247" s="34">
        <f>IF(G247&gt;=L$2,1,0)</f>
        <v>1</v>
      </c>
      <c r="M247" s="34">
        <f>K247*L247</f>
        <v>1</v>
      </c>
    </row>
    <row r="248" spans="1:13" x14ac:dyDescent="0.25">
      <c r="A248" s="86" t="s">
        <v>315</v>
      </c>
      <c r="C248" s="86">
        <v>39</v>
      </c>
      <c r="D248" s="86">
        <v>156</v>
      </c>
      <c r="E248" s="86">
        <v>1872</v>
      </c>
      <c r="F248" s="85">
        <v>0.89</v>
      </c>
      <c r="G248" s="88">
        <v>0.89</v>
      </c>
      <c r="H248" s="35">
        <f>IF(C248&gt;0,C248,1)</f>
        <v>39</v>
      </c>
      <c r="I248" s="37">
        <f>F248*$H248/$O$3*100</f>
        <v>3.3850204798127559E-2</v>
      </c>
      <c r="J248" s="37">
        <f>G248*$H248/$O$3*100</f>
        <v>3.3850204798127559E-2</v>
      </c>
      <c r="K248" s="34">
        <f>IF(F248&gt;=K$2,1,0)</f>
        <v>1</v>
      </c>
      <c r="L248" s="34">
        <f>IF(G248&gt;=L$2,1,0)</f>
        <v>1</v>
      </c>
      <c r="M248" s="34">
        <f>K248*L248</f>
        <v>1</v>
      </c>
    </row>
    <row r="249" spans="1:13" x14ac:dyDescent="0.25">
      <c r="A249" s="86" t="s">
        <v>202</v>
      </c>
      <c r="C249" s="86">
        <v>20</v>
      </c>
      <c r="D249" s="86">
        <v>20</v>
      </c>
      <c r="E249" s="86">
        <v>83</v>
      </c>
      <c r="F249" s="85">
        <v>0.89</v>
      </c>
      <c r="G249" s="88">
        <v>0.89</v>
      </c>
      <c r="H249" s="35">
        <f>IF(C249&gt;0,C249,1)</f>
        <v>20</v>
      </c>
      <c r="I249" s="37">
        <f>F249*$H249/$O$3*100</f>
        <v>1.7359079383655159E-2</v>
      </c>
      <c r="J249" s="37">
        <f>G249*$H249/$O$3*100</f>
        <v>1.7359079383655159E-2</v>
      </c>
      <c r="K249" s="34">
        <f>IF(F249&gt;=K$2,1,0)</f>
        <v>1</v>
      </c>
      <c r="L249" s="34">
        <f>IF(G249&gt;=L$2,1,0)</f>
        <v>1</v>
      </c>
      <c r="M249" s="34">
        <f>K249*L249</f>
        <v>1</v>
      </c>
    </row>
    <row r="250" spans="1:13" x14ac:dyDescent="0.25">
      <c r="A250" s="86" t="s">
        <v>279</v>
      </c>
      <c r="C250" s="86">
        <v>114</v>
      </c>
      <c r="D250" s="86">
        <v>1022</v>
      </c>
      <c r="E250" s="86">
        <v>7602</v>
      </c>
      <c r="F250" s="85">
        <v>0.89</v>
      </c>
      <c r="G250" s="88">
        <v>0.89</v>
      </c>
      <c r="H250" s="35">
        <f>IF(C250&gt;0,C250,1)</f>
        <v>114</v>
      </c>
      <c r="I250" s="37">
        <f>F250*$H250/$O$3*100</f>
        <v>9.8946752486834405E-2</v>
      </c>
      <c r="J250" s="37">
        <f>G250*$H250/$O$3*100</f>
        <v>9.8946752486834405E-2</v>
      </c>
      <c r="K250" s="34">
        <f>IF(F250&gt;=K$2,1,0)</f>
        <v>1</v>
      </c>
      <c r="L250" s="34">
        <f>IF(G250&gt;=L$2,1,0)</f>
        <v>1</v>
      </c>
      <c r="M250" s="34">
        <f>K250*L250</f>
        <v>1</v>
      </c>
    </row>
    <row r="251" spans="1:13" x14ac:dyDescent="0.25">
      <c r="A251" s="86" t="s">
        <v>407</v>
      </c>
      <c r="C251" s="86">
        <v>8</v>
      </c>
      <c r="D251" s="86">
        <v>32</v>
      </c>
      <c r="E251" s="86">
        <v>294</v>
      </c>
      <c r="F251" s="85">
        <v>0.89</v>
      </c>
      <c r="G251" s="88">
        <v>0.89</v>
      </c>
      <c r="H251" s="35">
        <f>IF(C251&gt;0,C251,1)</f>
        <v>8</v>
      </c>
      <c r="I251" s="37">
        <f>F251*$H251/$O$3*100</f>
        <v>6.9436317534620632E-3</v>
      </c>
      <c r="J251" s="37">
        <f>G251*$H251/$O$3*100</f>
        <v>6.9436317534620632E-3</v>
      </c>
      <c r="K251" s="34">
        <f>IF(F251&gt;=K$2,1,0)</f>
        <v>1</v>
      </c>
      <c r="L251" s="34">
        <f>IF(G251&gt;=L$2,1,0)</f>
        <v>1</v>
      </c>
      <c r="M251" s="34">
        <f>K251*L251</f>
        <v>1</v>
      </c>
    </row>
    <row r="252" spans="1:13" x14ac:dyDescent="0.25">
      <c r="A252" s="86" t="s">
        <v>331</v>
      </c>
      <c r="C252" s="86">
        <v>48</v>
      </c>
      <c r="D252" s="86">
        <v>192</v>
      </c>
      <c r="E252" s="86">
        <v>1327</v>
      </c>
      <c r="F252" s="85">
        <v>0.89</v>
      </c>
      <c r="G252" s="88">
        <v>0.89</v>
      </c>
      <c r="H252" s="35">
        <f>IF(C252&gt;0,C252,1)</f>
        <v>48</v>
      </c>
      <c r="I252" s="37">
        <f>F252*$H252/$O$3*100</f>
        <v>4.1661790520772381E-2</v>
      </c>
      <c r="J252" s="37">
        <f>G252*$H252/$O$3*100</f>
        <v>4.1661790520772381E-2</v>
      </c>
      <c r="K252" s="34">
        <f>IF(F252&gt;=K$2,1,0)</f>
        <v>1</v>
      </c>
      <c r="L252" s="34">
        <f>IF(G252&gt;=L$2,1,0)</f>
        <v>1</v>
      </c>
      <c r="M252" s="34">
        <f>K252*L252</f>
        <v>1</v>
      </c>
    </row>
    <row r="253" spans="1:13" x14ac:dyDescent="0.25">
      <c r="A253" s="86" t="s">
        <v>549</v>
      </c>
      <c r="C253" s="86">
        <v>10</v>
      </c>
      <c r="D253" s="86">
        <v>40</v>
      </c>
      <c r="E253" s="86">
        <v>280</v>
      </c>
      <c r="F253" s="85">
        <v>0.88</v>
      </c>
      <c r="G253" s="88">
        <v>0.88</v>
      </c>
      <c r="H253" s="35">
        <f>IF(C253&gt;0,C253,1)</f>
        <v>10</v>
      </c>
      <c r="I253" s="37">
        <f>F253*$H253/$O$3*100</f>
        <v>8.5820167739418772E-3</v>
      </c>
      <c r="J253" s="37">
        <f>G253*$H253/$O$3*100</f>
        <v>8.5820167739418772E-3</v>
      </c>
      <c r="K253" s="34">
        <f>IF(F253&gt;=K$2,1,0)</f>
        <v>1</v>
      </c>
      <c r="L253" s="34">
        <f>IF(G253&gt;=L$2,1,0)</f>
        <v>1</v>
      </c>
      <c r="M253" s="34">
        <f>K253*L253</f>
        <v>1</v>
      </c>
    </row>
    <row r="254" spans="1:13" x14ac:dyDescent="0.25">
      <c r="A254" s="86" t="s">
        <v>395</v>
      </c>
      <c r="C254" s="86">
        <v>12</v>
      </c>
      <c r="D254" s="86">
        <v>48</v>
      </c>
      <c r="E254" s="86">
        <v>440</v>
      </c>
      <c r="F254" s="85">
        <v>0.88</v>
      </c>
      <c r="G254" s="88">
        <v>0.88</v>
      </c>
      <c r="H254" s="35">
        <f>IF(C254&gt;0,C254,1)</f>
        <v>12</v>
      </c>
      <c r="I254" s="37">
        <f>F254*$H254/$O$3*100</f>
        <v>1.0298420128730251E-2</v>
      </c>
      <c r="J254" s="37">
        <f>G254*$H254/$O$3*100</f>
        <v>1.0298420128730251E-2</v>
      </c>
      <c r="K254" s="34">
        <f>IF(F254&gt;=K$2,1,0)</f>
        <v>1</v>
      </c>
      <c r="L254" s="34">
        <f>IF(G254&gt;=L$2,1,0)</f>
        <v>1</v>
      </c>
      <c r="M254" s="34">
        <f>K254*L254</f>
        <v>1</v>
      </c>
    </row>
    <row r="255" spans="1:13" x14ac:dyDescent="0.25">
      <c r="A255" s="86" t="s">
        <v>355</v>
      </c>
      <c r="F255" s="85">
        <v>0.88</v>
      </c>
      <c r="G255" s="88">
        <v>0.88</v>
      </c>
      <c r="H255" s="35">
        <f>IF(C255&gt;0,C255,1)</f>
        <v>1</v>
      </c>
      <c r="I255" s="37">
        <f>F255*$H255/$O$3*100</f>
        <v>8.5820167739418768E-4</v>
      </c>
      <c r="J255" s="37">
        <f>G255*$H255/$O$3*100</f>
        <v>8.5820167739418768E-4</v>
      </c>
      <c r="K255" s="34">
        <f>IF(F255&gt;=K$2,1,0)</f>
        <v>1</v>
      </c>
      <c r="L255" s="34">
        <f>IF(G255&gt;=L$2,1,0)</f>
        <v>1</v>
      </c>
      <c r="M255" s="34">
        <f>K255*L255</f>
        <v>1</v>
      </c>
    </row>
    <row r="256" spans="1:13" x14ac:dyDescent="0.25">
      <c r="A256" s="86" t="s">
        <v>70</v>
      </c>
      <c r="C256" s="86">
        <v>150</v>
      </c>
      <c r="D256" s="86">
        <v>900</v>
      </c>
      <c r="E256" s="86">
        <v>9000</v>
      </c>
      <c r="F256" s="85">
        <v>0.88</v>
      </c>
      <c r="G256" s="88">
        <v>0.88</v>
      </c>
      <c r="H256" s="35">
        <f>IF(C256&gt;0,C256,1)</f>
        <v>150</v>
      </c>
      <c r="I256" s="37">
        <f>F256*$H256/$O$3*100</f>
        <v>0.12873025160912815</v>
      </c>
      <c r="J256" s="37">
        <f>G256*$H256/$O$3*100</f>
        <v>0.12873025160912815</v>
      </c>
      <c r="K256" s="34">
        <f>IF(F256&gt;=K$2,1,0)</f>
        <v>1</v>
      </c>
      <c r="L256" s="34">
        <f>IF(G256&gt;=L$2,1,0)</f>
        <v>1</v>
      </c>
      <c r="M256" s="34">
        <f>K256*L256</f>
        <v>1</v>
      </c>
    </row>
    <row r="257" spans="1:13" x14ac:dyDescent="0.25">
      <c r="A257" s="86" t="s">
        <v>320</v>
      </c>
      <c r="C257" s="86">
        <v>9</v>
      </c>
      <c r="D257" s="86">
        <v>54</v>
      </c>
      <c r="E257" s="86">
        <v>1019</v>
      </c>
      <c r="F257" s="85">
        <v>0.88</v>
      </c>
      <c r="G257" s="88">
        <v>0.84</v>
      </c>
      <c r="H257" s="35">
        <f>IF(C257&gt;0,C257,1)</f>
        <v>9</v>
      </c>
      <c r="I257" s="37">
        <f>F257*$H257/$O$3*100</f>
        <v>7.7238150965476893E-3</v>
      </c>
      <c r="J257" s="37">
        <f>G257*$H257/$O$3*100</f>
        <v>7.3727325921591575E-3</v>
      </c>
      <c r="K257" s="34">
        <f>IF(F257&gt;=K$2,1,0)</f>
        <v>1</v>
      </c>
      <c r="L257" s="34">
        <f>IF(G257&gt;=L$2,1,0)</f>
        <v>1</v>
      </c>
      <c r="M257" s="34">
        <f>K257*L257</f>
        <v>1</v>
      </c>
    </row>
    <row r="258" spans="1:13" x14ac:dyDescent="0.25">
      <c r="A258" s="86" t="s">
        <v>343</v>
      </c>
      <c r="C258" s="86">
        <v>80</v>
      </c>
      <c r="D258" s="86">
        <v>640</v>
      </c>
      <c r="E258" s="86">
        <v>7520</v>
      </c>
      <c r="F258" s="85">
        <v>0.88</v>
      </c>
      <c r="G258" s="88">
        <v>0.88</v>
      </c>
      <c r="H258" s="35">
        <f>IF(C258&gt;0,C258,1)</f>
        <v>80</v>
      </c>
      <c r="I258" s="37">
        <f>F258*$H258/$O$3*100</f>
        <v>6.8656134191535018E-2</v>
      </c>
      <c r="J258" s="37">
        <f>G258*$H258/$O$3*100</f>
        <v>6.8656134191535018E-2</v>
      </c>
      <c r="K258" s="34">
        <f>IF(F258&gt;=K$2,1,0)</f>
        <v>1</v>
      </c>
      <c r="L258" s="34">
        <f>IF(G258&gt;=L$2,1,0)</f>
        <v>1</v>
      </c>
      <c r="M258" s="34">
        <f>K258*L258</f>
        <v>1</v>
      </c>
    </row>
    <row r="259" spans="1:13" x14ac:dyDescent="0.25">
      <c r="A259" s="86" t="s">
        <v>203</v>
      </c>
      <c r="C259" s="86">
        <v>98</v>
      </c>
      <c r="D259" s="86">
        <v>392</v>
      </c>
      <c r="F259" s="85">
        <v>0.88</v>
      </c>
      <c r="G259" s="88">
        <v>0.81</v>
      </c>
      <c r="H259" s="35">
        <f>IF(C259&gt;0,C259,1)</f>
        <v>98</v>
      </c>
      <c r="I259" s="37">
        <f>F259*$H259/$O$3*100</f>
        <v>8.4103764384630381E-2</v>
      </c>
      <c r="J259" s="37">
        <f>G259*$H259/$O$3*100</f>
        <v>7.7413692217671165E-2</v>
      </c>
      <c r="K259" s="34">
        <f>IF(F259&gt;=K$2,1,0)</f>
        <v>1</v>
      </c>
      <c r="L259" s="34">
        <f>IF(G259&gt;=L$2,1,0)</f>
        <v>1</v>
      </c>
      <c r="M259" s="34">
        <f>K259*L259</f>
        <v>1</v>
      </c>
    </row>
    <row r="260" spans="1:13" x14ac:dyDescent="0.25">
      <c r="A260" s="86" t="s">
        <v>647</v>
      </c>
      <c r="F260" s="85">
        <v>0.88</v>
      </c>
      <c r="G260" s="88">
        <v>0.88</v>
      </c>
      <c r="H260" s="35">
        <f>IF(C260&gt;0,C260,1)</f>
        <v>1</v>
      </c>
      <c r="I260" s="37">
        <f>F260*$H260/$O$3*100</f>
        <v>8.5820167739418768E-4</v>
      </c>
      <c r="J260" s="37">
        <f>G260*$H260/$O$3*100</f>
        <v>8.5820167739418768E-4</v>
      </c>
      <c r="K260" s="34">
        <f>IF(F260&gt;=K$2,1,0)</f>
        <v>1</v>
      </c>
      <c r="L260" s="34">
        <f>IF(G260&gt;=L$2,1,0)</f>
        <v>1</v>
      </c>
      <c r="M260" s="34">
        <f>K260*L260</f>
        <v>1</v>
      </c>
    </row>
    <row r="261" spans="1:13" x14ac:dyDescent="0.25">
      <c r="A261" s="86" t="s">
        <v>196</v>
      </c>
      <c r="F261" s="85">
        <v>0.87</v>
      </c>
      <c r="G261" s="88">
        <v>0.87</v>
      </c>
      <c r="H261" s="35">
        <f>IF(C261&gt;0,C261,1)</f>
        <v>1</v>
      </c>
      <c r="I261" s="37">
        <f>F261*$H261/$O$3*100</f>
        <v>8.4844938560561735E-4</v>
      </c>
      <c r="J261" s="37">
        <f>G261*$H261/$O$3*100</f>
        <v>8.4844938560561735E-4</v>
      </c>
      <c r="K261" s="34">
        <f>IF(F261&gt;=K$2,1,0)</f>
        <v>1</v>
      </c>
      <c r="L261" s="34">
        <f>IF(G261&gt;=L$2,1,0)</f>
        <v>1</v>
      </c>
      <c r="M261" s="34">
        <f>K261*L261</f>
        <v>1</v>
      </c>
    </row>
    <row r="262" spans="1:13" x14ac:dyDescent="0.25">
      <c r="A262" s="86" t="s">
        <v>50</v>
      </c>
      <c r="C262" s="86">
        <v>8</v>
      </c>
      <c r="D262" s="86">
        <v>32</v>
      </c>
      <c r="E262" s="86">
        <v>294</v>
      </c>
      <c r="F262" s="85">
        <v>0.87</v>
      </c>
      <c r="G262" s="88">
        <v>0.87</v>
      </c>
      <c r="H262" s="35">
        <f>IF(C262&gt;0,C262,1)</f>
        <v>8</v>
      </c>
      <c r="I262" s="37">
        <f>F262*$H262/$O$3*100</f>
        <v>6.7875950848449388E-3</v>
      </c>
      <c r="J262" s="37">
        <f>G262*$H262/$O$3*100</f>
        <v>6.7875950848449388E-3</v>
      </c>
      <c r="K262" s="34">
        <f>IF(F262&gt;=K$2,1,0)</f>
        <v>1</v>
      </c>
      <c r="L262" s="34">
        <f>IF(G262&gt;=L$2,1,0)</f>
        <v>1</v>
      </c>
      <c r="M262" s="34">
        <f>K262*L262</f>
        <v>1</v>
      </c>
    </row>
    <row r="263" spans="1:13" x14ac:dyDescent="0.25">
      <c r="A263" s="86" t="s">
        <v>349</v>
      </c>
      <c r="C263" s="86">
        <v>128</v>
      </c>
      <c r="D263" s="86">
        <v>256</v>
      </c>
      <c r="E263" s="86">
        <v>1741</v>
      </c>
      <c r="F263" s="85">
        <v>0.87</v>
      </c>
      <c r="G263" s="88">
        <v>0.87</v>
      </c>
      <c r="H263" s="35">
        <f>IF(C263&gt;0,C263,1)</f>
        <v>128</v>
      </c>
      <c r="I263" s="37">
        <f>F263*$H263/$O$3*100</f>
        <v>0.10860152135751902</v>
      </c>
      <c r="J263" s="37">
        <f>G263*$H263/$O$3*100</f>
        <v>0.10860152135751902</v>
      </c>
      <c r="K263" s="34">
        <f>IF(F263&gt;=K$2,1,0)</f>
        <v>1</v>
      </c>
      <c r="L263" s="34">
        <f>IF(G263&gt;=L$2,1,0)</f>
        <v>1</v>
      </c>
      <c r="M263" s="34">
        <f>K263*L263</f>
        <v>1</v>
      </c>
    </row>
    <row r="264" spans="1:13" x14ac:dyDescent="0.25">
      <c r="A264" s="86" t="s">
        <v>260</v>
      </c>
      <c r="C264" s="86">
        <v>856</v>
      </c>
      <c r="D264" s="86">
        <v>1601</v>
      </c>
      <c r="E264" s="86">
        <v>20013</v>
      </c>
      <c r="F264" s="85">
        <v>0.87</v>
      </c>
      <c r="G264" s="88">
        <v>0.86</v>
      </c>
      <c r="H264" s="35">
        <f>IF(C264&gt;0,C264,1)</f>
        <v>856</v>
      </c>
      <c r="I264" s="37">
        <f>F264*$H264/$O$3*100</f>
        <v>0.72627267407840845</v>
      </c>
      <c r="J264" s="37">
        <f>G264*$H264/$O$3*100</f>
        <v>0.71792471230739219</v>
      </c>
      <c r="K264" s="34">
        <f>IF(F264&gt;=K$2,1,0)</f>
        <v>1</v>
      </c>
      <c r="L264" s="34">
        <f>IF(G264&gt;=L$2,1,0)</f>
        <v>1</v>
      </c>
      <c r="M264" s="34">
        <f>K264*L264</f>
        <v>1</v>
      </c>
    </row>
    <row r="265" spans="1:13" x14ac:dyDescent="0.25">
      <c r="A265" s="86" t="s">
        <v>254</v>
      </c>
      <c r="C265" s="86">
        <v>50</v>
      </c>
      <c r="D265" s="86">
        <v>464</v>
      </c>
      <c r="E265" s="86">
        <v>5452</v>
      </c>
      <c r="F265" s="85">
        <v>0.86</v>
      </c>
      <c r="G265" s="88">
        <v>0.86</v>
      </c>
      <c r="H265" s="35">
        <f>IF(C265&gt;0,C265,1)</f>
        <v>50</v>
      </c>
      <c r="I265" s="37">
        <f>F265*$H265/$O$3*100</f>
        <v>4.1934854690852348E-2</v>
      </c>
      <c r="J265" s="37">
        <f>G265*$H265/$O$3*100</f>
        <v>4.1934854690852348E-2</v>
      </c>
      <c r="K265" s="34">
        <f>IF(F265&gt;=K$2,1,0)</f>
        <v>1</v>
      </c>
      <c r="L265" s="34">
        <f>IF(G265&gt;=L$2,1,0)</f>
        <v>1</v>
      </c>
      <c r="M265" s="34">
        <f>K265*L265</f>
        <v>1</v>
      </c>
    </row>
    <row r="266" spans="1:13" x14ac:dyDescent="0.25">
      <c r="A266" s="86" t="s">
        <v>369</v>
      </c>
      <c r="C266" s="86">
        <v>202</v>
      </c>
      <c r="D266" s="86">
        <v>1084</v>
      </c>
      <c r="E266" s="86">
        <v>8739</v>
      </c>
      <c r="F266" s="85">
        <v>0.86</v>
      </c>
      <c r="G266" s="88">
        <v>0.86</v>
      </c>
      <c r="H266" s="35">
        <f>IF(C266&gt;0,C266,1)</f>
        <v>202</v>
      </c>
      <c r="I266" s="37">
        <f>F266*$H266/$O$3*100</f>
        <v>0.16941681295104349</v>
      </c>
      <c r="J266" s="37">
        <f>G266*$H266/$O$3*100</f>
        <v>0.16941681295104349</v>
      </c>
      <c r="K266" s="34">
        <f>IF(F266&gt;=K$2,1,0)</f>
        <v>1</v>
      </c>
      <c r="L266" s="34">
        <f>IF(G266&gt;=L$2,1,0)</f>
        <v>1</v>
      </c>
      <c r="M266" s="34">
        <f>K266*L266</f>
        <v>1</v>
      </c>
    </row>
    <row r="267" spans="1:13" x14ac:dyDescent="0.25">
      <c r="A267" s="86" t="s">
        <v>245</v>
      </c>
      <c r="C267" s="86">
        <v>44</v>
      </c>
      <c r="D267" s="86">
        <v>264</v>
      </c>
      <c r="E267" s="86">
        <v>3168</v>
      </c>
      <c r="F267" s="85">
        <v>0.86</v>
      </c>
      <c r="G267" s="88">
        <v>0.86</v>
      </c>
      <c r="H267" s="35">
        <f>IF(C267&gt;0,C267,1)</f>
        <v>44</v>
      </c>
      <c r="I267" s="37">
        <f>F267*$H267/$O$3*100</f>
        <v>3.6902672127950065E-2</v>
      </c>
      <c r="J267" s="37">
        <f>G267*$H267/$O$3*100</f>
        <v>3.6902672127950065E-2</v>
      </c>
      <c r="K267" s="34">
        <f>IF(F267&gt;=K$2,1,0)</f>
        <v>1</v>
      </c>
      <c r="L267" s="34">
        <f>IF(G267&gt;=L$2,1,0)</f>
        <v>1</v>
      </c>
      <c r="M267" s="34">
        <f>K267*L267</f>
        <v>1</v>
      </c>
    </row>
    <row r="268" spans="1:13" x14ac:dyDescent="0.25">
      <c r="A268" s="86" t="s">
        <v>405</v>
      </c>
      <c r="C268" s="86">
        <v>12</v>
      </c>
      <c r="D268" s="86">
        <v>24</v>
      </c>
      <c r="E268" s="86">
        <v>96</v>
      </c>
      <c r="F268" s="85">
        <v>0.85</v>
      </c>
      <c r="G268" s="88">
        <v>0.85</v>
      </c>
      <c r="H268" s="35">
        <f>IF(C268&gt;0,C268,1)</f>
        <v>12</v>
      </c>
      <c r="I268" s="37">
        <f>F268*$H268/$O$3*100</f>
        <v>9.9473376243417195E-3</v>
      </c>
      <c r="J268" s="37">
        <f>G268*$H268/$O$3*100</f>
        <v>9.9473376243417195E-3</v>
      </c>
      <c r="K268" s="34">
        <f>IF(F268&gt;=K$2,1,0)</f>
        <v>1</v>
      </c>
      <c r="L268" s="34">
        <f>IF(G268&gt;=L$2,1,0)</f>
        <v>1</v>
      </c>
      <c r="M268" s="34">
        <f>K268*L268</f>
        <v>1</v>
      </c>
    </row>
    <row r="269" spans="1:13" x14ac:dyDescent="0.25">
      <c r="A269" s="86" t="s">
        <v>318</v>
      </c>
      <c r="C269" s="86">
        <v>196</v>
      </c>
      <c r="D269" s="86">
        <v>1794</v>
      </c>
      <c r="E269" s="86">
        <v>16146</v>
      </c>
      <c r="F269" s="85">
        <v>0.85</v>
      </c>
      <c r="G269" s="88">
        <v>0.79</v>
      </c>
      <c r="H269" s="35">
        <f>IF(C269&gt;0,C269,1)</f>
        <v>196</v>
      </c>
      <c r="I269" s="37">
        <f>F269*$H269/$O$3*100</f>
        <v>0.16247318119758142</v>
      </c>
      <c r="J269" s="37">
        <f>G269*$H269/$O$3*100</f>
        <v>0.15100448605422273</v>
      </c>
      <c r="K269" s="34">
        <f>IF(F269&gt;=K$2,1,0)</f>
        <v>1</v>
      </c>
      <c r="L269" s="34">
        <f>IF(G269&gt;=L$2,1,0)</f>
        <v>1</v>
      </c>
      <c r="M269" s="34">
        <f>K269*L269</f>
        <v>1</v>
      </c>
    </row>
    <row r="270" spans="1:13" x14ac:dyDescent="0.25">
      <c r="A270" s="86" t="s">
        <v>424</v>
      </c>
      <c r="C270" s="86">
        <v>86</v>
      </c>
      <c r="D270" s="86">
        <v>344</v>
      </c>
      <c r="E270" s="86">
        <v>19406</v>
      </c>
      <c r="F270" s="85">
        <v>0.84</v>
      </c>
      <c r="G270" s="88">
        <v>0.84</v>
      </c>
      <c r="H270" s="35">
        <f>IF(C270&gt;0,C270,1)</f>
        <v>86</v>
      </c>
      <c r="I270" s="37">
        <f>F270*$H270/$O$3*100</f>
        <v>7.0450555880631954E-2</v>
      </c>
      <c r="J270" s="37">
        <f>G270*$H270/$O$3*100</f>
        <v>7.0450555880631954E-2</v>
      </c>
      <c r="K270" s="34">
        <f>IF(F270&gt;=K$2,1,0)</f>
        <v>1</v>
      </c>
      <c r="L270" s="34">
        <f>IF(G270&gt;=L$2,1,0)</f>
        <v>1</v>
      </c>
      <c r="M270" s="34">
        <f>K270*L270</f>
        <v>1</v>
      </c>
    </row>
    <row r="271" spans="1:13" x14ac:dyDescent="0.25">
      <c r="A271" s="86" t="s">
        <v>521</v>
      </c>
      <c r="C271" s="86">
        <v>80</v>
      </c>
      <c r="D271" s="86">
        <v>320</v>
      </c>
      <c r="E271" s="86">
        <v>3861</v>
      </c>
      <c r="F271" s="85">
        <v>0.84</v>
      </c>
      <c r="G271" s="88">
        <v>0.84</v>
      </c>
      <c r="H271" s="35">
        <f>IF(C271&gt;0,C271,1)</f>
        <v>80</v>
      </c>
      <c r="I271" s="37">
        <f>F271*$H271/$O$3*100</f>
        <v>6.5535400819192513E-2</v>
      </c>
      <c r="J271" s="37">
        <f>G271*$H271/$O$3*100</f>
        <v>6.5535400819192513E-2</v>
      </c>
      <c r="K271" s="34">
        <f>IF(F271&gt;=K$2,1,0)</f>
        <v>1</v>
      </c>
      <c r="L271" s="34">
        <f>IF(G271&gt;=L$2,1,0)</f>
        <v>1</v>
      </c>
      <c r="M271" s="34">
        <f>K271*L271</f>
        <v>1</v>
      </c>
    </row>
    <row r="272" spans="1:13" x14ac:dyDescent="0.25">
      <c r="A272" s="86" t="s">
        <v>69</v>
      </c>
      <c r="C272" s="86">
        <v>2156</v>
      </c>
      <c r="D272" s="86">
        <v>8816</v>
      </c>
      <c r="E272" s="86">
        <v>77140</v>
      </c>
      <c r="F272" s="85">
        <v>0.84</v>
      </c>
      <c r="G272" s="88">
        <v>0.82</v>
      </c>
      <c r="H272" s="35">
        <f>IF(C272&gt;0,C272,1)</f>
        <v>2156</v>
      </c>
      <c r="I272" s="37">
        <f>F272*$H272/$O$3*100</f>
        <v>1.766179052077238</v>
      </c>
      <c r="J272" s="37">
        <f>G272*$H272/$O$3*100</f>
        <v>1.7241271698849228</v>
      </c>
      <c r="K272" s="34">
        <f>IF(F272&gt;=K$2,1,0)</f>
        <v>1</v>
      </c>
      <c r="L272" s="34">
        <f>IF(G272&gt;=L$2,1,0)</f>
        <v>1</v>
      </c>
      <c r="M272" s="34">
        <f>K272*L272</f>
        <v>1</v>
      </c>
    </row>
    <row r="273" spans="1:13" x14ac:dyDescent="0.25">
      <c r="A273" s="86" t="s">
        <v>389</v>
      </c>
      <c r="C273" s="86">
        <v>60</v>
      </c>
      <c r="D273" s="86">
        <v>240</v>
      </c>
      <c r="E273" s="86">
        <v>1632</v>
      </c>
      <c r="F273" s="85">
        <v>0.84</v>
      </c>
      <c r="G273" s="88">
        <v>0.84</v>
      </c>
      <c r="H273" s="35">
        <f>IF(C273&gt;0,C273,1)</f>
        <v>60</v>
      </c>
      <c r="I273" s="37">
        <f>F273*$H273/$O$3*100</f>
        <v>4.9151550614394378E-2</v>
      </c>
      <c r="J273" s="37">
        <f>G273*$H273/$O$3*100</f>
        <v>4.9151550614394378E-2</v>
      </c>
      <c r="K273" s="34">
        <f>IF(F273&gt;=K$2,1,0)</f>
        <v>1</v>
      </c>
      <c r="L273" s="34">
        <f>IF(G273&gt;=L$2,1,0)</f>
        <v>1</v>
      </c>
      <c r="M273" s="34">
        <f>K273*L273</f>
        <v>1</v>
      </c>
    </row>
    <row r="274" spans="1:13" x14ac:dyDescent="0.25">
      <c r="A274" s="86" t="s">
        <v>601</v>
      </c>
      <c r="F274" s="85">
        <v>0.83</v>
      </c>
      <c r="G274" s="88">
        <v>0.83</v>
      </c>
      <c r="H274" s="35">
        <f>IF(C274&gt;0,C274,1)</f>
        <v>1</v>
      </c>
      <c r="I274" s="37">
        <f>F274*$H274/$O$3*100</f>
        <v>8.0944021845133593E-4</v>
      </c>
      <c r="J274" s="37">
        <f>G274*$H274/$O$3*100</f>
        <v>8.0944021845133593E-4</v>
      </c>
      <c r="K274" s="34">
        <f>IF(F274&gt;=K$2,1,0)</f>
        <v>1</v>
      </c>
      <c r="L274" s="34">
        <f>IF(G274&gt;=L$2,1,0)</f>
        <v>1</v>
      </c>
      <c r="M274" s="34">
        <f>K274*L274</f>
        <v>1</v>
      </c>
    </row>
    <row r="275" spans="1:13" x14ac:dyDescent="0.25">
      <c r="A275" s="86" t="s">
        <v>354</v>
      </c>
      <c r="C275" s="86">
        <v>23</v>
      </c>
      <c r="D275" s="86">
        <v>184</v>
      </c>
      <c r="E275" s="86">
        <v>2162</v>
      </c>
      <c r="F275" s="85">
        <v>0.83</v>
      </c>
      <c r="G275" s="88">
        <v>0.83</v>
      </c>
      <c r="H275" s="35">
        <f>IF(C275&gt;0,C275,1)</f>
        <v>23</v>
      </c>
      <c r="I275" s="37">
        <f>F275*$H275/$O$3*100</f>
        <v>1.8617125024380728E-2</v>
      </c>
      <c r="J275" s="37">
        <f>G275*$H275/$O$3*100</f>
        <v>1.8617125024380728E-2</v>
      </c>
      <c r="K275" s="34">
        <f>IF(F275&gt;=K$2,1,0)</f>
        <v>1</v>
      </c>
      <c r="L275" s="34">
        <f>IF(G275&gt;=L$2,1,0)</f>
        <v>1</v>
      </c>
      <c r="M275" s="34">
        <f>K275*L275</f>
        <v>1</v>
      </c>
    </row>
    <row r="276" spans="1:13" x14ac:dyDescent="0.25">
      <c r="A276" s="86" t="s">
        <v>411</v>
      </c>
      <c r="C276" s="86">
        <v>54</v>
      </c>
      <c r="D276" s="86">
        <v>440</v>
      </c>
      <c r="E276" s="86">
        <v>3960</v>
      </c>
      <c r="F276" s="85">
        <v>0.83</v>
      </c>
      <c r="G276" s="88">
        <v>0.83</v>
      </c>
      <c r="H276" s="35">
        <f>IF(C276&gt;0,C276,1)</f>
        <v>54</v>
      </c>
      <c r="I276" s="37">
        <f>F276*$H276/$O$3*100</f>
        <v>4.3709771796372143E-2</v>
      </c>
      <c r="J276" s="37">
        <f>G276*$H276/$O$3*100</f>
        <v>4.3709771796372143E-2</v>
      </c>
      <c r="K276" s="34">
        <f>IF(F276&gt;=K$2,1,0)</f>
        <v>1</v>
      </c>
      <c r="L276" s="34">
        <f>IF(G276&gt;=L$2,1,0)</f>
        <v>1</v>
      </c>
      <c r="M276" s="34">
        <f>K276*L276</f>
        <v>1</v>
      </c>
    </row>
    <row r="277" spans="1:13" x14ac:dyDescent="0.25">
      <c r="A277" s="86" t="s">
        <v>221</v>
      </c>
      <c r="C277" s="86">
        <v>500</v>
      </c>
      <c r="D277" s="86">
        <v>2000</v>
      </c>
      <c r="E277" s="86">
        <v>16000</v>
      </c>
      <c r="F277" s="85">
        <v>0.82</v>
      </c>
      <c r="G277" s="88">
        <v>0.73</v>
      </c>
      <c r="H277" s="35">
        <f>IF(C277&gt;0,C277,1)</f>
        <v>500</v>
      </c>
      <c r="I277" s="37">
        <f>F277*$H277/$O$3*100</f>
        <v>0.39984396333138289</v>
      </c>
      <c r="J277" s="37">
        <f>G277*$H277/$O$3*100</f>
        <v>0.35595865028281648</v>
      </c>
      <c r="K277" s="34">
        <f>IF(F277&gt;=K$2,1,0)</f>
        <v>1</v>
      </c>
      <c r="L277" s="34">
        <f>IF(G277&gt;=L$2,1,0)</f>
        <v>1</v>
      </c>
      <c r="M277" s="34">
        <f>K277*L277</f>
        <v>1</v>
      </c>
    </row>
    <row r="278" spans="1:13" x14ac:dyDescent="0.25">
      <c r="A278" s="86" t="s">
        <v>464</v>
      </c>
      <c r="C278" s="86">
        <v>20</v>
      </c>
      <c r="D278" s="86">
        <v>40</v>
      </c>
      <c r="E278" s="86">
        <v>4000</v>
      </c>
      <c r="F278" s="85">
        <v>0.81</v>
      </c>
      <c r="G278" s="88">
        <v>0.81</v>
      </c>
      <c r="H278" s="35">
        <f>IF(C278&gt;0,C278,1)</f>
        <v>20</v>
      </c>
      <c r="I278" s="37">
        <f>F278*$H278/$O$3*100</f>
        <v>1.579871269748391E-2</v>
      </c>
      <c r="J278" s="37">
        <f>G278*$H278/$O$3*100</f>
        <v>1.579871269748391E-2</v>
      </c>
      <c r="K278" s="34">
        <f>IF(F278&gt;=K$2,1,0)</f>
        <v>1</v>
      </c>
      <c r="L278" s="34">
        <f>IF(G278&gt;=L$2,1,0)</f>
        <v>1</v>
      </c>
      <c r="M278" s="34">
        <f>K278*L278</f>
        <v>1</v>
      </c>
    </row>
    <row r="279" spans="1:13" x14ac:dyDescent="0.25">
      <c r="A279" s="86" t="s">
        <v>55</v>
      </c>
      <c r="C279" s="86">
        <v>8</v>
      </c>
      <c r="D279" s="86">
        <v>32</v>
      </c>
      <c r="E279" s="86">
        <v>294</v>
      </c>
      <c r="F279" s="85">
        <v>0.81</v>
      </c>
      <c r="G279" s="88">
        <v>0.81</v>
      </c>
      <c r="H279" s="35">
        <f>IF(C279&gt;0,C279,1)</f>
        <v>8</v>
      </c>
      <c r="I279" s="37">
        <f>F279*$H279/$O$3*100</f>
        <v>6.3194850789935648E-3</v>
      </c>
      <c r="J279" s="37">
        <f>G279*$H279/$O$3*100</f>
        <v>6.3194850789935648E-3</v>
      </c>
      <c r="K279" s="34">
        <f>IF(F279&gt;=K$2,1,0)</f>
        <v>1</v>
      </c>
      <c r="L279" s="34">
        <f>IF(G279&gt;=L$2,1,0)</f>
        <v>1</v>
      </c>
      <c r="M279" s="34">
        <f>K279*L279</f>
        <v>1</v>
      </c>
    </row>
    <row r="280" spans="1:13" x14ac:dyDescent="0.25">
      <c r="A280" s="86" t="s">
        <v>247</v>
      </c>
      <c r="C280" s="86">
        <v>176</v>
      </c>
      <c r="D280" s="86">
        <v>540</v>
      </c>
      <c r="E280" s="86">
        <v>6102</v>
      </c>
      <c r="F280" s="85">
        <v>0.8</v>
      </c>
      <c r="G280" s="88">
        <v>0.8</v>
      </c>
      <c r="H280" s="35">
        <f>IF(C280&gt;0,C280,1)</f>
        <v>176</v>
      </c>
      <c r="I280" s="37">
        <f>F280*$H280/$O$3*100</f>
        <v>0.13731226838307004</v>
      </c>
      <c r="J280" s="37">
        <f>G280*$H280/$O$3*100</f>
        <v>0.13731226838307004</v>
      </c>
      <c r="K280" s="34">
        <f>IF(F280&gt;=K$2,1,0)</f>
        <v>1</v>
      </c>
      <c r="L280" s="34">
        <f>IF(G280&gt;=L$2,1,0)</f>
        <v>1</v>
      </c>
      <c r="M280" s="34">
        <f>K280*L280</f>
        <v>1</v>
      </c>
    </row>
    <row r="281" spans="1:13" x14ac:dyDescent="0.25">
      <c r="A281" s="86" t="s">
        <v>401</v>
      </c>
      <c r="C281" s="86">
        <v>50</v>
      </c>
      <c r="D281" s="86">
        <v>288</v>
      </c>
      <c r="E281" s="86">
        <v>2768</v>
      </c>
      <c r="F281" s="85">
        <v>0.8</v>
      </c>
      <c r="G281" s="88">
        <v>0.32</v>
      </c>
      <c r="H281" s="35">
        <f>IF(C281&gt;0,C281,1)</f>
        <v>50</v>
      </c>
      <c r="I281" s="37">
        <f>F281*$H281/$O$3*100</f>
        <v>3.9009167154281259E-2</v>
      </c>
      <c r="J281" s="37">
        <f>G281*$H281/$O$3*100</f>
        <v>1.5603666861712502E-2</v>
      </c>
      <c r="K281" s="34">
        <f>IF(F281&gt;=K$2,1,0)</f>
        <v>1</v>
      </c>
      <c r="L281" s="34">
        <f>IF(G281&gt;=L$2,1,0)</f>
        <v>0</v>
      </c>
      <c r="M281" s="34">
        <f>K281*L281</f>
        <v>0</v>
      </c>
    </row>
    <row r="282" spans="1:13" x14ac:dyDescent="0.25">
      <c r="A282" s="86" t="s">
        <v>212</v>
      </c>
      <c r="C282" s="86">
        <v>512</v>
      </c>
      <c r="D282" s="86">
        <v>3072</v>
      </c>
      <c r="E282" s="86">
        <v>30720</v>
      </c>
      <c r="F282" s="85">
        <v>0.8</v>
      </c>
      <c r="G282" s="88">
        <v>0.8</v>
      </c>
      <c r="H282" s="35">
        <f>IF(C282&gt;0,C282,1)</f>
        <v>512</v>
      </c>
      <c r="I282" s="37">
        <f>F282*$H282/$O$3*100</f>
        <v>0.39945387165984009</v>
      </c>
      <c r="J282" s="37">
        <f>G282*$H282/$O$3*100</f>
        <v>0.39945387165984009</v>
      </c>
      <c r="K282" s="34">
        <f>IF(F282&gt;=K$2,1,0)</f>
        <v>1</v>
      </c>
      <c r="L282" s="34">
        <f>IF(G282&gt;=L$2,1,0)</f>
        <v>1</v>
      </c>
      <c r="M282" s="34">
        <f>K282*L282</f>
        <v>1</v>
      </c>
    </row>
    <row r="283" spans="1:13" x14ac:dyDescent="0.25">
      <c r="A283" s="86" t="s">
        <v>174</v>
      </c>
      <c r="C283" s="86">
        <v>4</v>
      </c>
      <c r="D283" s="86">
        <v>32</v>
      </c>
      <c r="E283" s="86">
        <v>352</v>
      </c>
      <c r="F283" s="85">
        <v>0.79</v>
      </c>
      <c r="G283" s="88">
        <v>0.79</v>
      </c>
      <c r="H283" s="35">
        <f>IF(C283&gt;0,C283,1)</f>
        <v>4</v>
      </c>
      <c r="I283" s="37">
        <f>F283*$H283/$O$3*100</f>
        <v>3.0817242051882194E-3</v>
      </c>
      <c r="J283" s="37">
        <f>G283*$H283/$O$3*100</f>
        <v>3.0817242051882194E-3</v>
      </c>
      <c r="K283" s="34">
        <f>IF(F283&gt;=K$2,1,0)</f>
        <v>1</v>
      </c>
      <c r="L283" s="34">
        <f>IF(G283&gt;=L$2,1,0)</f>
        <v>1</v>
      </c>
      <c r="M283" s="34">
        <f>K283*L283</f>
        <v>1</v>
      </c>
    </row>
    <row r="284" spans="1:13" x14ac:dyDescent="0.25">
      <c r="A284" s="86" t="s">
        <v>371</v>
      </c>
      <c r="F284" s="85">
        <v>0.78</v>
      </c>
      <c r="G284" s="88">
        <v>0.78</v>
      </c>
      <c r="H284" s="35">
        <f>IF(C284&gt;0,C284,1)</f>
        <v>1</v>
      </c>
      <c r="I284" s="37">
        <f>F284*$H284/$O$3*100</f>
        <v>7.6067875950848452E-4</v>
      </c>
      <c r="J284" s="37">
        <f>G284*$H284/$O$3*100</f>
        <v>7.6067875950848452E-4</v>
      </c>
      <c r="K284" s="34">
        <f>IF(F284&gt;=K$2,1,0)</f>
        <v>1</v>
      </c>
      <c r="L284" s="34">
        <f>IF(G284&gt;=L$2,1,0)</f>
        <v>1</v>
      </c>
      <c r="M284" s="34">
        <f>K284*L284</f>
        <v>1</v>
      </c>
    </row>
    <row r="285" spans="1:13" x14ac:dyDescent="0.25">
      <c r="A285" s="86" t="s">
        <v>235</v>
      </c>
      <c r="C285" s="86">
        <v>161</v>
      </c>
      <c r="D285" s="86">
        <v>161</v>
      </c>
      <c r="E285" s="86">
        <v>470</v>
      </c>
      <c r="F285" s="85">
        <v>0.78</v>
      </c>
      <c r="G285" s="88">
        <v>0.78</v>
      </c>
      <c r="H285" s="35">
        <f>IF(C285&gt;0,C285,1)</f>
        <v>161</v>
      </c>
      <c r="I285" s="37">
        <f>F285*$H285/$O$3*100</f>
        <v>0.122469280280866</v>
      </c>
      <c r="J285" s="37">
        <f>G285*$H285/$O$3*100</f>
        <v>0.122469280280866</v>
      </c>
      <c r="K285" s="34">
        <f>IF(F285&gt;=K$2,1,0)</f>
        <v>1</v>
      </c>
      <c r="L285" s="34">
        <f>IF(G285&gt;=L$2,1,0)</f>
        <v>1</v>
      </c>
      <c r="M285" s="34">
        <f>K285*L285</f>
        <v>1</v>
      </c>
    </row>
    <row r="286" spans="1:13" x14ac:dyDescent="0.25">
      <c r="A286" s="86" t="s">
        <v>127</v>
      </c>
      <c r="F286" s="85">
        <v>0.77</v>
      </c>
      <c r="G286" s="88">
        <v>0.77</v>
      </c>
      <c r="H286" s="35">
        <f>IF(C286&gt;0,C286,1)</f>
        <v>1</v>
      </c>
      <c r="I286" s="37">
        <f>F286*$H286/$O$3*100</f>
        <v>7.5092646771991419E-4</v>
      </c>
      <c r="J286" s="37">
        <f>G286*$H286/$O$3*100</f>
        <v>7.5092646771991419E-4</v>
      </c>
      <c r="K286" s="34">
        <f>IF(F286&gt;=K$2,1,0)</f>
        <v>1</v>
      </c>
      <c r="L286" s="34">
        <f>IF(G286&gt;=L$2,1,0)</f>
        <v>1</v>
      </c>
      <c r="M286" s="34">
        <f>K286*L286</f>
        <v>1</v>
      </c>
    </row>
    <row r="287" spans="1:13" x14ac:dyDescent="0.25">
      <c r="A287" s="86" t="s">
        <v>670</v>
      </c>
      <c r="C287" s="86">
        <v>120</v>
      </c>
      <c r="D287" s="86">
        <v>1440</v>
      </c>
      <c r="E287" s="86">
        <v>22320</v>
      </c>
      <c r="F287" s="85">
        <v>0.77</v>
      </c>
      <c r="G287" s="88">
        <v>0.77</v>
      </c>
      <c r="H287" s="35">
        <f>IF(C287&gt;0,C287,1)</f>
        <v>120</v>
      </c>
      <c r="I287" s="37">
        <f>F287*$H287/$O$3*100</f>
        <v>9.0111176126389705E-2</v>
      </c>
      <c r="J287" s="37">
        <f>G287*$H287/$O$3*100</f>
        <v>9.0111176126389705E-2</v>
      </c>
      <c r="K287" s="34">
        <f>IF(F287&gt;=K$2,1,0)</f>
        <v>1</v>
      </c>
      <c r="L287" s="34">
        <f>IF(G287&gt;=L$2,1,0)</f>
        <v>1</v>
      </c>
      <c r="M287" s="34">
        <f>K287*L287</f>
        <v>1</v>
      </c>
    </row>
    <row r="288" spans="1:13" x14ac:dyDescent="0.25">
      <c r="A288" s="86" t="s">
        <v>356</v>
      </c>
      <c r="C288" s="86">
        <v>8</v>
      </c>
      <c r="D288" s="86">
        <v>32</v>
      </c>
      <c r="E288" s="86">
        <v>1805</v>
      </c>
      <c r="F288" s="85">
        <v>0.76</v>
      </c>
      <c r="G288" s="88">
        <v>0.76</v>
      </c>
      <c r="H288" s="35">
        <f>IF(C288&gt;0,C288,1)</f>
        <v>8</v>
      </c>
      <c r="I288" s="37">
        <f>F288*$H288/$O$3*100</f>
        <v>5.9293934074507509E-3</v>
      </c>
      <c r="J288" s="37">
        <f>G288*$H288/$O$3*100</f>
        <v>5.9293934074507509E-3</v>
      </c>
      <c r="K288" s="34">
        <f>IF(F288&gt;=K$2,1,0)</f>
        <v>1</v>
      </c>
      <c r="L288" s="34">
        <f>IF(G288&gt;=L$2,1,0)</f>
        <v>1</v>
      </c>
      <c r="M288" s="34">
        <f>K288*L288</f>
        <v>1</v>
      </c>
    </row>
    <row r="289" spans="1:13" x14ac:dyDescent="0.25">
      <c r="A289" s="86" t="s">
        <v>421</v>
      </c>
      <c r="F289" s="85">
        <v>0.76</v>
      </c>
      <c r="G289" s="88">
        <v>0.76</v>
      </c>
      <c r="H289" s="35">
        <f>IF(C289&gt;0,C289,1)</f>
        <v>1</v>
      </c>
      <c r="I289" s="37">
        <f>F289*$H289/$O$3*100</f>
        <v>7.4117417593134386E-4</v>
      </c>
      <c r="J289" s="37">
        <f>G289*$H289/$O$3*100</f>
        <v>7.4117417593134386E-4</v>
      </c>
      <c r="K289" s="34">
        <f>IF(F289&gt;=K$2,1,0)</f>
        <v>1</v>
      </c>
      <c r="L289" s="34">
        <f>IF(G289&gt;=L$2,1,0)</f>
        <v>1</v>
      </c>
      <c r="M289" s="34">
        <f>K289*L289</f>
        <v>1</v>
      </c>
    </row>
    <row r="290" spans="1:13" x14ac:dyDescent="0.25">
      <c r="A290" s="86" t="s">
        <v>96</v>
      </c>
      <c r="C290" s="86">
        <v>80</v>
      </c>
      <c r="D290" s="86">
        <v>160</v>
      </c>
      <c r="E290" s="86">
        <v>1120</v>
      </c>
      <c r="F290" s="85">
        <v>0.74</v>
      </c>
      <c r="G290" s="88">
        <v>0.74</v>
      </c>
      <c r="H290" s="35">
        <f>IF(C290&gt;0,C290,1)</f>
        <v>80</v>
      </c>
      <c r="I290" s="37">
        <f>F290*$H290/$O$3*100</f>
        <v>5.7733567388336265E-2</v>
      </c>
      <c r="J290" s="37">
        <f>G290*$H290/$O$3*100</f>
        <v>5.7733567388336265E-2</v>
      </c>
      <c r="K290" s="34">
        <f>IF(F290&gt;=K$2,1,0)</f>
        <v>0</v>
      </c>
      <c r="L290" s="34">
        <f>IF(G290&gt;=L$2,1,0)</f>
        <v>1</v>
      </c>
      <c r="M290" s="34">
        <f>K290*L290</f>
        <v>0</v>
      </c>
    </row>
    <row r="291" spans="1:13" x14ac:dyDescent="0.25">
      <c r="A291" s="86" t="s">
        <v>380</v>
      </c>
      <c r="C291" s="86">
        <v>128</v>
      </c>
      <c r="D291" s="86">
        <v>1024</v>
      </c>
      <c r="E291" s="86">
        <v>8724</v>
      </c>
      <c r="F291" s="85">
        <v>0.74</v>
      </c>
      <c r="G291" s="88">
        <v>0.74</v>
      </c>
      <c r="H291" s="35">
        <f>IF(C291&gt;0,C291,1)</f>
        <v>128</v>
      </c>
      <c r="I291" s="37">
        <f>F291*$H291/$O$3*100</f>
        <v>9.2373707821338011E-2</v>
      </c>
      <c r="J291" s="37">
        <f>G291*$H291/$O$3*100</f>
        <v>9.2373707821338011E-2</v>
      </c>
      <c r="K291" s="34">
        <f>IF(F291&gt;=K$2,1,0)</f>
        <v>0</v>
      </c>
      <c r="L291" s="34">
        <f>IF(G291&gt;=L$2,1,0)</f>
        <v>1</v>
      </c>
      <c r="M291" s="34">
        <f>K291*L291</f>
        <v>0</v>
      </c>
    </row>
    <row r="292" spans="1:13" x14ac:dyDescent="0.25">
      <c r="A292" s="86" t="s">
        <v>263</v>
      </c>
      <c r="C292" s="86">
        <v>36</v>
      </c>
      <c r="D292" s="86">
        <v>248</v>
      </c>
      <c r="E292" s="86">
        <v>2918</v>
      </c>
      <c r="F292" s="85">
        <v>0.74</v>
      </c>
      <c r="G292" s="88">
        <v>0.73</v>
      </c>
      <c r="H292" s="35">
        <f>IF(C292&gt;0,C292,1)</f>
        <v>36</v>
      </c>
      <c r="I292" s="37">
        <f>F292*$H292/$O$3*100</f>
        <v>2.5980105324751316E-2</v>
      </c>
      <c r="J292" s="37">
        <f>G292*$H292/$O$3*100</f>
        <v>2.5629022820362786E-2</v>
      </c>
      <c r="K292" s="34">
        <f>IF(F292&gt;=K$2,1,0)</f>
        <v>0</v>
      </c>
      <c r="L292" s="34">
        <f>IF(G292&gt;=L$2,1,0)</f>
        <v>1</v>
      </c>
      <c r="M292" s="34">
        <f>K292*L292</f>
        <v>0</v>
      </c>
    </row>
    <row r="293" spans="1:13" x14ac:dyDescent="0.25">
      <c r="A293" s="86" t="s">
        <v>382</v>
      </c>
      <c r="C293" s="86">
        <v>48</v>
      </c>
      <c r="D293" s="86">
        <v>192</v>
      </c>
      <c r="E293" s="86">
        <v>2304</v>
      </c>
      <c r="F293" s="85">
        <v>0.74</v>
      </c>
      <c r="G293" s="88">
        <v>0.55000000000000004</v>
      </c>
      <c r="H293" s="35">
        <f>IF(C293&gt;0,C293,1)</f>
        <v>48</v>
      </c>
      <c r="I293" s="37">
        <f>F293*$H293/$O$3*100</f>
        <v>3.4640140433001752E-2</v>
      </c>
      <c r="J293" s="37">
        <f>G293*$H293/$O$3*100</f>
        <v>2.5746050321825635E-2</v>
      </c>
      <c r="K293" s="34">
        <f>IF(F293&gt;=K$2,1,0)</f>
        <v>0</v>
      </c>
      <c r="L293" s="34">
        <f>IF(G293&gt;=L$2,1,0)</f>
        <v>0</v>
      </c>
      <c r="M293" s="34">
        <f>K293*L293</f>
        <v>0</v>
      </c>
    </row>
    <row r="294" spans="1:13" x14ac:dyDescent="0.25">
      <c r="A294" s="86" t="s">
        <v>441</v>
      </c>
      <c r="C294" s="86">
        <v>224</v>
      </c>
      <c r="D294" s="86">
        <v>896</v>
      </c>
      <c r="E294" s="86">
        <v>3518</v>
      </c>
      <c r="F294" s="85">
        <v>0.72</v>
      </c>
      <c r="G294" s="88">
        <v>0.72</v>
      </c>
      <c r="H294" s="35">
        <f>IF(C294&gt;0,C294,1)</f>
        <v>224</v>
      </c>
      <c r="I294" s="37">
        <f>F294*$H294/$O$3*100</f>
        <v>0.15728496196606201</v>
      </c>
      <c r="J294" s="37">
        <f>G294*$H294/$O$3*100</f>
        <v>0.15728496196606201</v>
      </c>
      <c r="K294" s="34">
        <f>IF(F294&gt;=K$2,1,0)</f>
        <v>0</v>
      </c>
      <c r="L294" s="34">
        <f>IF(G294&gt;=L$2,1,0)</f>
        <v>1</v>
      </c>
      <c r="M294" s="34">
        <f>K294*L294</f>
        <v>0</v>
      </c>
    </row>
    <row r="295" spans="1:13" x14ac:dyDescent="0.25">
      <c r="A295" s="86" t="s">
        <v>117</v>
      </c>
      <c r="F295" s="85">
        <v>0.72</v>
      </c>
      <c r="G295" s="88">
        <v>0.71</v>
      </c>
      <c r="H295" s="35">
        <f>IF(C295&gt;0,C295,1)</f>
        <v>1</v>
      </c>
      <c r="I295" s="37">
        <f>F295*$H295/$O$3*100</f>
        <v>7.0216500877706256E-4</v>
      </c>
      <c r="J295" s="37">
        <f>G295*$H295/$O$3*100</f>
        <v>6.9241271698849223E-4</v>
      </c>
      <c r="K295" s="34">
        <f>IF(F295&gt;=K$2,1,0)</f>
        <v>0</v>
      </c>
      <c r="L295" s="34">
        <f>IF(G295&gt;=L$2,1,0)</f>
        <v>1</v>
      </c>
      <c r="M295" s="34">
        <f>K295*L295</f>
        <v>0</v>
      </c>
    </row>
    <row r="296" spans="1:13" x14ac:dyDescent="0.25">
      <c r="A296" s="86" t="s">
        <v>358</v>
      </c>
      <c r="C296" s="86">
        <v>134</v>
      </c>
      <c r="D296" s="86">
        <v>268</v>
      </c>
      <c r="E296" s="86">
        <v>1914</v>
      </c>
      <c r="F296" s="85">
        <v>0.71</v>
      </c>
      <c r="G296" s="88">
        <v>0.7</v>
      </c>
      <c r="H296" s="35">
        <f>IF(C296&gt;0,C296,1)</f>
        <v>134</v>
      </c>
      <c r="I296" s="37">
        <f>F296*$H296/$O$3*100</f>
        <v>9.2783304076457976E-2</v>
      </c>
      <c r="J296" s="37">
        <f>G296*$H296/$O$3*100</f>
        <v>9.1476496976789543E-2</v>
      </c>
      <c r="K296" s="34">
        <f>IF(F296&gt;=K$2,1,0)</f>
        <v>0</v>
      </c>
      <c r="L296" s="34">
        <f>IF(G296&gt;=L$2,1,0)</f>
        <v>1</v>
      </c>
      <c r="M296" s="34">
        <f>K296*L296</f>
        <v>0</v>
      </c>
    </row>
    <row r="297" spans="1:13" x14ac:dyDescent="0.25">
      <c r="A297" s="86" t="s">
        <v>288</v>
      </c>
      <c r="F297" s="85">
        <v>0.71</v>
      </c>
      <c r="G297" s="88">
        <v>0.68</v>
      </c>
      <c r="H297" s="35">
        <f>IF(C297&gt;0,C297,1)</f>
        <v>1</v>
      </c>
      <c r="I297" s="37">
        <f>F297*$H297/$O$3*100</f>
        <v>6.9241271698849223E-4</v>
      </c>
      <c r="J297" s="37">
        <f>G297*$H297/$O$3*100</f>
        <v>6.6315584162278136E-4</v>
      </c>
      <c r="K297" s="34">
        <f>IF(F297&gt;=K$2,1,0)</f>
        <v>0</v>
      </c>
      <c r="L297" s="34">
        <f>IF(G297&gt;=L$2,1,0)</f>
        <v>0</v>
      </c>
      <c r="M297" s="34">
        <f>K297*L297</f>
        <v>0</v>
      </c>
    </row>
    <row r="298" spans="1:13" x14ac:dyDescent="0.25">
      <c r="A298" s="86" t="s">
        <v>357</v>
      </c>
      <c r="F298" s="85">
        <v>0.7</v>
      </c>
      <c r="G298" s="88">
        <v>0.43</v>
      </c>
      <c r="H298" s="35">
        <f>IF(C298&gt;0,C298,1)</f>
        <v>1</v>
      </c>
      <c r="I298" s="37">
        <f>F298*$H298/$O$3*100</f>
        <v>6.8266042519992201E-4</v>
      </c>
      <c r="J298" s="37">
        <f>G298*$H298/$O$3*100</f>
        <v>4.1934854690852346E-4</v>
      </c>
      <c r="K298" s="34">
        <f>IF(F298&gt;=K$2,1,0)</f>
        <v>0</v>
      </c>
      <c r="L298" s="34">
        <f>IF(G298&gt;=L$2,1,0)</f>
        <v>0</v>
      </c>
      <c r="M298" s="34">
        <f>K298*L298</f>
        <v>0</v>
      </c>
    </row>
    <row r="299" spans="1:13" x14ac:dyDescent="0.25">
      <c r="A299" s="86" t="s">
        <v>423</v>
      </c>
      <c r="C299" s="86">
        <v>14</v>
      </c>
      <c r="D299" s="86">
        <v>14</v>
      </c>
      <c r="F299" s="85">
        <v>0.65</v>
      </c>
      <c r="G299" s="88">
        <v>0.65</v>
      </c>
      <c r="H299" s="35">
        <f>IF(C299&gt;0,C299,1)</f>
        <v>14</v>
      </c>
      <c r="I299" s="37">
        <f>F299*$H299/$O$3*100</f>
        <v>8.8745855275989861E-3</v>
      </c>
      <c r="J299" s="37">
        <f>G299*$H299/$O$3*100</f>
        <v>8.8745855275989861E-3</v>
      </c>
      <c r="K299" s="34">
        <f>IF(F299&gt;=K$2,1,0)</f>
        <v>0</v>
      </c>
      <c r="L299" s="34">
        <f>IF(G299&gt;=L$2,1,0)</f>
        <v>0</v>
      </c>
      <c r="M299" s="34">
        <f>K299*L299</f>
        <v>0</v>
      </c>
    </row>
    <row r="300" spans="1:13" x14ac:dyDescent="0.25">
      <c r="A300" s="86" t="s">
        <v>310</v>
      </c>
      <c r="C300" s="86">
        <v>158</v>
      </c>
      <c r="D300" s="86">
        <v>476</v>
      </c>
      <c r="E300" s="86">
        <v>18312</v>
      </c>
      <c r="F300" s="85">
        <v>0.61</v>
      </c>
      <c r="G300" s="88">
        <v>0.61</v>
      </c>
      <c r="H300" s="35">
        <f>IF(C300&gt;0,C300,1)</f>
        <v>158</v>
      </c>
      <c r="I300" s="37">
        <f>F300*$H300/$O$3*100</f>
        <v>9.3992588258240681E-2</v>
      </c>
      <c r="J300" s="37">
        <f>G300*$H300/$O$3*100</f>
        <v>9.3992588258240681E-2</v>
      </c>
      <c r="K300" s="34">
        <f>IF(F300&gt;=K$2,1,0)</f>
        <v>0</v>
      </c>
      <c r="L300" s="34">
        <f>IF(G300&gt;=L$2,1,0)</f>
        <v>0</v>
      </c>
      <c r="M300" s="34">
        <f>K300*L300</f>
        <v>0</v>
      </c>
    </row>
    <row r="301" spans="1:13" x14ac:dyDescent="0.25">
      <c r="A301" s="86" t="s">
        <v>362</v>
      </c>
      <c r="C301" s="86">
        <v>82</v>
      </c>
      <c r="D301" s="86">
        <v>82</v>
      </c>
      <c r="F301" s="85">
        <v>0.56000000000000005</v>
      </c>
      <c r="G301" s="88">
        <v>0.56000000000000005</v>
      </c>
      <c r="H301" s="35">
        <f>IF(C301&gt;0,C301,1)</f>
        <v>82</v>
      </c>
      <c r="I301" s="37">
        <f>F301*$H301/$O$3*100</f>
        <v>4.4782523893114885E-2</v>
      </c>
      <c r="J301" s="37">
        <f>G301*$H301/$O$3*100</f>
        <v>4.4782523893114885E-2</v>
      </c>
      <c r="K301" s="34">
        <f>IF(F301&gt;=K$2,1,0)</f>
        <v>0</v>
      </c>
      <c r="L301" s="34">
        <f>IF(G301&gt;=L$2,1,0)</f>
        <v>0</v>
      </c>
      <c r="M301" s="34">
        <f>K301*L301</f>
        <v>0</v>
      </c>
    </row>
    <row r="302" spans="1:13" x14ac:dyDescent="0.25">
      <c r="A302" s="86" t="s">
        <v>207</v>
      </c>
      <c r="C302" s="86">
        <v>38</v>
      </c>
      <c r="D302" s="86">
        <v>152</v>
      </c>
      <c r="E302" s="86">
        <v>4940</v>
      </c>
      <c r="F302" s="85">
        <v>0.52</v>
      </c>
      <c r="G302" s="88">
        <v>0.48</v>
      </c>
      <c r="H302" s="35">
        <f>IF(C302&gt;0,C302,1)</f>
        <v>38</v>
      </c>
      <c r="I302" s="37">
        <f>F302*$H302/$O$3*100</f>
        <v>1.9270528574214942E-2</v>
      </c>
      <c r="J302" s="37">
        <f>G302*$H302/$O$3*100</f>
        <v>1.7788180222352252E-2</v>
      </c>
      <c r="K302" s="34">
        <f>IF(F302&gt;=K$2,1,0)</f>
        <v>0</v>
      </c>
      <c r="L302" s="34">
        <f>IF(G302&gt;=L$2,1,0)</f>
        <v>0</v>
      </c>
      <c r="M302" s="34">
        <f>K302*L302</f>
        <v>0</v>
      </c>
    </row>
    <row r="303" spans="1:13" x14ac:dyDescent="0.25">
      <c r="A303" s="86" t="s">
        <v>461</v>
      </c>
      <c r="C303" s="86">
        <v>4</v>
      </c>
      <c r="D303" s="86">
        <v>16</v>
      </c>
      <c r="F303" s="85">
        <v>0.51</v>
      </c>
      <c r="G303" s="88">
        <v>0.25</v>
      </c>
      <c r="H303" s="35">
        <f>IF(C303&gt;0,C303,1)</f>
        <v>4</v>
      </c>
      <c r="I303" s="37">
        <f>F303*$H303/$O$3*100</f>
        <v>1.9894675248683441E-3</v>
      </c>
      <c r="J303" s="37">
        <f>G303*$H303/$O$3*100</f>
        <v>9.7522917885703138E-4</v>
      </c>
      <c r="K303" s="34">
        <f>IF(F303&gt;=K$2,1,0)</f>
        <v>0</v>
      </c>
      <c r="L303" s="34">
        <f>IF(G303&gt;=L$2,1,0)</f>
        <v>0</v>
      </c>
      <c r="M303" s="34">
        <f>K303*L303</f>
        <v>0</v>
      </c>
    </row>
    <row r="304" spans="1:13" x14ac:dyDescent="0.25">
      <c r="A304" s="86" t="s">
        <v>181</v>
      </c>
      <c r="C304" s="86">
        <v>588</v>
      </c>
      <c r="D304" s="86">
        <v>2352</v>
      </c>
      <c r="E304" s="86">
        <v>26578</v>
      </c>
      <c r="F304" s="85">
        <v>0.5</v>
      </c>
      <c r="G304" s="88">
        <v>0.5</v>
      </c>
      <c r="H304" s="35">
        <f>IF(C304&gt;0,C304,1)</f>
        <v>588</v>
      </c>
      <c r="I304" s="37">
        <f>F304*$H304/$O$3*100</f>
        <v>0.28671737858396723</v>
      </c>
      <c r="J304" s="37">
        <f>G304*$H304/$O$3*100</f>
        <v>0.28671737858396723</v>
      </c>
      <c r="K304" s="34">
        <f>IF(F304&gt;=K$2,1,0)</f>
        <v>0</v>
      </c>
      <c r="L304" s="34">
        <f>IF(G304&gt;=L$2,1,0)</f>
        <v>0</v>
      </c>
      <c r="M304" s="34">
        <f>K304*L304</f>
        <v>0</v>
      </c>
    </row>
    <row r="305" spans="1:13" x14ac:dyDescent="0.25">
      <c r="A305" s="86" t="s">
        <v>386</v>
      </c>
      <c r="C305" s="86">
        <v>32</v>
      </c>
      <c r="D305" s="86">
        <v>128</v>
      </c>
      <c r="E305" s="86">
        <v>1716</v>
      </c>
      <c r="F305" s="85">
        <v>0.5</v>
      </c>
      <c r="G305" s="88">
        <v>0.5</v>
      </c>
      <c r="H305" s="35">
        <f>IF(C305&gt;0,C305,1)</f>
        <v>32</v>
      </c>
      <c r="I305" s="37">
        <f>F305*$H305/$O$3*100</f>
        <v>1.5603666861712502E-2</v>
      </c>
      <c r="J305" s="37">
        <f>G305*$H305/$O$3*100</f>
        <v>1.5603666861712502E-2</v>
      </c>
      <c r="K305" s="34">
        <f>IF(F305&gt;=K$2,1,0)</f>
        <v>0</v>
      </c>
      <c r="L305" s="34">
        <f>IF(G305&gt;=L$2,1,0)</f>
        <v>0</v>
      </c>
      <c r="M305" s="34">
        <f>K305*L305</f>
        <v>0</v>
      </c>
    </row>
    <row r="306" spans="1:13" x14ac:dyDescent="0.25">
      <c r="A306" s="86" t="s">
        <v>294</v>
      </c>
      <c r="C306" s="86">
        <v>8</v>
      </c>
      <c r="D306" s="86">
        <v>48</v>
      </c>
      <c r="E306" s="86">
        <v>4800</v>
      </c>
      <c r="F306" s="85">
        <v>0.49</v>
      </c>
      <c r="G306" s="88">
        <v>0.49</v>
      </c>
      <c r="H306" s="35">
        <f>IF(C306&gt;0,C306,1)</f>
        <v>8</v>
      </c>
      <c r="I306" s="37">
        <f>F306*$H306/$O$3*100</f>
        <v>3.8228983811195629E-3</v>
      </c>
      <c r="J306" s="37">
        <f>G306*$H306/$O$3*100</f>
        <v>3.8228983811195629E-3</v>
      </c>
      <c r="K306" s="34">
        <f>IF(F306&gt;=K$2,1,0)</f>
        <v>0</v>
      </c>
      <c r="L306" s="34">
        <f>IF(G306&gt;=L$2,1,0)</f>
        <v>0</v>
      </c>
      <c r="M306" s="34">
        <f>K306*L306</f>
        <v>0</v>
      </c>
    </row>
    <row r="307" spans="1:13" x14ac:dyDescent="0.25">
      <c r="A307" s="86" t="s">
        <v>552</v>
      </c>
      <c r="C307" s="86">
        <v>8</v>
      </c>
      <c r="D307" s="86">
        <v>32</v>
      </c>
      <c r="E307" s="86">
        <v>208</v>
      </c>
      <c r="F307" s="85">
        <v>0.46</v>
      </c>
      <c r="G307" s="88">
        <v>0.46</v>
      </c>
      <c r="H307" s="35">
        <f>IF(C307&gt;0,C307,1)</f>
        <v>8</v>
      </c>
      <c r="I307" s="37">
        <f>F307*$H307/$O$3*100</f>
        <v>3.5888433781938759E-3</v>
      </c>
      <c r="J307" s="37">
        <f>G307*$H307/$O$3*100</f>
        <v>3.5888433781938759E-3</v>
      </c>
      <c r="K307" s="34">
        <f>IF(F307&gt;=K$2,1,0)</f>
        <v>0</v>
      </c>
      <c r="L307" s="34">
        <f>IF(G307&gt;=L$2,1,0)</f>
        <v>0</v>
      </c>
      <c r="M307" s="34">
        <f>K307*L307</f>
        <v>0</v>
      </c>
    </row>
    <row r="308" spans="1:13" x14ac:dyDescent="0.25">
      <c r="A308" s="86" t="s">
        <v>431</v>
      </c>
      <c r="C308" s="86">
        <v>4</v>
      </c>
      <c r="D308" s="86">
        <v>16</v>
      </c>
      <c r="E308" s="86">
        <v>140</v>
      </c>
      <c r="F308" s="85">
        <v>0.38</v>
      </c>
      <c r="G308" s="88">
        <v>0.38</v>
      </c>
      <c r="H308" s="35">
        <f>IF(C308&gt;0,C308,1)</f>
        <v>4</v>
      </c>
      <c r="I308" s="37">
        <f>F308*$H308/$O$3*100</f>
        <v>1.4823483518626877E-3</v>
      </c>
      <c r="J308" s="37">
        <f>G308*$H308/$O$3*100</f>
        <v>1.4823483518626877E-3</v>
      </c>
      <c r="K308" s="34">
        <f>IF(F308&gt;=K$2,1,0)</f>
        <v>0</v>
      </c>
      <c r="L308" s="34">
        <f>IF(G308&gt;=L$2,1,0)</f>
        <v>0</v>
      </c>
      <c r="M308" s="34">
        <f>K308*L308</f>
        <v>0</v>
      </c>
    </row>
    <row r="309" spans="1:13" x14ac:dyDescent="0.25">
      <c r="A309" s="86" t="s">
        <v>330</v>
      </c>
      <c r="C309" s="86">
        <v>18</v>
      </c>
      <c r="D309" s="86">
        <v>224</v>
      </c>
      <c r="E309" s="86">
        <v>1953</v>
      </c>
      <c r="F309" s="85">
        <v>0.34</v>
      </c>
      <c r="G309" s="88">
        <v>0.27</v>
      </c>
      <c r="H309" s="35">
        <f>IF(C309&gt;0,C309,1)</f>
        <v>18</v>
      </c>
      <c r="I309" s="37">
        <f>F309*$H309/$O$3*100</f>
        <v>5.9684025746050322E-3</v>
      </c>
      <c r="J309" s="37">
        <f>G309*$H309/$O$3*100</f>
        <v>4.7396138092451728E-3</v>
      </c>
      <c r="K309" s="34">
        <f>IF(F309&gt;=K$2,1,0)</f>
        <v>0</v>
      </c>
      <c r="L309" s="34">
        <f>IF(G309&gt;=L$2,1,0)</f>
        <v>0</v>
      </c>
      <c r="M309" s="34">
        <f>K309*L309</f>
        <v>0</v>
      </c>
    </row>
    <row r="310" spans="1:13" x14ac:dyDescent="0.25">
      <c r="A310" s="86" t="s">
        <v>316</v>
      </c>
      <c r="C310" s="86">
        <v>54</v>
      </c>
      <c r="D310" s="86">
        <v>108</v>
      </c>
      <c r="E310" s="86">
        <v>771</v>
      </c>
      <c r="F310" s="85">
        <v>0.32</v>
      </c>
      <c r="G310" s="88">
        <v>0.32</v>
      </c>
      <c r="H310" s="35">
        <f>IF(C310&gt;0,C310,1)</f>
        <v>54</v>
      </c>
      <c r="I310" s="37">
        <f>F310*$H310/$O$3*100</f>
        <v>1.6851960210649504E-2</v>
      </c>
      <c r="J310" s="37">
        <f>G310*$H310/$O$3*100</f>
        <v>1.6851960210649504E-2</v>
      </c>
      <c r="K310" s="34">
        <f>IF(F310&gt;=K$2,1,0)</f>
        <v>0</v>
      </c>
      <c r="L310" s="34">
        <f>IF(G310&gt;=L$2,1,0)</f>
        <v>0</v>
      </c>
      <c r="M310" s="34">
        <f>K310*L310</f>
        <v>0</v>
      </c>
    </row>
    <row r="311" spans="1:13" x14ac:dyDescent="0.25">
      <c r="A311" s="86" t="s">
        <v>659</v>
      </c>
      <c r="C311" s="86">
        <v>4</v>
      </c>
      <c r="D311" s="86">
        <v>4</v>
      </c>
      <c r="F311" s="85">
        <v>0.25</v>
      </c>
      <c r="G311" s="88">
        <v>0.25</v>
      </c>
      <c r="H311" s="35">
        <f>IF(C311&gt;0,C311,1)</f>
        <v>4</v>
      </c>
      <c r="I311" s="37">
        <f>F311*$H311/$O$3*100</f>
        <v>9.7522917885703138E-4</v>
      </c>
      <c r="J311" s="37">
        <f>G311*$H311/$O$3*100</f>
        <v>9.7522917885703138E-4</v>
      </c>
      <c r="K311" s="34">
        <f>IF(F311&gt;=K$2,1,0)</f>
        <v>0</v>
      </c>
      <c r="L311" s="34">
        <f>IF(G311&gt;=L$2,1,0)</f>
        <v>0</v>
      </c>
      <c r="M311" s="34">
        <f>K311*L311</f>
        <v>0</v>
      </c>
    </row>
    <row r="312" spans="1:13" x14ac:dyDescent="0.25">
      <c r="A312" s="86" t="s">
        <v>375</v>
      </c>
      <c r="F312" s="85">
        <v>0</v>
      </c>
      <c r="G312" s="88">
        <v>0</v>
      </c>
      <c r="H312" s="35">
        <f>IF(C312&gt;0,C312,1)</f>
        <v>1</v>
      </c>
      <c r="I312" s="37">
        <f>F312*$H312/$O$3*100</f>
        <v>0</v>
      </c>
      <c r="J312" s="37">
        <f>G312*$H312/$O$3*100</f>
        <v>0</v>
      </c>
      <c r="K312" s="34">
        <f>IF(F312&gt;=K$2,1,0)</f>
        <v>0</v>
      </c>
      <c r="L312" s="34">
        <f>IF(G312&gt;=L$2,1,0)</f>
        <v>0</v>
      </c>
      <c r="M312" s="34">
        <f>K312*L312</f>
        <v>0</v>
      </c>
    </row>
    <row r="313" spans="1:13" x14ac:dyDescent="0.25">
      <c r="A313" s="86" t="s">
        <v>602</v>
      </c>
      <c r="C313" s="86">
        <v>40</v>
      </c>
      <c r="D313" s="86">
        <v>240</v>
      </c>
      <c r="E313" s="86">
        <v>49680</v>
      </c>
      <c r="F313" s="85">
        <v>0</v>
      </c>
      <c r="G313" s="88">
        <v>0</v>
      </c>
      <c r="H313" s="35">
        <f>IF(C313&gt;0,C313,1)</f>
        <v>40</v>
      </c>
      <c r="I313" s="37">
        <f>F313*$H313/$O$3*100</f>
        <v>0</v>
      </c>
      <c r="J313" s="37">
        <f>G313*$H313/$O$3*100</f>
        <v>0</v>
      </c>
      <c r="K313" s="34">
        <f>IF(F313&gt;=K$2,1,0)</f>
        <v>0</v>
      </c>
      <c r="L313" s="34">
        <f>IF(G313&gt;=L$2,1,0)</f>
        <v>0</v>
      </c>
      <c r="M313" s="34">
        <f>K313*L313</f>
        <v>0</v>
      </c>
    </row>
    <row r="314" spans="1:13" x14ac:dyDescent="0.25">
      <c r="A314" s="86" t="s">
        <v>446</v>
      </c>
      <c r="F314" s="85">
        <v>0</v>
      </c>
      <c r="G314" s="88">
        <v>0</v>
      </c>
      <c r="H314" s="35">
        <f>IF(C314&gt;0,C314,1)</f>
        <v>1</v>
      </c>
      <c r="I314" s="37">
        <f>F314*$H314/$O$3*100</f>
        <v>0</v>
      </c>
      <c r="J314" s="37">
        <f>G314*$H314/$O$3*100</f>
        <v>0</v>
      </c>
      <c r="K314" s="34">
        <f>IF(F314&gt;=K$2,1,0)</f>
        <v>0</v>
      </c>
      <c r="L314" s="34">
        <f>IF(G314&gt;=L$2,1,0)</f>
        <v>0</v>
      </c>
      <c r="M314" s="34">
        <f>K314*L314</f>
        <v>0</v>
      </c>
    </row>
    <row r="315" spans="1:13" x14ac:dyDescent="0.25">
      <c r="A315" s="86" t="s">
        <v>416</v>
      </c>
      <c r="F315" s="85">
        <v>0</v>
      </c>
      <c r="G315" s="88">
        <v>0</v>
      </c>
      <c r="H315" s="35">
        <f>IF(C315&gt;0,C315,1)</f>
        <v>1</v>
      </c>
      <c r="I315" s="37">
        <f>F315*$H315/$O$3*100</f>
        <v>0</v>
      </c>
      <c r="J315" s="37">
        <f>G315*$H315/$O$3*100</f>
        <v>0</v>
      </c>
      <c r="K315" s="34">
        <f>IF(F315&gt;=K$2,1,0)</f>
        <v>0</v>
      </c>
      <c r="L315" s="34">
        <f>IF(G315&gt;=L$2,1,0)</f>
        <v>0</v>
      </c>
      <c r="M315" s="34">
        <f>K315*L315</f>
        <v>0</v>
      </c>
    </row>
    <row r="316" spans="1:13" x14ac:dyDescent="0.25">
      <c r="A316" s="86" t="s">
        <v>513</v>
      </c>
      <c r="F316" s="85">
        <v>0</v>
      </c>
      <c r="G316" s="88">
        <v>0</v>
      </c>
      <c r="H316" s="35">
        <f>IF(C316&gt;0,C316,1)</f>
        <v>1</v>
      </c>
      <c r="I316" s="37">
        <f>F316*$H316/$O$3*100</f>
        <v>0</v>
      </c>
      <c r="J316" s="37">
        <f>G316*$H316/$O$3*100</f>
        <v>0</v>
      </c>
      <c r="K316" s="34">
        <f>IF(F316&gt;=K$2,1,0)</f>
        <v>0</v>
      </c>
      <c r="L316" s="34">
        <f>IF(G316&gt;=L$2,1,0)</f>
        <v>0</v>
      </c>
      <c r="M316" s="34">
        <f>K316*L316</f>
        <v>0</v>
      </c>
    </row>
    <row r="317" spans="1:13" x14ac:dyDescent="0.25">
      <c r="A317" s="86" t="s">
        <v>305</v>
      </c>
      <c r="C317" s="86">
        <v>24</v>
      </c>
      <c r="D317" s="86">
        <v>96</v>
      </c>
      <c r="F317" s="85">
        <v>0</v>
      </c>
      <c r="G317" s="88">
        <v>0</v>
      </c>
      <c r="H317" s="35">
        <f>IF(C317&gt;0,C317,1)</f>
        <v>24</v>
      </c>
      <c r="I317" s="37">
        <f>F317*$H317/$O$3*100</f>
        <v>0</v>
      </c>
      <c r="J317" s="37">
        <f>G317*$H317/$O$3*100</f>
        <v>0</v>
      </c>
      <c r="K317" s="34">
        <f>IF(F317&gt;=K$2,1,0)</f>
        <v>0</v>
      </c>
      <c r="L317" s="34">
        <f>IF(G317&gt;=L$2,1,0)</f>
        <v>0</v>
      </c>
      <c r="M317" s="34">
        <f>K317*L317</f>
        <v>0</v>
      </c>
    </row>
    <row r="318" spans="1:13" x14ac:dyDescent="0.25">
      <c r="A318" s="86" t="s">
        <v>246</v>
      </c>
      <c r="C318" s="86">
        <v>64</v>
      </c>
      <c r="D318" s="86">
        <v>320</v>
      </c>
      <c r="E318" s="86">
        <v>4322</v>
      </c>
      <c r="F318" s="85">
        <v>0</v>
      </c>
      <c r="G318" s="88">
        <v>0</v>
      </c>
      <c r="H318" s="35">
        <f>IF(C318&gt;0,C318,1)</f>
        <v>64</v>
      </c>
      <c r="I318" s="37">
        <f>F318*$H318/$O$3*100</f>
        <v>0</v>
      </c>
      <c r="J318" s="37">
        <f>G318*$H318/$O$3*100</f>
        <v>0</v>
      </c>
      <c r="K318" s="34">
        <f>IF(F318&gt;=K$2,1,0)</f>
        <v>0</v>
      </c>
      <c r="L318" s="34">
        <f>IF(G318&gt;=L$2,1,0)</f>
        <v>0</v>
      </c>
      <c r="M318" s="34">
        <f>K318*L318</f>
        <v>0</v>
      </c>
    </row>
    <row r="319" spans="1:13" x14ac:dyDescent="0.25">
      <c r="H319" s="35"/>
      <c r="I319" s="37"/>
      <c r="J319" s="37"/>
      <c r="K319" s="34"/>
      <c r="L319" s="34"/>
      <c r="M319" s="34"/>
    </row>
    <row r="320" spans="1:13" x14ac:dyDescent="0.25">
      <c r="H320" s="35"/>
      <c r="I320" s="37"/>
      <c r="J320" s="37"/>
      <c r="K320" s="34"/>
      <c r="L320" s="34"/>
      <c r="M320" s="34"/>
    </row>
    <row r="321" spans="8:13" x14ac:dyDescent="0.25">
      <c r="H321" s="35"/>
      <c r="I321" s="37"/>
      <c r="J321" s="37"/>
      <c r="K321" s="34"/>
      <c r="L321" s="34"/>
      <c r="M321" s="34"/>
    </row>
    <row r="322" spans="8:13" x14ac:dyDescent="0.25">
      <c r="H322" s="35"/>
      <c r="I322" s="37"/>
      <c r="J322" s="37"/>
      <c r="K322" s="34"/>
      <c r="L322" s="34"/>
      <c r="M322" s="34"/>
    </row>
    <row r="323" spans="8:13" x14ac:dyDescent="0.25">
      <c r="H323" s="35"/>
      <c r="I323" s="37"/>
      <c r="J323" s="37"/>
      <c r="K323" s="34"/>
      <c r="L323" s="34"/>
      <c r="M323" s="34"/>
    </row>
    <row r="324" spans="8:13" x14ac:dyDescent="0.25">
      <c r="H324" s="35"/>
      <c r="I324" s="37"/>
      <c r="J324" s="37"/>
      <c r="K324" s="34"/>
      <c r="L324" s="34"/>
      <c r="M324" s="34"/>
    </row>
    <row r="325" spans="8:13" x14ac:dyDescent="0.25">
      <c r="H325" s="35"/>
      <c r="I325" s="37"/>
      <c r="J325" s="37"/>
      <c r="K325" s="34"/>
      <c r="L325" s="34"/>
      <c r="M325" s="34"/>
    </row>
    <row r="326" spans="8:13" x14ac:dyDescent="0.25">
      <c r="H326" s="35"/>
      <c r="I326" s="37"/>
      <c r="J326" s="37"/>
      <c r="K326" s="34"/>
      <c r="L326" s="34"/>
      <c r="M326" s="34"/>
    </row>
    <row r="327" spans="8:13" x14ac:dyDescent="0.25">
      <c r="H327" s="35"/>
      <c r="I327" s="37"/>
      <c r="J327" s="37"/>
      <c r="K327" s="34"/>
      <c r="L327" s="34"/>
      <c r="M327" s="34"/>
    </row>
    <row r="328" spans="8:13" x14ac:dyDescent="0.25">
      <c r="H328" s="35"/>
      <c r="I328" s="37"/>
      <c r="J328" s="37"/>
      <c r="K328" s="34"/>
      <c r="L328" s="34"/>
      <c r="M328" s="34"/>
    </row>
    <row r="329" spans="8:13" x14ac:dyDescent="0.25">
      <c r="H329" s="35"/>
      <c r="I329" s="37"/>
      <c r="J329" s="37"/>
      <c r="K329" s="34"/>
      <c r="L329" s="34"/>
      <c r="M329" s="34"/>
    </row>
    <row r="330" spans="8:13" x14ac:dyDescent="0.25">
      <c r="H330" s="35"/>
      <c r="I330" s="37"/>
      <c r="J330" s="37"/>
      <c r="K330" s="34"/>
      <c r="L330" s="34"/>
      <c r="M330" s="34"/>
    </row>
    <row r="331" spans="8:13" x14ac:dyDescent="0.25">
      <c r="H331" s="35"/>
      <c r="I331" s="37"/>
      <c r="J331" s="37"/>
      <c r="K331" s="34"/>
      <c r="L331" s="34"/>
      <c r="M331" s="34"/>
    </row>
    <row r="332" spans="8:13" x14ac:dyDescent="0.25">
      <c r="H332" s="35"/>
      <c r="I332" s="37"/>
      <c r="J332" s="37"/>
      <c r="K332" s="34"/>
      <c r="L332" s="34"/>
      <c r="M332" s="34"/>
    </row>
    <row r="333" spans="8:13" x14ac:dyDescent="0.25">
      <c r="H333" s="35"/>
      <c r="I333" s="37"/>
      <c r="J333" s="37"/>
      <c r="K333" s="34"/>
      <c r="L333" s="34"/>
      <c r="M333" s="34"/>
    </row>
    <row r="334" spans="8:13" x14ac:dyDescent="0.25">
      <c r="H334" s="35"/>
      <c r="I334" s="37"/>
      <c r="J334" s="37"/>
      <c r="K334" s="34"/>
      <c r="L334" s="34"/>
      <c r="M334" s="34"/>
    </row>
    <row r="335" spans="8:13" x14ac:dyDescent="0.25">
      <c r="H335" s="35"/>
      <c r="I335" s="37"/>
      <c r="J335" s="37"/>
      <c r="K335" s="34"/>
      <c r="L335" s="34"/>
      <c r="M335" s="34"/>
    </row>
    <row r="336" spans="8:13" x14ac:dyDescent="0.25">
      <c r="H336" s="35"/>
      <c r="I336" s="37"/>
      <c r="J336" s="37"/>
      <c r="K336" s="34"/>
      <c r="L336" s="34"/>
      <c r="M336" s="34"/>
    </row>
    <row r="337" spans="8:13" x14ac:dyDescent="0.25">
      <c r="H337" s="35"/>
      <c r="I337" s="37"/>
      <c r="J337" s="37"/>
      <c r="K337" s="34"/>
      <c r="L337" s="34"/>
      <c r="M337" s="34"/>
    </row>
    <row r="338" spans="8:13" x14ac:dyDescent="0.25">
      <c r="H338" s="35"/>
      <c r="I338" s="37"/>
      <c r="J338" s="37"/>
      <c r="K338" s="34"/>
      <c r="L338" s="34"/>
      <c r="M338" s="34"/>
    </row>
    <row r="339" spans="8:13" x14ac:dyDescent="0.25">
      <c r="H339" s="35"/>
      <c r="I339" s="37"/>
      <c r="J339" s="37"/>
      <c r="K339" s="34"/>
      <c r="L339" s="34"/>
      <c r="M339" s="34"/>
    </row>
    <row r="340" spans="8:13" x14ac:dyDescent="0.25">
      <c r="H340" s="35"/>
      <c r="I340" s="37"/>
      <c r="J340" s="37"/>
      <c r="K340" s="34"/>
      <c r="L340" s="34"/>
      <c r="M340" s="34"/>
    </row>
    <row r="341" spans="8:13" x14ac:dyDescent="0.25">
      <c r="H341" s="35"/>
      <c r="I341" s="37"/>
      <c r="J341" s="37"/>
      <c r="K341" s="34"/>
      <c r="L341" s="34"/>
      <c r="M341" s="34"/>
    </row>
    <row r="342" spans="8:13" x14ac:dyDescent="0.25">
      <c r="H342" s="35"/>
      <c r="I342" s="37"/>
      <c r="J342" s="37"/>
      <c r="K342" s="34"/>
      <c r="L342" s="34"/>
      <c r="M342" s="34"/>
    </row>
    <row r="343" spans="8:13" x14ac:dyDescent="0.25">
      <c r="H343" s="35"/>
      <c r="I343" s="37"/>
      <c r="J343" s="37"/>
      <c r="K343" s="34"/>
      <c r="L343" s="34"/>
      <c r="M343" s="34"/>
    </row>
    <row r="344" spans="8:13" x14ac:dyDescent="0.25">
      <c r="H344" s="35"/>
      <c r="I344" s="37"/>
      <c r="J344" s="37"/>
      <c r="K344" s="34"/>
      <c r="L344" s="34"/>
      <c r="M344" s="34"/>
    </row>
    <row r="345" spans="8:13" x14ac:dyDescent="0.25">
      <c r="H345" s="35"/>
      <c r="I345" s="37"/>
      <c r="J345" s="37"/>
      <c r="K345" s="34"/>
      <c r="L345" s="34"/>
      <c r="M345" s="34"/>
    </row>
    <row r="346" spans="8:13" x14ac:dyDescent="0.25">
      <c r="H346" s="35"/>
      <c r="I346" s="37"/>
      <c r="J346" s="37"/>
      <c r="K346" s="34"/>
      <c r="L346" s="34"/>
      <c r="M346" s="34"/>
    </row>
    <row r="347" spans="8:13" x14ac:dyDescent="0.25">
      <c r="H347" s="35"/>
      <c r="I347" s="37"/>
      <c r="J347" s="37"/>
      <c r="K347" s="34"/>
      <c r="L347" s="34"/>
      <c r="M347" s="34"/>
    </row>
    <row r="348" spans="8:13" x14ac:dyDescent="0.25">
      <c r="H348" s="35"/>
      <c r="I348" s="37"/>
      <c r="J348" s="37"/>
      <c r="K348" s="34"/>
      <c r="L348" s="34"/>
      <c r="M348" s="34"/>
    </row>
    <row r="349" spans="8:13" x14ac:dyDescent="0.25">
      <c r="H349" s="35"/>
      <c r="I349" s="37"/>
      <c r="J349" s="37"/>
      <c r="K349" s="34"/>
      <c r="L349" s="34"/>
      <c r="M349" s="34"/>
    </row>
    <row r="350" spans="8:13" x14ac:dyDescent="0.25">
      <c r="H350" s="35"/>
      <c r="I350" s="37"/>
      <c r="J350" s="37"/>
      <c r="K350" s="34"/>
      <c r="L350" s="34"/>
      <c r="M350" s="34"/>
    </row>
    <row r="351" spans="8:13" x14ac:dyDescent="0.25">
      <c r="H351" s="35"/>
      <c r="I351" s="37"/>
      <c r="J351" s="37"/>
      <c r="K351" s="34"/>
      <c r="L351" s="34"/>
      <c r="M351" s="34"/>
    </row>
    <row r="352" spans="8:13" x14ac:dyDescent="0.25">
      <c r="H352" s="35"/>
      <c r="I352" s="37"/>
      <c r="J352" s="37"/>
      <c r="K352" s="34"/>
      <c r="L352" s="34"/>
      <c r="M352" s="34"/>
    </row>
    <row r="353" spans="8:13" x14ac:dyDescent="0.25">
      <c r="H353" s="35"/>
      <c r="I353" s="37"/>
      <c r="J353" s="37"/>
      <c r="K353" s="34"/>
      <c r="L353" s="34"/>
      <c r="M353" s="34"/>
    </row>
    <row r="354" spans="8:13" x14ac:dyDescent="0.25">
      <c r="H354" s="35"/>
      <c r="I354" s="37"/>
      <c r="J354" s="37"/>
      <c r="K354" s="34"/>
      <c r="L354" s="34"/>
      <c r="M354" s="34"/>
    </row>
    <row r="355" spans="8:13" x14ac:dyDescent="0.25">
      <c r="H355" s="35"/>
      <c r="I355" s="37"/>
      <c r="J355" s="37"/>
      <c r="K355" s="34"/>
      <c r="L355" s="34"/>
      <c r="M355" s="34"/>
    </row>
    <row r="356" spans="8:13" x14ac:dyDescent="0.25">
      <c r="H356" s="35"/>
      <c r="I356" s="37"/>
      <c r="J356" s="37"/>
      <c r="K356" s="34"/>
      <c r="L356" s="34"/>
      <c r="M356" s="34"/>
    </row>
    <row r="357" spans="8:13" x14ac:dyDescent="0.25">
      <c r="H357" s="35"/>
      <c r="I357" s="37"/>
      <c r="J357" s="37"/>
      <c r="K357" s="34"/>
      <c r="L357" s="34"/>
      <c r="M357" s="34"/>
    </row>
    <row r="358" spans="8:13" x14ac:dyDescent="0.25">
      <c r="H358" s="35"/>
      <c r="I358" s="37"/>
      <c r="J358" s="37"/>
      <c r="K358" s="34"/>
      <c r="L358" s="34"/>
      <c r="M358" s="34"/>
    </row>
    <row r="359" spans="8:13" x14ac:dyDescent="0.25">
      <c r="H359" s="35"/>
      <c r="I359" s="37"/>
      <c r="J359" s="37"/>
      <c r="K359" s="34"/>
      <c r="L359" s="34"/>
      <c r="M359" s="34"/>
    </row>
    <row r="360" spans="8:13" x14ac:dyDescent="0.25">
      <c r="H360" s="35"/>
      <c r="I360" s="37"/>
      <c r="J360" s="37"/>
      <c r="K360" s="34"/>
      <c r="L360" s="34"/>
      <c r="M360" s="34"/>
    </row>
    <row r="361" spans="8:13" x14ac:dyDescent="0.25">
      <c r="H361" s="35"/>
      <c r="I361" s="37"/>
      <c r="J361" s="37"/>
      <c r="K361" s="34"/>
      <c r="L361" s="34"/>
      <c r="M361" s="34"/>
    </row>
    <row r="362" spans="8:13" x14ac:dyDescent="0.25">
      <c r="H362" s="35"/>
      <c r="I362" s="37"/>
      <c r="J362" s="37"/>
      <c r="K362" s="34"/>
      <c r="L362" s="34"/>
      <c r="M362" s="34"/>
    </row>
    <row r="363" spans="8:13" x14ac:dyDescent="0.25">
      <c r="H363" s="35"/>
      <c r="I363" s="37"/>
      <c r="J363" s="37"/>
      <c r="K363" s="34"/>
      <c r="L363" s="34"/>
      <c r="M363" s="34"/>
    </row>
    <row r="364" spans="8:13" x14ac:dyDescent="0.25">
      <c r="H364" s="35"/>
      <c r="I364" s="37"/>
      <c r="J364" s="37"/>
      <c r="K364" s="34"/>
      <c r="L364" s="34"/>
      <c r="M364" s="34"/>
    </row>
    <row r="365" spans="8:13" x14ac:dyDescent="0.25">
      <c r="H365" s="35"/>
      <c r="I365" s="37"/>
      <c r="J365" s="37"/>
      <c r="K365" s="34"/>
      <c r="L365" s="34"/>
      <c r="M365" s="34"/>
    </row>
    <row r="366" spans="8:13" x14ac:dyDescent="0.25">
      <c r="H366" s="35"/>
      <c r="I366" s="37"/>
      <c r="J366" s="37"/>
      <c r="K366" s="34"/>
      <c r="L366" s="34"/>
      <c r="M366" s="34"/>
    </row>
    <row r="367" spans="8:13" x14ac:dyDescent="0.25">
      <c r="H367" s="35"/>
      <c r="I367" s="37"/>
      <c r="J367" s="37"/>
      <c r="K367" s="34"/>
      <c r="L367" s="34"/>
      <c r="M367" s="34"/>
    </row>
    <row r="368" spans="8:13" x14ac:dyDescent="0.25">
      <c r="H368" s="35"/>
      <c r="I368" s="37"/>
      <c r="J368" s="37"/>
      <c r="K368" s="34"/>
      <c r="L368" s="34"/>
      <c r="M368" s="34"/>
    </row>
    <row r="369" spans="8:13" x14ac:dyDescent="0.25">
      <c r="H369" s="35"/>
      <c r="I369" s="37"/>
      <c r="J369" s="37"/>
      <c r="K369" s="34"/>
      <c r="L369" s="34"/>
      <c r="M369" s="34"/>
    </row>
    <row r="370" spans="8:13" x14ac:dyDescent="0.25">
      <c r="H370" s="35"/>
      <c r="I370" s="37"/>
      <c r="J370" s="37"/>
      <c r="K370" s="34"/>
      <c r="L370" s="34"/>
      <c r="M370" s="34"/>
    </row>
    <row r="371" spans="8:13" x14ac:dyDescent="0.25">
      <c r="H371" s="35"/>
      <c r="I371" s="37"/>
      <c r="J371" s="37"/>
      <c r="K371" s="34"/>
      <c r="L371" s="34"/>
      <c r="M371" s="34"/>
    </row>
    <row r="372" spans="8:13" x14ac:dyDescent="0.25">
      <c r="H372" s="35"/>
      <c r="I372" s="37"/>
      <c r="J372" s="37"/>
      <c r="K372" s="34"/>
      <c r="L372" s="34"/>
      <c r="M372" s="34"/>
    </row>
    <row r="373" spans="8:13" x14ac:dyDescent="0.25">
      <c r="H373" s="35"/>
      <c r="I373" s="37"/>
      <c r="J373" s="37"/>
      <c r="K373" s="34"/>
      <c r="L373" s="34"/>
      <c r="M373" s="34"/>
    </row>
    <row r="374" spans="8:13" x14ac:dyDescent="0.25">
      <c r="H374" s="35"/>
      <c r="I374" s="37"/>
      <c r="J374" s="37"/>
      <c r="K374" s="34"/>
      <c r="L374" s="34"/>
      <c r="M374" s="34"/>
    </row>
    <row r="375" spans="8:13" x14ac:dyDescent="0.25">
      <c r="H375" s="35"/>
      <c r="I375" s="37"/>
      <c r="J375" s="37"/>
      <c r="K375" s="34"/>
      <c r="L375" s="34"/>
      <c r="M375" s="34"/>
    </row>
    <row r="376" spans="8:13" x14ac:dyDescent="0.25">
      <c r="H376" s="35"/>
      <c r="I376" s="37"/>
      <c r="J376" s="37"/>
      <c r="K376" s="34"/>
      <c r="L376" s="34"/>
      <c r="M376" s="34"/>
    </row>
    <row r="377" spans="8:13" x14ac:dyDescent="0.25">
      <c r="H377" s="35"/>
      <c r="I377" s="37"/>
      <c r="J377" s="37"/>
      <c r="K377" s="34"/>
      <c r="L377" s="34"/>
      <c r="M377" s="34"/>
    </row>
    <row r="378" spans="8:13" x14ac:dyDescent="0.25">
      <c r="H378" s="35"/>
      <c r="I378" s="37"/>
      <c r="J378" s="37"/>
      <c r="K378" s="34"/>
      <c r="L378" s="34"/>
      <c r="M378" s="34"/>
    </row>
    <row r="379" spans="8:13" x14ac:dyDescent="0.25">
      <c r="H379" s="35"/>
      <c r="I379" s="37"/>
      <c r="J379" s="37"/>
      <c r="K379" s="34"/>
      <c r="L379" s="34"/>
      <c r="M379" s="34"/>
    </row>
    <row r="380" spans="8:13" x14ac:dyDescent="0.25">
      <c r="H380" s="35"/>
      <c r="I380" s="37"/>
      <c r="J380" s="37"/>
      <c r="K380" s="34"/>
      <c r="L380" s="34"/>
      <c r="M380" s="34"/>
    </row>
    <row r="381" spans="8:13" x14ac:dyDescent="0.25">
      <c r="H381" s="35"/>
      <c r="I381" s="37"/>
      <c r="J381" s="37"/>
      <c r="K381" s="34"/>
      <c r="L381" s="34"/>
      <c r="M381" s="34"/>
    </row>
    <row r="382" spans="8:13" x14ac:dyDescent="0.25">
      <c r="H382" s="35"/>
      <c r="I382" s="37"/>
      <c r="J382" s="37"/>
      <c r="K382" s="34"/>
      <c r="L382" s="34"/>
      <c r="M382" s="34"/>
    </row>
    <row r="383" spans="8:13" x14ac:dyDescent="0.25">
      <c r="H383" s="35"/>
      <c r="I383" s="37"/>
      <c r="J383" s="37"/>
      <c r="K383" s="34"/>
      <c r="L383" s="34"/>
      <c r="M383" s="34"/>
    </row>
    <row r="384" spans="8:13" x14ac:dyDescent="0.25">
      <c r="H384" s="35"/>
      <c r="I384" s="37"/>
      <c r="J384" s="37"/>
      <c r="K384" s="34"/>
      <c r="L384" s="34"/>
      <c r="M384" s="34"/>
    </row>
    <row r="385" spans="8:13" x14ac:dyDescent="0.25">
      <c r="H385" s="35"/>
      <c r="I385" s="37"/>
      <c r="J385" s="37"/>
      <c r="K385" s="34"/>
      <c r="L385" s="34"/>
      <c r="M385" s="34"/>
    </row>
    <row r="386" spans="8:13" x14ac:dyDescent="0.25">
      <c r="H386" s="35"/>
      <c r="I386" s="37"/>
      <c r="J386" s="37"/>
      <c r="K386" s="34"/>
      <c r="L386" s="34"/>
      <c r="M386" s="34"/>
    </row>
    <row r="387" spans="8:13" x14ac:dyDescent="0.25">
      <c r="H387" s="35"/>
      <c r="I387" s="37"/>
      <c r="J387" s="37"/>
      <c r="K387" s="34"/>
      <c r="L387" s="34"/>
      <c r="M387" s="34"/>
    </row>
    <row r="388" spans="8:13" x14ac:dyDescent="0.25">
      <c r="H388" s="35"/>
      <c r="I388" s="37"/>
      <c r="J388" s="37"/>
      <c r="K388" s="34"/>
      <c r="L388" s="34"/>
      <c r="M388" s="34"/>
    </row>
    <row r="389" spans="8:13" x14ac:dyDescent="0.25">
      <c r="H389" s="35"/>
      <c r="I389" s="37"/>
      <c r="J389" s="37"/>
      <c r="K389" s="34"/>
      <c r="L389" s="34"/>
      <c r="M389" s="34"/>
    </row>
    <row r="390" spans="8:13" x14ac:dyDescent="0.25">
      <c r="H390" s="35"/>
      <c r="I390" s="37"/>
      <c r="J390" s="37"/>
      <c r="K390" s="34"/>
      <c r="L390" s="34"/>
      <c r="M390" s="34"/>
    </row>
    <row r="391" spans="8:13" x14ac:dyDescent="0.25">
      <c r="H391" s="35"/>
      <c r="I391" s="37"/>
      <c r="J391" s="37"/>
      <c r="K391" s="34"/>
      <c r="L391" s="34"/>
      <c r="M391" s="34"/>
    </row>
    <row r="392" spans="8:13" x14ac:dyDescent="0.25">
      <c r="H392" s="35"/>
      <c r="I392" s="37"/>
      <c r="J392" s="37"/>
      <c r="K392" s="34"/>
      <c r="L392" s="34"/>
      <c r="M392" s="34"/>
    </row>
    <row r="393" spans="8:13" x14ac:dyDescent="0.25">
      <c r="H393" s="35"/>
      <c r="I393" s="37"/>
      <c r="J393" s="37"/>
      <c r="K393" s="34"/>
      <c r="L393" s="34"/>
      <c r="M393" s="34"/>
    </row>
    <row r="394" spans="8:13" x14ac:dyDescent="0.25">
      <c r="H394" s="35"/>
      <c r="I394" s="37"/>
      <c r="J394" s="37"/>
      <c r="K394" s="34"/>
      <c r="L394" s="34"/>
      <c r="M394" s="34"/>
    </row>
    <row r="395" spans="8:13" x14ac:dyDescent="0.25">
      <c r="H395" s="35"/>
      <c r="I395" s="37"/>
      <c r="J395" s="37"/>
      <c r="K395" s="34"/>
      <c r="L395" s="34"/>
      <c r="M395" s="34"/>
    </row>
    <row r="396" spans="8:13" x14ac:dyDescent="0.25">
      <c r="H396" s="35"/>
      <c r="I396" s="37"/>
      <c r="J396" s="37"/>
      <c r="K396" s="34"/>
      <c r="L396" s="34"/>
      <c r="M396" s="34"/>
    </row>
    <row r="397" spans="8:13" x14ac:dyDescent="0.25">
      <c r="H397" s="35"/>
      <c r="I397" s="37"/>
      <c r="J397" s="37"/>
      <c r="K397" s="34"/>
      <c r="L397" s="34"/>
      <c r="M397" s="34"/>
    </row>
    <row r="398" spans="8:13" x14ac:dyDescent="0.25">
      <c r="H398" s="35"/>
      <c r="I398" s="37"/>
      <c r="J398" s="37"/>
      <c r="K398" s="34"/>
      <c r="L398" s="34"/>
      <c r="M398" s="34"/>
    </row>
    <row r="399" spans="8:13" x14ac:dyDescent="0.25">
      <c r="H399" s="35"/>
      <c r="I399" s="37"/>
      <c r="J399" s="37"/>
      <c r="K399" s="34"/>
      <c r="L399" s="34"/>
      <c r="M399" s="34"/>
    </row>
    <row r="400" spans="8:13" x14ac:dyDescent="0.25">
      <c r="H400" s="35"/>
      <c r="I400" s="37"/>
      <c r="J400" s="37"/>
      <c r="K400" s="34"/>
      <c r="L400" s="34"/>
      <c r="M400" s="34"/>
    </row>
    <row r="401" spans="8:13" x14ac:dyDescent="0.25">
      <c r="H401" s="35"/>
      <c r="I401" s="37"/>
      <c r="J401" s="37"/>
      <c r="K401" s="34"/>
      <c r="L401" s="34"/>
      <c r="M401" s="34"/>
    </row>
    <row r="402" spans="8:13" x14ac:dyDescent="0.25">
      <c r="H402" s="35"/>
      <c r="I402" s="37"/>
      <c r="J402" s="37"/>
      <c r="K402" s="34"/>
      <c r="L402" s="34"/>
      <c r="M402" s="34"/>
    </row>
    <row r="403" spans="8:13" x14ac:dyDescent="0.25">
      <c r="H403" s="35"/>
      <c r="I403" s="37"/>
      <c r="J403" s="37"/>
      <c r="K403" s="34"/>
      <c r="L403" s="34"/>
      <c r="M403" s="34"/>
    </row>
    <row r="404" spans="8:13" x14ac:dyDescent="0.25">
      <c r="H404" s="35"/>
      <c r="I404" s="37"/>
      <c r="J404" s="37"/>
      <c r="K404" s="34"/>
      <c r="L404" s="34"/>
      <c r="M404" s="34"/>
    </row>
    <row r="405" spans="8:13" x14ac:dyDescent="0.25">
      <c r="H405" s="35"/>
      <c r="I405" s="37"/>
      <c r="J405" s="37"/>
      <c r="K405" s="34"/>
      <c r="L405" s="34"/>
      <c r="M405" s="34"/>
    </row>
    <row r="406" spans="8:13" x14ac:dyDescent="0.25">
      <c r="H406" s="35"/>
      <c r="I406" s="37"/>
      <c r="J406" s="37"/>
      <c r="K406" s="34"/>
      <c r="L406" s="34"/>
      <c r="M406" s="34"/>
    </row>
    <row r="407" spans="8:13" x14ac:dyDescent="0.25">
      <c r="H407" s="35"/>
      <c r="I407" s="37"/>
      <c r="J407" s="37"/>
      <c r="K407" s="34"/>
      <c r="L407" s="34"/>
      <c r="M407" s="34"/>
    </row>
    <row r="408" spans="8:13" x14ac:dyDescent="0.25">
      <c r="H408" s="35"/>
      <c r="I408" s="37"/>
      <c r="J408" s="37"/>
      <c r="K408" s="34"/>
      <c r="L408" s="34"/>
      <c r="M408" s="34"/>
    </row>
    <row r="409" spans="8:13" x14ac:dyDescent="0.25">
      <c r="H409" s="35"/>
      <c r="I409" s="37"/>
      <c r="J409" s="37"/>
      <c r="K409" s="34"/>
      <c r="L409" s="34"/>
      <c r="M409" s="34"/>
    </row>
    <row r="410" spans="8:13" x14ac:dyDescent="0.25">
      <c r="H410" s="35"/>
      <c r="I410" s="37"/>
      <c r="J410" s="37"/>
      <c r="K410" s="34"/>
      <c r="L410" s="34"/>
      <c r="M410" s="34"/>
    </row>
  </sheetData>
  <sortState ref="A2:G318">
    <sortCondition descending="1" ref="F2:F318"/>
  </sortState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>
      <selection activeCell="L5" sqref="L5"/>
    </sheetView>
  </sheetViews>
  <sheetFormatPr defaultRowHeight="15" x14ac:dyDescent="0.25"/>
  <cols>
    <col min="1" max="1025" width="8.5703125"/>
  </cols>
  <sheetData>
    <row r="1" spans="1:13" ht="14.1" customHeight="1" x14ac:dyDescent="0.25">
      <c r="A1" s="80" t="s">
        <v>466</v>
      </c>
      <c r="B1" s="80"/>
      <c r="C1" s="80"/>
      <c r="D1" s="80"/>
      <c r="E1" s="80"/>
      <c r="F1" s="80"/>
      <c r="G1" s="80"/>
      <c r="H1" s="80"/>
    </row>
    <row r="2" spans="1:13" x14ac:dyDescent="0.25">
      <c r="A2" s="80"/>
      <c r="B2" s="80"/>
      <c r="C2" s="80"/>
      <c r="D2" s="80"/>
      <c r="E2" s="80"/>
      <c r="F2" s="80"/>
      <c r="G2" s="80"/>
      <c r="H2" s="80"/>
    </row>
    <row r="3" spans="1:13" x14ac:dyDescent="0.25">
      <c r="A3" s="80"/>
      <c r="B3" s="80"/>
      <c r="C3" s="80"/>
      <c r="D3" s="80"/>
      <c r="E3" s="80"/>
      <c r="F3" s="80"/>
      <c r="G3" s="80"/>
      <c r="H3" s="80"/>
    </row>
    <row r="4" spans="1:13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32</v>
      </c>
      <c r="F4" s="12" t="s">
        <v>33</v>
      </c>
      <c r="G4" s="13" t="s">
        <v>3</v>
      </c>
      <c r="H4" s="14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15" t="s">
        <v>39</v>
      </c>
      <c r="B5" s="15" t="s">
        <v>40</v>
      </c>
      <c r="C5" s="16">
        <v>-1</v>
      </c>
      <c r="D5" s="16">
        <v>-1</v>
      </c>
      <c r="E5" s="16">
        <v>0</v>
      </c>
      <c r="F5" s="15" t="s">
        <v>41</v>
      </c>
      <c r="G5" s="17">
        <v>1</v>
      </c>
      <c r="H5" s="18">
        <v>1</v>
      </c>
      <c r="I5">
        <v>0</v>
      </c>
      <c r="J5">
        <v>0</v>
      </c>
      <c r="K5">
        <f>SUM(I5:I316)</f>
        <v>94.644214496573255</v>
      </c>
      <c r="L5">
        <f>SUM(J5:J316)</f>
        <v>93.475676709087963</v>
      </c>
      <c r="M5">
        <f>SUM(D5:D400)</f>
        <v>192749</v>
      </c>
    </row>
    <row r="6" spans="1:13" x14ac:dyDescent="0.25">
      <c r="A6" s="15" t="s">
        <v>142</v>
      </c>
      <c r="B6" s="15" t="s">
        <v>74</v>
      </c>
      <c r="C6" s="16">
        <v>140</v>
      </c>
      <c r="D6" s="16">
        <v>140</v>
      </c>
      <c r="E6" s="16"/>
      <c r="F6" s="15" t="s">
        <v>75</v>
      </c>
      <c r="G6" s="17">
        <v>1</v>
      </c>
      <c r="H6" s="18">
        <v>1</v>
      </c>
      <c r="I6">
        <f t="shared" ref="I6:I17" si="0">G6*D6/$M$5*100</f>
        <v>7.2633321054843339E-2</v>
      </c>
      <c r="J6">
        <f t="shared" ref="J6:J17" si="1">H6*D6/$M$5*100</f>
        <v>7.2633321054843339E-2</v>
      </c>
    </row>
    <row r="7" spans="1:13" x14ac:dyDescent="0.25">
      <c r="A7" s="15" t="s">
        <v>91</v>
      </c>
      <c r="B7" s="15" t="s">
        <v>43</v>
      </c>
      <c r="C7" s="16">
        <v>298</v>
      </c>
      <c r="D7" s="16">
        <v>836</v>
      </c>
      <c r="E7" s="16">
        <v>2299</v>
      </c>
      <c r="F7" s="15" t="s">
        <v>442</v>
      </c>
      <c r="G7" s="17">
        <v>1</v>
      </c>
      <c r="H7" s="18">
        <v>1</v>
      </c>
      <c r="I7">
        <f t="shared" si="0"/>
        <v>0.43372468858463603</v>
      </c>
      <c r="J7">
        <f t="shared" si="1"/>
        <v>0.43372468858463603</v>
      </c>
    </row>
    <row r="8" spans="1:13" x14ac:dyDescent="0.25">
      <c r="A8" s="15" t="s">
        <v>448</v>
      </c>
      <c r="B8" s="15" t="s">
        <v>43</v>
      </c>
      <c r="C8" s="16">
        <v>1</v>
      </c>
      <c r="D8" s="16">
        <v>1</v>
      </c>
      <c r="E8" s="16">
        <v>3</v>
      </c>
      <c r="F8" s="15" t="s">
        <v>442</v>
      </c>
      <c r="G8" s="17">
        <v>1</v>
      </c>
      <c r="H8" s="18">
        <v>1</v>
      </c>
      <c r="I8">
        <f t="shared" si="0"/>
        <v>5.1880943610602386E-4</v>
      </c>
      <c r="J8">
        <f t="shared" si="1"/>
        <v>5.1880943610602386E-4</v>
      </c>
    </row>
    <row r="9" spans="1:13" x14ac:dyDescent="0.25">
      <c r="A9" s="15" t="s">
        <v>109</v>
      </c>
      <c r="B9" s="15" t="s">
        <v>74</v>
      </c>
      <c r="C9" s="16">
        <v>1360</v>
      </c>
      <c r="D9" s="16">
        <v>5654</v>
      </c>
      <c r="E9" s="16">
        <v>11417</v>
      </c>
      <c r="F9" s="15" t="s">
        <v>75</v>
      </c>
      <c r="G9" s="17">
        <v>1</v>
      </c>
      <c r="H9" s="18">
        <v>1</v>
      </c>
      <c r="I9">
        <f t="shared" si="0"/>
        <v>2.933348551743459</v>
      </c>
      <c r="J9">
        <f t="shared" si="1"/>
        <v>2.933348551743459</v>
      </c>
    </row>
    <row r="10" spans="1:13" x14ac:dyDescent="0.25">
      <c r="A10" s="15" t="s">
        <v>125</v>
      </c>
      <c r="B10" s="15" t="s">
        <v>51</v>
      </c>
      <c r="C10" s="16">
        <v>412</v>
      </c>
      <c r="D10" s="16">
        <v>1648</v>
      </c>
      <c r="E10" s="16">
        <v>3199</v>
      </c>
      <c r="F10" s="15" t="s">
        <v>440</v>
      </c>
      <c r="G10" s="17">
        <v>1</v>
      </c>
      <c r="H10" s="18">
        <v>1</v>
      </c>
      <c r="I10">
        <f t="shared" si="0"/>
        <v>0.85499795070272733</v>
      </c>
      <c r="J10">
        <f t="shared" si="1"/>
        <v>0.85499795070272733</v>
      </c>
    </row>
    <row r="11" spans="1:13" x14ac:dyDescent="0.25">
      <c r="A11" s="15" t="s">
        <v>384</v>
      </c>
      <c r="B11" s="15" t="s">
        <v>115</v>
      </c>
      <c r="C11" s="16">
        <v>5</v>
      </c>
      <c r="D11" s="16">
        <v>10</v>
      </c>
      <c r="E11" s="16">
        <v>22</v>
      </c>
      <c r="F11" s="15" t="s">
        <v>442</v>
      </c>
      <c r="G11" s="17">
        <v>1</v>
      </c>
      <c r="H11" s="18">
        <v>1</v>
      </c>
      <c r="I11">
        <f t="shared" si="0"/>
        <v>5.1880943610602389E-3</v>
      </c>
      <c r="J11">
        <f t="shared" si="1"/>
        <v>5.1880943610602389E-3</v>
      </c>
    </row>
    <row r="12" spans="1:13" x14ac:dyDescent="0.25">
      <c r="A12" s="15" t="s">
        <v>73</v>
      </c>
      <c r="B12" s="15" t="s">
        <v>74</v>
      </c>
      <c r="C12" s="16">
        <v>1143</v>
      </c>
      <c r="D12" s="16">
        <v>4572</v>
      </c>
      <c r="E12" s="16">
        <v>9857</v>
      </c>
      <c r="F12" s="15" t="s">
        <v>75</v>
      </c>
      <c r="G12" s="17">
        <v>1</v>
      </c>
      <c r="H12" s="18">
        <v>1</v>
      </c>
      <c r="I12">
        <f t="shared" si="0"/>
        <v>2.3719967418767411</v>
      </c>
      <c r="J12">
        <f t="shared" si="1"/>
        <v>2.3719967418767411</v>
      </c>
    </row>
    <row r="13" spans="1:13" x14ac:dyDescent="0.25">
      <c r="A13" s="15" t="s">
        <v>353</v>
      </c>
      <c r="B13" s="15" t="s">
        <v>74</v>
      </c>
      <c r="C13" s="16">
        <v>1681</v>
      </c>
      <c r="D13" s="16">
        <v>7448</v>
      </c>
      <c r="E13" s="16">
        <v>15985</v>
      </c>
      <c r="F13" s="15" t="s">
        <v>75</v>
      </c>
      <c r="G13" s="17">
        <v>1</v>
      </c>
      <c r="H13" s="18">
        <v>1</v>
      </c>
      <c r="I13">
        <f t="shared" si="0"/>
        <v>3.864092680117666</v>
      </c>
      <c r="J13">
        <f t="shared" si="1"/>
        <v>3.864092680117666</v>
      </c>
    </row>
    <row r="14" spans="1:13" x14ac:dyDescent="0.25">
      <c r="A14" s="15" t="s">
        <v>319</v>
      </c>
      <c r="B14" s="15" t="s">
        <v>74</v>
      </c>
      <c r="C14" s="16">
        <v>256</v>
      </c>
      <c r="D14" s="16">
        <v>1216</v>
      </c>
      <c r="E14" s="16">
        <v>2736</v>
      </c>
      <c r="F14" s="15" t="s">
        <v>75</v>
      </c>
      <c r="G14" s="17">
        <v>1</v>
      </c>
      <c r="H14" s="18">
        <v>1</v>
      </c>
      <c r="I14">
        <f t="shared" si="0"/>
        <v>0.6308722743049251</v>
      </c>
      <c r="J14">
        <f t="shared" si="1"/>
        <v>0.6308722743049251</v>
      </c>
    </row>
    <row r="15" spans="1:13" x14ac:dyDescent="0.25">
      <c r="A15" s="15" t="s">
        <v>268</v>
      </c>
      <c r="B15" s="15" t="s">
        <v>122</v>
      </c>
      <c r="C15" s="16">
        <v>350</v>
      </c>
      <c r="D15" s="16">
        <v>1132</v>
      </c>
      <c r="E15" s="16">
        <v>2913</v>
      </c>
      <c r="F15" s="15" t="s">
        <v>122</v>
      </c>
      <c r="G15" s="17">
        <v>1</v>
      </c>
      <c r="H15" s="18">
        <v>1</v>
      </c>
      <c r="I15">
        <f t="shared" si="0"/>
        <v>0.58729228167201908</v>
      </c>
      <c r="J15">
        <f t="shared" si="1"/>
        <v>0.58729228167201908</v>
      </c>
    </row>
    <row r="16" spans="1:13" x14ac:dyDescent="0.25">
      <c r="A16" s="15" t="s">
        <v>47</v>
      </c>
      <c r="B16" s="15" t="s">
        <v>48</v>
      </c>
      <c r="C16" s="16">
        <v>12</v>
      </c>
      <c r="D16" s="16">
        <v>24</v>
      </c>
      <c r="E16" s="16"/>
      <c r="F16" s="15" t="s">
        <v>49</v>
      </c>
      <c r="G16" s="17">
        <v>1</v>
      </c>
      <c r="H16" s="18">
        <v>1</v>
      </c>
      <c r="I16">
        <f t="shared" si="0"/>
        <v>1.2451426466544572E-2</v>
      </c>
      <c r="J16">
        <f t="shared" si="1"/>
        <v>1.2451426466544572E-2</v>
      </c>
    </row>
    <row r="17" spans="1:10" x14ac:dyDescent="0.25">
      <c r="A17" s="15" t="s">
        <v>446</v>
      </c>
      <c r="B17" s="15" t="s">
        <v>447</v>
      </c>
      <c r="C17" s="16">
        <v>2</v>
      </c>
      <c r="D17" s="16">
        <v>8</v>
      </c>
      <c r="E17" s="16">
        <v>30</v>
      </c>
      <c r="F17" s="15" t="s">
        <v>49</v>
      </c>
      <c r="G17" s="17">
        <v>1</v>
      </c>
      <c r="H17" s="18">
        <v>1</v>
      </c>
      <c r="I17">
        <f t="shared" si="0"/>
        <v>4.1504754888481909E-3</v>
      </c>
      <c r="J17">
        <f t="shared" si="1"/>
        <v>4.1504754888481909E-3</v>
      </c>
    </row>
    <row r="18" spans="1:10" x14ac:dyDescent="0.25">
      <c r="A18" s="15" t="s">
        <v>57</v>
      </c>
      <c r="B18" s="15" t="s">
        <v>43</v>
      </c>
      <c r="C18" s="16">
        <v>-1</v>
      </c>
      <c r="D18" s="16">
        <v>-1</v>
      </c>
      <c r="E18" s="16">
        <v>0</v>
      </c>
      <c r="F18" s="15" t="s">
        <v>442</v>
      </c>
      <c r="G18" s="17">
        <v>1</v>
      </c>
      <c r="H18" s="18">
        <v>1</v>
      </c>
      <c r="I18">
        <v>0</v>
      </c>
      <c r="J18">
        <v>0</v>
      </c>
    </row>
    <row r="19" spans="1:10" x14ac:dyDescent="0.25">
      <c r="A19" s="15" t="s">
        <v>293</v>
      </c>
      <c r="B19" s="15" t="s">
        <v>162</v>
      </c>
      <c r="C19" s="16">
        <v>2</v>
      </c>
      <c r="D19" s="16">
        <v>2</v>
      </c>
      <c r="E19" s="16">
        <v>3</v>
      </c>
      <c r="F19" s="15" t="s">
        <v>131</v>
      </c>
      <c r="G19" s="17">
        <v>1</v>
      </c>
      <c r="H19" s="18">
        <v>1</v>
      </c>
      <c r="I19">
        <f t="shared" ref="I19:I26" si="2">G19*D19/$M$5*100</f>
        <v>1.0376188722120477E-3</v>
      </c>
      <c r="J19">
        <f t="shared" ref="J19:J26" si="3">H19*D19/$M$5*100</f>
        <v>1.0376188722120477E-3</v>
      </c>
    </row>
    <row r="20" spans="1:10" x14ac:dyDescent="0.25">
      <c r="A20" s="15" t="s">
        <v>244</v>
      </c>
      <c r="B20" s="15" t="s">
        <v>130</v>
      </c>
      <c r="C20" s="16">
        <v>110</v>
      </c>
      <c r="D20" s="16">
        <v>440</v>
      </c>
      <c r="E20" s="16">
        <v>1335</v>
      </c>
      <c r="F20" s="15" t="s">
        <v>131</v>
      </c>
      <c r="G20" s="17">
        <v>1</v>
      </c>
      <c r="H20" s="18">
        <v>1</v>
      </c>
      <c r="I20">
        <f t="shared" si="2"/>
        <v>0.22827615188665051</v>
      </c>
      <c r="J20">
        <f t="shared" si="3"/>
        <v>0.22827615188665051</v>
      </c>
    </row>
    <row r="21" spans="1:10" x14ac:dyDescent="0.25">
      <c r="A21" s="15" t="s">
        <v>124</v>
      </c>
      <c r="B21" s="15" t="s">
        <v>66</v>
      </c>
      <c r="C21" s="16">
        <v>1</v>
      </c>
      <c r="D21" s="16">
        <v>2</v>
      </c>
      <c r="E21" s="16">
        <v>1</v>
      </c>
      <c r="F21" s="15" t="s">
        <v>63</v>
      </c>
      <c r="G21" s="17">
        <v>1</v>
      </c>
      <c r="H21" s="18">
        <v>1</v>
      </c>
      <c r="I21">
        <f t="shared" si="2"/>
        <v>1.0376188722120477E-3</v>
      </c>
      <c r="J21">
        <f t="shared" si="3"/>
        <v>1.0376188722120477E-3</v>
      </c>
    </row>
    <row r="22" spans="1:10" x14ac:dyDescent="0.25">
      <c r="A22" s="15" t="s">
        <v>252</v>
      </c>
      <c r="B22" s="15" t="s">
        <v>152</v>
      </c>
      <c r="C22" s="16">
        <v>901</v>
      </c>
      <c r="D22" s="16">
        <v>3981</v>
      </c>
      <c r="E22" s="16">
        <v>10711</v>
      </c>
      <c r="F22" s="15" t="s">
        <v>49</v>
      </c>
      <c r="G22" s="17">
        <v>1</v>
      </c>
      <c r="H22" s="18">
        <v>1</v>
      </c>
      <c r="I22">
        <f t="shared" si="2"/>
        <v>2.0653803651380813</v>
      </c>
      <c r="J22">
        <f t="shared" si="3"/>
        <v>2.0653803651380813</v>
      </c>
    </row>
    <row r="23" spans="1:10" x14ac:dyDescent="0.25">
      <c r="A23" s="15" t="s">
        <v>154</v>
      </c>
      <c r="B23" s="15" t="s">
        <v>59</v>
      </c>
      <c r="C23" s="16">
        <v>260</v>
      </c>
      <c r="D23" s="16">
        <v>1040</v>
      </c>
      <c r="E23" s="16">
        <v>2080</v>
      </c>
      <c r="F23" s="15" t="s">
        <v>60</v>
      </c>
      <c r="G23" s="17">
        <v>1</v>
      </c>
      <c r="H23" s="18">
        <v>1</v>
      </c>
      <c r="I23">
        <f t="shared" si="2"/>
        <v>0.53956181355026489</v>
      </c>
      <c r="J23">
        <f t="shared" si="3"/>
        <v>0.53956181355026489</v>
      </c>
    </row>
    <row r="24" spans="1:10" x14ac:dyDescent="0.25">
      <c r="A24" s="15" t="s">
        <v>77</v>
      </c>
      <c r="B24" s="15" t="s">
        <v>59</v>
      </c>
      <c r="C24" s="16">
        <v>104</v>
      </c>
      <c r="D24" s="16">
        <v>288</v>
      </c>
      <c r="E24" s="16">
        <v>641</v>
      </c>
      <c r="F24" s="15" t="s">
        <v>60</v>
      </c>
      <c r="G24" s="17">
        <v>1</v>
      </c>
      <c r="H24" s="18">
        <v>1</v>
      </c>
      <c r="I24">
        <f t="shared" si="2"/>
        <v>0.14941711759853488</v>
      </c>
      <c r="J24">
        <f t="shared" si="3"/>
        <v>0.14941711759853488</v>
      </c>
    </row>
    <row r="25" spans="1:10" x14ac:dyDescent="0.25">
      <c r="A25" s="15" t="s">
        <v>98</v>
      </c>
      <c r="B25" s="15" t="s">
        <v>59</v>
      </c>
      <c r="C25" s="16">
        <v>767</v>
      </c>
      <c r="D25" s="16">
        <v>980</v>
      </c>
      <c r="E25" s="16">
        <v>1755</v>
      </c>
      <c r="F25" s="15" t="s">
        <v>60</v>
      </c>
      <c r="G25" s="17">
        <v>1</v>
      </c>
      <c r="H25" s="18">
        <v>1</v>
      </c>
      <c r="I25">
        <f t="shared" si="2"/>
        <v>0.5084332473839035</v>
      </c>
      <c r="J25">
        <f t="shared" si="3"/>
        <v>0.5084332473839035</v>
      </c>
    </row>
    <row r="26" spans="1:10" x14ac:dyDescent="0.25">
      <c r="A26" s="15" t="s">
        <v>215</v>
      </c>
      <c r="B26" s="15" t="s">
        <v>59</v>
      </c>
      <c r="C26" s="16">
        <v>400</v>
      </c>
      <c r="D26" s="16">
        <v>400</v>
      </c>
      <c r="E26" s="16">
        <v>1600</v>
      </c>
      <c r="F26" s="15" t="s">
        <v>60</v>
      </c>
      <c r="G26" s="17">
        <v>1</v>
      </c>
      <c r="H26" s="18">
        <v>1</v>
      </c>
      <c r="I26">
        <f t="shared" si="2"/>
        <v>0.20752377444240955</v>
      </c>
      <c r="J26">
        <f t="shared" si="3"/>
        <v>0.20752377444240955</v>
      </c>
    </row>
    <row r="27" spans="1:10" x14ac:dyDescent="0.25">
      <c r="A27" s="15" t="s">
        <v>415</v>
      </c>
      <c r="B27" s="15" t="s">
        <v>66</v>
      </c>
      <c r="C27" s="16">
        <v>-1</v>
      </c>
      <c r="D27" s="16">
        <v>-1</v>
      </c>
      <c r="E27" s="16">
        <v>0</v>
      </c>
      <c r="F27" s="15" t="s">
        <v>90</v>
      </c>
      <c r="G27" s="17">
        <v>1</v>
      </c>
      <c r="H27" s="18">
        <v>1</v>
      </c>
      <c r="I27">
        <v>0</v>
      </c>
      <c r="J27">
        <v>0</v>
      </c>
    </row>
    <row r="28" spans="1:10" x14ac:dyDescent="0.25">
      <c r="A28" s="15" t="s">
        <v>114</v>
      </c>
      <c r="B28" s="15" t="s">
        <v>115</v>
      </c>
      <c r="C28" s="16">
        <v>90</v>
      </c>
      <c r="D28" s="16">
        <v>90</v>
      </c>
      <c r="E28" s="16">
        <v>34</v>
      </c>
      <c r="F28" s="15" t="s">
        <v>442</v>
      </c>
      <c r="G28" s="17">
        <v>1</v>
      </c>
      <c r="H28" s="18">
        <v>1</v>
      </c>
      <c r="I28">
        <f t="shared" ref="I28:I59" si="4">G28*D28/$M$5*100</f>
        <v>4.6692849249542152E-2</v>
      </c>
      <c r="J28">
        <f t="shared" ref="J28:J59" si="5">H28*D28/$M$5*100</f>
        <v>4.6692849249542152E-2</v>
      </c>
    </row>
    <row r="29" spans="1:10" x14ac:dyDescent="0.25">
      <c r="A29" s="15" t="s">
        <v>177</v>
      </c>
      <c r="B29" s="15" t="s">
        <v>43</v>
      </c>
      <c r="C29" s="16">
        <v>164</v>
      </c>
      <c r="D29" s="16">
        <v>354</v>
      </c>
      <c r="E29" s="16">
        <v>496</v>
      </c>
      <c r="F29" s="15" t="s">
        <v>442</v>
      </c>
      <c r="G29" s="17">
        <v>1</v>
      </c>
      <c r="H29" s="18">
        <v>1</v>
      </c>
      <c r="I29">
        <f t="shared" si="4"/>
        <v>0.18365854038153245</v>
      </c>
      <c r="J29">
        <f t="shared" si="5"/>
        <v>0.18365854038153245</v>
      </c>
    </row>
    <row r="30" spans="1:10" x14ac:dyDescent="0.25">
      <c r="A30" s="15" t="s">
        <v>129</v>
      </c>
      <c r="B30" s="15" t="s">
        <v>130</v>
      </c>
      <c r="C30" s="16">
        <v>0</v>
      </c>
      <c r="D30" s="16">
        <v>0</v>
      </c>
      <c r="E30" s="16">
        <v>0</v>
      </c>
      <c r="F30" s="15" t="s">
        <v>131</v>
      </c>
      <c r="G30" s="17">
        <v>1</v>
      </c>
      <c r="H30" s="18">
        <v>1</v>
      </c>
      <c r="I30">
        <f t="shared" si="4"/>
        <v>0</v>
      </c>
      <c r="J30">
        <f t="shared" si="5"/>
        <v>0</v>
      </c>
    </row>
    <row r="31" spans="1:10" x14ac:dyDescent="0.25">
      <c r="A31" s="15" t="s">
        <v>170</v>
      </c>
      <c r="B31" s="15" t="s">
        <v>137</v>
      </c>
      <c r="C31" s="16">
        <v>72</v>
      </c>
      <c r="D31" s="16">
        <v>144</v>
      </c>
      <c r="E31" s="16">
        <v>204</v>
      </c>
      <c r="F31" s="15" t="s">
        <v>90</v>
      </c>
      <c r="G31" s="17">
        <v>1</v>
      </c>
      <c r="H31" s="18">
        <v>1</v>
      </c>
      <c r="I31">
        <f t="shared" si="4"/>
        <v>7.4708558799267438E-2</v>
      </c>
      <c r="J31">
        <f t="shared" si="5"/>
        <v>7.4708558799267438E-2</v>
      </c>
    </row>
    <row r="32" spans="1:10" x14ac:dyDescent="0.25">
      <c r="A32" s="15" t="s">
        <v>97</v>
      </c>
      <c r="B32" s="15" t="s">
        <v>40</v>
      </c>
      <c r="C32" s="16">
        <v>259</v>
      </c>
      <c r="D32" s="16">
        <v>412</v>
      </c>
      <c r="E32" s="16">
        <v>646</v>
      </c>
      <c r="F32" s="15" t="s">
        <v>41</v>
      </c>
      <c r="G32" s="17">
        <v>1</v>
      </c>
      <c r="H32" s="18">
        <v>1</v>
      </c>
      <c r="I32">
        <f t="shared" si="4"/>
        <v>0.21374948767568183</v>
      </c>
      <c r="J32">
        <f t="shared" si="5"/>
        <v>0.21374948767568183</v>
      </c>
    </row>
    <row r="33" spans="1:10" x14ac:dyDescent="0.25">
      <c r="A33" s="15" t="s">
        <v>453</v>
      </c>
      <c r="B33" s="15" t="s">
        <v>100</v>
      </c>
      <c r="C33" s="16">
        <v>34</v>
      </c>
      <c r="D33" s="16">
        <v>34</v>
      </c>
      <c r="E33" s="16">
        <v>71</v>
      </c>
      <c r="F33" s="15" t="s">
        <v>60</v>
      </c>
      <c r="G33" s="17">
        <v>1</v>
      </c>
      <c r="H33" s="18">
        <v>1</v>
      </c>
      <c r="I33">
        <f t="shared" si="4"/>
        <v>1.7639520827604813E-2</v>
      </c>
      <c r="J33">
        <f t="shared" si="5"/>
        <v>1.7639520827604813E-2</v>
      </c>
    </row>
    <row r="34" spans="1:10" x14ac:dyDescent="0.25">
      <c r="A34" s="15" t="s">
        <v>157</v>
      </c>
      <c r="B34" s="15" t="s">
        <v>100</v>
      </c>
      <c r="C34" s="16">
        <v>1</v>
      </c>
      <c r="D34" s="16">
        <v>1</v>
      </c>
      <c r="E34" s="16">
        <v>1</v>
      </c>
      <c r="F34" s="15" t="s">
        <v>60</v>
      </c>
      <c r="G34" s="17">
        <v>1</v>
      </c>
      <c r="H34" s="18">
        <v>1</v>
      </c>
      <c r="I34">
        <f t="shared" si="4"/>
        <v>5.1880943610602386E-4</v>
      </c>
      <c r="J34">
        <f t="shared" si="5"/>
        <v>5.1880943610602386E-4</v>
      </c>
    </row>
    <row r="35" spans="1:10" x14ac:dyDescent="0.25">
      <c r="A35" s="15" t="s">
        <v>164</v>
      </c>
      <c r="B35" s="15" t="s">
        <v>165</v>
      </c>
      <c r="C35" s="16">
        <v>40</v>
      </c>
      <c r="D35" s="16">
        <v>160</v>
      </c>
      <c r="E35" s="16">
        <v>338</v>
      </c>
      <c r="F35" s="15" t="s">
        <v>166</v>
      </c>
      <c r="G35" s="17">
        <v>1</v>
      </c>
      <c r="H35" s="18">
        <v>1</v>
      </c>
      <c r="I35">
        <f t="shared" si="4"/>
        <v>8.3009509776963822E-2</v>
      </c>
      <c r="J35">
        <f t="shared" si="5"/>
        <v>8.3009509776963822E-2</v>
      </c>
    </row>
    <row r="36" spans="1:10" x14ac:dyDescent="0.25">
      <c r="A36" s="15" t="s">
        <v>71</v>
      </c>
      <c r="B36" s="15" t="s">
        <v>59</v>
      </c>
      <c r="C36" s="16">
        <v>1316</v>
      </c>
      <c r="D36" s="16">
        <v>5264</v>
      </c>
      <c r="E36" s="16">
        <v>12423</v>
      </c>
      <c r="F36" s="15" t="s">
        <v>60</v>
      </c>
      <c r="G36" s="17">
        <v>1</v>
      </c>
      <c r="H36" s="18">
        <v>0.99570000000000003</v>
      </c>
      <c r="I36">
        <f t="shared" si="4"/>
        <v>2.7310128716621098</v>
      </c>
      <c r="J36">
        <f t="shared" si="5"/>
        <v>2.7192695163139629</v>
      </c>
    </row>
    <row r="37" spans="1:10" x14ac:dyDescent="0.25">
      <c r="A37" s="15" t="s">
        <v>214</v>
      </c>
      <c r="B37" s="15" t="s">
        <v>130</v>
      </c>
      <c r="C37" s="16">
        <v>464</v>
      </c>
      <c r="D37" s="16">
        <v>1208</v>
      </c>
      <c r="E37" s="16">
        <v>3364</v>
      </c>
      <c r="F37" s="15" t="s">
        <v>131</v>
      </c>
      <c r="G37" s="17">
        <v>1</v>
      </c>
      <c r="H37" s="18">
        <v>0.98980000000000001</v>
      </c>
      <c r="I37">
        <f t="shared" si="4"/>
        <v>0.62672179881607692</v>
      </c>
      <c r="J37">
        <f t="shared" si="5"/>
        <v>0.62032923646815286</v>
      </c>
    </row>
    <row r="38" spans="1:10" x14ac:dyDescent="0.25">
      <c r="A38" s="15" t="s">
        <v>221</v>
      </c>
      <c r="B38" s="15" t="s">
        <v>62</v>
      </c>
      <c r="C38" s="16">
        <v>332</v>
      </c>
      <c r="D38" s="16">
        <v>2200</v>
      </c>
      <c r="E38" s="16">
        <v>5815</v>
      </c>
      <c r="F38" s="15" t="s">
        <v>439</v>
      </c>
      <c r="G38" s="17">
        <v>1</v>
      </c>
      <c r="H38" s="18">
        <v>0.98850000000000005</v>
      </c>
      <c r="I38">
        <f t="shared" si="4"/>
        <v>1.1413807594332526</v>
      </c>
      <c r="J38">
        <f t="shared" si="5"/>
        <v>1.1282548806997703</v>
      </c>
    </row>
    <row r="39" spans="1:10" x14ac:dyDescent="0.25">
      <c r="A39" s="15" t="s">
        <v>365</v>
      </c>
      <c r="B39" s="15" t="s">
        <v>51</v>
      </c>
      <c r="C39" s="16">
        <v>172</v>
      </c>
      <c r="D39" s="16">
        <v>172</v>
      </c>
      <c r="E39" s="16">
        <v>309</v>
      </c>
      <c r="F39" s="15" t="s">
        <v>440</v>
      </c>
      <c r="G39" s="17">
        <v>1</v>
      </c>
      <c r="H39" s="18">
        <v>0.97209999999999996</v>
      </c>
      <c r="I39">
        <f t="shared" si="4"/>
        <v>8.9235223010236106E-2</v>
      </c>
      <c r="J39">
        <f t="shared" si="5"/>
        <v>8.674556028825052E-2</v>
      </c>
    </row>
    <row r="40" spans="1:10" x14ac:dyDescent="0.25">
      <c r="A40" s="15" t="s">
        <v>217</v>
      </c>
      <c r="B40" s="15" t="s">
        <v>74</v>
      </c>
      <c r="C40" s="16">
        <v>104</v>
      </c>
      <c r="D40" s="16">
        <v>408</v>
      </c>
      <c r="E40" s="16">
        <v>871</v>
      </c>
      <c r="F40" s="15" t="s">
        <v>75</v>
      </c>
      <c r="G40" s="17">
        <v>1</v>
      </c>
      <c r="H40" s="18">
        <v>0.95289999999999997</v>
      </c>
      <c r="I40">
        <f t="shared" si="4"/>
        <v>0.21167424993125775</v>
      </c>
      <c r="J40">
        <f t="shared" si="5"/>
        <v>0.20170439275949548</v>
      </c>
    </row>
    <row r="41" spans="1:10" x14ac:dyDescent="0.25">
      <c r="A41" s="15" t="s">
        <v>197</v>
      </c>
      <c r="B41" s="15" t="s">
        <v>119</v>
      </c>
      <c r="C41" s="16">
        <v>15</v>
      </c>
      <c r="D41" s="16">
        <v>15</v>
      </c>
      <c r="E41" s="16">
        <v>15</v>
      </c>
      <c r="F41" s="15" t="s">
        <v>120</v>
      </c>
      <c r="G41" s="17">
        <v>0.99970000000000003</v>
      </c>
      <c r="H41" s="18">
        <v>0.99970000000000003</v>
      </c>
      <c r="I41">
        <f t="shared" si="4"/>
        <v>7.7798068991278809E-3</v>
      </c>
      <c r="J41">
        <f t="shared" si="5"/>
        <v>7.7798068991278809E-3</v>
      </c>
    </row>
    <row r="42" spans="1:10" x14ac:dyDescent="0.25">
      <c r="A42" s="15" t="s">
        <v>67</v>
      </c>
      <c r="B42" s="15" t="s">
        <v>66</v>
      </c>
      <c r="C42" s="16">
        <v>3258</v>
      </c>
      <c r="D42" s="16">
        <v>12740</v>
      </c>
      <c r="E42" s="16">
        <v>35688</v>
      </c>
      <c r="F42" s="15" t="s">
        <v>68</v>
      </c>
      <c r="G42" s="17">
        <v>0.99950000000000006</v>
      </c>
      <c r="H42" s="18">
        <v>0.99950000000000006</v>
      </c>
      <c r="I42">
        <f t="shared" si="4"/>
        <v>6.6063273998827494</v>
      </c>
      <c r="J42">
        <f t="shared" si="5"/>
        <v>6.6063273998827494</v>
      </c>
    </row>
    <row r="43" spans="1:10" x14ac:dyDescent="0.25">
      <c r="A43" s="15" t="s">
        <v>219</v>
      </c>
      <c r="B43" s="15" t="s">
        <v>40</v>
      </c>
      <c r="C43" s="16">
        <v>2</v>
      </c>
      <c r="D43" s="16">
        <v>1</v>
      </c>
      <c r="E43" s="16">
        <v>1</v>
      </c>
      <c r="F43" s="15" t="s">
        <v>41</v>
      </c>
      <c r="G43" s="17">
        <v>0.99939999999999996</v>
      </c>
      <c r="H43" s="18">
        <v>0.99939999999999996</v>
      </c>
      <c r="I43">
        <f t="shared" si="4"/>
        <v>5.1849815044436025E-4</v>
      </c>
      <c r="J43">
        <f t="shared" si="5"/>
        <v>5.1849815044436025E-4</v>
      </c>
    </row>
    <row r="44" spans="1:10" x14ac:dyDescent="0.25">
      <c r="A44" s="15" t="s">
        <v>148</v>
      </c>
      <c r="B44" s="15" t="s">
        <v>119</v>
      </c>
      <c r="C44" s="16">
        <v>82</v>
      </c>
      <c r="D44" s="16">
        <v>328</v>
      </c>
      <c r="E44" s="16">
        <v>568</v>
      </c>
      <c r="F44" s="15" t="s">
        <v>120</v>
      </c>
      <c r="G44" s="17">
        <v>0.99929999999999997</v>
      </c>
      <c r="H44" s="18">
        <v>0.99929999999999997</v>
      </c>
      <c r="I44">
        <f t="shared" si="4"/>
        <v>0.1700503763962459</v>
      </c>
      <c r="J44">
        <f t="shared" si="5"/>
        <v>0.1700503763962459</v>
      </c>
    </row>
    <row r="45" spans="1:10" x14ac:dyDescent="0.25">
      <c r="A45" s="15" t="s">
        <v>287</v>
      </c>
      <c r="B45" s="15" t="s">
        <v>43</v>
      </c>
      <c r="C45" s="16">
        <v>82</v>
      </c>
      <c r="D45" s="16">
        <v>329</v>
      </c>
      <c r="E45" s="16">
        <v>790</v>
      </c>
      <c r="F45" s="15" t="s">
        <v>442</v>
      </c>
      <c r="G45" s="17">
        <v>0.999</v>
      </c>
      <c r="H45" s="18">
        <v>0.999</v>
      </c>
      <c r="I45">
        <f t="shared" si="4"/>
        <v>0.17051761617440298</v>
      </c>
      <c r="J45">
        <f t="shared" si="5"/>
        <v>0.17051761617440298</v>
      </c>
    </row>
    <row r="46" spans="1:10" x14ac:dyDescent="0.25">
      <c r="A46" s="15" t="s">
        <v>425</v>
      </c>
      <c r="B46" s="15" t="s">
        <v>272</v>
      </c>
      <c r="C46" s="16">
        <v>104</v>
      </c>
      <c r="D46" s="16">
        <v>104</v>
      </c>
      <c r="E46" s="16">
        <v>147</v>
      </c>
      <c r="F46" s="15" t="s">
        <v>273</v>
      </c>
      <c r="G46" s="17">
        <v>0.99890000000000001</v>
      </c>
      <c r="H46" s="18">
        <v>0.99890000000000001</v>
      </c>
      <c r="I46">
        <f t="shared" si="4"/>
        <v>5.3896829555535951E-2</v>
      </c>
      <c r="J46">
        <f t="shared" si="5"/>
        <v>5.3896829555535951E-2</v>
      </c>
    </row>
    <row r="47" spans="1:10" x14ac:dyDescent="0.25">
      <c r="A47" s="15" t="s">
        <v>310</v>
      </c>
      <c r="B47" s="15" t="s">
        <v>311</v>
      </c>
      <c r="C47" s="16">
        <v>94</v>
      </c>
      <c r="D47" s="16">
        <v>220</v>
      </c>
      <c r="E47" s="16">
        <v>676</v>
      </c>
      <c r="F47" s="15" t="s">
        <v>49</v>
      </c>
      <c r="G47" s="17">
        <v>0.99870000000000003</v>
      </c>
      <c r="H47" s="18">
        <v>0.99870000000000003</v>
      </c>
      <c r="I47">
        <f t="shared" si="4"/>
        <v>0.11398969644459893</v>
      </c>
      <c r="J47">
        <f t="shared" si="5"/>
        <v>0.11398969644459893</v>
      </c>
    </row>
    <row r="48" spans="1:10" x14ac:dyDescent="0.25">
      <c r="A48" s="15" t="s">
        <v>191</v>
      </c>
      <c r="B48" s="15" t="s">
        <v>74</v>
      </c>
      <c r="C48" s="16">
        <v>26</v>
      </c>
      <c r="D48" s="16">
        <v>104</v>
      </c>
      <c r="E48" s="16">
        <v>205</v>
      </c>
      <c r="F48" s="15" t="s">
        <v>75</v>
      </c>
      <c r="G48" s="17">
        <v>0.99860000000000004</v>
      </c>
      <c r="H48" s="18">
        <v>0.98680000000000001</v>
      </c>
      <c r="I48">
        <f t="shared" si="4"/>
        <v>5.3880642701129446E-2</v>
      </c>
      <c r="J48">
        <f t="shared" si="5"/>
        <v>5.3243959761140131E-2</v>
      </c>
    </row>
    <row r="49" spans="1:10" x14ac:dyDescent="0.25">
      <c r="A49" s="15" t="s">
        <v>92</v>
      </c>
      <c r="B49" s="15" t="s">
        <v>51</v>
      </c>
      <c r="C49" s="16">
        <v>8</v>
      </c>
      <c r="D49" s="16">
        <v>16</v>
      </c>
      <c r="E49" s="16">
        <v>25</v>
      </c>
      <c r="F49" s="15" t="s">
        <v>440</v>
      </c>
      <c r="G49" s="17">
        <v>0.99860000000000004</v>
      </c>
      <c r="H49" s="18">
        <v>0.99860000000000004</v>
      </c>
      <c r="I49">
        <f t="shared" si="4"/>
        <v>8.2893296463276075E-3</v>
      </c>
      <c r="J49">
        <f t="shared" si="5"/>
        <v>8.2893296463276075E-3</v>
      </c>
    </row>
    <row r="50" spans="1:10" x14ac:dyDescent="0.25">
      <c r="A50" s="15" t="s">
        <v>149</v>
      </c>
      <c r="B50" s="15" t="s">
        <v>119</v>
      </c>
      <c r="C50" s="16">
        <v>58</v>
      </c>
      <c r="D50" s="16">
        <v>122</v>
      </c>
      <c r="E50" s="16">
        <v>210</v>
      </c>
      <c r="F50" s="15" t="s">
        <v>120</v>
      </c>
      <c r="G50" s="17">
        <v>0.99850000000000005</v>
      </c>
      <c r="H50" s="18">
        <v>0.99850000000000005</v>
      </c>
      <c r="I50">
        <f t="shared" si="4"/>
        <v>6.3199809078127514E-2</v>
      </c>
      <c r="J50">
        <f t="shared" si="5"/>
        <v>6.3199809078127514E-2</v>
      </c>
    </row>
    <row r="51" spans="1:10" x14ac:dyDescent="0.25">
      <c r="A51" s="15" t="s">
        <v>190</v>
      </c>
      <c r="B51" s="15" t="s">
        <v>51</v>
      </c>
      <c r="C51" s="16">
        <v>8</v>
      </c>
      <c r="D51" s="16">
        <v>16</v>
      </c>
      <c r="E51" s="16">
        <v>25</v>
      </c>
      <c r="F51" s="15" t="s">
        <v>440</v>
      </c>
      <c r="G51" s="17">
        <v>0.99850000000000005</v>
      </c>
      <c r="H51" s="18">
        <v>0.99850000000000005</v>
      </c>
      <c r="I51">
        <f t="shared" si="4"/>
        <v>8.2884995512298391E-3</v>
      </c>
      <c r="J51">
        <f t="shared" si="5"/>
        <v>8.2884995512298391E-3</v>
      </c>
    </row>
    <row r="52" spans="1:10" x14ac:dyDescent="0.25">
      <c r="A52" s="15" t="s">
        <v>198</v>
      </c>
      <c r="B52" s="15" t="s">
        <v>62</v>
      </c>
      <c r="C52" s="16">
        <v>178</v>
      </c>
      <c r="D52" s="16">
        <v>712</v>
      </c>
      <c r="E52" s="16">
        <v>1424</v>
      </c>
      <c r="F52" s="15" t="s">
        <v>439</v>
      </c>
      <c r="G52" s="17">
        <v>0.99839999999999995</v>
      </c>
      <c r="H52" s="18">
        <v>0.99839999999999995</v>
      </c>
      <c r="I52">
        <f t="shared" si="4"/>
        <v>0.36880129079787699</v>
      </c>
      <c r="J52">
        <f t="shared" si="5"/>
        <v>0.36880129079787699</v>
      </c>
    </row>
    <row r="53" spans="1:10" x14ac:dyDescent="0.25">
      <c r="A53" s="15" t="s">
        <v>54</v>
      </c>
      <c r="B53" s="15" t="s">
        <v>51</v>
      </c>
      <c r="C53" s="16">
        <v>8</v>
      </c>
      <c r="D53" s="16">
        <v>16</v>
      </c>
      <c r="E53" s="16">
        <v>25</v>
      </c>
      <c r="F53" s="15" t="s">
        <v>440</v>
      </c>
      <c r="G53" s="17">
        <v>0.99839999999999995</v>
      </c>
      <c r="H53" s="18">
        <v>0.99839999999999995</v>
      </c>
      <c r="I53">
        <f t="shared" si="4"/>
        <v>8.2876694561320671E-3</v>
      </c>
      <c r="J53">
        <f t="shared" si="5"/>
        <v>8.2876694561320671E-3</v>
      </c>
    </row>
    <row r="54" spans="1:10" x14ac:dyDescent="0.25">
      <c r="A54" s="15" t="s">
        <v>171</v>
      </c>
      <c r="B54" s="15" t="s">
        <v>74</v>
      </c>
      <c r="C54" s="16">
        <v>158</v>
      </c>
      <c r="D54" s="16">
        <v>469</v>
      </c>
      <c r="E54" s="16">
        <v>938</v>
      </c>
      <c r="F54" s="15" t="s">
        <v>75</v>
      </c>
      <c r="G54" s="17">
        <v>0.99829999999999997</v>
      </c>
      <c r="H54" s="18">
        <v>0.99690000000000001</v>
      </c>
      <c r="I54">
        <f t="shared" si="4"/>
        <v>0.24290797877031786</v>
      </c>
      <c r="J54">
        <f t="shared" si="5"/>
        <v>0.24256732849457066</v>
      </c>
    </row>
    <row r="55" spans="1:10" x14ac:dyDescent="0.25">
      <c r="A55" s="15" t="s">
        <v>159</v>
      </c>
      <c r="B55" s="15" t="s">
        <v>51</v>
      </c>
      <c r="C55" s="16">
        <v>8</v>
      </c>
      <c r="D55" s="16">
        <v>16</v>
      </c>
      <c r="E55" s="16">
        <v>25</v>
      </c>
      <c r="F55" s="15" t="s">
        <v>440</v>
      </c>
      <c r="G55" s="17">
        <v>0.99829999999999997</v>
      </c>
      <c r="H55" s="18">
        <v>0.99829999999999997</v>
      </c>
      <c r="I55">
        <f t="shared" si="4"/>
        <v>8.2868393610342986E-3</v>
      </c>
      <c r="J55">
        <f t="shared" si="5"/>
        <v>8.2868393610342986E-3</v>
      </c>
    </row>
    <row r="56" spans="1:10" x14ac:dyDescent="0.25">
      <c r="A56" s="15" t="s">
        <v>266</v>
      </c>
      <c r="B56" s="15" t="s">
        <v>74</v>
      </c>
      <c r="C56" s="16">
        <v>372</v>
      </c>
      <c r="D56" s="16">
        <v>372</v>
      </c>
      <c r="E56" s="16">
        <v>635</v>
      </c>
      <c r="F56" s="15" t="s">
        <v>75</v>
      </c>
      <c r="G56" s="17">
        <v>0.99829999999999997</v>
      </c>
      <c r="H56" s="18">
        <v>0.94159999999999999</v>
      </c>
      <c r="I56">
        <f t="shared" si="4"/>
        <v>0.19266901514404744</v>
      </c>
      <c r="J56">
        <f t="shared" si="5"/>
        <v>0.18172607899392473</v>
      </c>
    </row>
    <row r="57" spans="1:10" x14ac:dyDescent="0.25">
      <c r="A57" s="15" t="s">
        <v>79</v>
      </c>
      <c r="B57" s="15" t="s">
        <v>51</v>
      </c>
      <c r="C57" s="16">
        <v>8</v>
      </c>
      <c r="D57" s="16">
        <v>32</v>
      </c>
      <c r="E57" s="16">
        <v>70</v>
      </c>
      <c r="F57" s="15" t="s">
        <v>440</v>
      </c>
      <c r="G57" s="17">
        <v>0.99790000000000001</v>
      </c>
      <c r="H57" s="18">
        <v>0.99790000000000001</v>
      </c>
      <c r="I57">
        <f t="shared" si="4"/>
        <v>1.6567037961286439E-2</v>
      </c>
      <c r="J57">
        <f t="shared" si="5"/>
        <v>1.6567037961286439E-2</v>
      </c>
    </row>
    <row r="58" spans="1:10" x14ac:dyDescent="0.25">
      <c r="A58" s="15" t="s">
        <v>407</v>
      </c>
      <c r="B58" s="15" t="s">
        <v>51</v>
      </c>
      <c r="C58" s="16">
        <v>8</v>
      </c>
      <c r="D58" s="16">
        <v>32</v>
      </c>
      <c r="E58" s="16">
        <v>70</v>
      </c>
      <c r="F58" s="15" t="s">
        <v>440</v>
      </c>
      <c r="G58" s="17">
        <v>0.99790000000000001</v>
      </c>
      <c r="H58" s="18">
        <v>0.99790000000000001</v>
      </c>
      <c r="I58">
        <f t="shared" si="4"/>
        <v>1.6567037961286439E-2</v>
      </c>
      <c r="J58">
        <f t="shared" si="5"/>
        <v>1.6567037961286439E-2</v>
      </c>
    </row>
    <row r="59" spans="1:10" x14ac:dyDescent="0.25">
      <c r="A59" s="15" t="s">
        <v>80</v>
      </c>
      <c r="B59" s="15" t="s">
        <v>81</v>
      </c>
      <c r="C59" s="16">
        <v>41</v>
      </c>
      <c r="D59" s="16">
        <v>41</v>
      </c>
      <c r="E59" s="16">
        <v>60</v>
      </c>
      <c r="F59" s="15" t="s">
        <v>444</v>
      </c>
      <c r="G59" s="17">
        <v>0.99780000000000002</v>
      </c>
      <c r="H59" s="18">
        <v>0.99780000000000002</v>
      </c>
      <c r="I59">
        <f t="shared" si="4"/>
        <v>2.1224390269210216E-2</v>
      </c>
      <c r="J59">
        <f t="shared" si="5"/>
        <v>2.1224390269210216E-2</v>
      </c>
    </row>
    <row r="60" spans="1:10" x14ac:dyDescent="0.25">
      <c r="A60" s="15" t="s">
        <v>56</v>
      </c>
      <c r="B60" s="15" t="s">
        <v>51</v>
      </c>
      <c r="C60" s="16">
        <v>8</v>
      </c>
      <c r="D60" s="16">
        <v>16</v>
      </c>
      <c r="E60" s="16">
        <v>25</v>
      </c>
      <c r="F60" s="15" t="s">
        <v>440</v>
      </c>
      <c r="G60" s="17">
        <v>0.99770000000000003</v>
      </c>
      <c r="H60" s="18">
        <v>0.99770000000000003</v>
      </c>
      <c r="I60">
        <f t="shared" ref="I60:I80" si="6">G60*D60/$M$5*100</f>
        <v>8.2818587904476808E-3</v>
      </c>
      <c r="J60">
        <f t="shared" ref="J60:J80" si="7">H60*D60/$M$5*100</f>
        <v>8.2818587904476808E-3</v>
      </c>
    </row>
    <row r="61" spans="1:10" x14ac:dyDescent="0.25">
      <c r="A61" s="15" t="s">
        <v>87</v>
      </c>
      <c r="B61" s="15" t="s">
        <v>59</v>
      </c>
      <c r="C61" s="16">
        <v>618</v>
      </c>
      <c r="D61" s="16">
        <v>1912</v>
      </c>
      <c r="E61" s="16">
        <v>3897</v>
      </c>
      <c r="F61" s="15" t="s">
        <v>60</v>
      </c>
      <c r="G61" s="17">
        <v>0.99760000000000004</v>
      </c>
      <c r="H61" s="18">
        <v>0.99760000000000004</v>
      </c>
      <c r="I61">
        <f t="shared" si="6"/>
        <v>0.98958292909431433</v>
      </c>
      <c r="J61">
        <f t="shared" si="7"/>
        <v>0.98958292909431433</v>
      </c>
    </row>
    <row r="62" spans="1:10" x14ac:dyDescent="0.25">
      <c r="A62" s="15" t="s">
        <v>230</v>
      </c>
      <c r="B62" s="15" t="s">
        <v>51</v>
      </c>
      <c r="C62" s="16">
        <v>8</v>
      </c>
      <c r="D62" s="16">
        <v>32</v>
      </c>
      <c r="E62" s="16">
        <v>70</v>
      </c>
      <c r="F62" s="15" t="s">
        <v>440</v>
      </c>
      <c r="G62" s="17">
        <v>0.99750000000000005</v>
      </c>
      <c r="H62" s="18">
        <v>0.99750000000000005</v>
      </c>
      <c r="I62">
        <f t="shared" si="6"/>
        <v>1.6560397200504284E-2</v>
      </c>
      <c r="J62">
        <f t="shared" si="7"/>
        <v>1.6560397200504284E-2</v>
      </c>
    </row>
    <row r="63" spans="1:10" x14ac:dyDescent="0.25">
      <c r="A63" s="15" t="s">
        <v>341</v>
      </c>
      <c r="B63" s="15" t="s">
        <v>43</v>
      </c>
      <c r="C63" s="16">
        <v>1</v>
      </c>
      <c r="D63" s="16">
        <v>1</v>
      </c>
      <c r="E63" s="16">
        <v>1</v>
      </c>
      <c r="F63" s="15" t="s">
        <v>442</v>
      </c>
      <c r="G63" s="17">
        <v>0.99729999999999996</v>
      </c>
      <c r="H63" s="18">
        <v>0.99729999999999996</v>
      </c>
      <c r="I63">
        <f t="shared" si="6"/>
        <v>5.1740865062853761E-4</v>
      </c>
      <c r="J63">
        <f t="shared" si="7"/>
        <v>5.1740865062853761E-4</v>
      </c>
    </row>
    <row r="64" spans="1:10" x14ac:dyDescent="0.25">
      <c r="A64" s="15" t="s">
        <v>53</v>
      </c>
      <c r="B64" s="15" t="s">
        <v>51</v>
      </c>
      <c r="C64" s="16">
        <v>16</v>
      </c>
      <c r="D64" s="16">
        <v>16</v>
      </c>
      <c r="E64" s="16">
        <v>25</v>
      </c>
      <c r="F64" s="15" t="s">
        <v>440</v>
      </c>
      <c r="G64" s="17">
        <v>0.99709999999999999</v>
      </c>
      <c r="H64" s="18">
        <v>0.99709999999999999</v>
      </c>
      <c r="I64">
        <f t="shared" si="6"/>
        <v>8.276878219861063E-3</v>
      </c>
      <c r="J64">
        <f t="shared" si="7"/>
        <v>8.276878219861063E-3</v>
      </c>
    </row>
    <row r="65" spans="1:10" x14ac:dyDescent="0.25">
      <c r="A65" s="15" t="s">
        <v>50</v>
      </c>
      <c r="B65" s="15" t="s">
        <v>51</v>
      </c>
      <c r="C65" s="16">
        <v>8</v>
      </c>
      <c r="D65" s="16">
        <v>32</v>
      </c>
      <c r="E65" s="16">
        <v>70</v>
      </c>
      <c r="F65" s="15" t="s">
        <v>440</v>
      </c>
      <c r="G65" s="17">
        <v>0.99709999999999999</v>
      </c>
      <c r="H65" s="18">
        <v>0.99709999999999999</v>
      </c>
      <c r="I65">
        <f t="shared" si="6"/>
        <v>1.6553756439722126E-2</v>
      </c>
      <c r="J65">
        <f t="shared" si="7"/>
        <v>1.6553756439722126E-2</v>
      </c>
    </row>
    <row r="66" spans="1:10" x14ac:dyDescent="0.25">
      <c r="A66" s="15" t="s">
        <v>443</v>
      </c>
      <c r="B66" s="15" t="s">
        <v>100</v>
      </c>
      <c r="C66" s="16">
        <v>66</v>
      </c>
      <c r="D66" s="16">
        <v>66</v>
      </c>
      <c r="E66" s="16">
        <v>139</v>
      </c>
      <c r="F66" s="15" t="s">
        <v>60</v>
      </c>
      <c r="G66" s="17">
        <v>0.997</v>
      </c>
      <c r="H66" s="18">
        <v>0.997</v>
      </c>
      <c r="I66">
        <f t="shared" si="6"/>
        <v>3.413869851464859E-2</v>
      </c>
      <c r="J66">
        <f t="shared" si="7"/>
        <v>3.413869851464859E-2</v>
      </c>
    </row>
    <row r="67" spans="1:10" x14ac:dyDescent="0.25">
      <c r="A67" s="15" t="s">
        <v>107</v>
      </c>
      <c r="B67" s="15" t="s">
        <v>74</v>
      </c>
      <c r="C67" s="16">
        <v>220</v>
      </c>
      <c r="D67" s="16">
        <v>752</v>
      </c>
      <c r="E67" s="16">
        <v>1848</v>
      </c>
      <c r="F67" s="15" t="s">
        <v>75</v>
      </c>
      <c r="G67" s="17">
        <v>0.99670000000000003</v>
      </c>
      <c r="H67" s="18">
        <v>0.99670000000000003</v>
      </c>
      <c r="I67">
        <f t="shared" si="6"/>
        <v>0.38885721845508925</v>
      </c>
      <c r="J67">
        <f t="shared" si="7"/>
        <v>0.38885721845508925</v>
      </c>
    </row>
    <row r="68" spans="1:10" x14ac:dyDescent="0.25">
      <c r="A68" s="15" t="s">
        <v>176</v>
      </c>
      <c r="B68" s="15" t="s">
        <v>130</v>
      </c>
      <c r="C68" s="16">
        <v>130</v>
      </c>
      <c r="D68" s="16">
        <v>130</v>
      </c>
      <c r="E68" s="16">
        <v>127</v>
      </c>
      <c r="F68" s="15" t="s">
        <v>131</v>
      </c>
      <c r="G68" s="17">
        <v>0.99650000000000005</v>
      </c>
      <c r="H68" s="18">
        <v>0.99650000000000005</v>
      </c>
      <c r="I68">
        <f t="shared" si="6"/>
        <v>6.7209168400354874E-2</v>
      </c>
      <c r="J68">
        <f t="shared" si="7"/>
        <v>6.7209168400354874E-2</v>
      </c>
    </row>
    <row r="69" spans="1:10" x14ac:dyDescent="0.25">
      <c r="A69" s="15" t="s">
        <v>318</v>
      </c>
      <c r="B69" s="15" t="s">
        <v>277</v>
      </c>
      <c r="C69" s="16">
        <v>124</v>
      </c>
      <c r="D69" s="16">
        <v>342</v>
      </c>
      <c r="E69" s="16">
        <v>393</v>
      </c>
      <c r="F69" s="15" t="s">
        <v>440</v>
      </c>
      <c r="G69" s="17">
        <v>0.99619999999999997</v>
      </c>
      <c r="H69" s="18">
        <v>0.99619999999999997</v>
      </c>
      <c r="I69">
        <f t="shared" si="6"/>
        <v>0.17675858240509679</v>
      </c>
      <c r="J69">
        <f t="shared" si="7"/>
        <v>0.17675858240509679</v>
      </c>
    </row>
    <row r="70" spans="1:10" x14ac:dyDescent="0.25">
      <c r="A70" s="15" t="s">
        <v>133</v>
      </c>
      <c r="B70" s="15" t="s">
        <v>59</v>
      </c>
      <c r="C70" s="16">
        <v>211</v>
      </c>
      <c r="D70" s="16">
        <v>593</v>
      </c>
      <c r="E70" s="16">
        <v>1158</v>
      </c>
      <c r="F70" s="15" t="s">
        <v>60</v>
      </c>
      <c r="G70" s="17">
        <v>0.996</v>
      </c>
      <c r="H70" s="18">
        <v>0.996</v>
      </c>
      <c r="I70">
        <f t="shared" si="6"/>
        <v>0.30642337962842869</v>
      </c>
      <c r="J70">
        <f t="shared" si="7"/>
        <v>0.30642337962842869</v>
      </c>
    </row>
    <row r="71" spans="1:10" x14ac:dyDescent="0.25">
      <c r="A71" s="15" t="s">
        <v>101</v>
      </c>
      <c r="B71" s="15" t="s">
        <v>62</v>
      </c>
      <c r="C71" s="16">
        <v>128</v>
      </c>
      <c r="D71" s="16">
        <v>128</v>
      </c>
      <c r="E71" s="16">
        <v>347</v>
      </c>
      <c r="F71" s="15" t="s">
        <v>439</v>
      </c>
      <c r="G71" s="17">
        <v>0.99590000000000001</v>
      </c>
      <c r="H71" s="18">
        <v>0.99590000000000001</v>
      </c>
      <c r="I71">
        <f t="shared" si="6"/>
        <v>6.613533662950262E-2</v>
      </c>
      <c r="J71">
        <f t="shared" si="7"/>
        <v>6.613533662950262E-2</v>
      </c>
    </row>
    <row r="72" spans="1:10" x14ac:dyDescent="0.25">
      <c r="A72" s="15" t="s">
        <v>259</v>
      </c>
      <c r="B72" s="15" t="s">
        <v>156</v>
      </c>
      <c r="C72" s="16">
        <v>39</v>
      </c>
      <c r="D72" s="16">
        <v>262</v>
      </c>
      <c r="E72" s="16">
        <v>540</v>
      </c>
      <c r="F72" s="15" t="s">
        <v>90</v>
      </c>
      <c r="G72" s="17">
        <v>0.99539999999999995</v>
      </c>
      <c r="H72" s="18">
        <v>0.94979999999999998</v>
      </c>
      <c r="I72">
        <f t="shared" si="6"/>
        <v>0.1353028031273833</v>
      </c>
      <c r="J72">
        <f t="shared" si="7"/>
        <v>0.1291044830323374</v>
      </c>
    </row>
    <row r="73" spans="1:10" x14ac:dyDescent="0.25">
      <c r="A73" s="15" t="s">
        <v>83</v>
      </c>
      <c r="B73" s="15" t="s">
        <v>84</v>
      </c>
      <c r="C73" s="16">
        <v>32</v>
      </c>
      <c r="D73" s="16">
        <v>64</v>
      </c>
      <c r="E73" s="16">
        <v>110</v>
      </c>
      <c r="F73" s="15" t="s">
        <v>445</v>
      </c>
      <c r="G73" s="17">
        <v>0.99529999999999996</v>
      </c>
      <c r="H73" s="18">
        <v>0.99529999999999996</v>
      </c>
      <c r="I73">
        <f t="shared" si="6"/>
        <v>3.3047746032404839E-2</v>
      </c>
      <c r="J73">
        <f t="shared" si="7"/>
        <v>3.3047746032404839E-2</v>
      </c>
    </row>
    <row r="74" spans="1:10" x14ac:dyDescent="0.25">
      <c r="A74" s="15" t="s">
        <v>303</v>
      </c>
      <c r="B74" s="15" t="s">
        <v>81</v>
      </c>
      <c r="C74" s="16">
        <v>12</v>
      </c>
      <c r="D74" s="16">
        <v>12</v>
      </c>
      <c r="E74" s="16">
        <v>10</v>
      </c>
      <c r="F74" s="15" t="s">
        <v>444</v>
      </c>
      <c r="G74" s="17">
        <v>0.99519999999999997</v>
      </c>
      <c r="H74" s="18">
        <v>0.99519999999999997</v>
      </c>
      <c r="I74">
        <f t="shared" si="6"/>
        <v>6.1958298097525791E-3</v>
      </c>
      <c r="J74">
        <f t="shared" si="7"/>
        <v>6.1958298097525791E-3</v>
      </c>
    </row>
    <row r="75" spans="1:10" x14ac:dyDescent="0.25">
      <c r="A75" s="15" t="s">
        <v>143</v>
      </c>
      <c r="B75" s="15" t="s">
        <v>81</v>
      </c>
      <c r="C75" s="16">
        <v>103</v>
      </c>
      <c r="D75" s="16">
        <v>406</v>
      </c>
      <c r="E75" s="16">
        <v>909</v>
      </c>
      <c r="F75" s="15" t="s">
        <v>444</v>
      </c>
      <c r="G75" s="17">
        <v>0.995</v>
      </c>
      <c r="H75" s="18">
        <v>0.995</v>
      </c>
      <c r="I75">
        <f t="shared" si="6"/>
        <v>0.20958344790375044</v>
      </c>
      <c r="J75">
        <f t="shared" si="7"/>
        <v>0.20958344790375044</v>
      </c>
    </row>
    <row r="76" spans="1:10" x14ac:dyDescent="0.25">
      <c r="A76" s="15" t="s">
        <v>304</v>
      </c>
      <c r="B76" s="15" t="s">
        <v>46</v>
      </c>
      <c r="C76" s="16">
        <v>10</v>
      </c>
      <c r="D76" s="16">
        <v>20</v>
      </c>
      <c r="E76" s="16">
        <v>21</v>
      </c>
      <c r="F76" s="15" t="s">
        <v>46</v>
      </c>
      <c r="G76" s="17">
        <v>0.99450000000000005</v>
      </c>
      <c r="H76" s="18">
        <v>0.49890000000000001</v>
      </c>
      <c r="I76">
        <f t="shared" si="6"/>
        <v>1.0319119684148816E-2</v>
      </c>
      <c r="J76">
        <f t="shared" si="7"/>
        <v>5.1766805534659063E-3</v>
      </c>
    </row>
    <row r="77" spans="1:10" x14ac:dyDescent="0.25">
      <c r="A77" s="15" t="s">
        <v>301</v>
      </c>
      <c r="B77" s="15" t="s">
        <v>302</v>
      </c>
      <c r="C77" s="16">
        <v>60</v>
      </c>
      <c r="D77" s="16">
        <v>240</v>
      </c>
      <c r="E77" s="16">
        <v>600</v>
      </c>
      <c r="F77" s="15" t="s">
        <v>49</v>
      </c>
      <c r="G77" s="17">
        <v>0.99419999999999997</v>
      </c>
      <c r="H77" s="18">
        <v>0.99419999999999997</v>
      </c>
      <c r="I77">
        <f t="shared" si="6"/>
        <v>0.12379208193038616</v>
      </c>
      <c r="J77">
        <f t="shared" si="7"/>
        <v>0.12379208193038616</v>
      </c>
    </row>
    <row r="78" spans="1:10" x14ac:dyDescent="0.25">
      <c r="A78" s="15" t="s">
        <v>335</v>
      </c>
      <c r="B78" s="15" t="s">
        <v>48</v>
      </c>
      <c r="C78" s="16">
        <v>402</v>
      </c>
      <c r="D78" s="16">
        <v>1608</v>
      </c>
      <c r="E78" s="16">
        <v>5849</v>
      </c>
      <c r="F78" s="15" t="s">
        <v>49</v>
      </c>
      <c r="G78" s="17">
        <v>0.99399999999999999</v>
      </c>
      <c r="H78" s="18">
        <v>0.99399999999999999</v>
      </c>
      <c r="I78">
        <f t="shared" si="6"/>
        <v>0.82924009981893554</v>
      </c>
      <c r="J78">
        <f t="shared" si="7"/>
        <v>0.82924009981893554</v>
      </c>
    </row>
    <row r="79" spans="1:10" x14ac:dyDescent="0.25">
      <c r="A79" s="15" t="s">
        <v>294</v>
      </c>
      <c r="B79" s="15" t="s">
        <v>295</v>
      </c>
      <c r="C79" s="16">
        <v>1</v>
      </c>
      <c r="D79" s="16">
        <v>2</v>
      </c>
      <c r="E79" s="16">
        <v>1</v>
      </c>
      <c r="F79" s="15" t="s">
        <v>49</v>
      </c>
      <c r="G79" s="17">
        <v>0.99399999999999999</v>
      </c>
      <c r="H79" s="18">
        <v>0.99399999999999999</v>
      </c>
      <c r="I79">
        <f t="shared" si="6"/>
        <v>1.0313931589787755E-3</v>
      </c>
      <c r="J79">
        <f t="shared" si="7"/>
        <v>1.0313931589787755E-3</v>
      </c>
    </row>
    <row r="80" spans="1:10" x14ac:dyDescent="0.25">
      <c r="A80" s="15" t="s">
        <v>158</v>
      </c>
      <c r="B80" s="15" t="s">
        <v>40</v>
      </c>
      <c r="C80" s="16">
        <v>1022</v>
      </c>
      <c r="D80" s="16">
        <v>5112</v>
      </c>
      <c r="E80" s="16">
        <v>11001</v>
      </c>
      <c r="F80" s="15" t="s">
        <v>41</v>
      </c>
      <c r="G80" s="17">
        <v>0.99370000000000003</v>
      </c>
      <c r="H80" s="18">
        <v>0.99370000000000003</v>
      </c>
      <c r="I80">
        <f t="shared" si="6"/>
        <v>2.6354452681985379</v>
      </c>
      <c r="J80">
        <f t="shared" si="7"/>
        <v>2.6354452681985379</v>
      </c>
    </row>
    <row r="81" spans="1:10" x14ac:dyDescent="0.25">
      <c r="A81" s="15" t="s">
        <v>194</v>
      </c>
      <c r="B81" s="15" t="s">
        <v>62</v>
      </c>
      <c r="C81" s="16">
        <v>-1</v>
      </c>
      <c r="D81" s="16">
        <v>-1</v>
      </c>
      <c r="E81" s="16">
        <v>0</v>
      </c>
      <c r="F81" s="15" t="s">
        <v>439</v>
      </c>
      <c r="G81" s="17">
        <v>0.99339999999999995</v>
      </c>
      <c r="H81" s="18">
        <v>0.99339999999999995</v>
      </c>
      <c r="I81">
        <v>0</v>
      </c>
      <c r="J81">
        <v>0</v>
      </c>
    </row>
    <row r="82" spans="1:10" x14ac:dyDescent="0.25">
      <c r="A82" s="15" t="s">
        <v>278</v>
      </c>
      <c r="B82" s="15" t="s">
        <v>40</v>
      </c>
      <c r="C82" s="16">
        <v>11</v>
      </c>
      <c r="D82" s="16">
        <v>76</v>
      </c>
      <c r="E82" s="16">
        <v>159</v>
      </c>
      <c r="F82" s="15" t="s">
        <v>41</v>
      </c>
      <c r="G82" s="17">
        <v>0.99329999999999996</v>
      </c>
      <c r="H82" s="18">
        <v>0.99329999999999996</v>
      </c>
      <c r="I82">
        <f t="shared" ref="I82:I113" si="8">G82*D82/$M$5*100</f>
        <v>3.9165339379192629E-2</v>
      </c>
      <c r="J82">
        <f t="shared" ref="J82:J113" si="9">H82*D82/$M$5*100</f>
        <v>3.9165339379192629E-2</v>
      </c>
    </row>
    <row r="83" spans="1:10" x14ac:dyDescent="0.25">
      <c r="A83" s="15" t="s">
        <v>179</v>
      </c>
      <c r="B83" s="15" t="s">
        <v>180</v>
      </c>
      <c r="C83" s="16">
        <v>24</v>
      </c>
      <c r="D83" s="16">
        <v>48</v>
      </c>
      <c r="E83" s="16">
        <v>70</v>
      </c>
      <c r="F83" s="15" t="s">
        <v>85</v>
      </c>
      <c r="G83" s="17">
        <v>0.9929</v>
      </c>
      <c r="H83" s="18">
        <v>0.9929</v>
      </c>
      <c r="I83">
        <f t="shared" si="8"/>
        <v>2.4726042677264214E-2</v>
      </c>
      <c r="J83">
        <f t="shared" si="9"/>
        <v>2.4726042677264214E-2</v>
      </c>
    </row>
    <row r="84" spans="1:10" x14ac:dyDescent="0.25">
      <c r="A84" s="15" t="s">
        <v>327</v>
      </c>
      <c r="B84" s="15" t="s">
        <v>89</v>
      </c>
      <c r="C84" s="16">
        <v>192</v>
      </c>
      <c r="D84" s="16">
        <v>192</v>
      </c>
      <c r="E84" s="16">
        <v>436</v>
      </c>
      <c r="F84" s="15" t="s">
        <v>90</v>
      </c>
      <c r="G84" s="17">
        <v>0.99170000000000003</v>
      </c>
      <c r="H84" s="18">
        <v>0.99170000000000003</v>
      </c>
      <c r="I84">
        <f t="shared" si="8"/>
        <v>9.8784637014978027E-2</v>
      </c>
      <c r="J84">
        <f t="shared" si="9"/>
        <v>9.8784637014978027E-2</v>
      </c>
    </row>
    <row r="85" spans="1:10" x14ac:dyDescent="0.25">
      <c r="A85" s="15" t="s">
        <v>282</v>
      </c>
      <c r="B85" s="15" t="s">
        <v>43</v>
      </c>
      <c r="C85" s="16">
        <v>592</v>
      </c>
      <c r="D85" s="16">
        <v>2368</v>
      </c>
      <c r="E85" s="16">
        <v>2842</v>
      </c>
      <c r="F85" s="15" t="s">
        <v>442</v>
      </c>
      <c r="G85" s="17">
        <v>0.99150000000000005</v>
      </c>
      <c r="H85" s="18">
        <v>0.97529999999999994</v>
      </c>
      <c r="I85">
        <f t="shared" si="8"/>
        <v>1.2180981483691227</v>
      </c>
      <c r="J85">
        <f t="shared" si="9"/>
        <v>1.1981957883049974</v>
      </c>
    </row>
    <row r="86" spans="1:10" x14ac:dyDescent="0.25">
      <c r="A86" s="15" t="s">
        <v>406</v>
      </c>
      <c r="B86" s="15" t="s">
        <v>233</v>
      </c>
      <c r="C86" s="16">
        <v>11</v>
      </c>
      <c r="D86" s="16">
        <v>22</v>
      </c>
      <c r="E86" s="16">
        <v>29</v>
      </c>
      <c r="F86" s="15" t="s">
        <v>234</v>
      </c>
      <c r="G86" s="17">
        <v>0.99150000000000005</v>
      </c>
      <c r="H86" s="18">
        <v>0.99150000000000005</v>
      </c>
      <c r="I86">
        <f t="shared" si="8"/>
        <v>1.1316790229780702E-2</v>
      </c>
      <c r="J86">
        <f t="shared" si="9"/>
        <v>1.1316790229780702E-2</v>
      </c>
    </row>
    <row r="87" spans="1:10" x14ac:dyDescent="0.25">
      <c r="A87" s="15" t="s">
        <v>257</v>
      </c>
      <c r="B87" s="15" t="s">
        <v>100</v>
      </c>
      <c r="C87" s="16">
        <v>202</v>
      </c>
      <c r="D87" s="16">
        <v>858</v>
      </c>
      <c r="E87" s="16">
        <v>1802</v>
      </c>
      <c r="F87" s="15" t="s">
        <v>60</v>
      </c>
      <c r="G87" s="17">
        <v>0.99099999999999999</v>
      </c>
      <c r="H87" s="18">
        <v>0.99099999999999999</v>
      </c>
      <c r="I87">
        <f t="shared" si="8"/>
        <v>0.44113224971335779</v>
      </c>
      <c r="J87">
        <f t="shared" si="9"/>
        <v>0.44113224971335779</v>
      </c>
    </row>
    <row r="88" spans="1:10" x14ac:dyDescent="0.25">
      <c r="A88" s="15" t="s">
        <v>314</v>
      </c>
      <c r="B88" s="15" t="s">
        <v>74</v>
      </c>
      <c r="C88" s="16">
        <v>162</v>
      </c>
      <c r="D88" s="16">
        <v>540</v>
      </c>
      <c r="E88" s="16">
        <v>1104</v>
      </c>
      <c r="F88" s="15" t="s">
        <v>75</v>
      </c>
      <c r="G88" s="17">
        <v>0.99070000000000003</v>
      </c>
      <c r="H88" s="18">
        <v>0.9748</v>
      </c>
      <c r="I88">
        <f t="shared" si="8"/>
        <v>0.27755163450912851</v>
      </c>
      <c r="J88">
        <f t="shared" si="9"/>
        <v>0.27309713669072216</v>
      </c>
    </row>
    <row r="89" spans="1:10" x14ac:dyDescent="0.25">
      <c r="A89" s="15" t="s">
        <v>232</v>
      </c>
      <c r="B89" s="15" t="s">
        <v>233</v>
      </c>
      <c r="C89" s="16">
        <v>240</v>
      </c>
      <c r="D89" s="16">
        <v>240</v>
      </c>
      <c r="E89" s="16">
        <v>318</v>
      </c>
      <c r="F89" s="15" t="s">
        <v>234</v>
      </c>
      <c r="G89" s="17">
        <v>0.99029999999999996</v>
      </c>
      <c r="H89" s="18">
        <v>0.96940000000000004</v>
      </c>
      <c r="I89">
        <f t="shared" si="8"/>
        <v>0.1233064762981909</v>
      </c>
      <c r="J89">
        <f t="shared" si="9"/>
        <v>0.12070412816668309</v>
      </c>
    </row>
    <row r="90" spans="1:10" x14ac:dyDescent="0.25">
      <c r="A90" s="15" t="s">
        <v>386</v>
      </c>
      <c r="B90" s="15" t="s">
        <v>122</v>
      </c>
      <c r="C90" s="16">
        <v>135</v>
      </c>
      <c r="D90" s="16">
        <v>270</v>
      </c>
      <c r="E90" s="16">
        <v>835</v>
      </c>
      <c r="F90" s="15" t="s">
        <v>122</v>
      </c>
      <c r="G90" s="17">
        <v>0.9899</v>
      </c>
      <c r="H90" s="18">
        <v>0.9899</v>
      </c>
      <c r="I90">
        <f t="shared" si="8"/>
        <v>0.13866375441636533</v>
      </c>
      <c r="J90">
        <f t="shared" si="9"/>
        <v>0.13866375441636533</v>
      </c>
    </row>
    <row r="91" spans="1:10" x14ac:dyDescent="0.25">
      <c r="A91" s="15" t="s">
        <v>265</v>
      </c>
      <c r="B91" s="15" t="s">
        <v>84</v>
      </c>
      <c r="C91" s="16">
        <v>32</v>
      </c>
      <c r="D91" s="16">
        <v>64</v>
      </c>
      <c r="E91" s="16">
        <v>110</v>
      </c>
      <c r="F91" s="15" t="s">
        <v>445</v>
      </c>
      <c r="G91" s="17">
        <v>0.9899</v>
      </c>
      <c r="H91" s="18">
        <v>0.9899</v>
      </c>
      <c r="I91">
        <f t="shared" si="8"/>
        <v>3.2868445491286591E-2</v>
      </c>
      <c r="J91">
        <f t="shared" si="9"/>
        <v>3.2868445491286591E-2</v>
      </c>
    </row>
    <row r="92" spans="1:10" x14ac:dyDescent="0.25">
      <c r="A92" s="15" t="s">
        <v>239</v>
      </c>
      <c r="B92" s="15" t="s">
        <v>240</v>
      </c>
      <c r="C92" s="16">
        <v>32</v>
      </c>
      <c r="D92" s="16">
        <v>64</v>
      </c>
      <c r="E92" s="16">
        <v>95</v>
      </c>
      <c r="F92" s="15" t="s">
        <v>90</v>
      </c>
      <c r="G92" s="17">
        <v>0.98950000000000005</v>
      </c>
      <c r="H92" s="18">
        <v>0.98950000000000005</v>
      </c>
      <c r="I92">
        <f t="shared" si="8"/>
        <v>3.2855163969722281E-2</v>
      </c>
      <c r="J92">
        <f t="shared" si="9"/>
        <v>3.2855163969722281E-2</v>
      </c>
    </row>
    <row r="93" spans="1:10" x14ac:dyDescent="0.25">
      <c r="A93" s="15" t="s">
        <v>202</v>
      </c>
      <c r="B93" s="15" t="s">
        <v>46</v>
      </c>
      <c r="C93" s="16">
        <v>42</v>
      </c>
      <c r="D93" s="16">
        <v>52</v>
      </c>
      <c r="E93" s="16">
        <v>57</v>
      </c>
      <c r="F93" s="15" t="s">
        <v>46</v>
      </c>
      <c r="G93" s="17">
        <v>0.98950000000000005</v>
      </c>
      <c r="H93" s="18">
        <v>0.98950000000000005</v>
      </c>
      <c r="I93">
        <f t="shared" si="8"/>
        <v>2.6694820725399353E-2</v>
      </c>
      <c r="J93">
        <f t="shared" si="9"/>
        <v>2.6694820725399353E-2</v>
      </c>
    </row>
    <row r="94" spans="1:10" x14ac:dyDescent="0.25">
      <c r="A94" s="15" t="s">
        <v>94</v>
      </c>
      <c r="B94" s="15" t="s">
        <v>46</v>
      </c>
      <c r="C94" s="16">
        <v>54</v>
      </c>
      <c r="D94" s="16">
        <v>82</v>
      </c>
      <c r="E94" s="16">
        <v>85</v>
      </c>
      <c r="F94" s="15" t="s">
        <v>46</v>
      </c>
      <c r="G94" s="17">
        <v>0.98950000000000005</v>
      </c>
      <c r="H94" s="18">
        <v>0.98950000000000005</v>
      </c>
      <c r="I94">
        <f t="shared" si="8"/>
        <v>4.2095678836206678E-2</v>
      </c>
      <c r="J94">
        <f t="shared" si="9"/>
        <v>4.2095678836206678E-2</v>
      </c>
    </row>
    <row r="95" spans="1:10" x14ac:dyDescent="0.25">
      <c r="A95" s="15" t="s">
        <v>42</v>
      </c>
      <c r="B95" s="15" t="s">
        <v>43</v>
      </c>
      <c r="C95" s="16">
        <v>220</v>
      </c>
      <c r="D95" s="16">
        <v>780</v>
      </c>
      <c r="E95" s="16">
        <v>1211</v>
      </c>
      <c r="F95" s="15" t="s">
        <v>442</v>
      </c>
      <c r="G95" s="17">
        <v>0.98929999999999996</v>
      </c>
      <c r="H95" s="18">
        <v>0.98929999999999996</v>
      </c>
      <c r="I95">
        <f t="shared" si="8"/>
        <v>0.4003413766089578</v>
      </c>
      <c r="J95">
        <f t="shared" si="9"/>
        <v>0.4003413766089578</v>
      </c>
    </row>
    <row r="96" spans="1:10" x14ac:dyDescent="0.25">
      <c r="A96" s="15" t="s">
        <v>95</v>
      </c>
      <c r="B96" s="15" t="s">
        <v>46</v>
      </c>
      <c r="C96" s="16">
        <v>12</v>
      </c>
      <c r="D96" s="16">
        <v>12</v>
      </c>
      <c r="E96" s="16">
        <v>12</v>
      </c>
      <c r="F96" s="15" t="s">
        <v>46</v>
      </c>
      <c r="G96" s="17">
        <v>0.98919999999999997</v>
      </c>
      <c r="H96" s="18">
        <v>0.98919999999999997</v>
      </c>
      <c r="I96">
        <f t="shared" si="8"/>
        <v>6.1584755303529465E-3</v>
      </c>
      <c r="J96">
        <f t="shared" si="9"/>
        <v>6.1584755303529465E-3</v>
      </c>
    </row>
    <row r="97" spans="1:10" x14ac:dyDescent="0.25">
      <c r="A97" s="15" t="s">
        <v>153</v>
      </c>
      <c r="B97" s="15" t="s">
        <v>46</v>
      </c>
      <c r="C97" s="16">
        <v>10</v>
      </c>
      <c r="D97" s="16">
        <v>40</v>
      </c>
      <c r="E97" s="16">
        <v>78</v>
      </c>
      <c r="F97" s="15" t="s">
        <v>46</v>
      </c>
      <c r="G97" s="17">
        <v>0.98919999999999997</v>
      </c>
      <c r="H97" s="18">
        <v>0.98919999999999997</v>
      </c>
      <c r="I97">
        <f t="shared" si="8"/>
        <v>2.0528251767843151E-2</v>
      </c>
      <c r="J97">
        <f t="shared" si="9"/>
        <v>2.0528251767843151E-2</v>
      </c>
    </row>
    <row r="98" spans="1:10" x14ac:dyDescent="0.25">
      <c r="A98" s="15" t="s">
        <v>236</v>
      </c>
      <c r="B98" s="15" t="s">
        <v>46</v>
      </c>
      <c r="C98" s="16">
        <v>106</v>
      </c>
      <c r="D98" s="16">
        <v>356</v>
      </c>
      <c r="E98" s="16">
        <v>770</v>
      </c>
      <c r="F98" s="15" t="s">
        <v>46</v>
      </c>
      <c r="G98" s="17">
        <v>0.98919999999999997</v>
      </c>
      <c r="H98" s="18">
        <v>0.98919999999999997</v>
      </c>
      <c r="I98">
        <f t="shared" si="8"/>
        <v>0.18270144073380407</v>
      </c>
      <c r="J98">
        <f t="shared" si="9"/>
        <v>0.18270144073380407</v>
      </c>
    </row>
    <row r="99" spans="1:10" x14ac:dyDescent="0.25">
      <c r="A99" s="15" t="s">
        <v>173</v>
      </c>
      <c r="B99" s="15" t="s">
        <v>46</v>
      </c>
      <c r="C99" s="16">
        <v>10</v>
      </c>
      <c r="D99" s="16">
        <v>10</v>
      </c>
      <c r="E99" s="16">
        <v>10</v>
      </c>
      <c r="F99" s="15" t="s">
        <v>46</v>
      </c>
      <c r="G99" s="17">
        <v>0.98919999999999997</v>
      </c>
      <c r="H99" s="18">
        <v>0.98919999999999997</v>
      </c>
      <c r="I99">
        <f t="shared" si="8"/>
        <v>5.1320629419607878E-3</v>
      </c>
      <c r="J99">
        <f t="shared" si="9"/>
        <v>5.1320629419607878E-3</v>
      </c>
    </row>
    <row r="100" spans="1:10" x14ac:dyDescent="0.25">
      <c r="A100" s="15" t="s">
        <v>160</v>
      </c>
      <c r="B100" s="15" t="s">
        <v>46</v>
      </c>
      <c r="C100" s="16">
        <v>24</v>
      </c>
      <c r="D100" s="16">
        <v>48</v>
      </c>
      <c r="E100" s="16">
        <v>55</v>
      </c>
      <c r="F100" s="15" t="s">
        <v>46</v>
      </c>
      <c r="G100" s="17">
        <v>0.98919999999999997</v>
      </c>
      <c r="H100" s="18">
        <v>0.98919999999999997</v>
      </c>
      <c r="I100">
        <f t="shared" si="8"/>
        <v>2.4633902121411786E-2</v>
      </c>
      <c r="J100">
        <f t="shared" si="9"/>
        <v>2.4633902121411786E-2</v>
      </c>
    </row>
    <row r="101" spans="1:10" x14ac:dyDescent="0.25">
      <c r="A101" s="15" t="s">
        <v>189</v>
      </c>
      <c r="B101" s="15" t="s">
        <v>46</v>
      </c>
      <c r="C101" s="16">
        <v>176</v>
      </c>
      <c r="D101" s="16">
        <v>656</v>
      </c>
      <c r="E101" s="16">
        <v>1675</v>
      </c>
      <c r="F101" s="15" t="s">
        <v>46</v>
      </c>
      <c r="G101" s="17">
        <v>0.98919999999999997</v>
      </c>
      <c r="H101" s="18">
        <v>0.9839</v>
      </c>
      <c r="I101">
        <f t="shared" si="8"/>
        <v>0.33666332899262774</v>
      </c>
      <c r="J101">
        <f t="shared" si="9"/>
        <v>0.33485953234517429</v>
      </c>
    </row>
    <row r="102" spans="1:10" x14ac:dyDescent="0.25">
      <c r="A102" s="15" t="s">
        <v>193</v>
      </c>
      <c r="B102" s="15" t="s">
        <v>51</v>
      </c>
      <c r="C102" s="16">
        <v>2064</v>
      </c>
      <c r="D102" s="16">
        <v>7464</v>
      </c>
      <c r="E102" s="16">
        <v>16719</v>
      </c>
      <c r="F102" s="15" t="s">
        <v>440</v>
      </c>
      <c r="G102" s="17">
        <v>0.98909999999999998</v>
      </c>
      <c r="H102" s="18">
        <v>0.98909999999999998</v>
      </c>
      <c r="I102">
        <f t="shared" si="8"/>
        <v>3.8301845405164228</v>
      </c>
      <c r="J102">
        <f t="shared" si="9"/>
        <v>3.8301845405164228</v>
      </c>
    </row>
    <row r="103" spans="1:10" x14ac:dyDescent="0.25">
      <c r="A103" s="15" t="s">
        <v>45</v>
      </c>
      <c r="B103" s="15" t="s">
        <v>46</v>
      </c>
      <c r="C103" s="16">
        <v>-1</v>
      </c>
      <c r="D103" s="16">
        <v>-1</v>
      </c>
      <c r="E103" s="16">
        <v>0</v>
      </c>
      <c r="F103" s="15" t="s">
        <v>46</v>
      </c>
      <c r="G103" s="17">
        <v>0.98909999999999998</v>
      </c>
      <c r="H103" s="18">
        <v>0.97440000000000004</v>
      </c>
      <c r="I103">
        <f t="shared" si="8"/>
        <v>-5.131544132524682E-4</v>
      </c>
      <c r="J103">
        <f t="shared" si="9"/>
        <v>-5.055279145417097E-4</v>
      </c>
    </row>
    <row r="104" spans="1:10" x14ac:dyDescent="0.25">
      <c r="A104" s="15" t="s">
        <v>253</v>
      </c>
      <c r="B104" s="15" t="s">
        <v>147</v>
      </c>
      <c r="C104" s="16">
        <v>14</v>
      </c>
      <c r="D104" s="16">
        <v>84</v>
      </c>
      <c r="E104" s="16">
        <v>294</v>
      </c>
      <c r="F104" s="15" t="s">
        <v>451</v>
      </c>
      <c r="G104" s="17">
        <v>0.98899999999999999</v>
      </c>
      <c r="H104" s="18">
        <v>0.98899999999999999</v>
      </c>
      <c r="I104">
        <f t="shared" si="8"/>
        <v>4.3100612713944039E-2</v>
      </c>
      <c r="J104">
        <f t="shared" si="9"/>
        <v>4.3100612713944039E-2</v>
      </c>
    </row>
    <row r="105" spans="1:10" x14ac:dyDescent="0.25">
      <c r="A105" s="15" t="s">
        <v>174</v>
      </c>
      <c r="B105" s="15" t="s">
        <v>46</v>
      </c>
      <c r="C105" s="16">
        <v>14</v>
      </c>
      <c r="D105" s="16">
        <v>14</v>
      </c>
      <c r="E105" s="16">
        <v>12</v>
      </c>
      <c r="F105" s="15" t="s">
        <v>46</v>
      </c>
      <c r="G105" s="17">
        <v>0.98899999999999999</v>
      </c>
      <c r="H105" s="18">
        <v>0.96699999999999997</v>
      </c>
      <c r="I105">
        <f t="shared" si="8"/>
        <v>7.1834354523240074E-3</v>
      </c>
      <c r="J105">
        <f t="shared" si="9"/>
        <v>7.0236421460033518E-3</v>
      </c>
    </row>
    <row r="106" spans="1:10" x14ac:dyDescent="0.25">
      <c r="A106" s="15" t="s">
        <v>331</v>
      </c>
      <c r="B106" s="15" t="s">
        <v>59</v>
      </c>
      <c r="C106" s="16">
        <v>254</v>
      </c>
      <c r="D106" s="16">
        <v>254</v>
      </c>
      <c r="E106" s="16">
        <v>412</v>
      </c>
      <c r="F106" s="15" t="s">
        <v>60</v>
      </c>
      <c r="G106" s="17">
        <v>0.9889</v>
      </c>
      <c r="H106" s="18">
        <v>0.9889</v>
      </c>
      <c r="I106">
        <f t="shared" si="8"/>
        <v>0.13031486544677276</v>
      </c>
      <c r="J106">
        <f t="shared" si="9"/>
        <v>0.13031486544677276</v>
      </c>
    </row>
    <row r="107" spans="1:10" x14ac:dyDescent="0.25">
      <c r="A107" s="15" t="s">
        <v>261</v>
      </c>
      <c r="B107" s="15" t="s">
        <v>184</v>
      </c>
      <c r="C107" s="16">
        <v>20</v>
      </c>
      <c r="D107" s="16">
        <v>20</v>
      </c>
      <c r="E107" s="16">
        <v>27</v>
      </c>
      <c r="F107" s="15" t="s">
        <v>185</v>
      </c>
      <c r="G107" s="17">
        <v>0.98860000000000003</v>
      </c>
      <c r="H107" s="18">
        <v>0.98860000000000003</v>
      </c>
      <c r="I107">
        <f t="shared" si="8"/>
        <v>1.0257900170688306E-2</v>
      </c>
      <c r="J107">
        <f t="shared" si="9"/>
        <v>1.0257900170688306E-2</v>
      </c>
    </row>
    <row r="108" spans="1:10" x14ac:dyDescent="0.25">
      <c r="A108" s="15" t="s">
        <v>267</v>
      </c>
      <c r="B108" s="15" t="s">
        <v>46</v>
      </c>
      <c r="C108" s="16">
        <v>1332</v>
      </c>
      <c r="D108" s="16">
        <v>4520</v>
      </c>
      <c r="E108" s="16">
        <v>10726</v>
      </c>
      <c r="F108" s="15" t="s">
        <v>46</v>
      </c>
      <c r="G108" s="17">
        <v>0.98819999999999997</v>
      </c>
      <c r="H108" s="18">
        <v>0.98819999999999997</v>
      </c>
      <c r="I108">
        <f t="shared" si="8"/>
        <v>2.3173474311150772</v>
      </c>
      <c r="J108">
        <f t="shared" si="9"/>
        <v>2.3173474311150772</v>
      </c>
    </row>
    <row r="109" spans="1:10" x14ac:dyDescent="0.25">
      <c r="A109" s="15" t="s">
        <v>231</v>
      </c>
      <c r="B109" s="15" t="s">
        <v>184</v>
      </c>
      <c r="C109" s="16">
        <v>326</v>
      </c>
      <c r="D109" s="16">
        <v>626</v>
      </c>
      <c r="E109" s="16">
        <v>1134</v>
      </c>
      <c r="F109" s="15" t="s">
        <v>185</v>
      </c>
      <c r="G109" s="17">
        <v>0.98819999999999997</v>
      </c>
      <c r="H109" s="18">
        <v>0.98819999999999997</v>
      </c>
      <c r="I109">
        <f t="shared" si="8"/>
        <v>0.32094236545974297</v>
      </c>
      <c r="J109">
        <f t="shared" si="9"/>
        <v>0.32094236545974297</v>
      </c>
    </row>
    <row r="110" spans="1:10" x14ac:dyDescent="0.25">
      <c r="A110" s="15" t="s">
        <v>274</v>
      </c>
      <c r="B110" s="15" t="s">
        <v>275</v>
      </c>
      <c r="C110" s="16">
        <v>10</v>
      </c>
      <c r="D110" s="16">
        <v>10</v>
      </c>
      <c r="E110" s="16">
        <v>15</v>
      </c>
      <c r="F110" s="15" t="s">
        <v>85</v>
      </c>
      <c r="G110" s="17">
        <v>0.98809999999999998</v>
      </c>
      <c r="H110" s="18">
        <v>0.98809999999999998</v>
      </c>
      <c r="I110">
        <f t="shared" si="8"/>
        <v>5.1263560381636219E-3</v>
      </c>
      <c r="J110">
        <f t="shared" si="9"/>
        <v>5.1263560381636219E-3</v>
      </c>
    </row>
    <row r="111" spans="1:10" x14ac:dyDescent="0.25">
      <c r="A111" s="15" t="s">
        <v>167</v>
      </c>
      <c r="B111" s="15" t="s">
        <v>168</v>
      </c>
      <c r="C111" s="16">
        <v>200</v>
      </c>
      <c r="D111" s="16">
        <v>200</v>
      </c>
      <c r="E111" s="16">
        <v>520</v>
      </c>
      <c r="F111" s="15" t="s">
        <v>85</v>
      </c>
      <c r="G111" s="17">
        <v>0.98799999999999999</v>
      </c>
      <c r="H111" s="18">
        <v>0.98799999999999999</v>
      </c>
      <c r="I111">
        <f t="shared" si="8"/>
        <v>0.10251674457455032</v>
      </c>
      <c r="J111">
        <f t="shared" si="9"/>
        <v>0.10251674457455032</v>
      </c>
    </row>
    <row r="112" spans="1:10" x14ac:dyDescent="0.25">
      <c r="A112" s="15" t="s">
        <v>367</v>
      </c>
      <c r="B112" s="15" t="s">
        <v>46</v>
      </c>
      <c r="C112" s="16">
        <v>1332</v>
      </c>
      <c r="D112" s="16">
        <v>4520</v>
      </c>
      <c r="E112" s="16">
        <v>10726</v>
      </c>
      <c r="F112" s="15" t="s">
        <v>46</v>
      </c>
      <c r="G112" s="17">
        <v>0.9879</v>
      </c>
      <c r="H112" s="18">
        <v>0.9879</v>
      </c>
      <c r="I112">
        <f t="shared" si="8"/>
        <v>2.3166439255197173</v>
      </c>
      <c r="J112">
        <f t="shared" si="9"/>
        <v>2.3166439255197173</v>
      </c>
    </row>
    <row r="113" spans="1:10" x14ac:dyDescent="0.25">
      <c r="A113" s="15" t="s">
        <v>110</v>
      </c>
      <c r="B113" s="15" t="s">
        <v>46</v>
      </c>
      <c r="C113" s="16">
        <v>14</v>
      </c>
      <c r="D113" s="16">
        <v>14</v>
      </c>
      <c r="E113" s="16">
        <v>11</v>
      </c>
      <c r="F113" s="15" t="s">
        <v>46</v>
      </c>
      <c r="G113" s="17">
        <v>0.9879</v>
      </c>
      <c r="H113" s="18">
        <v>0.9879</v>
      </c>
      <c r="I113">
        <f t="shared" si="8"/>
        <v>7.1754457870079743E-3</v>
      </c>
      <c r="J113">
        <f t="shared" si="9"/>
        <v>7.1754457870079743E-3</v>
      </c>
    </row>
    <row r="114" spans="1:10" x14ac:dyDescent="0.25">
      <c r="A114" s="15" t="s">
        <v>86</v>
      </c>
      <c r="B114" s="15" t="s">
        <v>46</v>
      </c>
      <c r="C114" s="16">
        <v>126</v>
      </c>
      <c r="D114" s="16">
        <v>336</v>
      </c>
      <c r="E114" s="16">
        <v>595</v>
      </c>
      <c r="F114" s="15" t="s">
        <v>46</v>
      </c>
      <c r="G114" s="17">
        <v>0.9879</v>
      </c>
      <c r="H114" s="18">
        <v>0.9879</v>
      </c>
      <c r="I114">
        <f t="shared" ref="I114:I145" si="10">G114*D114/$M$5*100</f>
        <v>0.17221069888819138</v>
      </c>
      <c r="J114">
        <f t="shared" ref="J114:J145" si="11">H114*D114/$M$5*100</f>
        <v>0.17221069888819138</v>
      </c>
    </row>
    <row r="115" spans="1:10" x14ac:dyDescent="0.25">
      <c r="A115" s="15" t="s">
        <v>123</v>
      </c>
      <c r="B115" s="15" t="s">
        <v>46</v>
      </c>
      <c r="C115" s="16">
        <v>24</v>
      </c>
      <c r="D115" s="16">
        <v>42</v>
      </c>
      <c r="E115" s="16">
        <v>19</v>
      </c>
      <c r="F115" s="15" t="s">
        <v>46</v>
      </c>
      <c r="G115" s="17">
        <v>0.9879</v>
      </c>
      <c r="H115" s="18">
        <v>0.9879</v>
      </c>
      <c r="I115">
        <f t="shared" si="10"/>
        <v>2.1526337361023922E-2</v>
      </c>
      <c r="J115">
        <f t="shared" si="11"/>
        <v>2.1526337361023922E-2</v>
      </c>
    </row>
    <row r="116" spans="1:10" x14ac:dyDescent="0.25">
      <c r="A116" s="15" t="s">
        <v>183</v>
      </c>
      <c r="B116" s="15" t="s">
        <v>184</v>
      </c>
      <c r="C116" s="16">
        <v>53</v>
      </c>
      <c r="D116" s="16">
        <v>188</v>
      </c>
      <c r="E116" s="16">
        <v>396</v>
      </c>
      <c r="F116" s="15" t="s">
        <v>185</v>
      </c>
      <c r="G116" s="17">
        <v>0.98760000000000003</v>
      </c>
      <c r="H116" s="18">
        <v>0.98760000000000003</v>
      </c>
      <c r="I116">
        <f t="shared" si="10"/>
        <v>9.6326725430482124E-2</v>
      </c>
      <c r="J116">
        <f t="shared" si="11"/>
        <v>9.6326725430482124E-2</v>
      </c>
    </row>
    <row r="117" spans="1:10" x14ac:dyDescent="0.25">
      <c r="A117" s="15" t="s">
        <v>126</v>
      </c>
      <c r="B117" s="15" t="s">
        <v>46</v>
      </c>
      <c r="C117" s="16">
        <v>104</v>
      </c>
      <c r="D117" s="16">
        <v>416</v>
      </c>
      <c r="E117" s="16">
        <v>361</v>
      </c>
      <c r="F117" s="15" t="s">
        <v>46</v>
      </c>
      <c r="G117" s="17">
        <v>0.98729999999999996</v>
      </c>
      <c r="H117" s="18">
        <v>0.97460000000000002</v>
      </c>
      <c r="I117">
        <f t="shared" si="10"/>
        <v>0.21308375140727059</v>
      </c>
      <c r="J117">
        <f t="shared" si="11"/>
        <v>0.21034277739443527</v>
      </c>
    </row>
    <row r="118" spans="1:10" x14ac:dyDescent="0.25">
      <c r="A118" s="15" t="s">
        <v>70</v>
      </c>
      <c r="B118" s="15" t="s">
        <v>62</v>
      </c>
      <c r="C118" s="16">
        <v>232</v>
      </c>
      <c r="D118" s="16">
        <v>928</v>
      </c>
      <c r="E118" s="16">
        <v>1949</v>
      </c>
      <c r="F118" s="15" t="s">
        <v>439</v>
      </c>
      <c r="G118" s="17">
        <v>0.98729999999999996</v>
      </c>
      <c r="H118" s="18">
        <v>0.98729999999999996</v>
      </c>
      <c r="I118">
        <f t="shared" si="10"/>
        <v>0.475340676216219</v>
      </c>
      <c r="J118">
        <f t="shared" si="11"/>
        <v>0.475340676216219</v>
      </c>
    </row>
    <row r="119" spans="1:10" x14ac:dyDescent="0.25">
      <c r="A119" s="15" t="s">
        <v>155</v>
      </c>
      <c r="B119" s="15" t="s">
        <v>156</v>
      </c>
      <c r="C119" s="16">
        <v>150</v>
      </c>
      <c r="D119" s="16">
        <v>665</v>
      </c>
      <c r="E119" s="16">
        <v>1270</v>
      </c>
      <c r="F119" s="15" t="s">
        <v>90</v>
      </c>
      <c r="G119" s="17">
        <v>0.9869</v>
      </c>
      <c r="H119" s="18">
        <v>0.9869</v>
      </c>
      <c r="I119">
        <f t="shared" si="10"/>
        <v>0.34048866660786825</v>
      </c>
      <c r="J119">
        <f t="shared" si="11"/>
        <v>0.34048866660786825</v>
      </c>
    </row>
    <row r="120" spans="1:10" x14ac:dyDescent="0.25">
      <c r="A120" s="15" t="s">
        <v>212</v>
      </c>
      <c r="B120" s="15" t="s">
        <v>40</v>
      </c>
      <c r="C120" s="16">
        <v>2</v>
      </c>
      <c r="D120" s="16">
        <v>8</v>
      </c>
      <c r="E120" s="16">
        <v>46</v>
      </c>
      <c r="F120" s="15" t="s">
        <v>41</v>
      </c>
      <c r="G120" s="17">
        <v>0.98660000000000003</v>
      </c>
      <c r="H120" s="18">
        <v>0.9829</v>
      </c>
      <c r="I120">
        <f t="shared" si="10"/>
        <v>4.0948591172976258E-3</v>
      </c>
      <c r="J120">
        <f t="shared" si="11"/>
        <v>4.0795023579888873E-3</v>
      </c>
    </row>
    <row r="121" spans="1:10" x14ac:dyDescent="0.25">
      <c r="A121" s="15" t="s">
        <v>116</v>
      </c>
      <c r="B121" s="15" t="s">
        <v>46</v>
      </c>
      <c r="C121" s="16">
        <v>109</v>
      </c>
      <c r="D121" s="16">
        <v>544</v>
      </c>
      <c r="E121" s="16">
        <v>1112</v>
      </c>
      <c r="F121" s="15" t="s">
        <v>46</v>
      </c>
      <c r="G121" s="17">
        <v>0.98540000000000005</v>
      </c>
      <c r="H121" s="18">
        <v>0.98540000000000005</v>
      </c>
      <c r="I121">
        <f t="shared" si="10"/>
        <v>0.27811174117634851</v>
      </c>
      <c r="J121">
        <f t="shared" si="11"/>
        <v>0.27811174117634851</v>
      </c>
    </row>
    <row r="122" spans="1:10" x14ac:dyDescent="0.25">
      <c r="A122" s="15" t="s">
        <v>317</v>
      </c>
      <c r="B122" s="15" t="s">
        <v>46</v>
      </c>
      <c r="C122" s="16">
        <v>274</v>
      </c>
      <c r="D122" s="16">
        <v>1045</v>
      </c>
      <c r="E122" s="16">
        <v>1254</v>
      </c>
      <c r="F122" s="15" t="s">
        <v>46</v>
      </c>
      <c r="G122" s="17">
        <v>0.98509999999999998</v>
      </c>
      <c r="H122" s="18">
        <v>0.98509999999999998</v>
      </c>
      <c r="I122">
        <f t="shared" si="10"/>
        <v>0.53407773840590611</v>
      </c>
      <c r="J122">
        <f t="shared" si="11"/>
        <v>0.53407773840590611</v>
      </c>
    </row>
    <row r="123" spans="1:10" x14ac:dyDescent="0.25">
      <c r="A123" s="15" t="s">
        <v>135</v>
      </c>
      <c r="B123" s="15" t="s">
        <v>84</v>
      </c>
      <c r="C123" s="16">
        <v>64</v>
      </c>
      <c r="D123" s="16">
        <v>64</v>
      </c>
      <c r="E123" s="16">
        <v>110</v>
      </c>
      <c r="F123" s="15" t="s">
        <v>445</v>
      </c>
      <c r="G123" s="17">
        <v>0.98509999999999998</v>
      </c>
      <c r="H123" s="18">
        <v>0.98509999999999998</v>
      </c>
      <c r="I123">
        <f t="shared" si="10"/>
        <v>3.2709067232514821E-2</v>
      </c>
      <c r="J123">
        <f t="shared" si="11"/>
        <v>3.2709067232514821E-2</v>
      </c>
    </row>
    <row r="124" spans="1:10" x14ac:dyDescent="0.25">
      <c r="A124" s="15" t="s">
        <v>354</v>
      </c>
      <c r="B124" s="15" t="s">
        <v>255</v>
      </c>
      <c r="C124" s="16">
        <v>34</v>
      </c>
      <c r="D124" s="16">
        <v>272</v>
      </c>
      <c r="E124" s="16">
        <v>734</v>
      </c>
      <c r="F124" s="15" t="s">
        <v>85</v>
      </c>
      <c r="G124" s="17">
        <v>0.98499999999999999</v>
      </c>
      <c r="H124" s="18">
        <v>0.98499999999999999</v>
      </c>
      <c r="I124">
        <f t="shared" si="10"/>
        <v>0.13899942412152591</v>
      </c>
      <c r="J124">
        <f t="shared" si="11"/>
        <v>0.13899942412152591</v>
      </c>
    </row>
    <row r="125" spans="1:10" x14ac:dyDescent="0.25">
      <c r="A125" s="15" t="s">
        <v>178</v>
      </c>
      <c r="B125" s="15" t="s">
        <v>59</v>
      </c>
      <c r="C125" s="16">
        <v>55</v>
      </c>
      <c r="D125" s="16">
        <v>220</v>
      </c>
      <c r="E125" s="16">
        <v>443</v>
      </c>
      <c r="F125" s="15" t="s">
        <v>60</v>
      </c>
      <c r="G125" s="17">
        <v>0.9849</v>
      </c>
      <c r="H125" s="18">
        <v>0.9849</v>
      </c>
      <c r="I125">
        <f t="shared" si="10"/>
        <v>0.11241459099658103</v>
      </c>
      <c r="J125">
        <f t="shared" si="11"/>
        <v>0.11241459099658103</v>
      </c>
    </row>
    <row r="126" spans="1:10" x14ac:dyDescent="0.25">
      <c r="A126" s="15" t="s">
        <v>222</v>
      </c>
      <c r="B126" s="15" t="s">
        <v>168</v>
      </c>
      <c r="C126" s="16">
        <v>80</v>
      </c>
      <c r="D126" s="16">
        <v>80</v>
      </c>
      <c r="E126" s="16">
        <v>126</v>
      </c>
      <c r="F126" s="15" t="s">
        <v>85</v>
      </c>
      <c r="G126" s="17">
        <v>0.98480000000000001</v>
      </c>
      <c r="H126" s="18">
        <v>0.98480000000000001</v>
      </c>
      <c r="I126">
        <f t="shared" si="10"/>
        <v>4.0873882614176994E-2</v>
      </c>
      <c r="J126">
        <f t="shared" si="11"/>
        <v>4.0873882614176994E-2</v>
      </c>
    </row>
    <row r="127" spans="1:10" x14ac:dyDescent="0.25">
      <c r="A127" s="15" t="s">
        <v>216</v>
      </c>
      <c r="B127" s="15" t="s">
        <v>200</v>
      </c>
      <c r="C127" s="16">
        <v>64</v>
      </c>
      <c r="D127" s="16">
        <v>128</v>
      </c>
      <c r="E127" s="16">
        <v>120</v>
      </c>
      <c r="F127" s="15" t="s">
        <v>201</v>
      </c>
      <c r="G127" s="17">
        <v>0.98429999999999995</v>
      </c>
      <c r="H127" s="18">
        <v>0.94910000000000005</v>
      </c>
      <c r="I127">
        <f t="shared" si="10"/>
        <v>6.5365008378772391E-2</v>
      </c>
      <c r="J127">
        <f t="shared" si="11"/>
        <v>6.3027460583453099E-2</v>
      </c>
    </row>
    <row r="128" spans="1:10" x14ac:dyDescent="0.25">
      <c r="A128" s="15" t="s">
        <v>210</v>
      </c>
      <c r="B128" s="15" t="s">
        <v>200</v>
      </c>
      <c r="C128" s="16">
        <v>176</v>
      </c>
      <c r="D128" s="16">
        <v>704</v>
      </c>
      <c r="E128" s="16">
        <v>1690</v>
      </c>
      <c r="F128" s="15" t="s">
        <v>201</v>
      </c>
      <c r="G128" s="17">
        <v>0.98419999999999996</v>
      </c>
      <c r="H128" s="18">
        <v>0.94899999999999995</v>
      </c>
      <c r="I128">
        <f t="shared" si="10"/>
        <v>0.35947102189894631</v>
      </c>
      <c r="J128">
        <f t="shared" si="11"/>
        <v>0.34661450902469015</v>
      </c>
    </row>
    <row r="129" spans="1:10" x14ac:dyDescent="0.25">
      <c r="A129" s="15" t="s">
        <v>316</v>
      </c>
      <c r="B129" s="15" t="s">
        <v>46</v>
      </c>
      <c r="C129" s="16">
        <v>54</v>
      </c>
      <c r="D129" s="16">
        <v>108</v>
      </c>
      <c r="E129" s="16"/>
      <c r="F129" s="15" t="s">
        <v>46</v>
      </c>
      <c r="G129" s="17">
        <v>0.98419999999999996</v>
      </c>
      <c r="H129" s="18">
        <v>0.98419999999999996</v>
      </c>
      <c r="I129">
        <f t="shared" si="10"/>
        <v>5.5146122677679259E-2</v>
      </c>
      <c r="J129">
        <f t="shared" si="11"/>
        <v>5.5146122677679259E-2</v>
      </c>
    </row>
    <row r="130" spans="1:10" x14ac:dyDescent="0.25">
      <c r="A130" s="15" t="s">
        <v>182</v>
      </c>
      <c r="B130" s="15" t="s">
        <v>59</v>
      </c>
      <c r="C130" s="16">
        <v>1780</v>
      </c>
      <c r="D130" s="16">
        <v>1780</v>
      </c>
      <c r="E130" s="16">
        <v>2789</v>
      </c>
      <c r="F130" s="15" t="s">
        <v>60</v>
      </c>
      <c r="G130" s="17">
        <v>0.98399999999999999</v>
      </c>
      <c r="H130" s="18">
        <v>0.98180000000000001</v>
      </c>
      <c r="I130">
        <f t="shared" si="10"/>
        <v>0.90870510352842293</v>
      </c>
      <c r="J130">
        <f t="shared" si="11"/>
        <v>0.90667344577663178</v>
      </c>
    </row>
    <row r="131" spans="1:10" x14ac:dyDescent="0.25">
      <c r="A131" s="15" t="s">
        <v>243</v>
      </c>
      <c r="B131" s="15" t="s">
        <v>162</v>
      </c>
      <c r="C131" s="16">
        <v>226</v>
      </c>
      <c r="D131" s="16">
        <v>904</v>
      </c>
      <c r="E131" s="16">
        <v>2221</v>
      </c>
      <c r="F131" s="15" t="s">
        <v>131</v>
      </c>
      <c r="G131" s="17">
        <v>0.9839</v>
      </c>
      <c r="H131" s="18">
        <v>0.97899999999999998</v>
      </c>
      <c r="I131">
        <f t="shared" si="10"/>
        <v>0.46145277018298408</v>
      </c>
      <c r="J131">
        <f t="shared" si="11"/>
        <v>0.45915465190480886</v>
      </c>
    </row>
    <row r="132" spans="1:10" x14ac:dyDescent="0.25">
      <c r="A132" s="15" t="s">
        <v>383</v>
      </c>
      <c r="B132" s="15" t="s">
        <v>46</v>
      </c>
      <c r="C132" s="16">
        <v>25</v>
      </c>
      <c r="D132" s="16">
        <v>200</v>
      </c>
      <c r="E132" s="16">
        <v>420</v>
      </c>
      <c r="F132" s="15" t="s">
        <v>46</v>
      </c>
      <c r="G132" s="17">
        <v>0.98370000000000002</v>
      </c>
      <c r="H132" s="18">
        <v>0.98370000000000002</v>
      </c>
      <c r="I132">
        <f t="shared" si="10"/>
        <v>0.10207056845949913</v>
      </c>
      <c r="J132">
        <f t="shared" si="11"/>
        <v>0.10207056845949913</v>
      </c>
    </row>
    <row r="133" spans="1:10" x14ac:dyDescent="0.25">
      <c r="A133" s="15" t="s">
        <v>140</v>
      </c>
      <c r="B133" s="15" t="s">
        <v>141</v>
      </c>
      <c r="C133" s="16">
        <v>9532</v>
      </c>
      <c r="D133" s="16">
        <v>9532</v>
      </c>
      <c r="E133" s="16">
        <v>15646</v>
      </c>
      <c r="F133" s="15" t="s">
        <v>90</v>
      </c>
      <c r="G133" s="17">
        <v>0.98350000000000004</v>
      </c>
      <c r="H133" s="18">
        <v>0.95879999999999999</v>
      </c>
      <c r="I133">
        <f t="shared" si="10"/>
        <v>4.8636942344707359</v>
      </c>
      <c r="J133">
        <f t="shared" si="11"/>
        <v>4.7415455333101599</v>
      </c>
    </row>
    <row r="134" spans="1:10" x14ac:dyDescent="0.25">
      <c r="A134" s="15" t="s">
        <v>227</v>
      </c>
      <c r="B134" s="15" t="s">
        <v>228</v>
      </c>
      <c r="C134" s="16">
        <v>335</v>
      </c>
      <c r="D134" s="16">
        <v>1162</v>
      </c>
      <c r="E134" s="16">
        <v>2847</v>
      </c>
      <c r="F134" s="15" t="s">
        <v>229</v>
      </c>
      <c r="G134" s="17">
        <v>0.98280000000000001</v>
      </c>
      <c r="H134" s="18">
        <v>0.98280000000000001</v>
      </c>
      <c r="I134">
        <f t="shared" si="10"/>
        <v>0.59248743184141028</v>
      </c>
      <c r="J134">
        <f t="shared" si="11"/>
        <v>0.59248743184141028</v>
      </c>
    </row>
    <row r="135" spans="1:10" x14ac:dyDescent="0.25">
      <c r="A135" s="15" t="s">
        <v>344</v>
      </c>
      <c r="B135" s="15" t="s">
        <v>168</v>
      </c>
      <c r="C135" s="16">
        <v>8</v>
      </c>
      <c r="D135" s="16">
        <v>8</v>
      </c>
      <c r="E135" s="16">
        <v>21</v>
      </c>
      <c r="F135" s="15" t="s">
        <v>85</v>
      </c>
      <c r="G135" s="17">
        <v>0.98250000000000004</v>
      </c>
      <c r="H135" s="18">
        <v>0.98250000000000004</v>
      </c>
      <c r="I135">
        <f t="shared" si="10"/>
        <v>4.0778421677933477E-3</v>
      </c>
      <c r="J135">
        <f t="shared" si="11"/>
        <v>4.0778421677933477E-3</v>
      </c>
    </row>
    <row r="136" spans="1:10" x14ac:dyDescent="0.25">
      <c r="A136" s="15" t="s">
        <v>348</v>
      </c>
      <c r="B136" s="15" t="s">
        <v>180</v>
      </c>
      <c r="C136" s="16">
        <v>122</v>
      </c>
      <c r="D136" s="16">
        <v>356</v>
      </c>
      <c r="E136" s="16">
        <v>677</v>
      </c>
      <c r="F136" s="15" t="s">
        <v>85</v>
      </c>
      <c r="G136" s="17">
        <v>0.98199999999999998</v>
      </c>
      <c r="H136" s="18">
        <v>0.98199999999999998</v>
      </c>
      <c r="I136">
        <f t="shared" si="10"/>
        <v>0.1813716283871771</v>
      </c>
      <c r="J136">
        <f t="shared" si="11"/>
        <v>0.1813716283871771</v>
      </c>
    </row>
    <row r="137" spans="1:10" x14ac:dyDescent="0.25">
      <c r="A137" s="15" t="s">
        <v>452</v>
      </c>
      <c r="B137" s="15" t="s">
        <v>74</v>
      </c>
      <c r="C137" s="16">
        <v>32</v>
      </c>
      <c r="D137" s="16">
        <v>112</v>
      </c>
      <c r="E137" s="16">
        <v>43</v>
      </c>
      <c r="F137" s="15" t="s">
        <v>75</v>
      </c>
      <c r="G137" s="17">
        <v>0.98199999999999998</v>
      </c>
      <c r="H137" s="18">
        <v>0.98199999999999998</v>
      </c>
      <c r="I137">
        <f t="shared" si="10"/>
        <v>5.7060737020684933E-2</v>
      </c>
      <c r="J137">
        <f t="shared" si="11"/>
        <v>5.7060737020684933E-2</v>
      </c>
    </row>
    <row r="138" spans="1:10" x14ac:dyDescent="0.25">
      <c r="A138" s="15" t="s">
        <v>187</v>
      </c>
      <c r="B138" s="15" t="s">
        <v>48</v>
      </c>
      <c r="C138" s="16">
        <v>224</v>
      </c>
      <c r="D138" s="16">
        <v>896</v>
      </c>
      <c r="E138" s="16">
        <v>3214</v>
      </c>
      <c r="F138" s="15" t="s">
        <v>49</v>
      </c>
      <c r="G138" s="17">
        <v>0.9819</v>
      </c>
      <c r="H138" s="18">
        <v>0.9819</v>
      </c>
      <c r="I138">
        <f t="shared" si="10"/>
        <v>0.45643941084000433</v>
      </c>
      <c r="J138">
        <f t="shared" si="11"/>
        <v>0.45643941084000433</v>
      </c>
    </row>
    <row r="139" spans="1:10" x14ac:dyDescent="0.25">
      <c r="A139" s="15" t="s">
        <v>413</v>
      </c>
      <c r="B139" s="15" t="s">
        <v>84</v>
      </c>
      <c r="C139" s="16">
        <v>32</v>
      </c>
      <c r="D139" s="16">
        <v>64</v>
      </c>
      <c r="E139" s="16">
        <v>110</v>
      </c>
      <c r="F139" s="15" t="s">
        <v>445</v>
      </c>
      <c r="G139" s="17">
        <v>0.9819</v>
      </c>
      <c r="H139" s="18">
        <v>0.9819</v>
      </c>
      <c r="I139">
        <f t="shared" si="10"/>
        <v>3.2602815060000311E-2</v>
      </c>
      <c r="J139">
        <f t="shared" si="11"/>
        <v>3.2602815060000311E-2</v>
      </c>
    </row>
    <row r="140" spans="1:10" x14ac:dyDescent="0.25">
      <c r="A140" s="15" t="s">
        <v>469</v>
      </c>
      <c r="B140" s="15" t="s">
        <v>470</v>
      </c>
      <c r="C140" s="16">
        <v>6</v>
      </c>
      <c r="D140" s="16">
        <v>12</v>
      </c>
      <c r="E140" s="16">
        <v>29</v>
      </c>
      <c r="F140" s="15" t="s">
        <v>85</v>
      </c>
      <c r="G140" s="17">
        <v>0.98180000000000001</v>
      </c>
      <c r="H140" s="18">
        <v>0.98180000000000001</v>
      </c>
      <c r="I140">
        <f t="shared" si="10"/>
        <v>6.1124052524267319E-3</v>
      </c>
      <c r="J140">
        <f t="shared" si="11"/>
        <v>6.1124052524267319E-3</v>
      </c>
    </row>
    <row r="141" spans="1:10" x14ac:dyDescent="0.25">
      <c r="A141" s="15" t="s">
        <v>398</v>
      </c>
      <c r="B141" s="15" t="s">
        <v>43</v>
      </c>
      <c r="C141" s="16">
        <v>18</v>
      </c>
      <c r="D141" s="16">
        <v>36</v>
      </c>
      <c r="E141" s="16">
        <v>49</v>
      </c>
      <c r="F141" s="15" t="s">
        <v>442</v>
      </c>
      <c r="G141" s="17">
        <v>0.98160000000000003</v>
      </c>
      <c r="H141" s="18">
        <v>0.95799999999999996</v>
      </c>
      <c r="I141">
        <f t="shared" si="10"/>
        <v>1.8333480329340231E-2</v>
      </c>
      <c r="J141">
        <f t="shared" si="11"/>
        <v>1.7892699832424551E-2</v>
      </c>
    </row>
    <row r="142" spans="1:10" x14ac:dyDescent="0.25">
      <c r="A142" s="15" t="s">
        <v>55</v>
      </c>
      <c r="B142" s="15" t="s">
        <v>51</v>
      </c>
      <c r="C142" s="16">
        <v>8</v>
      </c>
      <c r="D142" s="16">
        <v>32</v>
      </c>
      <c r="E142" s="16">
        <v>70</v>
      </c>
      <c r="F142" s="15" t="s">
        <v>440</v>
      </c>
      <c r="G142" s="17">
        <v>0.98080000000000001</v>
      </c>
      <c r="H142" s="18">
        <v>0.98080000000000001</v>
      </c>
      <c r="I142">
        <f t="shared" si="10"/>
        <v>1.6283145437849224E-2</v>
      </c>
      <c r="J142">
        <f t="shared" si="11"/>
        <v>1.6283145437849224E-2</v>
      </c>
    </row>
    <row r="143" spans="1:10" x14ac:dyDescent="0.25">
      <c r="A143" s="15" t="s">
        <v>280</v>
      </c>
      <c r="B143" s="15" t="s">
        <v>46</v>
      </c>
      <c r="C143" s="16">
        <v>32</v>
      </c>
      <c r="D143" s="16">
        <v>128</v>
      </c>
      <c r="E143" s="16">
        <v>261</v>
      </c>
      <c r="F143" s="15" t="s">
        <v>46</v>
      </c>
      <c r="G143" s="17">
        <v>0.98029999999999995</v>
      </c>
      <c r="H143" s="18">
        <v>0.98029999999999995</v>
      </c>
      <c r="I143">
        <f t="shared" si="10"/>
        <v>6.5099377947486103E-2</v>
      </c>
      <c r="J143">
        <f t="shared" si="11"/>
        <v>6.5099377947486103E-2</v>
      </c>
    </row>
    <row r="144" spans="1:10" x14ac:dyDescent="0.25">
      <c r="A144" s="15" t="s">
        <v>428</v>
      </c>
      <c r="B144" s="15" t="s">
        <v>130</v>
      </c>
      <c r="C144" s="16">
        <v>84</v>
      </c>
      <c r="D144" s="16">
        <v>336</v>
      </c>
      <c r="E144" s="16">
        <v>1135</v>
      </c>
      <c r="F144" s="15" t="s">
        <v>131</v>
      </c>
      <c r="G144" s="17">
        <v>0.98</v>
      </c>
      <c r="H144" s="18">
        <v>0.98</v>
      </c>
      <c r="I144">
        <f t="shared" si="10"/>
        <v>0.17083357112099151</v>
      </c>
      <c r="J144">
        <f t="shared" si="11"/>
        <v>0.17083357112099151</v>
      </c>
    </row>
    <row r="145" spans="1:10" x14ac:dyDescent="0.25">
      <c r="A145" s="15" t="s">
        <v>146</v>
      </c>
      <c r="B145" s="15" t="s">
        <v>147</v>
      </c>
      <c r="C145" s="16">
        <v>3</v>
      </c>
      <c r="D145" s="16">
        <v>12</v>
      </c>
      <c r="E145" s="16">
        <v>30</v>
      </c>
      <c r="F145" s="15" t="s">
        <v>451</v>
      </c>
      <c r="G145" s="17">
        <v>0.97950000000000004</v>
      </c>
      <c r="H145" s="18">
        <v>0.97950000000000004</v>
      </c>
      <c r="I145">
        <f t="shared" si="10"/>
        <v>6.0980861119902061E-3</v>
      </c>
      <c r="J145">
        <f t="shared" si="11"/>
        <v>6.0980861119902061E-3</v>
      </c>
    </row>
    <row r="146" spans="1:10" x14ac:dyDescent="0.25">
      <c r="A146" s="15" t="s">
        <v>362</v>
      </c>
      <c r="B146" s="15" t="s">
        <v>275</v>
      </c>
      <c r="C146" s="16">
        <v>82</v>
      </c>
      <c r="D146" s="16">
        <v>82</v>
      </c>
      <c r="E146" s="16">
        <v>138</v>
      </c>
      <c r="F146" s="15" t="s">
        <v>85</v>
      </c>
      <c r="G146" s="17">
        <v>0.97809999999999997</v>
      </c>
      <c r="H146" s="18">
        <v>0.97809999999999997</v>
      </c>
      <c r="I146">
        <f t="shared" ref="I146:I170" si="12">G146*D146/$M$5*100</f>
        <v>4.1610695775334765E-2</v>
      </c>
      <c r="J146">
        <f t="shared" ref="J146:J170" si="13">H146*D146/$M$5*100</f>
        <v>4.1610695775334765E-2</v>
      </c>
    </row>
    <row r="147" spans="1:10" x14ac:dyDescent="0.25">
      <c r="A147" s="15" t="s">
        <v>163</v>
      </c>
      <c r="B147" s="15" t="s">
        <v>62</v>
      </c>
      <c r="C147" s="16">
        <v>742</v>
      </c>
      <c r="D147" s="16">
        <v>4236</v>
      </c>
      <c r="E147" s="16">
        <v>6045</v>
      </c>
      <c r="F147" s="15" t="s">
        <v>439</v>
      </c>
      <c r="G147" s="17">
        <v>0.97750000000000004</v>
      </c>
      <c r="H147" s="18">
        <v>0.97750000000000004</v>
      </c>
      <c r="I147">
        <f t="shared" si="12"/>
        <v>2.1482290439898524</v>
      </c>
      <c r="J147">
        <f t="shared" si="13"/>
        <v>2.1482290439898524</v>
      </c>
    </row>
    <row r="148" spans="1:10" x14ac:dyDescent="0.25">
      <c r="A148" s="15" t="s">
        <v>226</v>
      </c>
      <c r="B148" s="15" t="s">
        <v>46</v>
      </c>
      <c r="C148" s="16">
        <v>112</v>
      </c>
      <c r="D148" s="16">
        <v>430</v>
      </c>
      <c r="E148" s="16">
        <v>888</v>
      </c>
      <c r="F148" s="15" t="s">
        <v>46</v>
      </c>
      <c r="G148" s="17">
        <v>0.97619999999999996</v>
      </c>
      <c r="H148" s="18">
        <v>0.96989999999999998</v>
      </c>
      <c r="I148">
        <f t="shared" si="12"/>
        <v>0.21777856175648119</v>
      </c>
      <c r="J148">
        <f t="shared" si="13"/>
        <v>0.21637310699407003</v>
      </c>
    </row>
    <row r="149" spans="1:10" x14ac:dyDescent="0.25">
      <c r="A149" s="15" t="s">
        <v>254</v>
      </c>
      <c r="B149" s="15" t="s">
        <v>255</v>
      </c>
      <c r="C149" s="16">
        <v>34</v>
      </c>
      <c r="D149" s="16">
        <v>272</v>
      </c>
      <c r="E149" s="16">
        <v>734</v>
      </c>
      <c r="F149" s="15" t="s">
        <v>85</v>
      </c>
      <c r="G149" s="17">
        <v>0.97570000000000001</v>
      </c>
      <c r="H149" s="18">
        <v>0.97570000000000001</v>
      </c>
      <c r="I149">
        <f t="shared" si="12"/>
        <v>0.13768704377195212</v>
      </c>
      <c r="J149">
        <f t="shared" si="13"/>
        <v>0.13768704377195212</v>
      </c>
    </row>
    <row r="150" spans="1:10" x14ac:dyDescent="0.25">
      <c r="A150" s="15" t="s">
        <v>64</v>
      </c>
      <c r="B150" s="15" t="s">
        <v>46</v>
      </c>
      <c r="C150" s="16">
        <v>64</v>
      </c>
      <c r="D150" s="16">
        <v>256</v>
      </c>
      <c r="E150" s="16">
        <v>222</v>
      </c>
      <c r="F150" s="15" t="s">
        <v>46</v>
      </c>
      <c r="G150" s="17">
        <v>0.97529999999999994</v>
      </c>
      <c r="H150" s="18">
        <v>0.97529999999999994</v>
      </c>
      <c r="I150">
        <f t="shared" si="12"/>
        <v>0.12953467981675651</v>
      </c>
      <c r="J150">
        <f t="shared" si="13"/>
        <v>0.12953467981675651</v>
      </c>
    </row>
    <row r="151" spans="1:10" x14ac:dyDescent="0.25">
      <c r="A151" s="15" t="s">
        <v>355</v>
      </c>
      <c r="B151" s="15" t="s">
        <v>168</v>
      </c>
      <c r="C151" s="16">
        <v>24</v>
      </c>
      <c r="D151" s="16">
        <v>24</v>
      </c>
      <c r="E151" s="16">
        <v>31</v>
      </c>
      <c r="F151" s="15" t="s">
        <v>85</v>
      </c>
      <c r="G151" s="17">
        <v>0.97509999999999997</v>
      </c>
      <c r="H151" s="18">
        <v>0.97509999999999997</v>
      </c>
      <c r="I151">
        <f t="shared" si="12"/>
        <v>1.2141385947527613E-2</v>
      </c>
      <c r="J151">
        <f t="shared" si="13"/>
        <v>1.2141385947527613E-2</v>
      </c>
    </row>
    <row r="152" spans="1:10" x14ac:dyDescent="0.25">
      <c r="A152" s="15" t="s">
        <v>245</v>
      </c>
      <c r="B152" s="15" t="s">
        <v>180</v>
      </c>
      <c r="C152" s="16">
        <v>12</v>
      </c>
      <c r="D152" s="16">
        <v>12</v>
      </c>
      <c r="E152" s="16">
        <v>13</v>
      </c>
      <c r="F152" s="15" t="s">
        <v>85</v>
      </c>
      <c r="G152" s="17">
        <v>0.97489999999999999</v>
      </c>
      <c r="H152" s="18">
        <v>0.97489999999999999</v>
      </c>
      <c r="I152">
        <f t="shared" si="12"/>
        <v>6.0694478311171529E-3</v>
      </c>
      <c r="J152">
        <f t="shared" si="13"/>
        <v>6.0694478311171529E-3</v>
      </c>
    </row>
    <row r="153" spans="1:10" x14ac:dyDescent="0.25">
      <c r="A153" s="15" t="s">
        <v>285</v>
      </c>
      <c r="B153" s="15" t="s">
        <v>200</v>
      </c>
      <c r="C153" s="16">
        <v>12</v>
      </c>
      <c r="D153" s="16">
        <v>48</v>
      </c>
      <c r="E153" s="16">
        <v>115</v>
      </c>
      <c r="F153" s="15" t="s">
        <v>201</v>
      </c>
      <c r="G153" s="17">
        <v>0.97430000000000005</v>
      </c>
      <c r="H153" s="18">
        <v>0.97430000000000005</v>
      </c>
      <c r="I153">
        <f t="shared" si="12"/>
        <v>2.4262849612708758E-2</v>
      </c>
      <c r="J153">
        <f t="shared" si="13"/>
        <v>2.4262849612708758E-2</v>
      </c>
    </row>
    <row r="154" spans="1:10" x14ac:dyDescent="0.25">
      <c r="A154" s="15" t="s">
        <v>262</v>
      </c>
      <c r="B154" s="15" t="s">
        <v>43</v>
      </c>
      <c r="C154" s="16">
        <v>30</v>
      </c>
      <c r="D154" s="16">
        <v>360</v>
      </c>
      <c r="E154" s="16">
        <v>432</v>
      </c>
      <c r="F154" s="15" t="s">
        <v>442</v>
      </c>
      <c r="G154" s="17">
        <v>0.97360000000000002</v>
      </c>
      <c r="H154" s="18">
        <v>0.95609999999999995</v>
      </c>
      <c r="I154">
        <f t="shared" si="12"/>
        <v>0.18184063211741694</v>
      </c>
      <c r="J154">
        <f t="shared" si="13"/>
        <v>0.17857213266994898</v>
      </c>
    </row>
    <row r="155" spans="1:10" x14ac:dyDescent="0.25">
      <c r="A155" s="15" t="s">
        <v>271</v>
      </c>
      <c r="B155" s="15" t="s">
        <v>272</v>
      </c>
      <c r="C155" s="16">
        <v>168</v>
      </c>
      <c r="D155" s="16">
        <v>168</v>
      </c>
      <c r="E155" s="16">
        <v>237</v>
      </c>
      <c r="F155" s="15" t="s">
        <v>273</v>
      </c>
      <c r="G155" s="17">
        <v>0.97360000000000002</v>
      </c>
      <c r="H155" s="18">
        <v>0.97360000000000002</v>
      </c>
      <c r="I155">
        <f t="shared" si="12"/>
        <v>8.4858961654794562E-2</v>
      </c>
      <c r="J155">
        <f t="shared" si="13"/>
        <v>8.4858961654794562E-2</v>
      </c>
    </row>
    <row r="156" spans="1:10" x14ac:dyDescent="0.25">
      <c r="A156" s="15" t="s">
        <v>380</v>
      </c>
      <c r="B156" s="15" t="s">
        <v>180</v>
      </c>
      <c r="C156" s="16">
        <v>128</v>
      </c>
      <c r="D156" s="16">
        <v>1024</v>
      </c>
      <c r="E156" s="16">
        <v>2180</v>
      </c>
      <c r="F156" s="15" t="s">
        <v>85</v>
      </c>
      <c r="G156" s="17">
        <v>0.9728</v>
      </c>
      <c r="H156" s="18">
        <v>0.55520000000000003</v>
      </c>
      <c r="I156">
        <f t="shared" si="12"/>
        <v>0.51681056711059459</v>
      </c>
      <c r="J156">
        <f t="shared" si="13"/>
        <v>0.29495603090029004</v>
      </c>
    </row>
    <row r="157" spans="1:10" x14ac:dyDescent="0.25">
      <c r="A157" s="15" t="s">
        <v>349</v>
      </c>
      <c r="B157" s="15" t="s">
        <v>84</v>
      </c>
      <c r="C157" s="16">
        <v>154</v>
      </c>
      <c r="D157" s="16">
        <v>308</v>
      </c>
      <c r="E157" s="16">
        <v>530</v>
      </c>
      <c r="F157" s="15" t="s">
        <v>445</v>
      </c>
      <c r="G157" s="17">
        <v>0.97199999999999998</v>
      </c>
      <c r="H157" s="18">
        <v>0.97199999999999998</v>
      </c>
      <c r="I157">
        <f t="shared" si="12"/>
        <v>0.155319093743677</v>
      </c>
      <c r="J157">
        <f t="shared" si="13"/>
        <v>0.155319093743677</v>
      </c>
    </row>
    <row r="158" spans="1:10" x14ac:dyDescent="0.25">
      <c r="A158" s="15" t="s">
        <v>104</v>
      </c>
      <c r="B158" s="15" t="s">
        <v>46</v>
      </c>
      <c r="C158" s="16">
        <v>64</v>
      </c>
      <c r="D158" s="16">
        <v>512</v>
      </c>
      <c r="E158" s="16">
        <v>717</v>
      </c>
      <c r="F158" s="15" t="s">
        <v>46</v>
      </c>
      <c r="G158" s="17">
        <v>0.97099999999999997</v>
      </c>
      <c r="H158" s="18">
        <v>0.97099999999999997</v>
      </c>
      <c r="I158">
        <f t="shared" si="12"/>
        <v>0.25792714877898199</v>
      </c>
      <c r="J158">
        <f t="shared" si="13"/>
        <v>0.25792714877898199</v>
      </c>
    </row>
    <row r="159" spans="1:10" x14ac:dyDescent="0.25">
      <c r="A159" s="15" t="s">
        <v>388</v>
      </c>
      <c r="B159" s="15" t="s">
        <v>46</v>
      </c>
      <c r="C159" s="16">
        <v>10</v>
      </c>
      <c r="D159" s="16">
        <v>10</v>
      </c>
      <c r="E159" s="16">
        <v>9</v>
      </c>
      <c r="F159" s="15" t="s">
        <v>46</v>
      </c>
      <c r="G159" s="17">
        <v>0.97089999999999999</v>
      </c>
      <c r="H159" s="18">
        <v>0.97089999999999999</v>
      </c>
      <c r="I159">
        <f t="shared" si="12"/>
        <v>5.0371208151533857E-3</v>
      </c>
      <c r="J159">
        <f t="shared" si="13"/>
        <v>5.0371208151533857E-3</v>
      </c>
    </row>
    <row r="160" spans="1:10" x14ac:dyDescent="0.25">
      <c r="A160" s="15" t="s">
        <v>312</v>
      </c>
      <c r="B160" s="15" t="s">
        <v>122</v>
      </c>
      <c r="C160" s="16">
        <v>33</v>
      </c>
      <c r="D160" s="16">
        <v>66</v>
      </c>
      <c r="E160" s="16">
        <v>106</v>
      </c>
      <c r="F160" s="15" t="s">
        <v>122</v>
      </c>
      <c r="G160" s="17">
        <v>0.97060000000000002</v>
      </c>
      <c r="H160" s="18">
        <v>0.97060000000000002</v>
      </c>
      <c r="I160">
        <f t="shared" si="12"/>
        <v>3.3234724953177454E-2</v>
      </c>
      <c r="J160">
        <f t="shared" si="13"/>
        <v>3.3234724953177454E-2</v>
      </c>
    </row>
    <row r="161" spans="1:10" x14ac:dyDescent="0.25">
      <c r="A161" s="15" t="s">
        <v>313</v>
      </c>
      <c r="B161" s="15" t="s">
        <v>180</v>
      </c>
      <c r="C161" s="16">
        <v>16</v>
      </c>
      <c r="D161" s="16">
        <v>64</v>
      </c>
      <c r="E161" s="16">
        <v>126</v>
      </c>
      <c r="F161" s="15" t="s">
        <v>85</v>
      </c>
      <c r="G161" s="17">
        <v>0.96930000000000005</v>
      </c>
      <c r="H161" s="18">
        <v>0.96930000000000005</v>
      </c>
      <c r="I161">
        <f t="shared" si="12"/>
        <v>3.2184447130724415E-2</v>
      </c>
      <c r="J161">
        <f t="shared" si="13"/>
        <v>3.2184447130724415E-2</v>
      </c>
    </row>
    <row r="162" spans="1:10" x14ac:dyDescent="0.25">
      <c r="A162" s="15" t="s">
        <v>320</v>
      </c>
      <c r="B162" s="15" t="s">
        <v>115</v>
      </c>
      <c r="C162" s="16">
        <v>6</v>
      </c>
      <c r="D162" s="16">
        <v>10</v>
      </c>
      <c r="E162" s="16">
        <v>11</v>
      </c>
      <c r="F162" s="15" t="s">
        <v>442</v>
      </c>
      <c r="G162" s="17">
        <v>0.96899999999999997</v>
      </c>
      <c r="H162" s="18">
        <v>0.96899999999999997</v>
      </c>
      <c r="I162">
        <f t="shared" si="12"/>
        <v>5.0272634358673714E-3</v>
      </c>
      <c r="J162">
        <f t="shared" si="13"/>
        <v>5.0272634358673714E-3</v>
      </c>
    </row>
    <row r="163" spans="1:10" x14ac:dyDescent="0.25">
      <c r="A163" s="15" t="s">
        <v>394</v>
      </c>
      <c r="B163" s="15" t="s">
        <v>184</v>
      </c>
      <c r="C163" s="16">
        <v>120</v>
      </c>
      <c r="D163" s="16">
        <v>120</v>
      </c>
      <c r="E163" s="16">
        <v>217</v>
      </c>
      <c r="F163" s="15" t="s">
        <v>185</v>
      </c>
      <c r="G163" s="17">
        <v>0.96830000000000005</v>
      </c>
      <c r="H163" s="18">
        <v>0.96830000000000005</v>
      </c>
      <c r="I163">
        <f t="shared" si="12"/>
        <v>6.0283581237775559E-2</v>
      </c>
      <c r="J163">
        <f t="shared" si="13"/>
        <v>6.0283581237775559E-2</v>
      </c>
    </row>
    <row r="164" spans="1:10" x14ac:dyDescent="0.25">
      <c r="A164" s="15" t="s">
        <v>188</v>
      </c>
      <c r="B164" s="15" t="s">
        <v>184</v>
      </c>
      <c r="C164" s="16">
        <v>118</v>
      </c>
      <c r="D164" s="16">
        <v>118</v>
      </c>
      <c r="E164" s="16">
        <v>213</v>
      </c>
      <c r="F164" s="15" t="s">
        <v>185</v>
      </c>
      <c r="G164" s="17">
        <v>0.96799999999999997</v>
      </c>
      <c r="H164" s="18">
        <v>0.96799999999999997</v>
      </c>
      <c r="I164">
        <f t="shared" si="12"/>
        <v>5.9260489029774467E-2</v>
      </c>
      <c r="J164">
        <f t="shared" si="13"/>
        <v>5.9260489029774467E-2</v>
      </c>
    </row>
    <row r="165" spans="1:10" x14ac:dyDescent="0.25">
      <c r="A165" s="15" t="s">
        <v>195</v>
      </c>
      <c r="B165" s="15" t="s">
        <v>40</v>
      </c>
      <c r="C165" s="16">
        <v>532</v>
      </c>
      <c r="D165" s="16">
        <v>2128</v>
      </c>
      <c r="E165" s="16">
        <v>5054</v>
      </c>
      <c r="F165" s="15" t="s">
        <v>41</v>
      </c>
      <c r="G165" s="17">
        <v>0.96640000000000004</v>
      </c>
      <c r="H165" s="18">
        <v>0.96640000000000004</v>
      </c>
      <c r="I165">
        <f t="shared" si="12"/>
        <v>1.0669311903044894</v>
      </c>
      <c r="J165">
        <f t="shared" si="13"/>
        <v>1.0669311903044894</v>
      </c>
    </row>
    <row r="166" spans="1:10" x14ac:dyDescent="0.25">
      <c r="A166" s="15" t="s">
        <v>276</v>
      </c>
      <c r="B166" s="15" t="s">
        <v>277</v>
      </c>
      <c r="C166" s="16">
        <v>545</v>
      </c>
      <c r="D166" s="16">
        <v>631</v>
      </c>
      <c r="E166" s="16">
        <v>883</v>
      </c>
      <c r="F166" s="15" t="s">
        <v>440</v>
      </c>
      <c r="G166" s="17">
        <v>0.96630000000000005</v>
      </c>
      <c r="H166" s="18">
        <v>0.96630000000000005</v>
      </c>
      <c r="I166">
        <f t="shared" si="12"/>
        <v>0.31633642716693733</v>
      </c>
      <c r="J166">
        <f t="shared" si="13"/>
        <v>0.31633642716693733</v>
      </c>
    </row>
    <row r="167" spans="1:10" x14ac:dyDescent="0.25">
      <c r="A167" s="15" t="s">
        <v>76</v>
      </c>
      <c r="B167" s="15" t="s">
        <v>74</v>
      </c>
      <c r="C167" s="16">
        <v>138</v>
      </c>
      <c r="D167" s="16">
        <v>494</v>
      </c>
      <c r="E167" s="16">
        <v>239</v>
      </c>
      <c r="F167" s="15" t="s">
        <v>75</v>
      </c>
      <c r="G167" s="17">
        <v>0.96599999999999997</v>
      </c>
      <c r="H167" s="18">
        <v>0.96599999999999997</v>
      </c>
      <c r="I167">
        <f t="shared" si="12"/>
        <v>0.24757793814753903</v>
      </c>
      <c r="J167">
        <f t="shared" si="13"/>
        <v>0.24757793814753903</v>
      </c>
    </row>
    <row r="168" spans="1:10" x14ac:dyDescent="0.25">
      <c r="A168" s="15" t="s">
        <v>108</v>
      </c>
      <c r="B168" s="15" t="s">
        <v>62</v>
      </c>
      <c r="C168" s="16">
        <v>11</v>
      </c>
      <c r="D168" s="16">
        <v>44</v>
      </c>
      <c r="E168" s="16">
        <v>148</v>
      </c>
      <c r="F168" s="15" t="s">
        <v>439</v>
      </c>
      <c r="G168" s="17">
        <v>0.96489999999999998</v>
      </c>
      <c r="H168" s="18">
        <v>0.96489999999999998</v>
      </c>
      <c r="I168">
        <f t="shared" si="12"/>
        <v>2.2026365895542906E-2</v>
      </c>
      <c r="J168">
        <f t="shared" si="13"/>
        <v>2.2026365895542906E-2</v>
      </c>
    </row>
    <row r="169" spans="1:10" x14ac:dyDescent="0.25">
      <c r="A169" s="15" t="s">
        <v>279</v>
      </c>
      <c r="B169" s="15" t="s">
        <v>46</v>
      </c>
      <c r="C169" s="16">
        <v>36</v>
      </c>
      <c r="D169" s="16">
        <v>176</v>
      </c>
      <c r="E169" s="16">
        <v>358</v>
      </c>
      <c r="F169" s="15" t="s">
        <v>46</v>
      </c>
      <c r="G169" s="17">
        <v>0.96479999999999999</v>
      </c>
      <c r="H169" s="18">
        <v>0.96479999999999999</v>
      </c>
      <c r="I169">
        <f t="shared" si="12"/>
        <v>8.8096332536096167E-2</v>
      </c>
      <c r="J169">
        <f t="shared" si="13"/>
        <v>8.8096332536096167E-2</v>
      </c>
    </row>
    <row r="170" spans="1:10" x14ac:dyDescent="0.25">
      <c r="A170" s="15" t="s">
        <v>199</v>
      </c>
      <c r="B170" s="15" t="s">
        <v>200</v>
      </c>
      <c r="C170" s="16">
        <v>32</v>
      </c>
      <c r="D170" s="16">
        <v>64</v>
      </c>
      <c r="E170" s="16">
        <v>141</v>
      </c>
      <c r="F170" s="15" t="s">
        <v>201</v>
      </c>
      <c r="G170" s="17">
        <v>0.9637</v>
      </c>
      <c r="H170" s="18">
        <v>0.9637</v>
      </c>
      <c r="I170">
        <f t="shared" si="12"/>
        <v>3.1998505828824013E-2</v>
      </c>
      <c r="J170">
        <f t="shared" si="13"/>
        <v>3.1998505828824013E-2</v>
      </c>
    </row>
    <row r="171" spans="1:10" x14ac:dyDescent="0.25">
      <c r="A171" s="15" t="s">
        <v>429</v>
      </c>
      <c r="B171" s="15" t="s">
        <v>430</v>
      </c>
      <c r="C171" s="16">
        <v>-1</v>
      </c>
      <c r="D171" s="16">
        <v>-1</v>
      </c>
      <c r="E171" s="16">
        <v>0</v>
      </c>
      <c r="F171" s="15" t="s">
        <v>90</v>
      </c>
      <c r="G171" s="17">
        <v>0.96360000000000001</v>
      </c>
      <c r="H171" s="18">
        <v>0.96360000000000001</v>
      </c>
      <c r="I171">
        <v>0</v>
      </c>
      <c r="J171">
        <v>0</v>
      </c>
    </row>
    <row r="172" spans="1:10" x14ac:dyDescent="0.25">
      <c r="A172" s="15" t="s">
        <v>449</v>
      </c>
      <c r="B172" s="15" t="s">
        <v>450</v>
      </c>
      <c r="C172" s="16">
        <v>5</v>
      </c>
      <c r="D172" s="16">
        <v>10</v>
      </c>
      <c r="E172" s="16">
        <v>4</v>
      </c>
      <c r="F172" s="15" t="s">
        <v>234</v>
      </c>
      <c r="G172" s="17">
        <v>0.96319999999999995</v>
      </c>
      <c r="H172" s="18">
        <v>0.87480000000000002</v>
      </c>
      <c r="I172">
        <f t="shared" ref="I172:I202" si="14">G172*D172/$M$5*100</f>
        <v>4.9971724885732221E-3</v>
      </c>
      <c r="J172">
        <f t="shared" ref="J172:J202" si="15">H172*D172/$M$5*100</f>
        <v>4.5385449470554977E-3</v>
      </c>
    </row>
    <row r="173" spans="1:10" x14ac:dyDescent="0.25">
      <c r="A173" s="15" t="s">
        <v>69</v>
      </c>
      <c r="B173" s="15" t="s">
        <v>46</v>
      </c>
      <c r="C173" s="16">
        <v>764</v>
      </c>
      <c r="D173" s="16">
        <v>3056</v>
      </c>
      <c r="E173" s="16">
        <v>6723</v>
      </c>
      <c r="F173" s="15" t="s">
        <v>46</v>
      </c>
      <c r="G173" s="17">
        <v>0.96299999999999997</v>
      </c>
      <c r="H173" s="18">
        <v>0.93969999999999998</v>
      </c>
      <c r="I173">
        <f t="shared" si="14"/>
        <v>1.5268188161806286</v>
      </c>
      <c r="J173">
        <f t="shared" si="15"/>
        <v>1.4898770940445865</v>
      </c>
    </row>
    <row r="174" spans="1:10" x14ac:dyDescent="0.25">
      <c r="A174" s="15" t="s">
        <v>421</v>
      </c>
      <c r="B174" s="15" t="s">
        <v>62</v>
      </c>
      <c r="C174" s="16">
        <v>266</v>
      </c>
      <c r="D174" s="16">
        <v>1064</v>
      </c>
      <c r="E174" s="16">
        <v>2205</v>
      </c>
      <c r="F174" s="15" t="s">
        <v>439</v>
      </c>
      <c r="G174" s="17">
        <v>0.96250000000000002</v>
      </c>
      <c r="H174" s="18">
        <v>0.95860000000000001</v>
      </c>
      <c r="I174">
        <f t="shared" si="14"/>
        <v>0.53131274351617908</v>
      </c>
      <c r="J174">
        <f t="shared" si="15"/>
        <v>0.52915989188011359</v>
      </c>
    </row>
    <row r="175" spans="1:10" x14ac:dyDescent="0.25">
      <c r="A175" s="15" t="s">
        <v>132</v>
      </c>
      <c r="B175" s="15" t="s">
        <v>74</v>
      </c>
      <c r="C175" s="16">
        <v>168</v>
      </c>
      <c r="D175" s="16">
        <v>672</v>
      </c>
      <c r="E175" s="16">
        <v>1382</v>
      </c>
      <c r="F175" s="15" t="s">
        <v>75</v>
      </c>
      <c r="G175" s="17">
        <v>0.96179999999999999</v>
      </c>
      <c r="H175" s="18">
        <v>0.95789999999999997</v>
      </c>
      <c r="I175">
        <f t="shared" si="14"/>
        <v>0.33532189531463197</v>
      </c>
      <c r="J175">
        <f t="shared" si="15"/>
        <v>0.33396219954448531</v>
      </c>
    </row>
    <row r="176" spans="1:10" x14ac:dyDescent="0.25">
      <c r="A176" s="15" t="s">
        <v>346</v>
      </c>
      <c r="B176" s="15" t="s">
        <v>122</v>
      </c>
      <c r="C176" s="16">
        <v>120</v>
      </c>
      <c r="D176" s="16">
        <v>400</v>
      </c>
      <c r="E176" s="16">
        <v>1002</v>
      </c>
      <c r="F176" s="15" t="s">
        <v>122</v>
      </c>
      <c r="G176" s="17">
        <v>0.96160000000000001</v>
      </c>
      <c r="H176" s="18">
        <v>0.95079999999999998</v>
      </c>
      <c r="I176">
        <f t="shared" si="14"/>
        <v>0.19955486150382101</v>
      </c>
      <c r="J176">
        <f t="shared" si="15"/>
        <v>0.19731360473984302</v>
      </c>
    </row>
    <row r="177" spans="1:10" x14ac:dyDescent="0.25">
      <c r="A177" s="15" t="s">
        <v>192</v>
      </c>
      <c r="B177" s="15" t="s">
        <v>40</v>
      </c>
      <c r="C177" s="16">
        <v>2016</v>
      </c>
      <c r="D177" s="16">
        <v>2016</v>
      </c>
      <c r="E177" s="16">
        <v>5040</v>
      </c>
      <c r="F177" s="15" t="s">
        <v>41</v>
      </c>
      <c r="G177" s="17">
        <v>0.96099999999999997</v>
      </c>
      <c r="H177" s="18">
        <v>0.96099999999999997</v>
      </c>
      <c r="I177">
        <f t="shared" si="14"/>
        <v>1.0051289500853442</v>
      </c>
      <c r="J177">
        <f t="shared" si="15"/>
        <v>1.0051289500853442</v>
      </c>
    </row>
    <row r="178" spans="1:10" x14ac:dyDescent="0.25">
      <c r="A178" s="15" t="s">
        <v>102</v>
      </c>
      <c r="B178" s="15" t="s">
        <v>46</v>
      </c>
      <c r="C178" s="16">
        <v>7</v>
      </c>
      <c r="D178" s="16">
        <v>14</v>
      </c>
      <c r="E178" s="16">
        <v>19</v>
      </c>
      <c r="F178" s="15" t="s">
        <v>46</v>
      </c>
      <c r="G178" s="17">
        <v>0.9607</v>
      </c>
      <c r="H178" s="18">
        <v>0.9607</v>
      </c>
      <c r="I178">
        <f t="shared" si="14"/>
        <v>6.9778831537388002E-3</v>
      </c>
      <c r="J178">
        <f t="shared" si="15"/>
        <v>6.9778831537388002E-3</v>
      </c>
    </row>
    <row r="179" spans="1:10" x14ac:dyDescent="0.25">
      <c r="A179" s="15" t="s">
        <v>220</v>
      </c>
      <c r="B179" s="15" t="s">
        <v>119</v>
      </c>
      <c r="C179" s="16">
        <v>6</v>
      </c>
      <c r="D179" s="16">
        <v>6</v>
      </c>
      <c r="E179" s="16">
        <v>5</v>
      </c>
      <c r="F179" s="15" t="s">
        <v>120</v>
      </c>
      <c r="G179" s="17">
        <v>0.95850000000000002</v>
      </c>
      <c r="H179" s="18">
        <v>0.9</v>
      </c>
      <c r="I179">
        <f t="shared" si="14"/>
        <v>2.9836730670457436E-3</v>
      </c>
      <c r="J179">
        <f t="shared" si="15"/>
        <v>2.8015709549725292E-3</v>
      </c>
    </row>
    <row r="180" spans="1:10" x14ac:dyDescent="0.25">
      <c r="A180" s="15" t="s">
        <v>296</v>
      </c>
      <c r="B180" s="15" t="s">
        <v>46</v>
      </c>
      <c r="C180" s="16">
        <v>42</v>
      </c>
      <c r="D180" s="16">
        <v>48</v>
      </c>
      <c r="E180" s="16">
        <v>65</v>
      </c>
      <c r="F180" s="15" t="s">
        <v>46</v>
      </c>
      <c r="G180" s="17">
        <v>0.95840000000000003</v>
      </c>
      <c r="H180" s="18">
        <v>0.95840000000000003</v>
      </c>
      <c r="I180">
        <f t="shared" si="14"/>
        <v>2.3866894251072638E-2</v>
      </c>
      <c r="J180">
        <f t="shared" si="15"/>
        <v>2.3866894251072638E-2</v>
      </c>
    </row>
    <row r="181" spans="1:10" x14ac:dyDescent="0.25">
      <c r="A181" s="15" t="s">
        <v>308</v>
      </c>
      <c r="B181" s="15" t="s">
        <v>200</v>
      </c>
      <c r="C181" s="16">
        <v>16</v>
      </c>
      <c r="D181" s="16">
        <v>64</v>
      </c>
      <c r="E181" s="16">
        <v>154</v>
      </c>
      <c r="F181" s="15" t="s">
        <v>201</v>
      </c>
      <c r="G181" s="17">
        <v>0.95779999999999998</v>
      </c>
      <c r="H181" s="18">
        <v>0.95779999999999998</v>
      </c>
      <c r="I181">
        <f t="shared" si="14"/>
        <v>3.1802603385750375E-2</v>
      </c>
      <c r="J181">
        <f t="shared" si="15"/>
        <v>3.1802603385750375E-2</v>
      </c>
    </row>
    <row r="182" spans="1:10" x14ac:dyDescent="0.25">
      <c r="A182" s="15" t="s">
        <v>61</v>
      </c>
      <c r="B182" s="15" t="s">
        <v>62</v>
      </c>
      <c r="C182" s="16">
        <v>204</v>
      </c>
      <c r="D182" s="16">
        <v>816</v>
      </c>
      <c r="E182" s="16">
        <v>1632</v>
      </c>
      <c r="F182" s="15" t="s">
        <v>439</v>
      </c>
      <c r="G182" s="17">
        <v>0.95689999999999997</v>
      </c>
      <c r="H182" s="18">
        <v>0.95689999999999997</v>
      </c>
      <c r="I182">
        <f t="shared" si="14"/>
        <v>0.40510217951844107</v>
      </c>
      <c r="J182">
        <f t="shared" si="15"/>
        <v>0.40510217951844107</v>
      </c>
    </row>
    <row r="183" spans="1:10" x14ac:dyDescent="0.25">
      <c r="A183" s="15" t="s">
        <v>258</v>
      </c>
      <c r="B183" s="15" t="s">
        <v>184</v>
      </c>
      <c r="C183" s="16">
        <v>120</v>
      </c>
      <c r="D183" s="16">
        <v>120</v>
      </c>
      <c r="E183" s="16">
        <v>217</v>
      </c>
      <c r="F183" s="15" t="s">
        <v>185</v>
      </c>
      <c r="G183" s="17">
        <v>0.95640000000000003</v>
      </c>
      <c r="H183" s="18">
        <v>0.87139999999999995</v>
      </c>
      <c r="I183">
        <f t="shared" si="14"/>
        <v>5.9542721363016145E-2</v>
      </c>
      <c r="J183">
        <f t="shared" si="15"/>
        <v>5.4250865114734703E-2</v>
      </c>
    </row>
    <row r="184" spans="1:10" x14ac:dyDescent="0.25">
      <c r="A184" s="15" t="s">
        <v>290</v>
      </c>
      <c r="B184" s="15" t="s">
        <v>165</v>
      </c>
      <c r="C184" s="16">
        <v>682</v>
      </c>
      <c r="D184" s="16">
        <v>2728</v>
      </c>
      <c r="E184" s="16">
        <v>5601</v>
      </c>
      <c r="F184" s="15" t="s">
        <v>166</v>
      </c>
      <c r="G184" s="17">
        <v>0.95630000000000004</v>
      </c>
      <c r="H184" s="18">
        <v>0.95309999999999995</v>
      </c>
      <c r="I184">
        <f t="shared" si="14"/>
        <v>1.3534630011050641</v>
      </c>
      <c r="J184">
        <f t="shared" si="15"/>
        <v>1.3489340022516327</v>
      </c>
    </row>
    <row r="185" spans="1:10" x14ac:dyDescent="0.25">
      <c r="A185" s="15" t="s">
        <v>323</v>
      </c>
      <c r="B185" s="15" t="s">
        <v>152</v>
      </c>
      <c r="C185" s="16">
        <v>102</v>
      </c>
      <c r="D185" s="16">
        <v>404</v>
      </c>
      <c r="E185" s="16">
        <v>1080</v>
      </c>
      <c r="F185" s="15" t="s">
        <v>49</v>
      </c>
      <c r="G185" s="17">
        <v>0.95599999999999996</v>
      </c>
      <c r="H185" s="18">
        <v>0.95599999999999996</v>
      </c>
      <c r="I185">
        <f t="shared" si="14"/>
        <v>0.20037665565061294</v>
      </c>
      <c r="J185">
        <f t="shared" si="15"/>
        <v>0.20037665565061294</v>
      </c>
    </row>
    <row r="186" spans="1:10" x14ac:dyDescent="0.25">
      <c r="A186" s="15" t="s">
        <v>105</v>
      </c>
      <c r="B186" s="15" t="s">
        <v>46</v>
      </c>
      <c r="C186" s="16">
        <v>130</v>
      </c>
      <c r="D186" s="16">
        <v>260</v>
      </c>
      <c r="E186" s="16">
        <v>464</v>
      </c>
      <c r="F186" s="15" t="s">
        <v>46</v>
      </c>
      <c r="G186" s="17">
        <v>0.95589999999999997</v>
      </c>
      <c r="H186" s="18">
        <v>0.95589999999999997</v>
      </c>
      <c r="I186">
        <f t="shared" si="14"/>
        <v>0.12894178439317455</v>
      </c>
      <c r="J186">
        <f t="shared" si="15"/>
        <v>0.12894178439317455</v>
      </c>
    </row>
    <row r="187" spans="1:10" x14ac:dyDescent="0.25">
      <c r="A187" s="15" t="s">
        <v>368</v>
      </c>
      <c r="B187" s="15" t="s">
        <v>180</v>
      </c>
      <c r="C187" s="16">
        <v>538</v>
      </c>
      <c r="D187" s="16">
        <v>538</v>
      </c>
      <c r="E187" s="16">
        <v>834</v>
      </c>
      <c r="F187" s="15" t="s">
        <v>85</v>
      </c>
      <c r="G187" s="17">
        <v>0.95569999999999999</v>
      </c>
      <c r="H187" s="18">
        <v>0.95569999999999999</v>
      </c>
      <c r="I187">
        <f t="shared" si="14"/>
        <v>0.26675448381055156</v>
      </c>
      <c r="J187">
        <f t="shared" si="15"/>
        <v>0.26675448381055156</v>
      </c>
    </row>
    <row r="188" spans="1:10" x14ac:dyDescent="0.25">
      <c r="A188" s="15" t="s">
        <v>417</v>
      </c>
      <c r="B188" s="15" t="s">
        <v>46</v>
      </c>
      <c r="C188" s="16">
        <v>298</v>
      </c>
      <c r="D188" s="16">
        <v>596</v>
      </c>
      <c r="E188" s="16"/>
      <c r="F188" s="15" t="s">
        <v>46</v>
      </c>
      <c r="G188" s="17">
        <v>0.9556</v>
      </c>
      <c r="H188" s="18">
        <v>0.9556</v>
      </c>
      <c r="I188">
        <f t="shared" si="14"/>
        <v>0.2954814810971782</v>
      </c>
      <c r="J188">
        <f t="shared" si="15"/>
        <v>0.2954814810971782</v>
      </c>
    </row>
    <row r="189" spans="1:10" x14ac:dyDescent="0.25">
      <c r="A189" s="15" t="s">
        <v>242</v>
      </c>
      <c r="B189" s="15" t="s">
        <v>59</v>
      </c>
      <c r="C189" s="16">
        <v>460</v>
      </c>
      <c r="D189" s="16">
        <v>1544</v>
      </c>
      <c r="E189" s="16">
        <v>3860</v>
      </c>
      <c r="F189" s="15" t="s">
        <v>60</v>
      </c>
      <c r="G189" s="17">
        <v>0.95530000000000004</v>
      </c>
      <c r="H189" s="18">
        <v>0.95530000000000004</v>
      </c>
      <c r="I189">
        <f t="shared" si="14"/>
        <v>0.76523520225785879</v>
      </c>
      <c r="J189">
        <f t="shared" si="15"/>
        <v>0.76523520225785879</v>
      </c>
    </row>
    <row r="190" spans="1:10" x14ac:dyDescent="0.25">
      <c r="A190" s="15" t="s">
        <v>298</v>
      </c>
      <c r="B190" s="15" t="s">
        <v>59</v>
      </c>
      <c r="C190" s="16">
        <v>104</v>
      </c>
      <c r="D190" s="16">
        <v>416</v>
      </c>
      <c r="E190" s="16">
        <v>891</v>
      </c>
      <c r="F190" s="15" t="s">
        <v>60</v>
      </c>
      <c r="G190" s="17">
        <v>0.9546</v>
      </c>
      <c r="H190" s="18">
        <v>0.9546</v>
      </c>
      <c r="I190">
        <f t="shared" si="14"/>
        <v>0.20602628288603314</v>
      </c>
      <c r="J190">
        <f t="shared" si="15"/>
        <v>0.20602628288603314</v>
      </c>
    </row>
    <row r="191" spans="1:10" x14ac:dyDescent="0.25">
      <c r="A191" s="15" t="s">
        <v>186</v>
      </c>
      <c r="B191" s="15" t="s">
        <v>46</v>
      </c>
      <c r="C191" s="16">
        <v>140</v>
      </c>
      <c r="D191" s="16">
        <v>280</v>
      </c>
      <c r="E191" s="16">
        <v>450</v>
      </c>
      <c r="F191" s="15" t="s">
        <v>46</v>
      </c>
      <c r="G191" s="17">
        <v>0.95430000000000004</v>
      </c>
      <c r="H191" s="18">
        <v>0.88739999999999997</v>
      </c>
      <c r="I191">
        <f t="shared" si="14"/>
        <v>0.13862795656527402</v>
      </c>
      <c r="J191">
        <f t="shared" si="15"/>
        <v>0.12890961820813596</v>
      </c>
    </row>
    <row r="192" spans="1:10" x14ac:dyDescent="0.25">
      <c r="A192" s="15" t="s">
        <v>224</v>
      </c>
      <c r="B192" s="15" t="s">
        <v>115</v>
      </c>
      <c r="C192" s="16">
        <v>18</v>
      </c>
      <c r="D192" s="16">
        <v>18</v>
      </c>
      <c r="E192" s="16">
        <v>14</v>
      </c>
      <c r="F192" s="15" t="s">
        <v>442</v>
      </c>
      <c r="G192" s="17">
        <v>0.95389999999999997</v>
      </c>
      <c r="H192" s="18">
        <v>0.95389999999999997</v>
      </c>
      <c r="I192">
        <f t="shared" si="14"/>
        <v>8.9080617798276522E-3</v>
      </c>
      <c r="J192">
        <f t="shared" si="15"/>
        <v>8.9080617798276522E-3</v>
      </c>
    </row>
    <row r="193" spans="1:10" x14ac:dyDescent="0.25">
      <c r="A193" s="15" t="s">
        <v>332</v>
      </c>
      <c r="B193" s="15" t="s">
        <v>184</v>
      </c>
      <c r="C193" s="16">
        <v>9</v>
      </c>
      <c r="D193" s="16">
        <v>9</v>
      </c>
      <c r="E193" s="16">
        <v>8</v>
      </c>
      <c r="F193" s="15" t="s">
        <v>185</v>
      </c>
      <c r="G193" s="17">
        <v>0.95269999999999999</v>
      </c>
      <c r="H193" s="18">
        <v>0.95269999999999999</v>
      </c>
      <c r="I193">
        <f t="shared" si="14"/>
        <v>4.4484277480038798E-3</v>
      </c>
      <c r="J193">
        <f t="shared" si="15"/>
        <v>4.4484277480038798E-3</v>
      </c>
    </row>
    <row r="194" spans="1:10" x14ac:dyDescent="0.25">
      <c r="A194" s="15" t="s">
        <v>247</v>
      </c>
      <c r="B194" s="15" t="s">
        <v>248</v>
      </c>
      <c r="C194" s="16">
        <v>140</v>
      </c>
      <c r="D194" s="16">
        <v>336</v>
      </c>
      <c r="E194" s="16">
        <v>501</v>
      </c>
      <c r="F194" s="15" t="s">
        <v>49</v>
      </c>
      <c r="G194" s="17">
        <v>0.95250000000000001</v>
      </c>
      <c r="H194" s="18">
        <v>0.95250000000000001</v>
      </c>
      <c r="I194">
        <f t="shared" si="14"/>
        <v>0.1660397719313719</v>
      </c>
      <c r="J194">
        <f t="shared" si="15"/>
        <v>0.1660397719313719</v>
      </c>
    </row>
    <row r="195" spans="1:10" x14ac:dyDescent="0.25">
      <c r="A195" s="15" t="s">
        <v>297</v>
      </c>
      <c r="B195" s="15" t="s">
        <v>46</v>
      </c>
      <c r="C195" s="16">
        <v>160</v>
      </c>
      <c r="D195" s="16">
        <v>228</v>
      </c>
      <c r="E195" s="16">
        <v>87</v>
      </c>
      <c r="F195" s="15" t="s">
        <v>46</v>
      </c>
      <c r="G195" s="17">
        <v>0.95220000000000005</v>
      </c>
      <c r="H195" s="18">
        <v>0.95220000000000005</v>
      </c>
      <c r="I195">
        <f t="shared" si="14"/>
        <v>0.11263435867371557</v>
      </c>
      <c r="J195">
        <f t="shared" si="15"/>
        <v>0.11263435867371557</v>
      </c>
    </row>
    <row r="196" spans="1:10" x14ac:dyDescent="0.25">
      <c r="A196" s="15" t="s">
        <v>96</v>
      </c>
      <c r="B196" s="15" t="s">
        <v>46</v>
      </c>
      <c r="C196" s="16">
        <v>80</v>
      </c>
      <c r="D196" s="16">
        <v>160</v>
      </c>
      <c r="E196" s="16">
        <v>272</v>
      </c>
      <c r="F196" s="15" t="s">
        <v>46</v>
      </c>
      <c r="G196" s="17">
        <v>0.95150000000000001</v>
      </c>
      <c r="H196" s="18">
        <v>0.95150000000000001</v>
      </c>
      <c r="I196">
        <f t="shared" si="14"/>
        <v>7.8983548552781085E-2</v>
      </c>
      <c r="J196">
        <f t="shared" si="15"/>
        <v>7.8983548552781085E-2</v>
      </c>
    </row>
    <row r="197" spans="1:10" x14ac:dyDescent="0.25">
      <c r="A197" s="15" t="s">
        <v>211</v>
      </c>
      <c r="B197" s="15" t="s">
        <v>46</v>
      </c>
      <c r="C197" s="16">
        <v>40</v>
      </c>
      <c r="D197" s="16">
        <v>320</v>
      </c>
      <c r="E197" s="16">
        <v>1600</v>
      </c>
      <c r="F197" s="15" t="s">
        <v>46</v>
      </c>
      <c r="G197" s="17">
        <v>0.9506</v>
      </c>
      <c r="H197" s="18">
        <v>0.9506</v>
      </c>
      <c r="I197">
        <f t="shared" si="14"/>
        <v>0.15781767998796362</v>
      </c>
      <c r="J197">
        <f t="shared" si="15"/>
        <v>0.15781767998796362</v>
      </c>
    </row>
    <row r="198" spans="1:10" x14ac:dyDescent="0.25">
      <c r="A198" s="15" t="s">
        <v>458</v>
      </c>
      <c r="B198" s="15" t="s">
        <v>43</v>
      </c>
      <c r="C198" s="16">
        <v>128</v>
      </c>
      <c r="D198" s="16">
        <v>512</v>
      </c>
      <c r="E198" s="16">
        <v>1143</v>
      </c>
      <c r="F198" s="15" t="s">
        <v>442</v>
      </c>
      <c r="G198" s="17">
        <v>0.9506</v>
      </c>
      <c r="H198" s="18">
        <v>0.87060000000000004</v>
      </c>
      <c r="I198">
        <f t="shared" si="14"/>
        <v>0.25250828798074182</v>
      </c>
      <c r="J198">
        <f t="shared" si="15"/>
        <v>0.23125785347783909</v>
      </c>
    </row>
    <row r="199" spans="1:10" x14ac:dyDescent="0.25">
      <c r="A199" s="15" t="s">
        <v>270</v>
      </c>
      <c r="B199" s="15" t="s">
        <v>43</v>
      </c>
      <c r="C199" s="16">
        <v>440</v>
      </c>
      <c r="D199" s="16">
        <v>1680</v>
      </c>
      <c r="E199" s="16">
        <v>3224</v>
      </c>
      <c r="F199" s="15" t="s">
        <v>442</v>
      </c>
      <c r="G199" s="17">
        <v>0.95020000000000004</v>
      </c>
      <c r="H199" s="18">
        <v>0.95020000000000004</v>
      </c>
      <c r="I199">
        <f t="shared" si="14"/>
        <v>0.82819417999574574</v>
      </c>
      <c r="J199">
        <f t="shared" si="15"/>
        <v>0.82819417999574574</v>
      </c>
    </row>
    <row r="200" spans="1:10" x14ac:dyDescent="0.25">
      <c r="A200" s="15" t="s">
        <v>359</v>
      </c>
      <c r="B200" s="15" t="s">
        <v>277</v>
      </c>
      <c r="C200" s="16">
        <v>57</v>
      </c>
      <c r="D200" s="16">
        <v>113</v>
      </c>
      <c r="E200" s="16">
        <v>43</v>
      </c>
      <c r="F200" s="15" t="s">
        <v>440</v>
      </c>
      <c r="G200" s="17">
        <v>0.94920000000000004</v>
      </c>
      <c r="H200" s="18">
        <v>0.94920000000000004</v>
      </c>
      <c r="I200">
        <f t="shared" si="14"/>
        <v>5.5647292592957684E-2</v>
      </c>
      <c r="J200">
        <f t="shared" si="15"/>
        <v>5.5647292592957684E-2</v>
      </c>
    </row>
    <row r="201" spans="1:10" x14ac:dyDescent="0.25">
      <c r="A201" s="15" t="s">
        <v>246</v>
      </c>
      <c r="B201" s="15" t="s">
        <v>122</v>
      </c>
      <c r="C201" s="16">
        <v>41</v>
      </c>
      <c r="D201" s="16">
        <v>162</v>
      </c>
      <c r="E201" s="16">
        <v>239</v>
      </c>
      <c r="F201" s="15" t="s">
        <v>122</v>
      </c>
      <c r="G201" s="17">
        <v>0.94740000000000002</v>
      </c>
      <c r="H201" s="18">
        <v>0.94740000000000002</v>
      </c>
      <c r="I201">
        <f t="shared" si="14"/>
        <v>7.9626249682229228E-2</v>
      </c>
      <c r="J201">
        <f t="shared" si="15"/>
        <v>7.9626249682229228E-2</v>
      </c>
    </row>
    <row r="202" spans="1:10" x14ac:dyDescent="0.25">
      <c r="A202" s="15" t="s">
        <v>205</v>
      </c>
      <c r="B202" s="15" t="s">
        <v>74</v>
      </c>
      <c r="C202" s="16">
        <v>28</v>
      </c>
      <c r="D202" s="16">
        <v>112</v>
      </c>
      <c r="E202" s="16">
        <v>235</v>
      </c>
      <c r="F202" s="15" t="s">
        <v>75</v>
      </c>
      <c r="G202" s="17">
        <v>0.94710000000000005</v>
      </c>
      <c r="H202" s="18">
        <v>0.9083</v>
      </c>
      <c r="I202">
        <f t="shared" si="14"/>
        <v>5.5032814696833715E-2</v>
      </c>
      <c r="J202">
        <f t="shared" si="15"/>
        <v>5.2778276411291375E-2</v>
      </c>
    </row>
    <row r="203" spans="1:10" x14ac:dyDescent="0.25">
      <c r="A203" s="15" t="s">
        <v>361</v>
      </c>
      <c r="B203" s="15" t="s">
        <v>43</v>
      </c>
      <c r="C203" s="16">
        <v>-1</v>
      </c>
      <c r="D203" s="16">
        <v>-1</v>
      </c>
      <c r="E203" s="16">
        <v>0</v>
      </c>
      <c r="F203" s="15" t="s">
        <v>442</v>
      </c>
      <c r="G203" s="17">
        <v>0.94589999999999996</v>
      </c>
      <c r="H203" s="18">
        <v>0.94589999999999996</v>
      </c>
      <c r="I203">
        <v>0</v>
      </c>
      <c r="J203">
        <v>0</v>
      </c>
    </row>
    <row r="204" spans="1:10" x14ac:dyDescent="0.25">
      <c r="A204" s="15" t="s">
        <v>334</v>
      </c>
      <c r="B204" s="15" t="s">
        <v>59</v>
      </c>
      <c r="C204" s="16">
        <v>800</v>
      </c>
      <c r="D204" s="16">
        <v>1632</v>
      </c>
      <c r="E204" s="16">
        <v>1632</v>
      </c>
      <c r="F204" s="15" t="s">
        <v>60</v>
      </c>
      <c r="G204" s="17">
        <v>0.94499999999999995</v>
      </c>
      <c r="H204" s="18">
        <v>0.94499999999999995</v>
      </c>
      <c r="I204">
        <f t="shared" ref="I204:I210" si="16">G204*D204/$M$5*100</f>
        <v>0.80012866474015432</v>
      </c>
      <c r="J204">
        <f t="shared" ref="J204:J210" si="17">H204*D204/$M$5*100</f>
        <v>0.80012866474015432</v>
      </c>
    </row>
    <row r="205" spans="1:10" x14ac:dyDescent="0.25">
      <c r="A205" s="15" t="s">
        <v>342</v>
      </c>
      <c r="B205" s="15" t="s">
        <v>84</v>
      </c>
      <c r="C205" s="16">
        <v>276</v>
      </c>
      <c r="D205" s="16">
        <v>1104</v>
      </c>
      <c r="E205" s="16">
        <v>5507</v>
      </c>
      <c r="F205" s="15" t="s">
        <v>445</v>
      </c>
      <c r="G205" s="17">
        <v>0.94440000000000002</v>
      </c>
      <c r="H205" s="18">
        <v>0.8931</v>
      </c>
      <c r="I205">
        <f t="shared" si="16"/>
        <v>0.54091984913021596</v>
      </c>
      <c r="J205">
        <f t="shared" si="17"/>
        <v>0.5115369729544641</v>
      </c>
    </row>
    <row r="206" spans="1:10" x14ac:dyDescent="0.25">
      <c r="A206" s="15" t="s">
        <v>402</v>
      </c>
      <c r="B206" s="15" t="s">
        <v>59</v>
      </c>
      <c r="C206" s="16">
        <v>72</v>
      </c>
      <c r="D206" s="16">
        <v>384</v>
      </c>
      <c r="E206" s="16">
        <v>842</v>
      </c>
      <c r="F206" s="15" t="s">
        <v>60</v>
      </c>
      <c r="G206" s="17">
        <v>0.94340000000000002</v>
      </c>
      <c r="H206" s="18">
        <v>0.94340000000000002</v>
      </c>
      <c r="I206">
        <f t="shared" si="16"/>
        <v>0.18794681165661042</v>
      </c>
      <c r="J206">
        <f t="shared" si="17"/>
        <v>0.18794681165661042</v>
      </c>
    </row>
    <row r="207" spans="1:10" x14ac:dyDescent="0.25">
      <c r="A207" s="15" t="s">
        <v>300</v>
      </c>
      <c r="B207" s="15" t="s">
        <v>272</v>
      </c>
      <c r="C207" s="16">
        <v>96</v>
      </c>
      <c r="D207" s="16">
        <v>96</v>
      </c>
      <c r="E207" s="16">
        <v>135</v>
      </c>
      <c r="F207" s="15" t="s">
        <v>273</v>
      </c>
      <c r="G207" s="17">
        <v>0.94210000000000005</v>
      </c>
      <c r="H207" s="18">
        <v>0.94210000000000005</v>
      </c>
      <c r="I207">
        <f t="shared" si="16"/>
        <v>4.6921955496526571E-2</v>
      </c>
      <c r="J207">
        <f t="shared" si="17"/>
        <v>4.6921955496526571E-2</v>
      </c>
    </row>
    <row r="208" spans="1:10" x14ac:dyDescent="0.25">
      <c r="A208" s="15" t="s">
        <v>377</v>
      </c>
      <c r="B208" s="15" t="s">
        <v>62</v>
      </c>
      <c r="C208" s="16">
        <v>506</v>
      </c>
      <c r="D208" s="16">
        <v>2024</v>
      </c>
      <c r="E208" s="16">
        <v>4250</v>
      </c>
      <c r="F208" s="15" t="s">
        <v>439</v>
      </c>
      <c r="G208" s="17">
        <v>0.94159999999999999</v>
      </c>
      <c r="H208" s="18">
        <v>0.94159999999999999</v>
      </c>
      <c r="I208">
        <f t="shared" si="16"/>
        <v>0.98874619323576252</v>
      </c>
      <c r="J208">
        <f t="shared" si="17"/>
        <v>0.98874619323576252</v>
      </c>
    </row>
    <row r="209" spans="1:10" x14ac:dyDescent="0.25">
      <c r="A209" s="15" t="s">
        <v>181</v>
      </c>
      <c r="B209" s="15" t="s">
        <v>62</v>
      </c>
      <c r="C209" s="16">
        <v>109</v>
      </c>
      <c r="D209" s="16">
        <v>872</v>
      </c>
      <c r="E209" s="16">
        <v>1046</v>
      </c>
      <c r="F209" s="15" t="s">
        <v>439</v>
      </c>
      <c r="G209" s="17">
        <v>0.94020000000000004</v>
      </c>
      <c r="H209" s="18">
        <v>0.94020000000000004</v>
      </c>
      <c r="I209">
        <f t="shared" si="16"/>
        <v>0.42534819895304266</v>
      </c>
      <c r="J209">
        <f t="shared" si="17"/>
        <v>0.42534819895304266</v>
      </c>
    </row>
    <row r="210" spans="1:10" x14ac:dyDescent="0.25">
      <c r="A210" s="15" t="s">
        <v>385</v>
      </c>
      <c r="B210" s="15" t="s">
        <v>46</v>
      </c>
      <c r="C210" s="16">
        <v>12</v>
      </c>
      <c r="D210" s="16">
        <v>12</v>
      </c>
      <c r="E210" s="16">
        <v>14</v>
      </c>
      <c r="F210" s="15" t="s">
        <v>46</v>
      </c>
      <c r="G210" s="17">
        <v>0.93959999999999999</v>
      </c>
      <c r="H210" s="18">
        <v>0.93959999999999999</v>
      </c>
      <c r="I210">
        <f t="shared" si="16"/>
        <v>5.8496801539826403E-3</v>
      </c>
      <c r="J210">
        <f t="shared" si="17"/>
        <v>5.8496801539826403E-3</v>
      </c>
    </row>
    <row r="211" spans="1:10" x14ac:dyDescent="0.25">
      <c r="A211" s="15" t="s">
        <v>72</v>
      </c>
      <c r="B211" s="15" t="s">
        <v>66</v>
      </c>
      <c r="C211" s="16">
        <v>-1</v>
      </c>
      <c r="D211" s="16">
        <v>-1</v>
      </c>
      <c r="E211" s="16">
        <v>0</v>
      </c>
      <c r="F211" s="15" t="s">
        <v>63</v>
      </c>
      <c r="G211" s="17">
        <v>0.9395</v>
      </c>
      <c r="H211" s="18">
        <v>0.9395</v>
      </c>
      <c r="I211">
        <v>0</v>
      </c>
      <c r="J211">
        <v>0</v>
      </c>
    </row>
    <row r="212" spans="1:10" x14ac:dyDescent="0.25">
      <c r="A212" s="15" t="s">
        <v>118</v>
      </c>
      <c r="B212" s="15" t="s">
        <v>119</v>
      </c>
      <c r="C212" s="16">
        <v>60</v>
      </c>
      <c r="D212" s="16">
        <v>240</v>
      </c>
      <c r="E212" s="16">
        <v>581</v>
      </c>
      <c r="F212" s="15" t="s">
        <v>120</v>
      </c>
      <c r="G212" s="17">
        <v>0.93759999999999999</v>
      </c>
      <c r="H212" s="18">
        <v>0.93759999999999999</v>
      </c>
      <c r="I212">
        <f t="shared" ref="I212:I243" si="18">G212*D212/$M$5*100</f>
        <v>0.11674457455032193</v>
      </c>
      <c r="J212">
        <f t="shared" ref="J212:J243" si="19">H212*D212/$M$5*100</f>
        <v>0.11674457455032193</v>
      </c>
    </row>
    <row r="213" spans="1:10" x14ac:dyDescent="0.25">
      <c r="A213" s="15" t="s">
        <v>250</v>
      </c>
      <c r="B213" s="15" t="s">
        <v>251</v>
      </c>
      <c r="C213" s="16">
        <v>56</v>
      </c>
      <c r="D213" s="16">
        <v>56</v>
      </c>
      <c r="E213" s="16">
        <v>52</v>
      </c>
      <c r="F213" s="15" t="s">
        <v>85</v>
      </c>
      <c r="G213" s="17">
        <v>0.9345</v>
      </c>
      <c r="H213" s="18">
        <v>0.9345</v>
      </c>
      <c r="I213">
        <f t="shared" si="18"/>
        <v>2.7150335410300444E-2</v>
      </c>
      <c r="J213">
        <f t="shared" si="19"/>
        <v>2.7150335410300444E-2</v>
      </c>
    </row>
    <row r="214" spans="1:10" x14ac:dyDescent="0.25">
      <c r="A214" s="15" t="s">
        <v>78</v>
      </c>
      <c r="B214" s="15" t="s">
        <v>62</v>
      </c>
      <c r="C214" s="16">
        <v>2645</v>
      </c>
      <c r="D214" s="16">
        <v>9770</v>
      </c>
      <c r="E214" s="16">
        <v>22178</v>
      </c>
      <c r="F214" s="15" t="s">
        <v>439</v>
      </c>
      <c r="G214" s="17">
        <v>0.93420000000000003</v>
      </c>
      <c r="H214" s="18">
        <v>0.93300000000000005</v>
      </c>
      <c r="I214">
        <f t="shared" si="18"/>
        <v>4.7352432438041188</v>
      </c>
      <c r="J214">
        <f t="shared" si="19"/>
        <v>4.7291607219752114</v>
      </c>
    </row>
    <row r="215" spans="1:10" x14ac:dyDescent="0.25">
      <c r="A215" s="15" t="s">
        <v>435</v>
      </c>
      <c r="B215" s="15" t="s">
        <v>46</v>
      </c>
      <c r="C215" s="16">
        <v>18</v>
      </c>
      <c r="D215" s="16">
        <v>72</v>
      </c>
      <c r="E215" s="16">
        <v>148</v>
      </c>
      <c r="F215" s="15" t="s">
        <v>46</v>
      </c>
      <c r="G215" s="17">
        <v>0.93320000000000003</v>
      </c>
      <c r="H215" s="18">
        <v>0.93320000000000003</v>
      </c>
      <c r="I215">
        <f t="shared" si="18"/>
        <v>3.4859013535738184E-2</v>
      </c>
      <c r="J215">
        <f t="shared" si="19"/>
        <v>3.4859013535738184E-2</v>
      </c>
    </row>
    <row r="216" spans="1:10" x14ac:dyDescent="0.25">
      <c r="A216" s="15" t="s">
        <v>358</v>
      </c>
      <c r="B216" s="15" t="s">
        <v>46</v>
      </c>
      <c r="C216" s="16">
        <v>134</v>
      </c>
      <c r="D216" s="16">
        <v>268</v>
      </c>
      <c r="E216" s="16">
        <v>430</v>
      </c>
      <c r="F216" s="15" t="s">
        <v>46</v>
      </c>
      <c r="G216" s="17">
        <v>0.93169999999999997</v>
      </c>
      <c r="H216" s="18">
        <v>0.90159999999999996</v>
      </c>
      <c r="I216">
        <f t="shared" si="18"/>
        <v>0.12954443343415528</v>
      </c>
      <c r="J216">
        <f t="shared" si="19"/>
        <v>0.1253593014749752</v>
      </c>
    </row>
    <row r="217" spans="1:10" x14ac:dyDescent="0.25">
      <c r="A217" s="15" t="s">
        <v>103</v>
      </c>
      <c r="B217" s="15" t="s">
        <v>89</v>
      </c>
      <c r="C217" s="16">
        <v>100</v>
      </c>
      <c r="D217" s="16">
        <v>400</v>
      </c>
      <c r="E217" s="16">
        <v>768</v>
      </c>
      <c r="F217" s="15" t="s">
        <v>90</v>
      </c>
      <c r="G217" s="17">
        <v>0.92989999999999995</v>
      </c>
      <c r="H217" s="18">
        <v>0.92989999999999995</v>
      </c>
      <c r="I217">
        <f t="shared" si="18"/>
        <v>0.19297635785399664</v>
      </c>
      <c r="J217">
        <f t="shared" si="19"/>
        <v>0.19297635785399664</v>
      </c>
    </row>
    <row r="218" spans="1:10" x14ac:dyDescent="0.25">
      <c r="A218" s="15" t="s">
        <v>223</v>
      </c>
      <c r="B218" s="15" t="s">
        <v>46</v>
      </c>
      <c r="C218" s="16">
        <v>84</v>
      </c>
      <c r="D218" s="16">
        <v>336</v>
      </c>
      <c r="E218" s="16">
        <v>722</v>
      </c>
      <c r="F218" s="15" t="s">
        <v>46</v>
      </c>
      <c r="G218" s="17">
        <v>0.92910000000000004</v>
      </c>
      <c r="H218" s="18">
        <v>0.92910000000000004</v>
      </c>
      <c r="I218">
        <f t="shared" si="18"/>
        <v>0.16196068462093188</v>
      </c>
      <c r="J218">
        <f t="shared" si="19"/>
        <v>0.16196068462093188</v>
      </c>
    </row>
    <row r="219" spans="1:10" x14ac:dyDescent="0.25">
      <c r="A219" s="15" t="s">
        <v>315</v>
      </c>
      <c r="B219" s="15" t="s">
        <v>184</v>
      </c>
      <c r="C219" s="16">
        <v>36</v>
      </c>
      <c r="D219" s="16">
        <v>116</v>
      </c>
      <c r="E219" s="16">
        <v>273</v>
      </c>
      <c r="F219" s="15" t="s">
        <v>185</v>
      </c>
      <c r="G219" s="17">
        <v>0.92859999999999998</v>
      </c>
      <c r="H219" s="18">
        <v>0.92859999999999998</v>
      </c>
      <c r="I219">
        <f t="shared" si="18"/>
        <v>5.588490731469424E-2</v>
      </c>
      <c r="J219">
        <f t="shared" si="19"/>
        <v>5.588490731469424E-2</v>
      </c>
    </row>
    <row r="220" spans="1:10" x14ac:dyDescent="0.25">
      <c r="A220" s="15" t="s">
        <v>145</v>
      </c>
      <c r="B220" s="15" t="s">
        <v>46</v>
      </c>
      <c r="C220" s="16">
        <v>20</v>
      </c>
      <c r="D220" s="16">
        <v>20</v>
      </c>
      <c r="E220" s="16">
        <v>25</v>
      </c>
      <c r="F220" s="15" t="s">
        <v>46</v>
      </c>
      <c r="G220" s="17">
        <v>0.92789999999999995</v>
      </c>
      <c r="H220" s="18">
        <v>0.83079999999999998</v>
      </c>
      <c r="I220">
        <f t="shared" si="18"/>
        <v>9.6280655152555916E-3</v>
      </c>
      <c r="J220">
        <f t="shared" si="19"/>
        <v>8.620537590337693E-3</v>
      </c>
    </row>
    <row r="221" spans="1:10" x14ac:dyDescent="0.25">
      <c r="A221" s="15" t="s">
        <v>111</v>
      </c>
      <c r="B221" s="15" t="s">
        <v>62</v>
      </c>
      <c r="C221" s="16">
        <v>74</v>
      </c>
      <c r="D221" s="16">
        <v>74</v>
      </c>
      <c r="E221" s="16">
        <v>71</v>
      </c>
      <c r="F221" s="15" t="s">
        <v>439</v>
      </c>
      <c r="G221" s="17">
        <v>0.92200000000000004</v>
      </c>
      <c r="H221" s="18">
        <v>0.92200000000000004</v>
      </c>
      <c r="I221">
        <f t="shared" si="18"/>
        <v>3.5397330206641806E-2</v>
      </c>
      <c r="J221">
        <f t="shared" si="19"/>
        <v>3.5397330206641806E-2</v>
      </c>
    </row>
    <row r="222" spans="1:10" x14ac:dyDescent="0.25">
      <c r="A222" s="15" t="s">
        <v>333</v>
      </c>
      <c r="B222" s="15" t="s">
        <v>74</v>
      </c>
      <c r="C222" s="16">
        <v>452</v>
      </c>
      <c r="D222" s="16">
        <v>1824</v>
      </c>
      <c r="E222" s="16">
        <v>3578</v>
      </c>
      <c r="F222" s="15" t="s">
        <v>75</v>
      </c>
      <c r="G222" s="17">
        <v>0.91969999999999996</v>
      </c>
      <c r="H222" s="18">
        <v>0.70940000000000003</v>
      </c>
      <c r="I222">
        <f t="shared" si="18"/>
        <v>0.87031984601735946</v>
      </c>
      <c r="J222">
        <f t="shared" si="19"/>
        <v>0.67131118708787074</v>
      </c>
    </row>
    <row r="223" spans="1:10" x14ac:dyDescent="0.25">
      <c r="A223" s="15" t="s">
        <v>203</v>
      </c>
      <c r="B223" s="15" t="s">
        <v>204</v>
      </c>
      <c r="C223" s="16">
        <v>5</v>
      </c>
      <c r="D223" s="16">
        <v>10</v>
      </c>
      <c r="E223" s="16">
        <v>9</v>
      </c>
      <c r="F223" s="15" t="s">
        <v>90</v>
      </c>
      <c r="G223" s="17">
        <v>0.91279999999999994</v>
      </c>
      <c r="H223" s="18">
        <v>0.91279999999999994</v>
      </c>
      <c r="I223">
        <f t="shared" si="18"/>
        <v>4.7356925327757867E-3</v>
      </c>
      <c r="J223">
        <f t="shared" si="19"/>
        <v>4.7356925327757867E-3</v>
      </c>
    </row>
    <row r="224" spans="1:10" x14ac:dyDescent="0.25">
      <c r="A224" s="15" t="s">
        <v>139</v>
      </c>
      <c r="B224" s="15" t="s">
        <v>62</v>
      </c>
      <c r="C224" s="16">
        <v>16</v>
      </c>
      <c r="D224" s="16">
        <v>32</v>
      </c>
      <c r="E224" s="16">
        <v>74</v>
      </c>
      <c r="F224" s="15" t="s">
        <v>439</v>
      </c>
      <c r="G224" s="17">
        <v>0.91190000000000004</v>
      </c>
      <c r="H224" s="18">
        <v>0.91190000000000004</v>
      </c>
      <c r="I224">
        <f t="shared" si="18"/>
        <v>1.5139274393122662E-2</v>
      </c>
      <c r="J224">
        <f t="shared" si="19"/>
        <v>1.5139274393122662E-2</v>
      </c>
    </row>
    <row r="225" spans="1:10" x14ac:dyDescent="0.25">
      <c r="A225" s="15" t="s">
        <v>392</v>
      </c>
      <c r="B225" s="15" t="s">
        <v>43</v>
      </c>
      <c r="C225" s="16">
        <v>40</v>
      </c>
      <c r="D225" s="16">
        <v>40</v>
      </c>
      <c r="E225" s="16">
        <v>30</v>
      </c>
      <c r="F225" s="15" t="s">
        <v>442</v>
      </c>
      <c r="G225" s="17">
        <v>0.90880000000000005</v>
      </c>
      <c r="H225" s="18">
        <v>0.90880000000000005</v>
      </c>
      <c r="I225">
        <f t="shared" si="18"/>
        <v>1.8859760621326185E-2</v>
      </c>
      <c r="J225">
        <f t="shared" si="19"/>
        <v>1.8859760621326185E-2</v>
      </c>
    </row>
    <row r="226" spans="1:10" x14ac:dyDescent="0.25">
      <c r="A226" s="15" t="s">
        <v>404</v>
      </c>
      <c r="B226" s="15" t="s">
        <v>396</v>
      </c>
      <c r="C226" s="16">
        <v>12</v>
      </c>
      <c r="D226" s="16">
        <v>48</v>
      </c>
      <c r="E226" s="16">
        <v>115</v>
      </c>
      <c r="F226" s="15" t="s">
        <v>85</v>
      </c>
      <c r="G226" s="17">
        <v>0.90820000000000001</v>
      </c>
      <c r="H226" s="18">
        <v>0.90820000000000001</v>
      </c>
      <c r="I226">
        <f t="shared" si="18"/>
        <v>2.2616771033831563E-2</v>
      </c>
      <c r="J226">
        <f t="shared" si="19"/>
        <v>2.2616771033831563E-2</v>
      </c>
    </row>
    <row r="227" spans="1:10" x14ac:dyDescent="0.25">
      <c r="A227" s="15" t="s">
        <v>363</v>
      </c>
      <c r="B227" s="15" t="s">
        <v>46</v>
      </c>
      <c r="C227" s="16">
        <v>34</v>
      </c>
      <c r="D227" s="16">
        <v>58</v>
      </c>
      <c r="E227" s="16">
        <v>68</v>
      </c>
      <c r="F227" s="15" t="s">
        <v>46</v>
      </c>
      <c r="G227" s="17">
        <v>0.9042</v>
      </c>
      <c r="H227" s="18">
        <v>0.9042</v>
      </c>
      <c r="I227">
        <f t="shared" si="18"/>
        <v>2.7208234543369878E-2</v>
      </c>
      <c r="J227">
        <f t="shared" si="19"/>
        <v>2.7208234543369878E-2</v>
      </c>
    </row>
    <row r="228" spans="1:10" x14ac:dyDescent="0.25">
      <c r="A228" s="15" t="s">
        <v>235</v>
      </c>
      <c r="B228" s="15" t="s">
        <v>46</v>
      </c>
      <c r="C228" s="16">
        <v>178</v>
      </c>
      <c r="D228" s="16">
        <v>238</v>
      </c>
      <c r="E228" s="16">
        <v>91</v>
      </c>
      <c r="F228" s="15" t="s">
        <v>46</v>
      </c>
      <c r="G228" s="17">
        <v>0.89670000000000005</v>
      </c>
      <c r="H228" s="18">
        <v>0.68200000000000005</v>
      </c>
      <c r="I228">
        <f t="shared" si="18"/>
        <v>0.11072150828279265</v>
      </c>
      <c r="J228">
        <f t="shared" si="19"/>
        <v>8.421107243098537E-2</v>
      </c>
    </row>
    <row r="229" spans="1:10" x14ac:dyDescent="0.25">
      <c r="A229" s="15" t="s">
        <v>299</v>
      </c>
      <c r="B229" s="15" t="s">
        <v>168</v>
      </c>
      <c r="C229" s="16">
        <v>14</v>
      </c>
      <c r="D229" s="16">
        <v>14</v>
      </c>
      <c r="E229" s="16">
        <v>15</v>
      </c>
      <c r="F229" s="15" t="s">
        <v>85</v>
      </c>
      <c r="G229" s="17">
        <v>0.89610000000000001</v>
      </c>
      <c r="H229" s="18">
        <v>0.89610000000000001</v>
      </c>
      <c r="I229">
        <f t="shared" si="18"/>
        <v>6.5086718997245134E-3</v>
      </c>
      <c r="J229">
        <f t="shared" si="19"/>
        <v>6.5086718997245134E-3</v>
      </c>
    </row>
    <row r="230" spans="1:10" x14ac:dyDescent="0.25">
      <c r="A230" s="15" t="s">
        <v>321</v>
      </c>
      <c r="B230" s="15" t="s">
        <v>322</v>
      </c>
      <c r="C230" s="16">
        <v>7</v>
      </c>
      <c r="D230" s="16">
        <v>28</v>
      </c>
      <c r="E230" s="16">
        <v>41</v>
      </c>
      <c r="F230" s="15" t="s">
        <v>90</v>
      </c>
      <c r="G230" s="17">
        <v>0.89510000000000001</v>
      </c>
      <c r="H230" s="18">
        <v>0.89510000000000001</v>
      </c>
      <c r="I230">
        <f t="shared" si="18"/>
        <v>1.3002817135238055E-2</v>
      </c>
      <c r="J230">
        <f t="shared" si="19"/>
        <v>1.3002817135238055E-2</v>
      </c>
    </row>
    <row r="231" spans="1:10" x14ac:dyDescent="0.25">
      <c r="A231" s="15" t="s">
        <v>263</v>
      </c>
      <c r="B231" s="15" t="s">
        <v>264</v>
      </c>
      <c r="C231" s="16">
        <v>22</v>
      </c>
      <c r="D231" s="16">
        <v>44</v>
      </c>
      <c r="E231" s="16">
        <v>75</v>
      </c>
      <c r="F231" s="15" t="s">
        <v>209</v>
      </c>
      <c r="G231" s="17">
        <v>0.89339999999999997</v>
      </c>
      <c r="H231" s="18">
        <v>0.89339999999999997</v>
      </c>
      <c r="I231">
        <f t="shared" si="18"/>
        <v>2.0394191409553356E-2</v>
      </c>
      <c r="J231">
        <f t="shared" si="19"/>
        <v>2.0394191409553356E-2</v>
      </c>
    </row>
    <row r="232" spans="1:10" x14ac:dyDescent="0.25">
      <c r="A232" s="15" t="s">
        <v>99</v>
      </c>
      <c r="B232" s="15" t="s">
        <v>100</v>
      </c>
      <c r="C232" s="16">
        <v>2</v>
      </c>
      <c r="D232" s="16">
        <v>2</v>
      </c>
      <c r="E232" s="16">
        <v>2</v>
      </c>
      <c r="F232" s="15" t="s">
        <v>60</v>
      </c>
      <c r="G232" s="17">
        <v>0.89090000000000003</v>
      </c>
      <c r="H232" s="18">
        <v>0.89090000000000003</v>
      </c>
      <c r="I232">
        <f t="shared" si="18"/>
        <v>9.2441465325371352E-4</v>
      </c>
      <c r="J232">
        <f t="shared" si="19"/>
        <v>9.2441465325371352E-4</v>
      </c>
    </row>
    <row r="233" spans="1:10" x14ac:dyDescent="0.25">
      <c r="A233" s="15" t="s">
        <v>325</v>
      </c>
      <c r="B233" s="15" t="s">
        <v>322</v>
      </c>
      <c r="C233" s="16">
        <v>5</v>
      </c>
      <c r="D233" s="16">
        <v>5</v>
      </c>
      <c r="E233" s="16">
        <v>7</v>
      </c>
      <c r="F233" s="15" t="s">
        <v>90</v>
      </c>
      <c r="G233" s="17">
        <v>0.88500000000000001</v>
      </c>
      <c r="H233" s="18">
        <v>0.88500000000000001</v>
      </c>
      <c r="I233">
        <f t="shared" si="18"/>
        <v>2.2957317547691557E-3</v>
      </c>
      <c r="J233">
        <f t="shared" si="19"/>
        <v>2.2957317547691557E-3</v>
      </c>
    </row>
    <row r="234" spans="1:10" x14ac:dyDescent="0.25">
      <c r="A234" s="15" t="s">
        <v>249</v>
      </c>
      <c r="B234" s="15" t="s">
        <v>46</v>
      </c>
      <c r="C234" s="16">
        <v>36</v>
      </c>
      <c r="D234" s="16">
        <v>36</v>
      </c>
      <c r="E234" s="16">
        <v>68</v>
      </c>
      <c r="F234" s="15" t="s">
        <v>46</v>
      </c>
      <c r="G234" s="17">
        <v>0.88049999999999995</v>
      </c>
      <c r="H234" s="18">
        <v>0.88049999999999995</v>
      </c>
      <c r="I234">
        <f t="shared" si="18"/>
        <v>1.6445221505688744E-2</v>
      </c>
      <c r="J234">
        <f t="shared" si="19"/>
        <v>1.6445221505688744E-2</v>
      </c>
    </row>
    <row r="235" spans="1:10" x14ac:dyDescent="0.25">
      <c r="A235" s="15" t="s">
        <v>144</v>
      </c>
      <c r="B235" s="15" t="s">
        <v>115</v>
      </c>
      <c r="C235" s="16">
        <v>312</v>
      </c>
      <c r="D235" s="16">
        <v>1248</v>
      </c>
      <c r="E235" s="16">
        <v>2132</v>
      </c>
      <c r="F235" s="15" t="s">
        <v>442</v>
      </c>
      <c r="G235" s="17">
        <v>0.87970000000000004</v>
      </c>
      <c r="H235" s="18">
        <v>0.87970000000000004</v>
      </c>
      <c r="I235">
        <f t="shared" si="18"/>
        <v>0.5695830328562016</v>
      </c>
      <c r="J235">
        <f t="shared" si="19"/>
        <v>0.5695830328562016</v>
      </c>
    </row>
    <row r="236" spans="1:10" x14ac:dyDescent="0.25">
      <c r="A236" s="15" t="s">
        <v>161</v>
      </c>
      <c r="B236" s="15" t="s">
        <v>162</v>
      </c>
      <c r="C236" s="16">
        <v>2</v>
      </c>
      <c r="D236" s="16">
        <v>2</v>
      </c>
      <c r="E236" s="16">
        <v>1</v>
      </c>
      <c r="F236" s="15" t="s">
        <v>49</v>
      </c>
      <c r="G236" s="17">
        <v>0.87819999999999998</v>
      </c>
      <c r="H236" s="18">
        <v>0.87819999999999998</v>
      </c>
      <c r="I236">
        <f t="shared" si="18"/>
        <v>9.1123689357662031E-4</v>
      </c>
      <c r="J236">
        <f t="shared" si="19"/>
        <v>9.1123689357662031E-4</v>
      </c>
    </row>
    <row r="237" spans="1:10" x14ac:dyDescent="0.25">
      <c r="A237" s="15" t="s">
        <v>395</v>
      </c>
      <c r="B237" s="15" t="s">
        <v>396</v>
      </c>
      <c r="C237" s="16">
        <v>12</v>
      </c>
      <c r="D237" s="16">
        <v>48</v>
      </c>
      <c r="E237" s="16">
        <v>115</v>
      </c>
      <c r="F237" s="15" t="s">
        <v>85</v>
      </c>
      <c r="G237" s="17">
        <v>0.87719999999999998</v>
      </c>
      <c r="H237" s="18">
        <v>0.87719999999999998</v>
      </c>
      <c r="I237">
        <f t="shared" si="18"/>
        <v>2.1844782592905797E-2</v>
      </c>
      <c r="J237">
        <f t="shared" si="19"/>
        <v>2.1844782592905797E-2</v>
      </c>
    </row>
    <row r="238" spans="1:10" x14ac:dyDescent="0.25">
      <c r="A238" s="15" t="s">
        <v>134</v>
      </c>
      <c r="B238" s="15" t="s">
        <v>115</v>
      </c>
      <c r="C238" s="16">
        <v>139</v>
      </c>
      <c r="D238" s="16">
        <v>532</v>
      </c>
      <c r="E238" s="16">
        <v>1358</v>
      </c>
      <c r="F238" s="15" t="s">
        <v>442</v>
      </c>
      <c r="G238" s="17">
        <v>0.87360000000000004</v>
      </c>
      <c r="H238" s="18">
        <v>0.87360000000000004</v>
      </c>
      <c r="I238">
        <f t="shared" si="18"/>
        <v>0.24111938323934234</v>
      </c>
      <c r="J238">
        <f t="shared" si="19"/>
        <v>0.24111938323934234</v>
      </c>
    </row>
    <row r="239" spans="1:10" x14ac:dyDescent="0.25">
      <c r="A239" s="15" t="s">
        <v>408</v>
      </c>
      <c r="B239" s="15" t="s">
        <v>396</v>
      </c>
      <c r="C239" s="16">
        <v>14</v>
      </c>
      <c r="D239" s="16">
        <v>56</v>
      </c>
      <c r="E239" s="16">
        <v>134</v>
      </c>
      <c r="F239" s="15" t="s">
        <v>85</v>
      </c>
      <c r="G239" s="17">
        <v>0.86960000000000004</v>
      </c>
      <c r="H239" s="18">
        <v>0.86960000000000004</v>
      </c>
      <c r="I239">
        <f t="shared" si="18"/>
        <v>2.5264774395716706E-2</v>
      </c>
      <c r="J239">
        <f t="shared" si="19"/>
        <v>2.5264774395716706E-2</v>
      </c>
    </row>
    <row r="240" spans="1:10" x14ac:dyDescent="0.25">
      <c r="A240" s="15" t="s">
        <v>374</v>
      </c>
      <c r="B240" s="15" t="s">
        <v>248</v>
      </c>
      <c r="C240" s="16">
        <v>142</v>
      </c>
      <c r="D240" s="16">
        <v>600</v>
      </c>
      <c r="E240" s="16">
        <v>1088</v>
      </c>
      <c r="F240" s="15" t="s">
        <v>49</v>
      </c>
      <c r="G240" s="17">
        <v>0.86950000000000005</v>
      </c>
      <c r="H240" s="18">
        <v>0.86950000000000005</v>
      </c>
      <c r="I240">
        <f t="shared" si="18"/>
        <v>0.27066288281651268</v>
      </c>
      <c r="J240">
        <f t="shared" si="19"/>
        <v>0.27066288281651268</v>
      </c>
    </row>
    <row r="241" spans="1:10" x14ac:dyDescent="0.25">
      <c r="A241" s="15" t="s">
        <v>93</v>
      </c>
      <c r="B241" s="15" t="s">
        <v>59</v>
      </c>
      <c r="C241" s="16">
        <v>359</v>
      </c>
      <c r="D241" s="16">
        <v>1436</v>
      </c>
      <c r="E241" s="16">
        <v>3273</v>
      </c>
      <c r="F241" s="15" t="s">
        <v>60</v>
      </c>
      <c r="G241" s="17">
        <v>0.86780000000000002</v>
      </c>
      <c r="H241" s="18">
        <v>0.85599999999999998</v>
      </c>
      <c r="I241">
        <f t="shared" si="18"/>
        <v>0.6465199819454317</v>
      </c>
      <c r="J241">
        <f t="shared" si="19"/>
        <v>0.63772885981250216</v>
      </c>
    </row>
    <row r="242" spans="1:10" x14ac:dyDescent="0.25">
      <c r="A242" s="15" t="s">
        <v>306</v>
      </c>
      <c r="B242" s="15" t="s">
        <v>46</v>
      </c>
      <c r="C242" s="16">
        <v>212</v>
      </c>
      <c r="D242" s="16">
        <v>712</v>
      </c>
      <c r="E242" s="16">
        <v>518</v>
      </c>
      <c r="F242" s="15" t="s">
        <v>46</v>
      </c>
      <c r="G242" s="17">
        <v>0.86339999999999995</v>
      </c>
      <c r="H242" s="18">
        <v>0.86060000000000003</v>
      </c>
      <c r="I242">
        <f t="shared" si="18"/>
        <v>0.31893332779936595</v>
      </c>
      <c r="J242">
        <f t="shared" si="19"/>
        <v>0.31789902930754504</v>
      </c>
    </row>
    <row r="243" spans="1:10" x14ac:dyDescent="0.25">
      <c r="A243" s="15" t="s">
        <v>339</v>
      </c>
      <c r="B243" s="15" t="s">
        <v>62</v>
      </c>
      <c r="C243" s="16">
        <v>50</v>
      </c>
      <c r="D243" s="16">
        <v>200</v>
      </c>
      <c r="E243" s="16">
        <v>487</v>
      </c>
      <c r="F243" s="15" t="s">
        <v>439</v>
      </c>
      <c r="G243" s="17">
        <v>0.8629</v>
      </c>
      <c r="H243" s="18">
        <v>0.8629</v>
      </c>
      <c r="I243">
        <f t="shared" si="18"/>
        <v>8.9536132483177613E-2</v>
      </c>
      <c r="J243">
        <f t="shared" si="19"/>
        <v>8.9536132483177613E-2</v>
      </c>
    </row>
    <row r="244" spans="1:10" x14ac:dyDescent="0.25">
      <c r="A244" s="15" t="s">
        <v>382</v>
      </c>
      <c r="B244" s="15" t="s">
        <v>233</v>
      </c>
      <c r="C244" s="16">
        <v>30</v>
      </c>
      <c r="D244" s="16">
        <v>120</v>
      </c>
      <c r="E244" s="16">
        <v>369</v>
      </c>
      <c r="F244" s="15" t="s">
        <v>209</v>
      </c>
      <c r="G244" s="17">
        <v>0.8619</v>
      </c>
      <c r="H244" s="18">
        <v>0.68159999999999998</v>
      </c>
      <c r="I244">
        <f t="shared" ref="I244:I275" si="20">G244*D244/$M$5*100</f>
        <v>5.3659422357573837E-2</v>
      </c>
      <c r="J244">
        <f t="shared" ref="J244:J275" si="21">H244*D244/$M$5*100</f>
        <v>4.2434461397983909E-2</v>
      </c>
    </row>
    <row r="245" spans="1:10" x14ac:dyDescent="0.25">
      <c r="A245" s="15" t="s">
        <v>391</v>
      </c>
      <c r="B245" s="15" t="s">
        <v>59</v>
      </c>
      <c r="C245" s="16">
        <v>100</v>
      </c>
      <c r="D245" s="16">
        <v>400</v>
      </c>
      <c r="E245" s="16">
        <v>790</v>
      </c>
      <c r="F245" s="15" t="s">
        <v>60</v>
      </c>
      <c r="G245" s="17">
        <v>0.86019999999999996</v>
      </c>
      <c r="H245" s="18">
        <v>0.8589</v>
      </c>
      <c r="I245">
        <f t="shared" si="20"/>
        <v>0.17851195077536069</v>
      </c>
      <c r="J245">
        <f t="shared" si="21"/>
        <v>0.17824216986858557</v>
      </c>
    </row>
    <row r="246" spans="1:10" x14ac:dyDescent="0.25">
      <c r="A246" s="15" t="s">
        <v>106</v>
      </c>
      <c r="B246" s="15" t="s">
        <v>62</v>
      </c>
      <c r="C246" s="16">
        <v>600</v>
      </c>
      <c r="D246" s="16">
        <v>1200</v>
      </c>
      <c r="E246" s="16">
        <v>2004</v>
      </c>
      <c r="F246" s="15" t="s">
        <v>439</v>
      </c>
      <c r="G246" s="17">
        <v>0.85819999999999996</v>
      </c>
      <c r="H246" s="18">
        <v>0.85819999999999996</v>
      </c>
      <c r="I246">
        <f t="shared" si="20"/>
        <v>0.5342907096794276</v>
      </c>
      <c r="J246">
        <f t="shared" si="21"/>
        <v>0.5342907096794276</v>
      </c>
    </row>
    <row r="247" spans="1:10" x14ac:dyDescent="0.25">
      <c r="A247" s="15" t="s">
        <v>138</v>
      </c>
      <c r="B247" s="15" t="s">
        <v>115</v>
      </c>
      <c r="C247" s="16">
        <v>44</v>
      </c>
      <c r="D247" s="16">
        <v>176</v>
      </c>
      <c r="E247" s="16">
        <v>449</v>
      </c>
      <c r="F247" s="15" t="s">
        <v>442</v>
      </c>
      <c r="G247" s="17">
        <v>0.85750000000000004</v>
      </c>
      <c r="H247" s="18">
        <v>0.85750000000000004</v>
      </c>
      <c r="I247">
        <f t="shared" si="20"/>
        <v>7.8298720097121133E-2</v>
      </c>
      <c r="J247">
        <f t="shared" si="21"/>
        <v>7.8298720097121133E-2</v>
      </c>
    </row>
    <row r="248" spans="1:10" x14ac:dyDescent="0.25">
      <c r="A248" s="15" t="s">
        <v>288</v>
      </c>
      <c r="B248" s="15" t="s">
        <v>233</v>
      </c>
      <c r="C248" s="16">
        <v>84</v>
      </c>
      <c r="D248" s="16">
        <v>304</v>
      </c>
      <c r="E248" s="16">
        <v>511</v>
      </c>
      <c r="F248" s="15" t="s">
        <v>209</v>
      </c>
      <c r="G248" s="17">
        <v>0.85399999999999998</v>
      </c>
      <c r="H248" s="18">
        <v>0.83730000000000004</v>
      </c>
      <c r="I248">
        <f t="shared" si="20"/>
        <v>0.13469123056410148</v>
      </c>
      <c r="J248">
        <f t="shared" si="21"/>
        <v>0.13205733881887846</v>
      </c>
    </row>
    <row r="249" spans="1:10" x14ac:dyDescent="0.25">
      <c r="A249" s="15" t="s">
        <v>399</v>
      </c>
      <c r="B249" s="15" t="s">
        <v>43</v>
      </c>
      <c r="C249" s="16">
        <v>1</v>
      </c>
      <c r="D249" s="16">
        <v>4</v>
      </c>
      <c r="E249" s="16">
        <v>0</v>
      </c>
      <c r="F249" s="15" t="s">
        <v>442</v>
      </c>
      <c r="G249" s="17">
        <v>0.84989999999999999</v>
      </c>
      <c r="H249" s="18">
        <v>0.84989999999999999</v>
      </c>
      <c r="I249">
        <f t="shared" si="20"/>
        <v>1.7637445589860389E-3</v>
      </c>
      <c r="J249">
        <f t="shared" si="21"/>
        <v>1.7637445589860389E-3</v>
      </c>
    </row>
    <row r="250" spans="1:10" x14ac:dyDescent="0.25">
      <c r="A250" s="15" t="s">
        <v>411</v>
      </c>
      <c r="B250" s="15" t="s">
        <v>180</v>
      </c>
      <c r="C250" s="16">
        <v>40</v>
      </c>
      <c r="D250" s="16">
        <v>160</v>
      </c>
      <c r="E250" s="16">
        <v>656</v>
      </c>
      <c r="F250" s="15" t="s">
        <v>85</v>
      </c>
      <c r="G250" s="17">
        <v>0.84870000000000001</v>
      </c>
      <c r="H250" s="18">
        <v>0.83599999999999997</v>
      </c>
      <c r="I250">
        <f t="shared" si="20"/>
        <v>7.0450170947709195E-2</v>
      </c>
      <c r="J250">
        <f t="shared" si="21"/>
        <v>6.9395950173541748E-2</v>
      </c>
    </row>
    <row r="251" spans="1:10" x14ac:dyDescent="0.25">
      <c r="A251" s="15" t="s">
        <v>337</v>
      </c>
      <c r="B251" s="15" t="s">
        <v>338</v>
      </c>
      <c r="C251" s="16">
        <v>27</v>
      </c>
      <c r="D251" s="16">
        <v>108</v>
      </c>
      <c r="E251" s="16">
        <v>186</v>
      </c>
      <c r="F251" s="15" t="s">
        <v>209</v>
      </c>
      <c r="G251" s="17">
        <v>0.84809999999999997</v>
      </c>
      <c r="H251" s="18">
        <v>0.81020000000000003</v>
      </c>
      <c r="I251">
        <f t="shared" si="20"/>
        <v>4.7520246538244035E-2</v>
      </c>
      <c r="J251">
        <f t="shared" si="21"/>
        <v>4.5396655754374855E-2</v>
      </c>
    </row>
    <row r="252" spans="1:10" x14ac:dyDescent="0.25">
      <c r="A252" s="15" t="s">
        <v>328</v>
      </c>
      <c r="B252" s="15" t="s">
        <v>122</v>
      </c>
      <c r="C252" s="16">
        <v>248</v>
      </c>
      <c r="D252" s="16">
        <v>496</v>
      </c>
      <c r="E252" s="16">
        <v>1339</v>
      </c>
      <c r="F252" s="15" t="s">
        <v>122</v>
      </c>
      <c r="G252" s="17">
        <v>0.84670000000000001</v>
      </c>
      <c r="H252" s="18">
        <v>0.84670000000000001</v>
      </c>
      <c r="I252">
        <f t="shared" si="20"/>
        <v>0.21788087097728134</v>
      </c>
      <c r="J252">
        <f t="shared" si="21"/>
        <v>0.21788087097728134</v>
      </c>
    </row>
    <row r="253" spans="1:10" x14ac:dyDescent="0.25">
      <c r="A253" s="15" t="s">
        <v>414</v>
      </c>
      <c r="B253" s="15" t="s">
        <v>396</v>
      </c>
      <c r="C253" s="16">
        <v>12</v>
      </c>
      <c r="D253" s="16">
        <v>48</v>
      </c>
      <c r="E253" s="16">
        <v>115</v>
      </c>
      <c r="F253" s="15" t="s">
        <v>85</v>
      </c>
      <c r="G253" s="17">
        <v>0.84640000000000004</v>
      </c>
      <c r="H253" s="18">
        <v>0.84640000000000004</v>
      </c>
      <c r="I253">
        <f t="shared" si="20"/>
        <v>2.1077774722566656E-2</v>
      </c>
      <c r="J253">
        <f t="shared" si="21"/>
        <v>2.1077774722566656E-2</v>
      </c>
    </row>
    <row r="254" spans="1:10" x14ac:dyDescent="0.25">
      <c r="A254" s="15" t="s">
        <v>292</v>
      </c>
      <c r="B254" s="15" t="s">
        <v>184</v>
      </c>
      <c r="C254" s="16">
        <v>64</v>
      </c>
      <c r="D254" s="16">
        <v>64</v>
      </c>
      <c r="E254" s="16">
        <v>93</v>
      </c>
      <c r="F254" s="15" t="s">
        <v>185</v>
      </c>
      <c r="G254" s="17">
        <v>0.84340000000000004</v>
      </c>
      <c r="H254" s="18">
        <v>0.84340000000000004</v>
      </c>
      <c r="I254">
        <f t="shared" si="20"/>
        <v>2.800408821835652E-2</v>
      </c>
      <c r="J254">
        <f t="shared" si="21"/>
        <v>2.800408821835652E-2</v>
      </c>
    </row>
    <row r="255" spans="1:10" x14ac:dyDescent="0.25">
      <c r="A255" s="15" t="s">
        <v>218</v>
      </c>
      <c r="B255" s="15" t="s">
        <v>81</v>
      </c>
      <c r="C255" s="16">
        <v>14</v>
      </c>
      <c r="D255" s="16">
        <v>28</v>
      </c>
      <c r="E255" s="16">
        <v>42</v>
      </c>
      <c r="F255" s="15" t="s">
        <v>444</v>
      </c>
      <c r="G255" s="17">
        <v>0.84130000000000005</v>
      </c>
      <c r="H255" s="18">
        <v>0.84130000000000005</v>
      </c>
      <c r="I255">
        <f t="shared" si="20"/>
        <v>1.2221282600687942E-2</v>
      </c>
      <c r="J255">
        <f t="shared" si="21"/>
        <v>1.2221282600687942E-2</v>
      </c>
    </row>
    <row r="256" spans="1:10" x14ac:dyDescent="0.25">
      <c r="A256" s="15" t="s">
        <v>424</v>
      </c>
      <c r="B256" s="15" t="s">
        <v>128</v>
      </c>
      <c r="C256" s="16">
        <v>86</v>
      </c>
      <c r="D256" s="16">
        <v>344</v>
      </c>
      <c r="E256" s="16">
        <v>4851</v>
      </c>
      <c r="F256" s="15" t="s">
        <v>49</v>
      </c>
      <c r="G256" s="17">
        <v>0.83420000000000005</v>
      </c>
      <c r="H256" s="18">
        <v>0.83420000000000005</v>
      </c>
      <c r="I256">
        <f t="shared" si="20"/>
        <v>0.14888004607027794</v>
      </c>
      <c r="J256">
        <f t="shared" si="21"/>
        <v>0.14888004607027794</v>
      </c>
    </row>
    <row r="257" spans="1:10" x14ac:dyDescent="0.25">
      <c r="A257" s="15" t="s">
        <v>256</v>
      </c>
      <c r="B257" s="15" t="s">
        <v>46</v>
      </c>
      <c r="C257" s="16">
        <v>8</v>
      </c>
      <c r="D257" s="16">
        <v>32</v>
      </c>
      <c r="E257" s="16">
        <v>89</v>
      </c>
      <c r="F257" s="15" t="s">
        <v>46</v>
      </c>
      <c r="G257" s="17">
        <v>0.82809999999999995</v>
      </c>
      <c r="H257" s="18">
        <v>0.82809999999999995</v>
      </c>
      <c r="I257">
        <f t="shared" si="20"/>
        <v>1.3748035009260749E-2</v>
      </c>
      <c r="J257">
        <f t="shared" si="21"/>
        <v>1.3748035009260749E-2</v>
      </c>
    </row>
    <row r="258" spans="1:10" x14ac:dyDescent="0.25">
      <c r="A258" s="15" t="s">
        <v>393</v>
      </c>
      <c r="B258" s="15" t="s">
        <v>40</v>
      </c>
      <c r="C258" s="16">
        <v>4</v>
      </c>
      <c r="D258" s="16">
        <v>4</v>
      </c>
      <c r="E258" s="16">
        <v>10</v>
      </c>
      <c r="F258" s="15" t="s">
        <v>41</v>
      </c>
      <c r="G258" s="17">
        <v>0.8256</v>
      </c>
      <c r="H258" s="18">
        <v>0.8256</v>
      </c>
      <c r="I258">
        <f t="shared" si="20"/>
        <v>1.7133162817965335E-3</v>
      </c>
      <c r="J258">
        <f t="shared" si="21"/>
        <v>1.7133162817965335E-3</v>
      </c>
    </row>
    <row r="259" spans="1:10" x14ac:dyDescent="0.25">
      <c r="A259" s="15" t="s">
        <v>269</v>
      </c>
      <c r="B259" s="15" t="s">
        <v>168</v>
      </c>
      <c r="C259" s="16">
        <v>80</v>
      </c>
      <c r="D259" s="16">
        <v>80</v>
      </c>
      <c r="E259" s="16">
        <v>96</v>
      </c>
      <c r="F259" s="15" t="s">
        <v>85</v>
      </c>
      <c r="G259" s="17">
        <v>0.82520000000000004</v>
      </c>
      <c r="H259" s="18">
        <v>0.82520000000000004</v>
      </c>
      <c r="I259">
        <f t="shared" si="20"/>
        <v>3.4249723733975279E-2</v>
      </c>
      <c r="J259">
        <f t="shared" si="21"/>
        <v>3.4249723733975279E-2</v>
      </c>
    </row>
    <row r="260" spans="1:10" x14ac:dyDescent="0.25">
      <c r="A260" s="15" t="s">
        <v>345</v>
      </c>
      <c r="B260" s="15" t="s">
        <v>122</v>
      </c>
      <c r="C260" s="16">
        <v>1784</v>
      </c>
      <c r="D260" s="16">
        <v>1784</v>
      </c>
      <c r="E260" s="16">
        <v>4854</v>
      </c>
      <c r="F260" s="15" t="s">
        <v>122</v>
      </c>
      <c r="G260" s="17">
        <v>0.82469999999999999</v>
      </c>
      <c r="H260" s="18">
        <v>0.71840000000000004</v>
      </c>
      <c r="I260">
        <f t="shared" si="20"/>
        <v>0.76330606125064204</v>
      </c>
      <c r="J260">
        <f t="shared" si="21"/>
        <v>0.66491945483504455</v>
      </c>
    </row>
    <row r="261" spans="1:10" x14ac:dyDescent="0.25">
      <c r="A261" s="15" t="s">
        <v>136</v>
      </c>
      <c r="B261" s="15" t="s">
        <v>137</v>
      </c>
      <c r="C261" s="16">
        <v>11</v>
      </c>
      <c r="D261" s="16">
        <v>11</v>
      </c>
      <c r="E261" s="16">
        <v>13</v>
      </c>
      <c r="F261" s="15" t="s">
        <v>90</v>
      </c>
      <c r="G261" s="17">
        <v>0.82250000000000001</v>
      </c>
      <c r="H261" s="18">
        <v>0.82250000000000001</v>
      </c>
      <c r="I261">
        <f t="shared" si="20"/>
        <v>4.6939283731692507E-3</v>
      </c>
      <c r="J261">
        <f t="shared" si="21"/>
        <v>4.6939283731692507E-3</v>
      </c>
    </row>
    <row r="262" spans="1:10" x14ac:dyDescent="0.25">
      <c r="A262" s="15" t="s">
        <v>350</v>
      </c>
      <c r="B262" s="15" t="s">
        <v>168</v>
      </c>
      <c r="C262" s="16">
        <v>600</v>
      </c>
      <c r="D262" s="16">
        <v>600</v>
      </c>
      <c r="E262" s="16">
        <v>1620</v>
      </c>
      <c r="F262" s="15" t="s">
        <v>85</v>
      </c>
      <c r="G262" s="17">
        <v>0.82240000000000002</v>
      </c>
      <c r="H262" s="18">
        <v>0.82240000000000002</v>
      </c>
      <c r="I262">
        <f t="shared" si="20"/>
        <v>0.25600132815215643</v>
      </c>
      <c r="J262">
        <f t="shared" si="21"/>
        <v>0.25600132815215643</v>
      </c>
    </row>
    <row r="263" spans="1:10" x14ac:dyDescent="0.25">
      <c r="A263" s="15" t="s">
        <v>326</v>
      </c>
      <c r="B263" s="15" t="s">
        <v>137</v>
      </c>
      <c r="C263" s="16">
        <v>44</v>
      </c>
      <c r="D263" s="16">
        <v>44</v>
      </c>
      <c r="E263" s="16">
        <v>17</v>
      </c>
      <c r="F263" s="15" t="s">
        <v>90</v>
      </c>
      <c r="G263" s="17">
        <v>0.82169999999999999</v>
      </c>
      <c r="H263" s="18">
        <v>0.82169999999999999</v>
      </c>
      <c r="I263">
        <f t="shared" si="20"/>
        <v>1.8757451400526075E-2</v>
      </c>
      <c r="J263">
        <f t="shared" si="21"/>
        <v>1.8757451400526075E-2</v>
      </c>
    </row>
    <row r="264" spans="1:10" x14ac:dyDescent="0.25">
      <c r="A264" s="15" t="s">
        <v>418</v>
      </c>
      <c r="B264" s="15" t="s">
        <v>46</v>
      </c>
      <c r="C264" s="16">
        <v>396</v>
      </c>
      <c r="D264" s="16">
        <v>792</v>
      </c>
      <c r="E264" s="16">
        <v>950</v>
      </c>
      <c r="F264" s="15" t="s">
        <v>46</v>
      </c>
      <c r="G264" s="17">
        <v>0.82069999999999999</v>
      </c>
      <c r="H264" s="18">
        <v>0.82069999999999999</v>
      </c>
      <c r="I264">
        <f t="shared" si="20"/>
        <v>0.33722322813607336</v>
      </c>
      <c r="J264">
        <f t="shared" si="21"/>
        <v>0.33722322813607336</v>
      </c>
    </row>
    <row r="265" spans="1:10" x14ac:dyDescent="0.25">
      <c r="A265" s="15" t="s">
        <v>281</v>
      </c>
      <c r="B265" s="15" t="s">
        <v>184</v>
      </c>
      <c r="C265" s="16">
        <v>120</v>
      </c>
      <c r="D265" s="16">
        <v>120</v>
      </c>
      <c r="E265" s="16"/>
      <c r="F265" s="15" t="s">
        <v>185</v>
      </c>
      <c r="G265" s="17">
        <v>0.82050000000000001</v>
      </c>
      <c r="H265" s="18">
        <v>0.76700000000000002</v>
      </c>
      <c r="I265">
        <f t="shared" si="20"/>
        <v>5.108197707899912E-2</v>
      </c>
      <c r="J265">
        <f t="shared" si="21"/>
        <v>4.7751220499198443E-2</v>
      </c>
    </row>
    <row r="266" spans="1:10" x14ac:dyDescent="0.25">
      <c r="A266" s="15" t="s">
        <v>375</v>
      </c>
      <c r="B266" s="15" t="s">
        <v>311</v>
      </c>
      <c r="C266" s="16">
        <v>13</v>
      </c>
      <c r="D266" s="16">
        <v>104</v>
      </c>
      <c r="E266" s="16">
        <v>177</v>
      </c>
      <c r="F266" s="15" t="s">
        <v>49</v>
      </c>
      <c r="G266" s="17">
        <v>0.82040000000000002</v>
      </c>
      <c r="H266" s="18">
        <v>0.80579999999999996</v>
      </c>
      <c r="I266">
        <f t="shared" si="20"/>
        <v>4.4265651183663726E-2</v>
      </c>
      <c r="J266">
        <f t="shared" si="21"/>
        <v>4.3477890935880337E-2</v>
      </c>
    </row>
    <row r="267" spans="1:10" x14ac:dyDescent="0.25">
      <c r="A267" s="15" t="s">
        <v>364</v>
      </c>
      <c r="B267" s="15" t="s">
        <v>130</v>
      </c>
      <c r="C267" s="16">
        <v>56</v>
      </c>
      <c r="D267" s="16">
        <v>224</v>
      </c>
      <c r="E267" s="16">
        <v>454</v>
      </c>
      <c r="F267" s="15" t="s">
        <v>131</v>
      </c>
      <c r="G267" s="17">
        <v>0.81740000000000002</v>
      </c>
      <c r="H267" s="18">
        <v>0.72950000000000004</v>
      </c>
      <c r="I267">
        <f t="shared" si="20"/>
        <v>9.4992762608366324E-2</v>
      </c>
      <c r="J267">
        <f t="shared" si="21"/>
        <v>8.4777612335213165E-2</v>
      </c>
    </row>
    <row r="268" spans="1:10" x14ac:dyDescent="0.25">
      <c r="A268" s="15" t="s">
        <v>112</v>
      </c>
      <c r="B268" s="15" t="s">
        <v>46</v>
      </c>
      <c r="C268" s="16">
        <v>2</v>
      </c>
      <c r="D268" s="16">
        <v>4</v>
      </c>
      <c r="E268" s="16">
        <v>2</v>
      </c>
      <c r="F268" s="15" t="s">
        <v>46</v>
      </c>
      <c r="G268" s="17">
        <v>0.81689999999999996</v>
      </c>
      <c r="H268" s="18">
        <v>0.81689999999999996</v>
      </c>
      <c r="I268">
        <f t="shared" si="20"/>
        <v>1.6952617134200435E-3</v>
      </c>
      <c r="J268">
        <f t="shared" si="21"/>
        <v>1.6952617134200435E-3</v>
      </c>
    </row>
    <row r="269" spans="1:10" x14ac:dyDescent="0.25">
      <c r="A269" s="15" t="s">
        <v>286</v>
      </c>
      <c r="B269" s="15" t="s">
        <v>180</v>
      </c>
      <c r="C269" s="16">
        <v>66</v>
      </c>
      <c r="D269" s="16">
        <v>264</v>
      </c>
      <c r="E269" s="16">
        <v>575</v>
      </c>
      <c r="F269" s="15" t="s">
        <v>85</v>
      </c>
      <c r="G269" s="17">
        <v>0.81420000000000003</v>
      </c>
      <c r="H269" s="18">
        <v>0.81420000000000003</v>
      </c>
      <c r="I269">
        <f t="shared" si="20"/>
        <v>0.11151746571966652</v>
      </c>
      <c r="J269">
        <f t="shared" si="21"/>
        <v>0.11151746571966652</v>
      </c>
    </row>
    <row r="270" spans="1:10" x14ac:dyDescent="0.25">
      <c r="A270" s="15" t="s">
        <v>373</v>
      </c>
      <c r="B270" s="15" t="s">
        <v>81</v>
      </c>
      <c r="C270" s="16">
        <v>40</v>
      </c>
      <c r="D270" s="16">
        <v>80</v>
      </c>
      <c r="E270" s="16">
        <v>62</v>
      </c>
      <c r="F270" s="15" t="s">
        <v>444</v>
      </c>
      <c r="G270" s="17">
        <v>0.81399999999999995</v>
      </c>
      <c r="H270" s="18">
        <v>0.81399999999999995</v>
      </c>
      <c r="I270">
        <f t="shared" si="20"/>
        <v>3.3784870479224273E-2</v>
      </c>
      <c r="J270">
        <f t="shared" si="21"/>
        <v>3.3784870479224273E-2</v>
      </c>
    </row>
    <row r="271" spans="1:10" x14ac:dyDescent="0.25">
      <c r="A271" s="15" t="s">
        <v>206</v>
      </c>
      <c r="B271" s="15" t="s">
        <v>122</v>
      </c>
      <c r="C271" s="16">
        <v>108</v>
      </c>
      <c r="D271" s="16">
        <v>216</v>
      </c>
      <c r="E271" s="16">
        <v>492</v>
      </c>
      <c r="F271" s="15" t="s">
        <v>122</v>
      </c>
      <c r="G271" s="17">
        <v>0.81320000000000003</v>
      </c>
      <c r="H271" s="18">
        <v>0.81320000000000003</v>
      </c>
      <c r="I271">
        <f t="shared" si="20"/>
        <v>9.1129500023346424E-2</v>
      </c>
      <c r="J271">
        <f t="shared" si="21"/>
        <v>9.1129500023346424E-2</v>
      </c>
    </row>
    <row r="272" spans="1:10" x14ac:dyDescent="0.25">
      <c r="A272" s="15" t="s">
        <v>436</v>
      </c>
      <c r="B272" s="15" t="s">
        <v>437</v>
      </c>
      <c r="C272" s="16">
        <v>2</v>
      </c>
      <c r="D272" s="16">
        <v>1</v>
      </c>
      <c r="E272" s="16">
        <v>1</v>
      </c>
      <c r="F272" s="15" t="s">
        <v>234</v>
      </c>
      <c r="G272" s="17">
        <v>0.80810000000000004</v>
      </c>
      <c r="H272" s="18">
        <v>0.61009999999999998</v>
      </c>
      <c r="I272">
        <f t="shared" si="20"/>
        <v>4.1924990531727797E-4</v>
      </c>
      <c r="J272">
        <f t="shared" si="21"/>
        <v>3.1652563696828515E-4</v>
      </c>
    </row>
    <row r="273" spans="1:10" x14ac:dyDescent="0.25">
      <c r="A273" s="15" t="s">
        <v>305</v>
      </c>
      <c r="B273" s="15" t="s">
        <v>122</v>
      </c>
      <c r="C273" s="16">
        <v>12</v>
      </c>
      <c r="D273" s="16">
        <v>48</v>
      </c>
      <c r="E273" s="16">
        <v>122</v>
      </c>
      <c r="F273" s="15" t="s">
        <v>122</v>
      </c>
      <c r="G273" s="17">
        <v>0.8044</v>
      </c>
      <c r="H273" s="18">
        <v>0.8044</v>
      </c>
      <c r="I273">
        <f t="shared" si="20"/>
        <v>2.0031854899376908E-2</v>
      </c>
      <c r="J273">
        <f t="shared" si="21"/>
        <v>2.0031854899376908E-2</v>
      </c>
    </row>
    <row r="274" spans="1:10" x14ac:dyDescent="0.25">
      <c r="A274" s="15" t="s">
        <v>329</v>
      </c>
      <c r="B274" s="15" t="s">
        <v>137</v>
      </c>
      <c r="C274" s="16">
        <v>14</v>
      </c>
      <c r="D274" s="16">
        <v>14</v>
      </c>
      <c r="E274" s="16">
        <v>5</v>
      </c>
      <c r="F274" s="15" t="s">
        <v>90</v>
      </c>
      <c r="G274" s="17">
        <v>0.8004</v>
      </c>
      <c r="H274" s="18">
        <v>0.8004</v>
      </c>
      <c r="I274">
        <f t="shared" si="20"/>
        <v>5.8135710172296622E-3</v>
      </c>
      <c r="J274">
        <f t="shared" si="21"/>
        <v>5.8135710172296622E-3</v>
      </c>
    </row>
    <row r="275" spans="1:10" x14ac:dyDescent="0.25">
      <c r="A275" s="15" t="s">
        <v>360</v>
      </c>
      <c r="B275" s="15" t="s">
        <v>51</v>
      </c>
      <c r="C275" s="16">
        <v>825</v>
      </c>
      <c r="D275" s="16">
        <v>6600</v>
      </c>
      <c r="E275" s="16">
        <v>17820</v>
      </c>
      <c r="F275" s="15" t="s">
        <v>440</v>
      </c>
      <c r="G275" s="17">
        <v>0.79759999999999998</v>
      </c>
      <c r="H275" s="18">
        <v>0.7742</v>
      </c>
      <c r="I275">
        <f t="shared" si="20"/>
        <v>2.7310958811718864</v>
      </c>
      <c r="J275">
        <f t="shared" si="21"/>
        <v>2.6509709518596725</v>
      </c>
    </row>
    <row r="276" spans="1:10" x14ac:dyDescent="0.25">
      <c r="A276" s="15" t="s">
        <v>389</v>
      </c>
      <c r="B276" s="15" t="s">
        <v>84</v>
      </c>
      <c r="C276" s="16">
        <v>202</v>
      </c>
      <c r="D276" s="16">
        <v>468</v>
      </c>
      <c r="E276" s="16">
        <v>805</v>
      </c>
      <c r="F276" s="15" t="s">
        <v>445</v>
      </c>
      <c r="G276" s="17">
        <v>0.79520000000000002</v>
      </c>
      <c r="H276" s="18">
        <v>0.75470000000000004</v>
      </c>
      <c r="I276">
        <f t="shared" ref="I276:I307" si="22">G276*D276/$M$5*100</f>
        <v>0.19307679936082675</v>
      </c>
      <c r="J276">
        <f t="shared" ref="J276:J307" si="23">H276*D276/$M$5*100</f>
        <v>0.18324328530887321</v>
      </c>
    </row>
    <row r="277" spans="1:10" x14ac:dyDescent="0.25">
      <c r="A277" s="15" t="s">
        <v>405</v>
      </c>
      <c r="B277" s="15" t="s">
        <v>251</v>
      </c>
      <c r="C277" s="16">
        <v>12</v>
      </c>
      <c r="D277" s="16">
        <v>24</v>
      </c>
      <c r="E277" s="16">
        <v>24</v>
      </c>
      <c r="F277" s="15" t="s">
        <v>85</v>
      </c>
      <c r="G277" s="17">
        <v>0.79020000000000001</v>
      </c>
      <c r="H277" s="18">
        <v>0.79020000000000001</v>
      </c>
      <c r="I277">
        <f t="shared" si="22"/>
        <v>9.8391171938635221E-3</v>
      </c>
      <c r="J277">
        <f t="shared" si="23"/>
        <v>9.8391171938635221E-3</v>
      </c>
    </row>
    <row r="278" spans="1:10" x14ac:dyDescent="0.25">
      <c r="A278" s="15" t="s">
        <v>65</v>
      </c>
      <c r="B278" s="15" t="s">
        <v>66</v>
      </c>
      <c r="C278" s="16">
        <v>192</v>
      </c>
      <c r="D278" s="16">
        <v>768</v>
      </c>
      <c r="E278" s="16">
        <v>2496</v>
      </c>
      <c r="F278" s="15" t="s">
        <v>63</v>
      </c>
      <c r="G278" s="17">
        <v>0.78720000000000001</v>
      </c>
      <c r="H278" s="18">
        <v>0.78720000000000001</v>
      </c>
      <c r="I278">
        <f t="shared" si="22"/>
        <v>0.31365641326284444</v>
      </c>
      <c r="J278">
        <f t="shared" si="23"/>
        <v>0.31365641326284444</v>
      </c>
    </row>
    <row r="279" spans="1:10" x14ac:dyDescent="0.25">
      <c r="A279" s="15" t="s">
        <v>370</v>
      </c>
      <c r="B279" s="15" t="s">
        <v>204</v>
      </c>
      <c r="C279" s="16">
        <v>63</v>
      </c>
      <c r="D279" s="16">
        <v>404</v>
      </c>
      <c r="E279" s="16">
        <v>788</v>
      </c>
      <c r="F279" s="15" t="s">
        <v>90</v>
      </c>
      <c r="G279" s="17">
        <v>0.77700000000000002</v>
      </c>
      <c r="H279" s="18">
        <v>0.77700000000000002</v>
      </c>
      <c r="I279">
        <f t="shared" si="22"/>
        <v>0.16285843246916976</v>
      </c>
      <c r="J279">
        <f t="shared" si="23"/>
        <v>0.16285843246916976</v>
      </c>
    </row>
    <row r="280" spans="1:10" x14ac:dyDescent="0.25">
      <c r="A280" s="15" t="s">
        <v>121</v>
      </c>
      <c r="B280" s="15" t="s">
        <v>122</v>
      </c>
      <c r="C280" s="16">
        <v>30</v>
      </c>
      <c r="D280" s="16">
        <v>52</v>
      </c>
      <c r="E280" s="16">
        <v>96</v>
      </c>
      <c r="F280" s="15" t="s">
        <v>122</v>
      </c>
      <c r="G280" s="17">
        <v>0.77470000000000006</v>
      </c>
      <c r="H280" s="18">
        <v>0.77470000000000006</v>
      </c>
      <c r="I280">
        <f t="shared" si="22"/>
        <v>2.089992684786951E-2</v>
      </c>
      <c r="J280">
        <f t="shared" si="23"/>
        <v>2.089992684786951E-2</v>
      </c>
    </row>
    <row r="281" spans="1:10" x14ac:dyDescent="0.25">
      <c r="A281" s="15" t="s">
        <v>324</v>
      </c>
      <c r="B281" s="15" t="s">
        <v>130</v>
      </c>
      <c r="C281" s="16">
        <v>168</v>
      </c>
      <c r="D281" s="16">
        <v>672</v>
      </c>
      <c r="E281" s="16">
        <v>2100</v>
      </c>
      <c r="F281" s="15" t="s">
        <v>131</v>
      </c>
      <c r="G281" s="17">
        <v>0.77149999999999996</v>
      </c>
      <c r="H281" s="18">
        <v>0.74039999999999995</v>
      </c>
      <c r="I281">
        <f t="shared" si="22"/>
        <v>0.26897571453029584</v>
      </c>
      <c r="J281">
        <f t="shared" si="23"/>
        <v>0.25813301236322889</v>
      </c>
    </row>
    <row r="282" spans="1:10" x14ac:dyDescent="0.25">
      <c r="A282" s="15" t="s">
        <v>416</v>
      </c>
      <c r="B282" s="15" t="s">
        <v>396</v>
      </c>
      <c r="C282" s="16">
        <v>12</v>
      </c>
      <c r="D282" s="16">
        <v>48</v>
      </c>
      <c r="E282" s="16">
        <v>115</v>
      </c>
      <c r="F282" s="15" t="s">
        <v>85</v>
      </c>
      <c r="G282" s="17">
        <v>0.75980000000000003</v>
      </c>
      <c r="H282" s="18">
        <v>0.75980000000000003</v>
      </c>
      <c r="I282">
        <f t="shared" si="22"/>
        <v>1.8921187658561135E-2</v>
      </c>
      <c r="J282">
        <f t="shared" si="23"/>
        <v>1.8921187658561135E-2</v>
      </c>
    </row>
    <row r="283" spans="1:10" x14ac:dyDescent="0.25">
      <c r="A283" s="15" t="s">
        <v>376</v>
      </c>
      <c r="B283" s="15" t="s">
        <v>59</v>
      </c>
      <c r="C283" s="16">
        <v>80</v>
      </c>
      <c r="D283" s="16">
        <v>228</v>
      </c>
      <c r="E283" s="16">
        <v>480</v>
      </c>
      <c r="F283" s="15" t="s">
        <v>60</v>
      </c>
      <c r="G283" s="17">
        <v>0.75360000000000005</v>
      </c>
      <c r="H283" s="18">
        <v>0.75360000000000005</v>
      </c>
      <c r="I283">
        <f t="shared" si="22"/>
        <v>8.9142252359285912E-2</v>
      </c>
      <c r="J283">
        <f t="shared" si="23"/>
        <v>8.9142252359285912E-2</v>
      </c>
    </row>
    <row r="284" spans="1:10" x14ac:dyDescent="0.25">
      <c r="A284" s="15" t="s">
        <v>225</v>
      </c>
      <c r="B284" s="15" t="s">
        <v>147</v>
      </c>
      <c r="C284" s="16">
        <v>6</v>
      </c>
      <c r="D284" s="16">
        <v>24</v>
      </c>
      <c r="E284" s="16">
        <v>70</v>
      </c>
      <c r="F284" s="15" t="s">
        <v>451</v>
      </c>
      <c r="G284" s="17">
        <v>0.75009999999999999</v>
      </c>
      <c r="H284" s="18">
        <v>0.58430000000000004</v>
      </c>
      <c r="I284">
        <f t="shared" si="22"/>
        <v>9.3398149925550851E-3</v>
      </c>
      <c r="J284">
        <f t="shared" si="23"/>
        <v>7.275368484401995E-3</v>
      </c>
    </row>
    <row r="285" spans="1:10" x14ac:dyDescent="0.25">
      <c r="A285" s="15" t="s">
        <v>381</v>
      </c>
      <c r="B285" s="15" t="s">
        <v>46</v>
      </c>
      <c r="C285" s="16">
        <v>32</v>
      </c>
      <c r="D285" s="16">
        <v>72</v>
      </c>
      <c r="E285" s="16">
        <v>140</v>
      </c>
      <c r="F285" s="15" t="s">
        <v>46</v>
      </c>
      <c r="G285" s="17">
        <v>0.74850000000000005</v>
      </c>
      <c r="H285" s="18">
        <v>0.71319999999999995</v>
      </c>
      <c r="I285">
        <f t="shared" si="22"/>
        <v>2.7959678130625842E-2</v>
      </c>
      <c r="J285">
        <f t="shared" si="23"/>
        <v>2.6641072067818766E-2</v>
      </c>
    </row>
    <row r="286" spans="1:10" x14ac:dyDescent="0.25">
      <c r="A286" s="15" t="s">
        <v>336</v>
      </c>
      <c r="B286" s="15" t="s">
        <v>184</v>
      </c>
      <c r="C286" s="16">
        <v>10</v>
      </c>
      <c r="D286" s="16">
        <v>10</v>
      </c>
      <c r="E286" s="16">
        <v>26</v>
      </c>
      <c r="F286" s="15" t="s">
        <v>185</v>
      </c>
      <c r="G286" s="17">
        <v>0.74650000000000005</v>
      </c>
      <c r="H286" s="18">
        <v>0.74650000000000005</v>
      </c>
      <c r="I286">
        <f t="shared" si="22"/>
        <v>3.8729124405314686E-3</v>
      </c>
      <c r="J286">
        <f t="shared" si="23"/>
        <v>3.8729124405314686E-3</v>
      </c>
    </row>
    <row r="287" spans="1:10" x14ac:dyDescent="0.25">
      <c r="A287" s="15" t="s">
        <v>369</v>
      </c>
      <c r="B287" s="15" t="s">
        <v>46</v>
      </c>
      <c r="C287" s="16">
        <v>52</v>
      </c>
      <c r="D287" s="16">
        <v>434</v>
      </c>
      <c r="E287" s="16">
        <v>965</v>
      </c>
      <c r="F287" s="15" t="s">
        <v>46</v>
      </c>
      <c r="G287" s="17">
        <v>0.73809999999999998</v>
      </c>
      <c r="H287" s="18">
        <v>0.7298</v>
      </c>
      <c r="I287">
        <f t="shared" si="22"/>
        <v>0.16619302823879761</v>
      </c>
      <c r="J287">
        <f t="shared" si="23"/>
        <v>0.16432417288805651</v>
      </c>
    </row>
    <row r="288" spans="1:10" x14ac:dyDescent="0.25">
      <c r="A288" s="15" t="s">
        <v>432</v>
      </c>
      <c r="B288" s="15" t="s">
        <v>322</v>
      </c>
      <c r="C288" s="16">
        <v>12</v>
      </c>
      <c r="D288" s="16">
        <v>48</v>
      </c>
      <c r="E288" s="16">
        <v>86</v>
      </c>
      <c r="F288" s="15" t="s">
        <v>90</v>
      </c>
      <c r="G288" s="17">
        <v>0.73509999999999998</v>
      </c>
      <c r="H288" s="18">
        <v>0.70989999999999998</v>
      </c>
      <c r="I288">
        <f t="shared" si="22"/>
        <v>1.8306087191113832E-2</v>
      </c>
      <c r="J288">
        <f t="shared" si="23"/>
        <v>1.7678535297199982E-2</v>
      </c>
    </row>
    <row r="289" spans="1:10" x14ac:dyDescent="0.25">
      <c r="A289" s="15" t="s">
        <v>441</v>
      </c>
      <c r="B289" s="15" t="s">
        <v>62</v>
      </c>
      <c r="C289" s="16">
        <v>112</v>
      </c>
      <c r="D289" s="16">
        <v>448</v>
      </c>
      <c r="E289" s="16">
        <v>879</v>
      </c>
      <c r="F289" s="15" t="s">
        <v>439</v>
      </c>
      <c r="G289" s="17">
        <v>0.72860000000000003</v>
      </c>
      <c r="H289" s="18">
        <v>0.72860000000000003</v>
      </c>
      <c r="I289">
        <f t="shared" si="22"/>
        <v>0.16934604070578838</v>
      </c>
      <c r="J289">
        <f t="shared" si="23"/>
        <v>0.16934604070578838</v>
      </c>
    </row>
    <row r="290" spans="1:10" x14ac:dyDescent="0.25">
      <c r="A290" s="15" t="s">
        <v>456</v>
      </c>
      <c r="B290" s="15" t="s">
        <v>457</v>
      </c>
      <c r="C290" s="16">
        <v>40</v>
      </c>
      <c r="D290" s="16">
        <v>40</v>
      </c>
      <c r="E290" s="16">
        <v>56</v>
      </c>
      <c r="F290" s="15" t="s">
        <v>85</v>
      </c>
      <c r="G290" s="17">
        <v>0.72189999999999999</v>
      </c>
      <c r="H290" s="18">
        <v>0.72189999999999999</v>
      </c>
      <c r="I290">
        <f t="shared" si="22"/>
        <v>1.4981141276997545E-2</v>
      </c>
      <c r="J290">
        <f t="shared" si="23"/>
        <v>1.4981141276997545E-2</v>
      </c>
    </row>
    <row r="291" spans="1:10" x14ac:dyDescent="0.25">
      <c r="A291" s="15" t="s">
        <v>207</v>
      </c>
      <c r="B291" s="15" t="s">
        <v>208</v>
      </c>
      <c r="C291" s="16">
        <v>19</v>
      </c>
      <c r="D291" s="16">
        <v>58</v>
      </c>
      <c r="E291" s="16">
        <v>15</v>
      </c>
      <c r="F291" s="15" t="s">
        <v>209</v>
      </c>
      <c r="G291" s="17">
        <v>0.72170000000000001</v>
      </c>
      <c r="H291" s="18">
        <v>0.72170000000000001</v>
      </c>
      <c r="I291">
        <f t="shared" si="22"/>
        <v>2.1716636662187615E-2</v>
      </c>
      <c r="J291">
        <f t="shared" si="23"/>
        <v>2.1716636662187615E-2</v>
      </c>
    </row>
    <row r="292" spans="1:10" x14ac:dyDescent="0.25">
      <c r="A292" s="15" t="s">
        <v>410</v>
      </c>
      <c r="B292" s="15" t="s">
        <v>46</v>
      </c>
      <c r="C292" s="16">
        <v>62</v>
      </c>
      <c r="D292" s="16">
        <v>124</v>
      </c>
      <c r="E292" s="16">
        <v>199</v>
      </c>
      <c r="F292" s="15" t="s">
        <v>46</v>
      </c>
      <c r="G292" s="17">
        <v>0.71870000000000001</v>
      </c>
      <c r="H292" s="18">
        <v>0.4</v>
      </c>
      <c r="I292">
        <f t="shared" si="22"/>
        <v>4.6235674374445528E-2</v>
      </c>
      <c r="J292">
        <f t="shared" si="23"/>
        <v>2.5732948030858786E-2</v>
      </c>
    </row>
    <row r="293" spans="1:10" x14ac:dyDescent="0.25">
      <c r="A293" s="15" t="s">
        <v>343</v>
      </c>
      <c r="B293" s="15" t="s">
        <v>255</v>
      </c>
      <c r="C293" s="16">
        <v>124</v>
      </c>
      <c r="D293" s="16">
        <v>496</v>
      </c>
      <c r="E293" s="16">
        <v>1339</v>
      </c>
      <c r="F293" s="15" t="s">
        <v>85</v>
      </c>
      <c r="G293" s="17">
        <v>0.70730000000000004</v>
      </c>
      <c r="H293" s="18">
        <v>0.70730000000000004</v>
      </c>
      <c r="I293">
        <f t="shared" si="22"/>
        <v>0.18200914142226418</v>
      </c>
      <c r="J293">
        <f t="shared" si="23"/>
        <v>0.18200914142226418</v>
      </c>
    </row>
    <row r="294" spans="1:10" x14ac:dyDescent="0.25">
      <c r="A294" s="15" t="s">
        <v>340</v>
      </c>
      <c r="B294" s="15" t="s">
        <v>46</v>
      </c>
      <c r="C294" s="16">
        <v>209</v>
      </c>
      <c r="D294" s="16">
        <v>509</v>
      </c>
      <c r="E294" s="16">
        <v>1071</v>
      </c>
      <c r="F294" s="15" t="s">
        <v>46</v>
      </c>
      <c r="G294" s="17">
        <v>0.70699999999999996</v>
      </c>
      <c r="H294" s="18">
        <v>0.54959999999999998</v>
      </c>
      <c r="I294">
        <f t="shared" si="22"/>
        <v>0.18670032010542206</v>
      </c>
      <c r="J294">
        <f t="shared" si="23"/>
        <v>0.14513507203669021</v>
      </c>
    </row>
    <row r="295" spans="1:10" x14ac:dyDescent="0.25">
      <c r="A295" s="15" t="s">
        <v>117</v>
      </c>
      <c r="B295" s="15" t="s">
        <v>59</v>
      </c>
      <c r="C295" s="16">
        <v>168</v>
      </c>
      <c r="D295" s="16">
        <v>672</v>
      </c>
      <c r="E295" s="16">
        <v>1425</v>
      </c>
      <c r="F295" s="15" t="s">
        <v>60</v>
      </c>
      <c r="G295" s="17">
        <v>0.70379999999999998</v>
      </c>
      <c r="H295" s="18">
        <v>0.70379999999999998</v>
      </c>
      <c r="I295">
        <f t="shared" si="22"/>
        <v>0.24537279052031397</v>
      </c>
      <c r="J295">
        <f t="shared" si="23"/>
        <v>0.24537279052031397</v>
      </c>
    </row>
    <row r="296" spans="1:10" x14ac:dyDescent="0.25">
      <c r="A296" s="15" t="s">
        <v>172</v>
      </c>
      <c r="B296" s="15" t="s">
        <v>122</v>
      </c>
      <c r="C296" s="16">
        <v>2</v>
      </c>
      <c r="D296" s="16">
        <v>4</v>
      </c>
      <c r="E296" s="16">
        <v>2</v>
      </c>
      <c r="F296" s="15" t="s">
        <v>122</v>
      </c>
      <c r="G296" s="17">
        <v>0.68979999999999997</v>
      </c>
      <c r="H296" s="18">
        <v>0.68979999999999997</v>
      </c>
      <c r="I296">
        <f t="shared" si="22"/>
        <v>1.4314989961037412E-3</v>
      </c>
      <c r="J296">
        <f t="shared" si="23"/>
        <v>1.4314989961037412E-3</v>
      </c>
    </row>
    <row r="297" spans="1:10" x14ac:dyDescent="0.25">
      <c r="A297" s="15" t="s">
        <v>461</v>
      </c>
      <c r="B297" s="15" t="s">
        <v>122</v>
      </c>
      <c r="C297" s="16">
        <v>4</v>
      </c>
      <c r="D297" s="16">
        <v>16</v>
      </c>
      <c r="E297" s="16">
        <v>0</v>
      </c>
      <c r="F297" s="15" t="s">
        <v>122</v>
      </c>
      <c r="G297" s="17">
        <v>0.68910000000000005</v>
      </c>
      <c r="H297" s="18">
        <v>0.68910000000000005</v>
      </c>
      <c r="I297">
        <f t="shared" si="22"/>
        <v>5.7201853187305775E-3</v>
      </c>
      <c r="J297">
        <f t="shared" si="23"/>
        <v>5.7201853187305775E-3</v>
      </c>
    </row>
    <row r="298" spans="1:10" x14ac:dyDescent="0.25">
      <c r="A298" s="15" t="s">
        <v>347</v>
      </c>
      <c r="B298" s="15" t="s">
        <v>46</v>
      </c>
      <c r="C298" s="16">
        <v>84</v>
      </c>
      <c r="D298" s="16">
        <v>168</v>
      </c>
      <c r="E298" s="16">
        <v>270</v>
      </c>
      <c r="F298" s="15" t="s">
        <v>46</v>
      </c>
      <c r="G298" s="17">
        <v>0.6875</v>
      </c>
      <c r="H298" s="18">
        <v>0.37440000000000001</v>
      </c>
      <c r="I298">
        <f t="shared" si="22"/>
        <v>5.992248987024576E-2</v>
      </c>
      <c r="J298">
        <f t="shared" si="23"/>
        <v>3.2632698483520017E-2</v>
      </c>
    </row>
    <row r="299" spans="1:10" x14ac:dyDescent="0.25">
      <c r="A299" s="15" t="s">
        <v>420</v>
      </c>
      <c r="B299" s="15" t="s">
        <v>137</v>
      </c>
      <c r="C299" s="16">
        <v>38</v>
      </c>
      <c r="D299" s="16">
        <v>38</v>
      </c>
      <c r="E299" s="16">
        <v>14</v>
      </c>
      <c r="F299" s="15" t="s">
        <v>90</v>
      </c>
      <c r="G299" s="17">
        <v>0.67320000000000002</v>
      </c>
      <c r="H299" s="18">
        <v>0.67320000000000002</v>
      </c>
      <c r="I299">
        <f t="shared" si="22"/>
        <v>1.3271975470689862E-2</v>
      </c>
      <c r="J299">
        <f t="shared" si="23"/>
        <v>1.3271975470689862E-2</v>
      </c>
    </row>
    <row r="300" spans="1:10" x14ac:dyDescent="0.25">
      <c r="A300" s="15" t="s">
        <v>150</v>
      </c>
      <c r="B300" s="15" t="s">
        <v>46</v>
      </c>
      <c r="C300" s="16">
        <v>26</v>
      </c>
      <c r="D300" s="16">
        <v>50</v>
      </c>
      <c r="E300" s="16">
        <v>58</v>
      </c>
      <c r="F300" s="15" t="s">
        <v>46</v>
      </c>
      <c r="G300" s="17">
        <v>0.67230000000000001</v>
      </c>
      <c r="H300" s="18">
        <v>0.63790000000000002</v>
      </c>
      <c r="I300">
        <f t="shared" si="22"/>
        <v>1.7439779194703995E-2</v>
      </c>
      <c r="J300">
        <f t="shared" si="23"/>
        <v>1.6547426964601632E-2</v>
      </c>
    </row>
    <row r="301" spans="1:10" x14ac:dyDescent="0.25">
      <c r="A301" s="15" t="s">
        <v>330</v>
      </c>
      <c r="B301" s="15" t="s">
        <v>180</v>
      </c>
      <c r="C301" s="16">
        <v>0</v>
      </c>
      <c r="D301" s="16">
        <v>0</v>
      </c>
      <c r="E301" s="16">
        <v>0</v>
      </c>
      <c r="F301" s="15" t="s">
        <v>85</v>
      </c>
      <c r="G301" s="17">
        <v>0.66930000000000001</v>
      </c>
      <c r="H301" s="18">
        <v>0.66930000000000001</v>
      </c>
      <c r="I301">
        <f t="shared" si="22"/>
        <v>0</v>
      </c>
      <c r="J301">
        <f t="shared" si="23"/>
        <v>0</v>
      </c>
    </row>
    <row r="302" spans="1:10" x14ac:dyDescent="0.25">
      <c r="A302" s="15" t="s">
        <v>309</v>
      </c>
      <c r="B302" s="15" t="s">
        <v>46</v>
      </c>
      <c r="C302" s="16">
        <v>440</v>
      </c>
      <c r="D302" s="16">
        <v>774</v>
      </c>
      <c r="E302" s="16">
        <v>1138</v>
      </c>
      <c r="F302" s="15" t="s">
        <v>46</v>
      </c>
      <c r="G302" s="17">
        <v>0.66139999999999999</v>
      </c>
      <c r="H302" s="18">
        <v>0.66139999999999999</v>
      </c>
      <c r="I302">
        <f t="shared" si="22"/>
        <v>0.26559079424536569</v>
      </c>
      <c r="J302">
        <f t="shared" si="23"/>
        <v>0.26559079424536569</v>
      </c>
    </row>
    <row r="303" spans="1:10" x14ac:dyDescent="0.25">
      <c r="A303" s="15" t="s">
        <v>387</v>
      </c>
      <c r="B303" s="15" t="s">
        <v>147</v>
      </c>
      <c r="C303" s="16">
        <v>19</v>
      </c>
      <c r="D303" s="16">
        <v>40</v>
      </c>
      <c r="E303" s="16">
        <v>100</v>
      </c>
      <c r="F303" s="15" t="s">
        <v>451</v>
      </c>
      <c r="G303" s="17">
        <v>0.64810000000000001</v>
      </c>
      <c r="H303" s="18">
        <v>0.58320000000000005</v>
      </c>
      <c r="I303">
        <f t="shared" si="22"/>
        <v>1.3449615821612563E-2</v>
      </c>
      <c r="J303">
        <f t="shared" si="23"/>
        <v>1.2102786525481326E-2</v>
      </c>
    </row>
    <row r="304" spans="1:10" x14ac:dyDescent="0.25">
      <c r="A304" s="15" t="s">
        <v>307</v>
      </c>
      <c r="B304" s="15" t="s">
        <v>74</v>
      </c>
      <c r="C304" s="16">
        <v>34</v>
      </c>
      <c r="D304" s="16">
        <v>34</v>
      </c>
      <c r="E304" s="16">
        <v>41</v>
      </c>
      <c r="F304" s="15" t="s">
        <v>75</v>
      </c>
      <c r="G304" s="17">
        <v>0.63460000000000005</v>
      </c>
      <c r="H304" s="18">
        <v>0.63460000000000005</v>
      </c>
      <c r="I304">
        <f t="shared" si="22"/>
        <v>1.1194039917198015E-2</v>
      </c>
      <c r="J304">
        <f t="shared" si="23"/>
        <v>1.1194039917198015E-2</v>
      </c>
    </row>
    <row r="305" spans="1:10" x14ac:dyDescent="0.25">
      <c r="A305" s="15" t="s">
        <v>213</v>
      </c>
      <c r="B305" s="15" t="s">
        <v>122</v>
      </c>
      <c r="C305" s="16">
        <v>29</v>
      </c>
      <c r="D305" s="16">
        <v>36</v>
      </c>
      <c r="E305" s="16">
        <v>18</v>
      </c>
      <c r="F305" s="15" t="s">
        <v>122</v>
      </c>
      <c r="G305" s="17">
        <v>0.62209999999999999</v>
      </c>
      <c r="H305" s="18">
        <v>0.62209999999999999</v>
      </c>
      <c r="I305">
        <f t="shared" si="22"/>
        <v>1.1619048607256068E-2</v>
      </c>
      <c r="J305">
        <f t="shared" si="23"/>
        <v>1.1619048607256068E-2</v>
      </c>
    </row>
    <row r="306" spans="1:10" x14ac:dyDescent="0.25">
      <c r="A306" s="15" t="s">
        <v>357</v>
      </c>
      <c r="B306" s="15" t="s">
        <v>168</v>
      </c>
      <c r="C306" s="16">
        <v>44</v>
      </c>
      <c r="D306" s="16">
        <v>44</v>
      </c>
      <c r="E306" s="16">
        <v>88</v>
      </c>
      <c r="F306" s="15" t="s">
        <v>85</v>
      </c>
      <c r="G306" s="17">
        <v>0.61780000000000002</v>
      </c>
      <c r="H306" s="18">
        <v>0.61780000000000002</v>
      </c>
      <c r="I306">
        <f t="shared" si="22"/>
        <v>1.4102900663557268E-2</v>
      </c>
      <c r="J306">
        <f t="shared" si="23"/>
        <v>1.4102900663557268E-2</v>
      </c>
    </row>
    <row r="307" spans="1:10" x14ac:dyDescent="0.25">
      <c r="A307" s="15" t="s">
        <v>289</v>
      </c>
      <c r="B307" s="15" t="s">
        <v>100</v>
      </c>
      <c r="C307" s="16">
        <v>1</v>
      </c>
      <c r="D307" s="16">
        <v>1</v>
      </c>
      <c r="E307" s="16">
        <v>1</v>
      </c>
      <c r="F307" s="15" t="s">
        <v>60</v>
      </c>
      <c r="G307" s="17">
        <v>0.60199999999999998</v>
      </c>
      <c r="H307" s="18">
        <v>0.60199999999999998</v>
      </c>
      <c r="I307">
        <f t="shared" si="22"/>
        <v>3.1232328053582638E-4</v>
      </c>
      <c r="J307">
        <f t="shared" si="23"/>
        <v>3.1232328053582638E-4</v>
      </c>
    </row>
    <row r="308" spans="1:10" x14ac:dyDescent="0.25">
      <c r="A308" s="15" t="s">
        <v>379</v>
      </c>
      <c r="B308" s="15" t="s">
        <v>46</v>
      </c>
      <c r="C308" s="16">
        <v>10</v>
      </c>
      <c r="D308" s="16">
        <v>20</v>
      </c>
      <c r="E308" s="16">
        <v>30</v>
      </c>
      <c r="F308" s="15" t="s">
        <v>46</v>
      </c>
      <c r="G308" s="17">
        <v>0.60089999999999999</v>
      </c>
      <c r="H308" s="18">
        <v>0.27029999999999998</v>
      </c>
      <c r="I308">
        <f t="shared" ref="I308:I327" si="24">G308*D308/$M$5*100</f>
        <v>6.2350518031221965E-3</v>
      </c>
      <c r="J308">
        <f t="shared" ref="J308:J327" si="25">H308*D308/$M$5*100</f>
        <v>2.8046838115891649E-3</v>
      </c>
    </row>
    <row r="309" spans="1:10" x14ac:dyDescent="0.25">
      <c r="A309" s="15" t="s">
        <v>88</v>
      </c>
      <c r="B309" s="15" t="s">
        <v>89</v>
      </c>
      <c r="C309" s="16">
        <v>-1</v>
      </c>
      <c r="D309" s="16">
        <v>-1</v>
      </c>
      <c r="E309" s="16">
        <v>0</v>
      </c>
      <c r="F309" s="15" t="s">
        <v>90</v>
      </c>
      <c r="G309" s="17">
        <v>0.59770000000000001</v>
      </c>
      <c r="H309" s="18">
        <v>0.59770000000000001</v>
      </c>
      <c r="I309">
        <f t="shared" si="24"/>
        <v>-3.1009239996057051E-4</v>
      </c>
      <c r="J309">
        <f t="shared" si="25"/>
        <v>-3.1009239996057051E-4</v>
      </c>
    </row>
    <row r="310" spans="1:10" x14ac:dyDescent="0.25">
      <c r="A310" s="15" t="s">
        <v>459</v>
      </c>
      <c r="B310" s="15" t="s">
        <v>43</v>
      </c>
      <c r="C310" s="16">
        <v>126</v>
      </c>
      <c r="D310" s="16">
        <v>504</v>
      </c>
      <c r="E310" s="16">
        <v>639</v>
      </c>
      <c r="F310" s="15" t="s">
        <v>442</v>
      </c>
      <c r="G310" s="17">
        <v>0.5958</v>
      </c>
      <c r="H310" s="18">
        <v>0.5958</v>
      </c>
      <c r="I310">
        <f t="shared" si="24"/>
        <v>0.1557897576641124</v>
      </c>
      <c r="J310">
        <f t="shared" si="25"/>
        <v>0.1557897576641124</v>
      </c>
    </row>
    <row r="311" spans="1:10" x14ac:dyDescent="0.25">
      <c r="A311" s="15" t="s">
        <v>422</v>
      </c>
      <c r="B311" s="15" t="s">
        <v>152</v>
      </c>
      <c r="C311" s="16">
        <v>1</v>
      </c>
      <c r="D311" s="16">
        <v>1</v>
      </c>
      <c r="E311" s="16">
        <v>0</v>
      </c>
      <c r="F311" s="15" t="s">
        <v>49</v>
      </c>
      <c r="G311" s="17">
        <v>0.56720000000000004</v>
      </c>
      <c r="H311" s="18">
        <v>0.56720000000000004</v>
      </c>
      <c r="I311">
        <f t="shared" si="24"/>
        <v>2.942687121593368E-4</v>
      </c>
      <c r="J311">
        <f t="shared" si="25"/>
        <v>2.942687121593368E-4</v>
      </c>
    </row>
    <row r="312" spans="1:10" x14ac:dyDescent="0.25">
      <c r="A312" s="15" t="s">
        <v>127</v>
      </c>
      <c r="B312" s="15" t="s">
        <v>128</v>
      </c>
      <c r="C312" s="16">
        <v>8</v>
      </c>
      <c r="D312" s="16">
        <v>16</v>
      </c>
      <c r="E312" s="16">
        <v>400</v>
      </c>
      <c r="F312" s="15" t="s">
        <v>49</v>
      </c>
      <c r="G312" s="17">
        <v>0.55030000000000001</v>
      </c>
      <c r="H312" s="18">
        <v>0.55030000000000001</v>
      </c>
      <c r="I312">
        <f t="shared" si="24"/>
        <v>4.5680133230263193E-3</v>
      </c>
      <c r="J312">
        <f t="shared" si="25"/>
        <v>4.5680133230263193E-3</v>
      </c>
    </row>
    <row r="313" spans="1:10" x14ac:dyDescent="0.25">
      <c r="A313" s="15" t="s">
        <v>412</v>
      </c>
      <c r="B313" s="15" t="s">
        <v>152</v>
      </c>
      <c r="C313" s="16">
        <v>1</v>
      </c>
      <c r="D313" s="16">
        <v>1</v>
      </c>
      <c r="E313" s="16">
        <v>0</v>
      </c>
      <c r="F313" s="15" t="s">
        <v>49</v>
      </c>
      <c r="G313" s="17">
        <v>0.53610000000000002</v>
      </c>
      <c r="H313" s="18">
        <v>0.53610000000000002</v>
      </c>
      <c r="I313">
        <f t="shared" si="24"/>
        <v>2.7813373869643943E-4</v>
      </c>
      <c r="J313">
        <f t="shared" si="25"/>
        <v>2.7813373869643943E-4</v>
      </c>
    </row>
    <row r="314" spans="1:10" x14ac:dyDescent="0.25">
      <c r="A314" s="15" t="s">
        <v>175</v>
      </c>
      <c r="B314" s="15" t="s">
        <v>168</v>
      </c>
      <c r="C314" s="16">
        <v>800</v>
      </c>
      <c r="D314" s="16">
        <v>800</v>
      </c>
      <c r="E314" s="16"/>
      <c r="F314" s="15" t="s">
        <v>85</v>
      </c>
      <c r="G314" s="17">
        <v>0.51539999999999997</v>
      </c>
      <c r="H314" s="18">
        <v>0.50629999999999997</v>
      </c>
      <c r="I314">
        <f t="shared" si="24"/>
        <v>0.21391550669523576</v>
      </c>
      <c r="J314">
        <f t="shared" si="25"/>
        <v>0.21013857400038388</v>
      </c>
    </row>
    <row r="315" spans="1:10" x14ac:dyDescent="0.25">
      <c r="A315" s="15" t="s">
        <v>371</v>
      </c>
      <c r="B315" s="15" t="s">
        <v>295</v>
      </c>
      <c r="C315" s="16">
        <v>4</v>
      </c>
      <c r="D315" s="16">
        <v>16</v>
      </c>
      <c r="E315" s="16">
        <v>12</v>
      </c>
      <c r="F315" s="15" t="s">
        <v>49</v>
      </c>
      <c r="G315" s="17">
        <v>0.47320000000000001</v>
      </c>
      <c r="H315" s="18">
        <v>0.47320000000000001</v>
      </c>
      <c r="I315">
        <f t="shared" si="24"/>
        <v>3.9280100026459278E-3</v>
      </c>
      <c r="J315">
        <f t="shared" si="25"/>
        <v>3.9280100026459278E-3</v>
      </c>
    </row>
    <row r="316" spans="1:10" x14ac:dyDescent="0.25">
      <c r="A316" s="15" t="s">
        <v>237</v>
      </c>
      <c r="B316" s="15" t="s">
        <v>238</v>
      </c>
      <c r="C316" s="16">
        <v>12</v>
      </c>
      <c r="D316" s="16">
        <v>48</v>
      </c>
      <c r="E316" s="16">
        <v>157</v>
      </c>
      <c r="F316" s="15" t="s">
        <v>49</v>
      </c>
      <c r="G316" s="17">
        <v>0.41620000000000001</v>
      </c>
      <c r="H316" s="18">
        <v>0.28589999999999999</v>
      </c>
      <c r="I316">
        <f t="shared" si="24"/>
        <v>1.0364567390751705E-2</v>
      </c>
      <c r="J316">
        <f t="shared" si="25"/>
        <v>7.1197256535701862E-3</v>
      </c>
    </row>
    <row r="317" spans="1:10" x14ac:dyDescent="0.25">
      <c r="A317" s="15" t="s">
        <v>423</v>
      </c>
      <c r="B317" s="15" t="s">
        <v>43</v>
      </c>
      <c r="C317" s="16">
        <v>14</v>
      </c>
      <c r="D317" s="16">
        <v>14</v>
      </c>
      <c r="E317" s="16">
        <v>5</v>
      </c>
      <c r="F317" s="15" t="s">
        <v>442</v>
      </c>
      <c r="G317" s="17">
        <v>0.39489999999999997</v>
      </c>
      <c r="H317" s="18">
        <v>0.30609999999999998</v>
      </c>
      <c r="I317">
        <f t="shared" si="24"/>
        <v>2.8682898484557635E-3</v>
      </c>
      <c r="J317">
        <f t="shared" si="25"/>
        <v>2.223305957488755E-3</v>
      </c>
    </row>
    <row r="318" spans="1:10" x14ac:dyDescent="0.25">
      <c r="A318" s="15" t="s">
        <v>378</v>
      </c>
      <c r="B318" s="15" t="s">
        <v>137</v>
      </c>
      <c r="C318" s="16">
        <v>20</v>
      </c>
      <c r="D318" s="16">
        <v>20</v>
      </c>
      <c r="E318" s="16">
        <v>10</v>
      </c>
      <c r="F318" s="15" t="s">
        <v>90</v>
      </c>
      <c r="G318" s="17">
        <v>0.38850000000000001</v>
      </c>
      <c r="H318" s="18">
        <v>0.38850000000000001</v>
      </c>
      <c r="I318">
        <f t="shared" si="24"/>
        <v>4.0311493185438063E-3</v>
      </c>
      <c r="J318">
        <f t="shared" si="25"/>
        <v>4.0311493185438063E-3</v>
      </c>
    </row>
    <row r="319" spans="1:10" x14ac:dyDescent="0.25">
      <c r="A319" s="15" t="s">
        <v>241</v>
      </c>
      <c r="B319" s="15" t="s">
        <v>43</v>
      </c>
      <c r="C319" s="16">
        <v>52</v>
      </c>
      <c r="D319" s="16">
        <v>180</v>
      </c>
      <c r="E319" s="16">
        <v>438</v>
      </c>
      <c r="F319" s="15" t="s">
        <v>442</v>
      </c>
      <c r="G319" s="17">
        <v>0.378</v>
      </c>
      <c r="H319" s="18">
        <v>0.378</v>
      </c>
      <c r="I319">
        <f t="shared" si="24"/>
        <v>3.5299794032653875E-2</v>
      </c>
      <c r="J319">
        <f t="shared" si="25"/>
        <v>3.5299794032653875E-2</v>
      </c>
    </row>
    <row r="320" spans="1:10" x14ac:dyDescent="0.25">
      <c r="A320" s="15" t="s">
        <v>196</v>
      </c>
      <c r="B320" s="15" t="s">
        <v>184</v>
      </c>
      <c r="C320" s="16">
        <v>120</v>
      </c>
      <c r="D320" s="16">
        <v>120</v>
      </c>
      <c r="E320" s="16"/>
      <c r="F320" s="15" t="s">
        <v>185</v>
      </c>
      <c r="G320" s="17">
        <v>0.3463</v>
      </c>
      <c r="H320" s="18">
        <v>0.22239999999999999</v>
      </c>
      <c r="I320">
        <f t="shared" si="24"/>
        <v>2.1559644926821928E-2</v>
      </c>
      <c r="J320">
        <f t="shared" si="25"/>
        <v>1.3845986230797566E-2</v>
      </c>
    </row>
    <row r="321" spans="1:10" x14ac:dyDescent="0.25">
      <c r="A321" s="15" t="s">
        <v>291</v>
      </c>
      <c r="B321" s="15" t="s">
        <v>62</v>
      </c>
      <c r="C321" s="16">
        <v>12</v>
      </c>
      <c r="D321" s="16">
        <v>12</v>
      </c>
      <c r="E321" s="16">
        <v>33</v>
      </c>
      <c r="F321" s="15" t="s">
        <v>439</v>
      </c>
      <c r="G321" s="17">
        <v>0.31119999999999998</v>
      </c>
      <c r="H321" s="18">
        <v>0.31119999999999998</v>
      </c>
      <c r="I321">
        <f t="shared" si="24"/>
        <v>1.9374419581943355E-3</v>
      </c>
      <c r="J321">
        <f t="shared" si="25"/>
        <v>1.9374419581943355E-3</v>
      </c>
    </row>
    <row r="322" spans="1:10" x14ac:dyDescent="0.25">
      <c r="A322" s="15" t="s">
        <v>356</v>
      </c>
      <c r="B322" s="15" t="s">
        <v>128</v>
      </c>
      <c r="C322" s="16">
        <v>24</v>
      </c>
      <c r="D322" s="16">
        <v>24</v>
      </c>
      <c r="E322" s="16">
        <v>338</v>
      </c>
      <c r="F322" s="15" t="s">
        <v>49</v>
      </c>
      <c r="G322" s="17">
        <v>0.22239999999999999</v>
      </c>
      <c r="H322" s="18">
        <v>0.22239999999999999</v>
      </c>
      <c r="I322">
        <f t="shared" si="24"/>
        <v>2.7691972461595135E-3</v>
      </c>
      <c r="J322">
        <f t="shared" si="25"/>
        <v>2.7691972461595135E-3</v>
      </c>
    </row>
    <row r="323" spans="1:10" x14ac:dyDescent="0.25">
      <c r="A323" s="15" t="s">
        <v>283</v>
      </c>
      <c r="B323" s="15" t="s">
        <v>284</v>
      </c>
      <c r="C323" s="16">
        <v>92</v>
      </c>
      <c r="D323" s="16">
        <v>320</v>
      </c>
      <c r="E323" s="16">
        <v>925</v>
      </c>
      <c r="F323" s="15" t="s">
        <v>49</v>
      </c>
      <c r="G323" s="17">
        <v>0.21260000000000001</v>
      </c>
      <c r="H323" s="18">
        <v>0.1346</v>
      </c>
      <c r="I323">
        <f t="shared" si="24"/>
        <v>3.5295643557165024E-2</v>
      </c>
      <c r="J323">
        <f t="shared" si="25"/>
        <v>2.2346160031958662E-2</v>
      </c>
    </row>
    <row r="324" spans="1:10" x14ac:dyDescent="0.25">
      <c r="A324" s="15" t="s">
        <v>434</v>
      </c>
      <c r="B324" s="15" t="s">
        <v>122</v>
      </c>
      <c r="C324" s="16">
        <v>0</v>
      </c>
      <c r="D324" s="16">
        <v>0</v>
      </c>
      <c r="E324" s="16">
        <v>0</v>
      </c>
      <c r="F324" s="15" t="s">
        <v>122</v>
      </c>
      <c r="G324" s="17">
        <v>0.13039999999999999</v>
      </c>
      <c r="H324" s="18">
        <v>0.13039999999999999</v>
      </c>
      <c r="I324">
        <f t="shared" si="24"/>
        <v>0</v>
      </c>
      <c r="J324">
        <f t="shared" si="25"/>
        <v>0</v>
      </c>
    </row>
    <row r="325" spans="1:10" x14ac:dyDescent="0.25">
      <c r="A325" s="15" t="s">
        <v>460</v>
      </c>
      <c r="B325" s="15" t="s">
        <v>128</v>
      </c>
      <c r="C325" s="16">
        <v>12</v>
      </c>
      <c r="D325" s="16">
        <v>24</v>
      </c>
      <c r="E325" s="16">
        <v>71</v>
      </c>
      <c r="F325" s="15" t="s">
        <v>49</v>
      </c>
      <c r="G325" s="17">
        <v>9.1899999999999996E-2</v>
      </c>
      <c r="H325" s="18">
        <v>9.1899999999999996E-2</v>
      </c>
      <c r="I325">
        <f t="shared" si="24"/>
        <v>1.1442860922754464E-3</v>
      </c>
      <c r="J325">
        <f t="shared" si="25"/>
        <v>1.1442860922754464E-3</v>
      </c>
    </row>
    <row r="326" spans="1:10" x14ac:dyDescent="0.25">
      <c r="A326" s="15" t="s">
        <v>403</v>
      </c>
      <c r="B326" s="15" t="s">
        <v>128</v>
      </c>
      <c r="C326" s="16">
        <v>12</v>
      </c>
      <c r="D326" s="16">
        <v>48</v>
      </c>
      <c r="E326" s="16">
        <v>790</v>
      </c>
      <c r="F326" s="15" t="s">
        <v>49</v>
      </c>
      <c r="G326" s="17">
        <v>2.75E-2</v>
      </c>
      <c r="H326" s="18">
        <v>2.75E-2</v>
      </c>
      <c r="I326">
        <f t="shared" si="24"/>
        <v>6.8482845565995157E-4</v>
      </c>
      <c r="J326">
        <f t="shared" si="25"/>
        <v>6.8482845565995157E-4</v>
      </c>
    </row>
    <row r="327" spans="1:10" x14ac:dyDescent="0.25">
      <c r="A327" s="15" t="s">
        <v>426</v>
      </c>
      <c r="B327" s="15" t="s">
        <v>427</v>
      </c>
      <c r="C327" s="16">
        <v>4</v>
      </c>
      <c r="D327" s="16">
        <v>4</v>
      </c>
      <c r="E327" s="16"/>
      <c r="F327" s="15" t="s">
        <v>49</v>
      </c>
      <c r="G327" s="17">
        <v>5.4999999999999997E-3</v>
      </c>
      <c r="H327" s="18">
        <v>5.4999999999999997E-3</v>
      </c>
      <c r="I327">
        <f t="shared" si="24"/>
        <v>1.1413807594332524E-5</v>
      </c>
      <c r="J327">
        <f t="shared" si="25"/>
        <v>1.1413807594332524E-5</v>
      </c>
    </row>
    <row r="328" spans="1:10" x14ac:dyDescent="0.25">
      <c r="A328" s="15" t="s">
        <v>372</v>
      </c>
      <c r="B328" s="15" t="s">
        <v>152</v>
      </c>
      <c r="C328" s="16">
        <v>2</v>
      </c>
      <c r="D328" s="16">
        <v>2</v>
      </c>
      <c r="E328" s="16">
        <v>1</v>
      </c>
      <c r="F328" s="15" t="s">
        <v>49</v>
      </c>
      <c r="G328" s="17">
        <v>1.6999999999999999E-3</v>
      </c>
      <c r="H328" s="18">
        <v>1.6999999999999999E-3</v>
      </c>
    </row>
    <row r="329" spans="1:10" x14ac:dyDescent="0.25">
      <c r="A329" s="15" t="s">
        <v>260</v>
      </c>
      <c r="B329" s="15" t="s">
        <v>59</v>
      </c>
      <c r="C329" s="16">
        <v>32</v>
      </c>
      <c r="D329" s="16">
        <v>256</v>
      </c>
      <c r="E329" s="16">
        <v>794</v>
      </c>
      <c r="F329" s="15" t="s">
        <v>60</v>
      </c>
      <c r="G329" s="17">
        <v>0</v>
      </c>
      <c r="H329" s="18">
        <v>0</v>
      </c>
    </row>
    <row r="330" spans="1:10" x14ac:dyDescent="0.25">
      <c r="A330" s="15" t="s">
        <v>433</v>
      </c>
      <c r="B330" s="15" t="s">
        <v>427</v>
      </c>
      <c r="C330" s="16">
        <v>2</v>
      </c>
      <c r="D330" s="16">
        <v>2</v>
      </c>
      <c r="E330" s="16"/>
      <c r="F330" s="15" t="s">
        <v>49</v>
      </c>
      <c r="G330" s="17">
        <v>0</v>
      </c>
      <c r="H330" s="18">
        <v>0</v>
      </c>
    </row>
    <row r="331" spans="1:10" x14ac:dyDescent="0.25">
      <c r="A331" s="15" t="s">
        <v>454</v>
      </c>
      <c r="B331" s="15" t="s">
        <v>46</v>
      </c>
      <c r="C331" s="16">
        <v>48</v>
      </c>
      <c r="D331" s="16">
        <v>96</v>
      </c>
      <c r="E331" s="16">
        <v>266</v>
      </c>
      <c r="F331" s="15" t="s">
        <v>46</v>
      </c>
      <c r="G331" s="17"/>
      <c r="H331" s="18">
        <v>-1</v>
      </c>
    </row>
    <row r="332" spans="1:10" x14ac:dyDescent="0.25">
      <c r="A332" s="15" t="s">
        <v>113</v>
      </c>
      <c r="B332" s="15" t="s">
        <v>48</v>
      </c>
      <c r="C332" s="16">
        <v>86</v>
      </c>
      <c r="D332" s="16">
        <v>340</v>
      </c>
      <c r="E332" s="16">
        <v>1023</v>
      </c>
      <c r="F332" s="15" t="s">
        <v>49</v>
      </c>
      <c r="G332" s="17"/>
      <c r="H332" s="18">
        <v>-1</v>
      </c>
    </row>
    <row r="333" spans="1:10" x14ac:dyDescent="0.25">
      <c r="A333" s="15" t="s">
        <v>464</v>
      </c>
      <c r="B333" s="15" t="s">
        <v>465</v>
      </c>
      <c r="C333" s="16">
        <v>20</v>
      </c>
      <c r="D333" s="16">
        <v>40</v>
      </c>
      <c r="E333" s="16">
        <v>15</v>
      </c>
      <c r="F333" s="15" t="s">
        <v>85</v>
      </c>
      <c r="G333" s="17"/>
      <c r="H333" s="18">
        <v>-1</v>
      </c>
    </row>
    <row r="334" spans="1:10" x14ac:dyDescent="0.25">
      <c r="A334" s="15" t="s">
        <v>409</v>
      </c>
      <c r="B334" s="15" t="s">
        <v>43</v>
      </c>
      <c r="C334" s="16">
        <v>1</v>
      </c>
      <c r="D334" s="16">
        <v>2</v>
      </c>
      <c r="E334" s="16">
        <v>3</v>
      </c>
      <c r="F334" s="15" t="s">
        <v>442</v>
      </c>
      <c r="G334" s="17"/>
      <c r="H334" s="18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3"/>
  <sheetViews>
    <sheetView zoomScaleNormal="100" workbookViewId="0">
      <selection sqref="A1:H3"/>
    </sheetView>
  </sheetViews>
  <sheetFormatPr defaultRowHeight="15" x14ac:dyDescent="0.25"/>
  <cols>
    <col min="1" max="1025" width="8.5703125"/>
  </cols>
  <sheetData>
    <row r="1" spans="1:13" ht="14.1" customHeight="1" x14ac:dyDescent="0.25">
      <c r="A1" s="81" t="s">
        <v>471</v>
      </c>
      <c r="B1" s="81"/>
      <c r="C1" s="81"/>
      <c r="D1" s="81"/>
      <c r="E1" s="81"/>
      <c r="F1" s="81"/>
      <c r="G1" s="81"/>
      <c r="H1" s="81"/>
    </row>
    <row r="2" spans="1:13" x14ac:dyDescent="0.25">
      <c r="A2" s="81"/>
      <c r="B2" s="81"/>
      <c r="C2" s="81"/>
      <c r="D2" s="81"/>
      <c r="E2" s="81"/>
      <c r="F2" s="81"/>
      <c r="G2" s="81"/>
      <c r="H2" s="81"/>
    </row>
    <row r="3" spans="1:13" x14ac:dyDescent="0.25">
      <c r="A3" s="81"/>
      <c r="B3" s="81"/>
      <c r="C3" s="81"/>
      <c r="D3" s="81"/>
      <c r="E3" s="81"/>
      <c r="F3" s="81"/>
      <c r="G3" s="81"/>
      <c r="H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359</v>
      </c>
      <c r="B5" s="22" t="s">
        <v>277</v>
      </c>
      <c r="C5" s="23">
        <v>57</v>
      </c>
      <c r="D5" s="23">
        <v>113</v>
      </c>
      <c r="E5" s="23">
        <v>43</v>
      </c>
      <c r="F5" s="22" t="s">
        <v>440</v>
      </c>
      <c r="G5" s="24">
        <v>1</v>
      </c>
      <c r="H5" s="25">
        <v>1</v>
      </c>
      <c r="I5">
        <f>G5*D5/$M$5*100</f>
        <v>5.6876522579476133E-2</v>
      </c>
      <c r="J5">
        <f>H5*D5/$M$5*100</f>
        <v>5.6876522579476133E-2</v>
      </c>
      <c r="K5">
        <f>SUM(I5:I316)</f>
        <v>94.412047856812109</v>
      </c>
      <c r="L5">
        <f>SUM(J5:J316)</f>
        <v>93.143598824216312</v>
      </c>
      <c r="M5">
        <f>SUM(D5:D400)</f>
        <v>198676</v>
      </c>
    </row>
    <row r="6" spans="1:13" x14ac:dyDescent="0.25">
      <c r="A6" s="22" t="s">
        <v>318</v>
      </c>
      <c r="B6" s="22" t="s">
        <v>277</v>
      </c>
      <c r="C6" s="23">
        <v>124</v>
      </c>
      <c r="D6" s="23">
        <v>342</v>
      </c>
      <c r="E6" s="23">
        <v>393</v>
      </c>
      <c r="F6" s="22" t="s">
        <v>440</v>
      </c>
      <c r="G6" s="24">
        <v>1</v>
      </c>
      <c r="H6" s="25">
        <v>1</v>
      </c>
      <c r="I6">
        <f>G6*D6/$M$5*100</f>
        <v>0.17213956391310475</v>
      </c>
      <c r="J6">
        <f>H6*D6/$M$5*100</f>
        <v>0.17213956391310475</v>
      </c>
    </row>
    <row r="7" spans="1:13" x14ac:dyDescent="0.25">
      <c r="A7" s="22" t="s">
        <v>269</v>
      </c>
      <c r="B7" s="22" t="s">
        <v>168</v>
      </c>
      <c r="C7" s="23">
        <v>-1</v>
      </c>
      <c r="D7" s="23">
        <v>-1</v>
      </c>
      <c r="E7" s="23">
        <v>0</v>
      </c>
      <c r="F7" s="22" t="s">
        <v>85</v>
      </c>
      <c r="G7" s="24">
        <v>1</v>
      </c>
      <c r="H7" s="25">
        <v>1</v>
      </c>
      <c r="I7">
        <v>0</v>
      </c>
      <c r="J7">
        <v>0</v>
      </c>
    </row>
    <row r="8" spans="1:13" x14ac:dyDescent="0.25">
      <c r="A8" s="22" t="s">
        <v>67</v>
      </c>
      <c r="B8" s="22" t="s">
        <v>66</v>
      </c>
      <c r="C8" s="23">
        <v>3590</v>
      </c>
      <c r="D8" s="23">
        <v>14104</v>
      </c>
      <c r="E8" s="23">
        <v>40024</v>
      </c>
      <c r="F8" s="22" t="s">
        <v>68</v>
      </c>
      <c r="G8" s="24">
        <v>1</v>
      </c>
      <c r="H8" s="25">
        <v>1</v>
      </c>
      <c r="I8">
        <f t="shared" ref="I8:I34" si="0">G8*D8/$M$5*100</f>
        <v>7.0989953492117817</v>
      </c>
      <c r="J8">
        <f t="shared" ref="J8:J34" si="1">H8*D8/$M$5*100</f>
        <v>7.0989953492117817</v>
      </c>
    </row>
    <row r="9" spans="1:13" x14ac:dyDescent="0.25">
      <c r="A9" s="22" t="s">
        <v>91</v>
      </c>
      <c r="B9" s="22" t="s">
        <v>43</v>
      </c>
      <c r="C9" s="23">
        <v>298</v>
      </c>
      <c r="D9" s="23">
        <v>836</v>
      </c>
      <c r="E9" s="23">
        <v>2299</v>
      </c>
      <c r="F9" s="22" t="s">
        <v>442</v>
      </c>
      <c r="G9" s="24">
        <v>1</v>
      </c>
      <c r="H9" s="25">
        <v>1</v>
      </c>
      <c r="I9">
        <f t="shared" si="0"/>
        <v>0.42078560067647824</v>
      </c>
      <c r="J9">
        <f t="shared" si="1"/>
        <v>0.42078560067647824</v>
      </c>
    </row>
    <row r="10" spans="1:13" x14ac:dyDescent="0.25">
      <c r="A10" s="22" t="s">
        <v>448</v>
      </c>
      <c r="B10" s="22" t="s">
        <v>43</v>
      </c>
      <c r="C10" s="23">
        <v>1</v>
      </c>
      <c r="D10" s="23">
        <v>1</v>
      </c>
      <c r="E10" s="23">
        <v>3</v>
      </c>
      <c r="F10" s="22" t="s">
        <v>442</v>
      </c>
      <c r="G10" s="24">
        <v>1</v>
      </c>
      <c r="H10" s="25">
        <v>1</v>
      </c>
      <c r="I10">
        <f t="shared" si="0"/>
        <v>5.0333205822545245E-4</v>
      </c>
      <c r="J10">
        <f t="shared" si="1"/>
        <v>5.0333205822545245E-4</v>
      </c>
    </row>
    <row r="11" spans="1:13" x14ac:dyDescent="0.25">
      <c r="A11" s="22" t="s">
        <v>202</v>
      </c>
      <c r="B11" s="22" t="s">
        <v>46</v>
      </c>
      <c r="C11" s="23">
        <v>42</v>
      </c>
      <c r="D11" s="23">
        <v>52</v>
      </c>
      <c r="E11" s="23">
        <v>57</v>
      </c>
      <c r="F11" s="22" t="s">
        <v>46</v>
      </c>
      <c r="G11" s="24">
        <v>1</v>
      </c>
      <c r="H11" s="25">
        <v>1</v>
      </c>
      <c r="I11">
        <f t="shared" si="0"/>
        <v>2.6173267027723528E-2</v>
      </c>
      <c r="J11">
        <f t="shared" si="1"/>
        <v>2.6173267027723528E-2</v>
      </c>
    </row>
    <row r="12" spans="1:13" x14ac:dyDescent="0.25">
      <c r="A12" s="22" t="s">
        <v>110</v>
      </c>
      <c r="B12" s="22" t="s">
        <v>46</v>
      </c>
      <c r="C12" s="23">
        <v>14</v>
      </c>
      <c r="D12" s="23">
        <v>14</v>
      </c>
      <c r="E12" s="23">
        <v>11</v>
      </c>
      <c r="F12" s="22" t="s">
        <v>46</v>
      </c>
      <c r="G12" s="24">
        <v>1</v>
      </c>
      <c r="H12" s="25">
        <v>1</v>
      </c>
      <c r="I12">
        <f t="shared" si="0"/>
        <v>7.0466488151563348E-3</v>
      </c>
      <c r="J12">
        <f t="shared" si="1"/>
        <v>7.0466488151563348E-3</v>
      </c>
    </row>
    <row r="13" spans="1:13" x14ac:dyDescent="0.25">
      <c r="A13" s="22" t="s">
        <v>145</v>
      </c>
      <c r="B13" s="22" t="s">
        <v>46</v>
      </c>
      <c r="C13" s="23">
        <v>20</v>
      </c>
      <c r="D13" s="23">
        <v>20</v>
      </c>
      <c r="E13" s="23">
        <v>25</v>
      </c>
      <c r="F13" s="22" t="s">
        <v>46</v>
      </c>
      <c r="G13" s="24">
        <v>1</v>
      </c>
      <c r="H13" s="25">
        <v>1</v>
      </c>
      <c r="I13">
        <f t="shared" si="0"/>
        <v>1.006664116450905E-2</v>
      </c>
      <c r="J13">
        <f t="shared" si="1"/>
        <v>1.006664116450905E-2</v>
      </c>
    </row>
    <row r="14" spans="1:13" x14ac:dyDescent="0.25">
      <c r="A14" s="22" t="s">
        <v>173</v>
      </c>
      <c r="B14" s="22" t="s">
        <v>46</v>
      </c>
      <c r="C14" s="23">
        <v>10</v>
      </c>
      <c r="D14" s="23">
        <v>10</v>
      </c>
      <c r="E14" s="23">
        <v>10</v>
      </c>
      <c r="F14" s="22" t="s">
        <v>46</v>
      </c>
      <c r="G14" s="24">
        <v>1</v>
      </c>
      <c r="H14" s="25">
        <v>1</v>
      </c>
      <c r="I14">
        <f t="shared" si="0"/>
        <v>5.033320582254525E-3</v>
      </c>
      <c r="J14">
        <f t="shared" si="1"/>
        <v>5.033320582254525E-3</v>
      </c>
    </row>
    <row r="15" spans="1:13" x14ac:dyDescent="0.25">
      <c r="A15" s="22" t="s">
        <v>418</v>
      </c>
      <c r="B15" s="22" t="s">
        <v>46</v>
      </c>
      <c r="C15" s="23">
        <v>396</v>
      </c>
      <c r="D15" s="23">
        <v>792</v>
      </c>
      <c r="E15" s="23">
        <v>950</v>
      </c>
      <c r="F15" s="22" t="s">
        <v>46</v>
      </c>
      <c r="G15" s="24">
        <v>1</v>
      </c>
      <c r="H15" s="25">
        <v>1</v>
      </c>
      <c r="I15">
        <f t="shared" si="0"/>
        <v>0.39863899011455833</v>
      </c>
      <c r="J15">
        <f t="shared" si="1"/>
        <v>0.39863899011455833</v>
      </c>
    </row>
    <row r="16" spans="1:13" x14ac:dyDescent="0.25">
      <c r="A16" s="22" t="s">
        <v>188</v>
      </c>
      <c r="B16" s="22" t="s">
        <v>184</v>
      </c>
      <c r="C16" s="23">
        <v>118</v>
      </c>
      <c r="D16" s="23">
        <v>118</v>
      </c>
      <c r="E16" s="23">
        <v>213</v>
      </c>
      <c r="F16" s="22" t="s">
        <v>185</v>
      </c>
      <c r="G16" s="24">
        <v>1</v>
      </c>
      <c r="H16" s="25">
        <v>1</v>
      </c>
      <c r="I16">
        <f t="shared" si="0"/>
        <v>5.9393182870603391E-2</v>
      </c>
      <c r="J16">
        <f t="shared" si="1"/>
        <v>5.9393182870603391E-2</v>
      </c>
    </row>
    <row r="17" spans="1:10" x14ac:dyDescent="0.25">
      <c r="A17" s="22" t="s">
        <v>231</v>
      </c>
      <c r="B17" s="22" t="s">
        <v>184</v>
      </c>
      <c r="C17" s="23">
        <v>326</v>
      </c>
      <c r="D17" s="23">
        <v>626</v>
      </c>
      <c r="E17" s="23">
        <v>1134</v>
      </c>
      <c r="F17" s="22" t="s">
        <v>185</v>
      </c>
      <c r="G17" s="24">
        <v>1</v>
      </c>
      <c r="H17" s="25">
        <v>1</v>
      </c>
      <c r="I17">
        <f t="shared" si="0"/>
        <v>0.31508586844913322</v>
      </c>
      <c r="J17">
        <f t="shared" si="1"/>
        <v>0.31508586844913322</v>
      </c>
    </row>
    <row r="18" spans="1:10" x14ac:dyDescent="0.25">
      <c r="A18" s="22" t="s">
        <v>458</v>
      </c>
      <c r="B18" s="22" t="s">
        <v>43</v>
      </c>
      <c r="C18" s="23">
        <v>128</v>
      </c>
      <c r="D18" s="23">
        <v>512</v>
      </c>
      <c r="E18" s="23">
        <v>1143</v>
      </c>
      <c r="F18" s="22" t="s">
        <v>442</v>
      </c>
      <c r="G18" s="24">
        <v>1</v>
      </c>
      <c r="H18" s="25">
        <v>1</v>
      </c>
      <c r="I18">
        <f t="shared" si="0"/>
        <v>0.25770601381143166</v>
      </c>
      <c r="J18">
        <f t="shared" si="1"/>
        <v>0.25770601381143166</v>
      </c>
    </row>
    <row r="19" spans="1:10" x14ac:dyDescent="0.25">
      <c r="A19" s="22" t="s">
        <v>76</v>
      </c>
      <c r="B19" s="22" t="s">
        <v>74</v>
      </c>
      <c r="C19" s="23">
        <v>134</v>
      </c>
      <c r="D19" s="23">
        <v>478</v>
      </c>
      <c r="E19" s="23">
        <v>198</v>
      </c>
      <c r="F19" s="22" t="s">
        <v>75</v>
      </c>
      <c r="G19" s="24">
        <v>1</v>
      </c>
      <c r="H19" s="25">
        <v>1</v>
      </c>
      <c r="I19">
        <f t="shared" si="0"/>
        <v>0.24059272383176628</v>
      </c>
      <c r="J19">
        <f t="shared" si="1"/>
        <v>0.24059272383176628</v>
      </c>
    </row>
    <row r="20" spans="1:10" x14ac:dyDescent="0.25">
      <c r="A20" s="22" t="s">
        <v>160</v>
      </c>
      <c r="B20" s="22" t="s">
        <v>46</v>
      </c>
      <c r="C20" s="23">
        <v>24</v>
      </c>
      <c r="D20" s="23">
        <v>48</v>
      </c>
      <c r="E20" s="23">
        <v>55</v>
      </c>
      <c r="F20" s="22" t="s">
        <v>46</v>
      </c>
      <c r="G20" s="24">
        <v>1</v>
      </c>
      <c r="H20" s="25">
        <v>1</v>
      </c>
      <c r="I20">
        <f t="shared" si="0"/>
        <v>2.4159938794821721E-2</v>
      </c>
      <c r="J20">
        <f t="shared" si="1"/>
        <v>2.4159938794821721E-2</v>
      </c>
    </row>
    <row r="21" spans="1:10" x14ac:dyDescent="0.25">
      <c r="A21" s="22" t="s">
        <v>220</v>
      </c>
      <c r="B21" s="22" t="s">
        <v>119</v>
      </c>
      <c r="C21" s="23">
        <v>5</v>
      </c>
      <c r="D21" s="23">
        <v>5</v>
      </c>
      <c r="E21" s="23">
        <v>4</v>
      </c>
      <c r="F21" s="22" t="s">
        <v>120</v>
      </c>
      <c r="G21" s="24">
        <v>1</v>
      </c>
      <c r="H21" s="25">
        <v>1</v>
      </c>
      <c r="I21">
        <f t="shared" si="0"/>
        <v>2.5166602911272625E-3</v>
      </c>
      <c r="J21">
        <f t="shared" si="1"/>
        <v>2.5166602911272625E-3</v>
      </c>
    </row>
    <row r="22" spans="1:10" x14ac:dyDescent="0.25">
      <c r="A22" s="22" t="s">
        <v>325</v>
      </c>
      <c r="B22" s="22" t="s">
        <v>322</v>
      </c>
      <c r="C22" s="23">
        <v>5</v>
      </c>
      <c r="D22" s="23">
        <v>5</v>
      </c>
      <c r="E22" s="23">
        <v>7</v>
      </c>
      <c r="F22" s="22" t="s">
        <v>90</v>
      </c>
      <c r="G22" s="24">
        <v>1</v>
      </c>
      <c r="H22" s="25">
        <v>1</v>
      </c>
      <c r="I22">
        <f t="shared" si="0"/>
        <v>2.5166602911272625E-3</v>
      </c>
      <c r="J22">
        <f t="shared" si="1"/>
        <v>2.5166602911272625E-3</v>
      </c>
    </row>
    <row r="23" spans="1:10" x14ac:dyDescent="0.25">
      <c r="A23" s="22" t="s">
        <v>321</v>
      </c>
      <c r="B23" s="22" t="s">
        <v>322</v>
      </c>
      <c r="C23" s="23">
        <v>7</v>
      </c>
      <c r="D23" s="23">
        <v>28</v>
      </c>
      <c r="E23" s="23">
        <v>41</v>
      </c>
      <c r="F23" s="22" t="s">
        <v>90</v>
      </c>
      <c r="G23" s="24">
        <v>1</v>
      </c>
      <c r="H23" s="25">
        <v>1</v>
      </c>
      <c r="I23">
        <f t="shared" si="0"/>
        <v>1.409329763031267E-2</v>
      </c>
      <c r="J23">
        <f t="shared" si="1"/>
        <v>1.409329763031267E-2</v>
      </c>
    </row>
    <row r="24" spans="1:10" x14ac:dyDescent="0.25">
      <c r="A24" s="22" t="s">
        <v>73</v>
      </c>
      <c r="B24" s="22" t="s">
        <v>74</v>
      </c>
      <c r="C24" s="23">
        <v>1143</v>
      </c>
      <c r="D24" s="23">
        <v>4572</v>
      </c>
      <c r="E24" s="23">
        <v>9857</v>
      </c>
      <c r="F24" s="22" t="s">
        <v>75</v>
      </c>
      <c r="G24" s="24">
        <v>1</v>
      </c>
      <c r="H24" s="25">
        <v>1</v>
      </c>
      <c r="I24">
        <f t="shared" si="0"/>
        <v>2.3012341702067687</v>
      </c>
      <c r="J24">
        <f t="shared" si="1"/>
        <v>2.3012341702067687</v>
      </c>
    </row>
    <row r="25" spans="1:10" x14ac:dyDescent="0.25">
      <c r="A25" s="22" t="s">
        <v>132</v>
      </c>
      <c r="B25" s="22" t="s">
        <v>74</v>
      </c>
      <c r="C25" s="23">
        <v>168</v>
      </c>
      <c r="D25" s="23">
        <v>672</v>
      </c>
      <c r="E25" s="23">
        <v>1382</v>
      </c>
      <c r="F25" s="22" t="s">
        <v>75</v>
      </c>
      <c r="G25" s="24">
        <v>1</v>
      </c>
      <c r="H25" s="25">
        <v>1</v>
      </c>
      <c r="I25">
        <f t="shared" si="0"/>
        <v>0.33823914312750408</v>
      </c>
      <c r="J25">
        <f t="shared" si="1"/>
        <v>0.33823914312750408</v>
      </c>
    </row>
    <row r="26" spans="1:10" x14ac:dyDescent="0.25">
      <c r="A26" s="22" t="s">
        <v>95</v>
      </c>
      <c r="B26" s="22" t="s">
        <v>46</v>
      </c>
      <c r="C26" s="23">
        <v>12</v>
      </c>
      <c r="D26" s="23">
        <v>12</v>
      </c>
      <c r="E26" s="23">
        <v>12</v>
      </c>
      <c r="F26" s="22" t="s">
        <v>46</v>
      </c>
      <c r="G26" s="24">
        <v>1</v>
      </c>
      <c r="H26" s="25">
        <v>1</v>
      </c>
      <c r="I26">
        <f t="shared" si="0"/>
        <v>6.0399846987054303E-3</v>
      </c>
      <c r="J26">
        <f t="shared" si="1"/>
        <v>6.0399846987054303E-3</v>
      </c>
    </row>
    <row r="27" spans="1:10" x14ac:dyDescent="0.25">
      <c r="A27" s="22" t="s">
        <v>189</v>
      </c>
      <c r="B27" s="22" t="s">
        <v>46</v>
      </c>
      <c r="C27" s="23">
        <v>176</v>
      </c>
      <c r="D27" s="23">
        <v>656</v>
      </c>
      <c r="E27" s="23">
        <v>1675</v>
      </c>
      <c r="F27" s="22" t="s">
        <v>46</v>
      </c>
      <c r="G27" s="24">
        <v>1</v>
      </c>
      <c r="H27" s="25">
        <v>1</v>
      </c>
      <c r="I27">
        <f t="shared" si="0"/>
        <v>0.33018583019589681</v>
      </c>
      <c r="J27">
        <f t="shared" si="1"/>
        <v>0.33018583019589681</v>
      </c>
    </row>
    <row r="28" spans="1:10" x14ac:dyDescent="0.25">
      <c r="A28" s="22" t="s">
        <v>280</v>
      </c>
      <c r="B28" s="22" t="s">
        <v>46</v>
      </c>
      <c r="C28" s="23">
        <v>32</v>
      </c>
      <c r="D28" s="23">
        <v>128</v>
      </c>
      <c r="E28" s="23">
        <v>261</v>
      </c>
      <c r="F28" s="22" t="s">
        <v>46</v>
      </c>
      <c r="G28" s="24">
        <v>1</v>
      </c>
      <c r="H28" s="25">
        <v>1</v>
      </c>
      <c r="I28">
        <f t="shared" si="0"/>
        <v>6.4426503452857914E-2</v>
      </c>
      <c r="J28">
        <f t="shared" si="1"/>
        <v>6.4426503452857914E-2</v>
      </c>
    </row>
    <row r="29" spans="1:10" x14ac:dyDescent="0.25">
      <c r="A29" s="22" t="s">
        <v>174</v>
      </c>
      <c r="B29" s="22" t="s">
        <v>46</v>
      </c>
      <c r="C29" s="23">
        <v>14</v>
      </c>
      <c r="D29" s="23">
        <v>14</v>
      </c>
      <c r="E29" s="23">
        <v>12</v>
      </c>
      <c r="F29" s="22" t="s">
        <v>46</v>
      </c>
      <c r="G29" s="24">
        <v>1</v>
      </c>
      <c r="H29" s="25">
        <v>1</v>
      </c>
      <c r="I29">
        <f t="shared" si="0"/>
        <v>7.0466488151563348E-3</v>
      </c>
      <c r="J29">
        <f t="shared" si="1"/>
        <v>7.0466488151563348E-3</v>
      </c>
    </row>
    <row r="30" spans="1:10" x14ac:dyDescent="0.25">
      <c r="A30" s="22" t="s">
        <v>94</v>
      </c>
      <c r="B30" s="22" t="s">
        <v>46</v>
      </c>
      <c r="C30" s="23">
        <v>54</v>
      </c>
      <c r="D30" s="23">
        <v>82</v>
      </c>
      <c r="E30" s="23">
        <v>85</v>
      </c>
      <c r="F30" s="22" t="s">
        <v>46</v>
      </c>
      <c r="G30" s="24">
        <v>1</v>
      </c>
      <c r="H30" s="25">
        <v>1</v>
      </c>
      <c r="I30">
        <f t="shared" si="0"/>
        <v>4.1273228774487102E-2</v>
      </c>
      <c r="J30">
        <f t="shared" si="1"/>
        <v>4.1273228774487102E-2</v>
      </c>
    </row>
    <row r="31" spans="1:10" x14ac:dyDescent="0.25">
      <c r="A31" s="22" t="s">
        <v>385</v>
      </c>
      <c r="B31" s="22" t="s">
        <v>46</v>
      </c>
      <c r="C31" s="23">
        <v>12</v>
      </c>
      <c r="D31" s="23">
        <v>12</v>
      </c>
      <c r="E31" s="23">
        <v>14</v>
      </c>
      <c r="F31" s="22" t="s">
        <v>46</v>
      </c>
      <c r="G31" s="24">
        <v>1</v>
      </c>
      <c r="H31" s="25">
        <v>1</v>
      </c>
      <c r="I31">
        <f t="shared" si="0"/>
        <v>6.0399846987054303E-3</v>
      </c>
      <c r="J31">
        <f t="shared" si="1"/>
        <v>6.0399846987054303E-3</v>
      </c>
    </row>
    <row r="32" spans="1:10" x14ac:dyDescent="0.25">
      <c r="A32" s="22" t="s">
        <v>235</v>
      </c>
      <c r="B32" s="22" t="s">
        <v>46</v>
      </c>
      <c r="C32" s="23">
        <v>178</v>
      </c>
      <c r="D32" s="23">
        <v>238</v>
      </c>
      <c r="E32" s="23">
        <v>91</v>
      </c>
      <c r="F32" s="22" t="s">
        <v>46</v>
      </c>
      <c r="G32" s="24">
        <v>1</v>
      </c>
      <c r="H32" s="25">
        <v>1</v>
      </c>
      <c r="I32">
        <f t="shared" si="0"/>
        <v>0.11979302985765769</v>
      </c>
      <c r="J32">
        <f t="shared" si="1"/>
        <v>0.11979302985765769</v>
      </c>
    </row>
    <row r="33" spans="1:10" x14ac:dyDescent="0.25">
      <c r="A33" s="22" t="s">
        <v>116</v>
      </c>
      <c r="B33" s="22" t="s">
        <v>46</v>
      </c>
      <c r="C33" s="23">
        <v>109</v>
      </c>
      <c r="D33" s="23">
        <v>544</v>
      </c>
      <c r="E33" s="23">
        <v>1112</v>
      </c>
      <c r="F33" s="22" t="s">
        <v>46</v>
      </c>
      <c r="G33" s="24">
        <v>1</v>
      </c>
      <c r="H33" s="25">
        <v>1</v>
      </c>
      <c r="I33">
        <f t="shared" si="0"/>
        <v>0.27381263967464614</v>
      </c>
      <c r="J33">
        <f t="shared" si="1"/>
        <v>0.27381263967464614</v>
      </c>
    </row>
    <row r="34" spans="1:10" x14ac:dyDescent="0.25">
      <c r="A34" s="22" t="s">
        <v>236</v>
      </c>
      <c r="B34" s="22" t="s">
        <v>46</v>
      </c>
      <c r="C34" s="23">
        <v>106</v>
      </c>
      <c r="D34" s="23">
        <v>356</v>
      </c>
      <c r="E34" s="23">
        <v>770</v>
      </c>
      <c r="F34" s="22" t="s">
        <v>46</v>
      </c>
      <c r="G34" s="24">
        <v>1</v>
      </c>
      <c r="H34" s="25">
        <v>1</v>
      </c>
      <c r="I34">
        <f t="shared" si="0"/>
        <v>0.17918621272826107</v>
      </c>
      <c r="J34">
        <f t="shared" si="1"/>
        <v>0.17918621272826107</v>
      </c>
    </row>
    <row r="35" spans="1:10" x14ac:dyDescent="0.25">
      <c r="A35" s="22" t="s">
        <v>45</v>
      </c>
      <c r="B35" s="22" t="s">
        <v>46</v>
      </c>
      <c r="C35" s="23">
        <v>-1</v>
      </c>
      <c r="D35" s="23">
        <v>-1</v>
      </c>
      <c r="E35" s="23">
        <v>0</v>
      </c>
      <c r="F35" s="22" t="s">
        <v>46</v>
      </c>
      <c r="G35" s="24">
        <v>1</v>
      </c>
      <c r="H35" s="25">
        <v>1</v>
      </c>
      <c r="I35">
        <v>0</v>
      </c>
      <c r="J35">
        <v>0</v>
      </c>
    </row>
    <row r="36" spans="1:10" x14ac:dyDescent="0.25">
      <c r="A36" s="22" t="s">
        <v>126</v>
      </c>
      <c r="B36" s="22" t="s">
        <v>46</v>
      </c>
      <c r="C36" s="23">
        <v>104</v>
      </c>
      <c r="D36" s="23">
        <v>416</v>
      </c>
      <c r="E36" s="23">
        <v>361</v>
      </c>
      <c r="F36" s="22" t="s">
        <v>46</v>
      </c>
      <c r="G36" s="24">
        <v>1</v>
      </c>
      <c r="H36" s="25">
        <v>1</v>
      </c>
      <c r="I36">
        <f t="shared" ref="I36:I67" si="2">G36*D36/$M$5*100</f>
        <v>0.20938613622178823</v>
      </c>
      <c r="J36">
        <f t="shared" ref="J36:J67" si="3">H36*D36/$M$5*100</f>
        <v>0.20938613622178823</v>
      </c>
    </row>
    <row r="37" spans="1:10" x14ac:dyDescent="0.25">
      <c r="A37" s="22" t="s">
        <v>383</v>
      </c>
      <c r="B37" s="22" t="s">
        <v>46</v>
      </c>
      <c r="C37" s="23">
        <v>25</v>
      </c>
      <c r="D37" s="23">
        <v>200</v>
      </c>
      <c r="E37" s="23">
        <v>420</v>
      </c>
      <c r="F37" s="22" t="s">
        <v>46</v>
      </c>
      <c r="G37" s="24">
        <v>1</v>
      </c>
      <c r="H37" s="25">
        <v>1</v>
      </c>
      <c r="I37">
        <f t="shared" si="2"/>
        <v>0.10066641164509049</v>
      </c>
      <c r="J37">
        <f t="shared" si="3"/>
        <v>0.10066641164509049</v>
      </c>
    </row>
    <row r="38" spans="1:10" x14ac:dyDescent="0.25">
      <c r="A38" s="22" t="s">
        <v>86</v>
      </c>
      <c r="B38" s="22" t="s">
        <v>46</v>
      </c>
      <c r="C38" s="23">
        <v>126</v>
      </c>
      <c r="D38" s="23">
        <v>336</v>
      </c>
      <c r="E38" s="23">
        <v>595</v>
      </c>
      <c r="F38" s="22" t="s">
        <v>46</v>
      </c>
      <c r="G38" s="24">
        <v>1</v>
      </c>
      <c r="H38" s="25">
        <v>1</v>
      </c>
      <c r="I38">
        <f t="shared" si="2"/>
        <v>0.16911957156375204</v>
      </c>
      <c r="J38">
        <f t="shared" si="3"/>
        <v>0.16911957156375204</v>
      </c>
    </row>
    <row r="39" spans="1:10" x14ac:dyDescent="0.25">
      <c r="A39" s="22" t="s">
        <v>268</v>
      </c>
      <c r="B39" s="22" t="s">
        <v>122</v>
      </c>
      <c r="C39" s="23">
        <v>350</v>
      </c>
      <c r="D39" s="23">
        <v>1132</v>
      </c>
      <c r="E39" s="23">
        <v>2913</v>
      </c>
      <c r="F39" s="22" t="s">
        <v>122</v>
      </c>
      <c r="G39" s="24">
        <v>1</v>
      </c>
      <c r="H39" s="25">
        <v>1</v>
      </c>
      <c r="I39">
        <f t="shared" si="2"/>
        <v>0.5697718899112123</v>
      </c>
      <c r="J39">
        <f t="shared" si="3"/>
        <v>0.5697718899112123</v>
      </c>
    </row>
    <row r="40" spans="1:10" x14ac:dyDescent="0.25">
      <c r="A40" s="22" t="s">
        <v>106</v>
      </c>
      <c r="B40" s="22" t="s">
        <v>62</v>
      </c>
      <c r="C40" s="23">
        <v>600</v>
      </c>
      <c r="D40" s="23">
        <v>1200</v>
      </c>
      <c r="E40" s="23">
        <v>2004</v>
      </c>
      <c r="F40" s="22" t="s">
        <v>439</v>
      </c>
      <c r="G40" s="24">
        <v>1</v>
      </c>
      <c r="H40" s="25">
        <v>1</v>
      </c>
      <c r="I40">
        <f t="shared" si="2"/>
        <v>0.60399846987054306</v>
      </c>
      <c r="J40">
        <f t="shared" si="3"/>
        <v>0.60399846987054306</v>
      </c>
    </row>
    <row r="41" spans="1:10" x14ac:dyDescent="0.25">
      <c r="A41" s="22" t="s">
        <v>92</v>
      </c>
      <c r="B41" s="22" t="s">
        <v>51</v>
      </c>
      <c r="C41" s="23">
        <v>8</v>
      </c>
      <c r="D41" s="23">
        <v>16</v>
      </c>
      <c r="E41" s="23">
        <v>25</v>
      </c>
      <c r="F41" s="22" t="s">
        <v>440</v>
      </c>
      <c r="G41" s="24">
        <v>1</v>
      </c>
      <c r="H41" s="25">
        <v>1</v>
      </c>
      <c r="I41">
        <f t="shared" si="2"/>
        <v>8.0533129316072392E-3</v>
      </c>
      <c r="J41">
        <f t="shared" si="3"/>
        <v>8.0533129316072392E-3</v>
      </c>
    </row>
    <row r="42" spans="1:10" x14ac:dyDescent="0.25">
      <c r="A42" s="22" t="s">
        <v>230</v>
      </c>
      <c r="B42" s="22" t="s">
        <v>51</v>
      </c>
      <c r="C42" s="23">
        <v>8</v>
      </c>
      <c r="D42" s="23">
        <v>32</v>
      </c>
      <c r="E42" s="23">
        <v>70</v>
      </c>
      <c r="F42" s="22" t="s">
        <v>440</v>
      </c>
      <c r="G42" s="24">
        <v>1</v>
      </c>
      <c r="H42" s="25">
        <v>1</v>
      </c>
      <c r="I42">
        <f t="shared" si="2"/>
        <v>1.6106625863214478E-2</v>
      </c>
      <c r="J42">
        <f t="shared" si="3"/>
        <v>1.6106625863214478E-2</v>
      </c>
    </row>
    <row r="43" spans="1:10" x14ac:dyDescent="0.25">
      <c r="A43" s="22" t="s">
        <v>79</v>
      </c>
      <c r="B43" s="22" t="s">
        <v>51</v>
      </c>
      <c r="C43" s="23">
        <v>8</v>
      </c>
      <c r="D43" s="23">
        <v>32</v>
      </c>
      <c r="E43" s="23">
        <v>70</v>
      </c>
      <c r="F43" s="22" t="s">
        <v>440</v>
      </c>
      <c r="G43" s="24">
        <v>1</v>
      </c>
      <c r="H43" s="25">
        <v>1</v>
      </c>
      <c r="I43">
        <f t="shared" si="2"/>
        <v>1.6106625863214478E-2</v>
      </c>
      <c r="J43">
        <f t="shared" si="3"/>
        <v>1.6106625863214478E-2</v>
      </c>
    </row>
    <row r="44" spans="1:10" x14ac:dyDescent="0.25">
      <c r="A44" s="22" t="s">
        <v>50</v>
      </c>
      <c r="B44" s="22" t="s">
        <v>51</v>
      </c>
      <c r="C44" s="23">
        <v>8</v>
      </c>
      <c r="D44" s="23">
        <v>32</v>
      </c>
      <c r="E44" s="23">
        <v>70</v>
      </c>
      <c r="F44" s="22" t="s">
        <v>440</v>
      </c>
      <c r="G44" s="24">
        <v>1</v>
      </c>
      <c r="H44" s="25">
        <v>1</v>
      </c>
      <c r="I44">
        <f t="shared" si="2"/>
        <v>1.6106625863214478E-2</v>
      </c>
      <c r="J44">
        <f t="shared" si="3"/>
        <v>1.6106625863214478E-2</v>
      </c>
    </row>
    <row r="45" spans="1:10" x14ac:dyDescent="0.25">
      <c r="A45" s="22" t="s">
        <v>53</v>
      </c>
      <c r="B45" s="22" t="s">
        <v>51</v>
      </c>
      <c r="C45" s="23">
        <v>16</v>
      </c>
      <c r="D45" s="23">
        <v>16</v>
      </c>
      <c r="E45" s="23">
        <v>25</v>
      </c>
      <c r="F45" s="22" t="s">
        <v>440</v>
      </c>
      <c r="G45" s="24">
        <v>1</v>
      </c>
      <c r="H45" s="25">
        <v>1</v>
      </c>
      <c r="I45">
        <f t="shared" si="2"/>
        <v>8.0533129316072392E-3</v>
      </c>
      <c r="J45">
        <f t="shared" si="3"/>
        <v>8.0533129316072392E-3</v>
      </c>
    </row>
    <row r="46" spans="1:10" x14ac:dyDescent="0.25">
      <c r="A46" s="22" t="s">
        <v>54</v>
      </c>
      <c r="B46" s="22" t="s">
        <v>51</v>
      </c>
      <c r="C46" s="23">
        <v>8</v>
      </c>
      <c r="D46" s="23">
        <v>16</v>
      </c>
      <c r="E46" s="23">
        <v>25</v>
      </c>
      <c r="F46" s="22" t="s">
        <v>440</v>
      </c>
      <c r="G46" s="24">
        <v>1</v>
      </c>
      <c r="H46" s="25">
        <v>1</v>
      </c>
      <c r="I46">
        <f t="shared" si="2"/>
        <v>8.0533129316072392E-3</v>
      </c>
      <c r="J46">
        <f t="shared" si="3"/>
        <v>8.0533129316072392E-3</v>
      </c>
    </row>
    <row r="47" spans="1:10" x14ac:dyDescent="0.25">
      <c r="A47" s="22" t="s">
        <v>159</v>
      </c>
      <c r="B47" s="22" t="s">
        <v>51</v>
      </c>
      <c r="C47" s="23">
        <v>8</v>
      </c>
      <c r="D47" s="23">
        <v>16</v>
      </c>
      <c r="E47" s="23">
        <v>25</v>
      </c>
      <c r="F47" s="22" t="s">
        <v>440</v>
      </c>
      <c r="G47" s="24">
        <v>1</v>
      </c>
      <c r="H47" s="25">
        <v>1</v>
      </c>
      <c r="I47">
        <f t="shared" si="2"/>
        <v>8.0533129316072392E-3</v>
      </c>
      <c r="J47">
        <f t="shared" si="3"/>
        <v>8.0533129316072392E-3</v>
      </c>
    </row>
    <row r="48" spans="1:10" x14ac:dyDescent="0.25">
      <c r="A48" s="22" t="s">
        <v>407</v>
      </c>
      <c r="B48" s="22" t="s">
        <v>51</v>
      </c>
      <c r="C48" s="23">
        <v>8</v>
      </c>
      <c r="D48" s="23">
        <v>32</v>
      </c>
      <c r="E48" s="23">
        <v>70</v>
      </c>
      <c r="F48" s="22" t="s">
        <v>440</v>
      </c>
      <c r="G48" s="24">
        <v>1</v>
      </c>
      <c r="H48" s="25">
        <v>1</v>
      </c>
      <c r="I48">
        <f t="shared" si="2"/>
        <v>1.6106625863214478E-2</v>
      </c>
      <c r="J48">
        <f t="shared" si="3"/>
        <v>1.6106625863214478E-2</v>
      </c>
    </row>
    <row r="49" spans="1:10" x14ac:dyDescent="0.25">
      <c r="A49" s="22" t="s">
        <v>55</v>
      </c>
      <c r="B49" s="22" t="s">
        <v>51</v>
      </c>
      <c r="C49" s="23">
        <v>8</v>
      </c>
      <c r="D49" s="23">
        <v>32</v>
      </c>
      <c r="E49" s="23">
        <v>70</v>
      </c>
      <c r="F49" s="22" t="s">
        <v>440</v>
      </c>
      <c r="G49" s="24">
        <v>1</v>
      </c>
      <c r="H49" s="25">
        <v>1</v>
      </c>
      <c r="I49">
        <f t="shared" si="2"/>
        <v>1.6106625863214478E-2</v>
      </c>
      <c r="J49">
        <f t="shared" si="3"/>
        <v>1.6106625863214478E-2</v>
      </c>
    </row>
    <row r="50" spans="1:10" x14ac:dyDescent="0.25">
      <c r="A50" s="22" t="s">
        <v>190</v>
      </c>
      <c r="B50" s="22" t="s">
        <v>51</v>
      </c>
      <c r="C50" s="23">
        <v>8</v>
      </c>
      <c r="D50" s="23">
        <v>16</v>
      </c>
      <c r="E50" s="23">
        <v>25</v>
      </c>
      <c r="F50" s="22" t="s">
        <v>440</v>
      </c>
      <c r="G50" s="24">
        <v>1</v>
      </c>
      <c r="H50" s="25">
        <v>1</v>
      </c>
      <c r="I50">
        <f t="shared" si="2"/>
        <v>8.0533129316072392E-3</v>
      </c>
      <c r="J50">
        <f t="shared" si="3"/>
        <v>8.0533129316072392E-3</v>
      </c>
    </row>
    <row r="51" spans="1:10" x14ac:dyDescent="0.25">
      <c r="A51" s="22" t="s">
        <v>205</v>
      </c>
      <c r="B51" s="22" t="s">
        <v>74</v>
      </c>
      <c r="C51" s="23">
        <v>28</v>
      </c>
      <c r="D51" s="23">
        <v>112</v>
      </c>
      <c r="E51" s="23">
        <v>235</v>
      </c>
      <c r="F51" s="22" t="s">
        <v>75</v>
      </c>
      <c r="G51" s="24">
        <v>1</v>
      </c>
      <c r="H51" s="25">
        <v>1</v>
      </c>
      <c r="I51">
        <f t="shared" si="2"/>
        <v>5.6373190521250678E-2</v>
      </c>
      <c r="J51">
        <f t="shared" si="3"/>
        <v>5.6373190521250678E-2</v>
      </c>
    </row>
    <row r="52" spans="1:10" x14ac:dyDescent="0.25">
      <c r="A52" s="22" t="s">
        <v>139</v>
      </c>
      <c r="B52" s="22" t="s">
        <v>62</v>
      </c>
      <c r="C52" s="23">
        <v>16</v>
      </c>
      <c r="D52" s="23">
        <v>32</v>
      </c>
      <c r="E52" s="23">
        <v>74</v>
      </c>
      <c r="F52" s="22" t="s">
        <v>439</v>
      </c>
      <c r="G52" s="24">
        <v>1</v>
      </c>
      <c r="H52" s="25">
        <v>1</v>
      </c>
      <c r="I52">
        <f t="shared" si="2"/>
        <v>1.6106625863214478E-2</v>
      </c>
      <c r="J52">
        <f t="shared" si="3"/>
        <v>1.6106625863214478E-2</v>
      </c>
    </row>
    <row r="53" spans="1:10" x14ac:dyDescent="0.25">
      <c r="A53" s="22" t="s">
        <v>346</v>
      </c>
      <c r="B53" s="22" t="s">
        <v>122</v>
      </c>
      <c r="C53" s="23">
        <v>120</v>
      </c>
      <c r="D53" s="23">
        <v>400</v>
      </c>
      <c r="E53" s="23">
        <v>1002</v>
      </c>
      <c r="F53" s="22" t="s">
        <v>122</v>
      </c>
      <c r="G53" s="24">
        <v>1</v>
      </c>
      <c r="H53" s="25">
        <v>1</v>
      </c>
      <c r="I53">
        <f t="shared" si="2"/>
        <v>0.20133282329018098</v>
      </c>
      <c r="J53">
        <f t="shared" si="3"/>
        <v>0.20133282329018098</v>
      </c>
    </row>
    <row r="54" spans="1:10" x14ac:dyDescent="0.25">
      <c r="A54" s="22" t="s">
        <v>365</v>
      </c>
      <c r="B54" s="22" t="s">
        <v>51</v>
      </c>
      <c r="C54" s="23">
        <v>172</v>
      </c>
      <c r="D54" s="23">
        <v>172</v>
      </c>
      <c r="E54" s="23">
        <v>309</v>
      </c>
      <c r="F54" s="22" t="s">
        <v>440</v>
      </c>
      <c r="G54" s="24">
        <v>1</v>
      </c>
      <c r="H54" s="25">
        <v>1</v>
      </c>
      <c r="I54">
        <f t="shared" si="2"/>
        <v>8.6573114014777824E-2</v>
      </c>
      <c r="J54">
        <f t="shared" si="3"/>
        <v>8.6573114014777824E-2</v>
      </c>
    </row>
    <row r="55" spans="1:10" x14ac:dyDescent="0.25">
      <c r="A55" s="22" t="s">
        <v>124</v>
      </c>
      <c r="B55" s="22" t="s">
        <v>66</v>
      </c>
      <c r="C55" s="23">
        <v>1</v>
      </c>
      <c r="D55" s="23">
        <v>2</v>
      </c>
      <c r="E55" s="23">
        <v>1</v>
      </c>
      <c r="F55" s="22" t="s">
        <v>63</v>
      </c>
      <c r="G55" s="24">
        <v>1</v>
      </c>
      <c r="H55" s="25">
        <v>1</v>
      </c>
      <c r="I55">
        <f t="shared" si="2"/>
        <v>1.0066641164509049E-3</v>
      </c>
      <c r="J55">
        <f t="shared" si="3"/>
        <v>1.0066641164509049E-3</v>
      </c>
    </row>
    <row r="56" spans="1:10" x14ac:dyDescent="0.25">
      <c r="A56" s="22" t="s">
        <v>83</v>
      </c>
      <c r="B56" s="22" t="s">
        <v>84</v>
      </c>
      <c r="C56" s="23">
        <v>32</v>
      </c>
      <c r="D56" s="23">
        <v>64</v>
      </c>
      <c r="E56" s="23">
        <v>110</v>
      </c>
      <c r="F56" s="22" t="s">
        <v>445</v>
      </c>
      <c r="G56" s="24">
        <v>1</v>
      </c>
      <c r="H56" s="25">
        <v>1</v>
      </c>
      <c r="I56">
        <f t="shared" si="2"/>
        <v>3.2213251726428957E-2</v>
      </c>
      <c r="J56">
        <f t="shared" si="3"/>
        <v>3.2213251726428957E-2</v>
      </c>
    </row>
    <row r="57" spans="1:10" x14ac:dyDescent="0.25">
      <c r="A57" s="22" t="s">
        <v>135</v>
      </c>
      <c r="B57" s="22" t="s">
        <v>84</v>
      </c>
      <c r="C57" s="23">
        <v>64</v>
      </c>
      <c r="D57" s="23">
        <v>64</v>
      </c>
      <c r="E57" s="23">
        <v>110</v>
      </c>
      <c r="F57" s="22" t="s">
        <v>445</v>
      </c>
      <c r="G57" s="24">
        <v>1</v>
      </c>
      <c r="H57" s="25">
        <v>1</v>
      </c>
      <c r="I57">
        <f t="shared" si="2"/>
        <v>3.2213251726428957E-2</v>
      </c>
      <c r="J57">
        <f t="shared" si="3"/>
        <v>3.2213251726428957E-2</v>
      </c>
    </row>
    <row r="58" spans="1:10" x14ac:dyDescent="0.25">
      <c r="A58" s="22" t="s">
        <v>214</v>
      </c>
      <c r="B58" s="22" t="s">
        <v>130</v>
      </c>
      <c r="C58" s="23">
        <v>464</v>
      </c>
      <c r="D58" s="23">
        <v>1208</v>
      </c>
      <c r="E58" s="23">
        <v>3364</v>
      </c>
      <c r="F58" s="22" t="s">
        <v>131</v>
      </c>
      <c r="G58" s="24">
        <v>1</v>
      </c>
      <c r="H58" s="25">
        <v>1</v>
      </c>
      <c r="I58">
        <f t="shared" si="2"/>
        <v>0.60802512633634664</v>
      </c>
      <c r="J58">
        <f t="shared" si="3"/>
        <v>0.60802512633634664</v>
      </c>
    </row>
    <row r="59" spans="1:10" x14ac:dyDescent="0.25">
      <c r="A59" s="22" t="s">
        <v>221</v>
      </c>
      <c r="B59" s="22" t="s">
        <v>62</v>
      </c>
      <c r="C59" s="23">
        <v>332</v>
      </c>
      <c r="D59" s="23">
        <v>2200</v>
      </c>
      <c r="E59" s="23">
        <v>5815</v>
      </c>
      <c r="F59" s="22" t="s">
        <v>439</v>
      </c>
      <c r="G59" s="24">
        <v>1</v>
      </c>
      <c r="H59" s="25">
        <v>1</v>
      </c>
      <c r="I59">
        <f t="shared" si="2"/>
        <v>1.1073305280959955</v>
      </c>
      <c r="J59">
        <f t="shared" si="3"/>
        <v>1.1073305280959955</v>
      </c>
    </row>
    <row r="60" spans="1:10" x14ac:dyDescent="0.25">
      <c r="A60" s="22" t="s">
        <v>177</v>
      </c>
      <c r="B60" s="22" t="s">
        <v>43</v>
      </c>
      <c r="C60" s="23">
        <v>164</v>
      </c>
      <c r="D60" s="23">
        <v>354</v>
      </c>
      <c r="E60" s="23">
        <v>496</v>
      </c>
      <c r="F60" s="22" t="s">
        <v>442</v>
      </c>
      <c r="G60" s="24">
        <v>1</v>
      </c>
      <c r="H60" s="25">
        <v>1</v>
      </c>
      <c r="I60">
        <f t="shared" si="2"/>
        <v>0.17817954861181018</v>
      </c>
      <c r="J60">
        <f t="shared" si="3"/>
        <v>0.17817954861181018</v>
      </c>
    </row>
    <row r="61" spans="1:10" x14ac:dyDescent="0.25">
      <c r="A61" s="22" t="s">
        <v>129</v>
      </c>
      <c r="B61" s="22" t="s">
        <v>130</v>
      </c>
      <c r="C61" s="23">
        <v>0</v>
      </c>
      <c r="D61" s="23">
        <v>0</v>
      </c>
      <c r="E61" s="23">
        <v>0</v>
      </c>
      <c r="F61" s="22" t="s">
        <v>131</v>
      </c>
      <c r="G61" s="24">
        <v>1</v>
      </c>
      <c r="H61" s="25">
        <v>1</v>
      </c>
      <c r="I61">
        <f t="shared" si="2"/>
        <v>0</v>
      </c>
      <c r="J61">
        <f t="shared" si="3"/>
        <v>0</v>
      </c>
    </row>
    <row r="62" spans="1:10" x14ac:dyDescent="0.25">
      <c r="A62" s="22" t="s">
        <v>170</v>
      </c>
      <c r="B62" s="22" t="s">
        <v>137</v>
      </c>
      <c r="C62" s="23">
        <v>72</v>
      </c>
      <c r="D62" s="23">
        <v>144</v>
      </c>
      <c r="E62" s="23">
        <v>204</v>
      </c>
      <c r="F62" s="22" t="s">
        <v>90</v>
      </c>
      <c r="G62" s="24">
        <v>1</v>
      </c>
      <c r="H62" s="25">
        <v>1</v>
      </c>
      <c r="I62">
        <f t="shared" si="2"/>
        <v>7.2479816384465157E-2</v>
      </c>
      <c r="J62">
        <f t="shared" si="3"/>
        <v>7.2479816384465157E-2</v>
      </c>
    </row>
    <row r="63" spans="1:10" x14ac:dyDescent="0.25">
      <c r="A63" s="22" t="s">
        <v>262</v>
      </c>
      <c r="B63" s="22" t="s">
        <v>43</v>
      </c>
      <c r="C63" s="23">
        <v>30</v>
      </c>
      <c r="D63" s="23">
        <v>360</v>
      </c>
      <c r="E63" s="23">
        <v>432</v>
      </c>
      <c r="F63" s="22" t="s">
        <v>442</v>
      </c>
      <c r="G63" s="24">
        <v>1</v>
      </c>
      <c r="H63" s="25">
        <v>1</v>
      </c>
      <c r="I63">
        <f t="shared" si="2"/>
        <v>0.18119954096116289</v>
      </c>
      <c r="J63">
        <f t="shared" si="3"/>
        <v>0.18119954096116289</v>
      </c>
    </row>
    <row r="64" spans="1:10" x14ac:dyDescent="0.25">
      <c r="A64" s="22" t="s">
        <v>271</v>
      </c>
      <c r="B64" s="22" t="s">
        <v>272</v>
      </c>
      <c r="C64" s="23">
        <v>168</v>
      </c>
      <c r="D64" s="23">
        <v>168</v>
      </c>
      <c r="E64" s="23">
        <v>237</v>
      </c>
      <c r="F64" s="22" t="s">
        <v>273</v>
      </c>
      <c r="G64" s="24">
        <v>1</v>
      </c>
      <c r="H64" s="25">
        <v>0.94359999999999999</v>
      </c>
      <c r="I64">
        <f t="shared" si="2"/>
        <v>8.4559785781876021E-2</v>
      </c>
      <c r="J64">
        <f t="shared" si="3"/>
        <v>7.9790613863778212E-2</v>
      </c>
    </row>
    <row r="65" spans="1:10" x14ac:dyDescent="0.25">
      <c r="A65" s="22" t="s">
        <v>384</v>
      </c>
      <c r="B65" s="22" t="s">
        <v>115</v>
      </c>
      <c r="C65" s="23">
        <v>5</v>
      </c>
      <c r="D65" s="23">
        <v>10</v>
      </c>
      <c r="E65" s="23">
        <v>22</v>
      </c>
      <c r="F65" s="22" t="s">
        <v>442</v>
      </c>
      <c r="G65" s="24">
        <v>1</v>
      </c>
      <c r="H65" s="25">
        <v>0.78349999999999997</v>
      </c>
      <c r="I65">
        <f t="shared" si="2"/>
        <v>5.033320582254525E-3</v>
      </c>
      <c r="J65">
        <f t="shared" si="3"/>
        <v>3.9436066761964206E-3</v>
      </c>
    </row>
    <row r="66" spans="1:10" x14ac:dyDescent="0.25">
      <c r="A66" s="22" t="s">
        <v>333</v>
      </c>
      <c r="B66" s="22" t="s">
        <v>74</v>
      </c>
      <c r="C66" s="23">
        <v>452</v>
      </c>
      <c r="D66" s="23">
        <v>1824</v>
      </c>
      <c r="E66" s="23">
        <v>3578</v>
      </c>
      <c r="F66" s="22" t="s">
        <v>75</v>
      </c>
      <c r="G66" s="24">
        <v>1</v>
      </c>
      <c r="H66" s="25">
        <v>0.61250000000000004</v>
      </c>
      <c r="I66">
        <f t="shared" si="2"/>
        <v>0.91807767420322528</v>
      </c>
      <c r="J66">
        <f t="shared" si="3"/>
        <v>0.56232257544947561</v>
      </c>
    </row>
    <row r="67" spans="1:10" x14ac:dyDescent="0.25">
      <c r="A67" s="22" t="s">
        <v>304</v>
      </c>
      <c r="B67" s="22" t="s">
        <v>46</v>
      </c>
      <c r="C67" s="23">
        <v>10</v>
      </c>
      <c r="D67" s="23">
        <v>20</v>
      </c>
      <c r="E67" s="23">
        <v>21</v>
      </c>
      <c r="F67" s="22" t="s">
        <v>46</v>
      </c>
      <c r="G67" s="24">
        <v>1</v>
      </c>
      <c r="H67" s="25">
        <v>0.47449999999999998</v>
      </c>
      <c r="I67">
        <f t="shared" si="2"/>
        <v>1.006664116450905E-2</v>
      </c>
      <c r="J67">
        <f t="shared" si="3"/>
        <v>4.7766212325595445E-3</v>
      </c>
    </row>
    <row r="68" spans="1:10" x14ac:dyDescent="0.25">
      <c r="A68" s="22" t="s">
        <v>107</v>
      </c>
      <c r="B68" s="22" t="s">
        <v>74</v>
      </c>
      <c r="C68" s="23">
        <v>220</v>
      </c>
      <c r="D68" s="23">
        <v>752</v>
      </c>
      <c r="E68" s="23">
        <v>1848</v>
      </c>
      <c r="F68" s="22" t="s">
        <v>75</v>
      </c>
      <c r="G68" s="24">
        <v>0.99939999999999996</v>
      </c>
      <c r="H68" s="25">
        <v>0.99939999999999996</v>
      </c>
      <c r="I68">
        <f t="shared" ref="I68:I92" si="4">G68*D68/$M$5*100</f>
        <v>0.37827860436086891</v>
      </c>
      <c r="J68">
        <f t="shared" ref="J68:J92" si="5">H68*D68/$M$5*100</f>
        <v>0.37827860436086891</v>
      </c>
    </row>
    <row r="69" spans="1:10" x14ac:dyDescent="0.25">
      <c r="A69" s="22" t="s">
        <v>282</v>
      </c>
      <c r="B69" s="22" t="s">
        <v>43</v>
      </c>
      <c r="C69" s="23">
        <v>592</v>
      </c>
      <c r="D69" s="23">
        <v>2368</v>
      </c>
      <c r="E69" s="23">
        <v>2842</v>
      </c>
      <c r="F69" s="22" t="s">
        <v>442</v>
      </c>
      <c r="G69" s="24">
        <v>0.99939999999999996</v>
      </c>
      <c r="H69" s="25">
        <v>0.99509999999999998</v>
      </c>
      <c r="I69">
        <f t="shared" si="4"/>
        <v>1.1911751796895444</v>
      </c>
      <c r="J69">
        <f t="shared" si="5"/>
        <v>1.18605005133987</v>
      </c>
    </row>
    <row r="70" spans="1:10" x14ac:dyDescent="0.25">
      <c r="A70" s="22" t="s">
        <v>114</v>
      </c>
      <c r="B70" s="22" t="s">
        <v>115</v>
      </c>
      <c r="C70" s="23">
        <v>90</v>
      </c>
      <c r="D70" s="23">
        <v>90</v>
      </c>
      <c r="E70" s="23">
        <v>34</v>
      </c>
      <c r="F70" s="22" t="s">
        <v>442</v>
      </c>
      <c r="G70" s="24">
        <v>0.99939999999999996</v>
      </c>
      <c r="H70" s="25">
        <v>0.99939999999999996</v>
      </c>
      <c r="I70">
        <f t="shared" si="4"/>
        <v>4.5272705309146552E-2</v>
      </c>
      <c r="J70">
        <f t="shared" si="5"/>
        <v>4.5272705309146552E-2</v>
      </c>
    </row>
    <row r="71" spans="1:10" x14ac:dyDescent="0.25">
      <c r="A71" s="22" t="s">
        <v>327</v>
      </c>
      <c r="B71" s="22" t="s">
        <v>89</v>
      </c>
      <c r="C71" s="23">
        <v>192</v>
      </c>
      <c r="D71" s="23">
        <v>192</v>
      </c>
      <c r="E71" s="23">
        <v>436</v>
      </c>
      <c r="F71" s="22" t="s">
        <v>90</v>
      </c>
      <c r="G71" s="24">
        <v>0.99929999999999997</v>
      </c>
      <c r="H71" s="25">
        <v>0.99929999999999997</v>
      </c>
      <c r="I71">
        <f t="shared" si="4"/>
        <v>9.6572107350661379E-2</v>
      </c>
      <c r="J71">
        <f t="shared" si="5"/>
        <v>9.6572107350661379E-2</v>
      </c>
    </row>
    <row r="72" spans="1:10" x14ac:dyDescent="0.25">
      <c r="A72" s="22" t="s">
        <v>261</v>
      </c>
      <c r="B72" s="22" t="s">
        <v>184</v>
      </c>
      <c r="C72" s="23">
        <v>20</v>
      </c>
      <c r="D72" s="23">
        <v>20</v>
      </c>
      <c r="E72" s="23">
        <v>27</v>
      </c>
      <c r="F72" s="22" t="s">
        <v>185</v>
      </c>
      <c r="G72" s="24">
        <v>0.99929999999999997</v>
      </c>
      <c r="H72" s="25">
        <v>0.99929999999999997</v>
      </c>
      <c r="I72">
        <f t="shared" si="4"/>
        <v>1.0059594515693894E-2</v>
      </c>
      <c r="J72">
        <f t="shared" si="5"/>
        <v>1.0059594515693894E-2</v>
      </c>
    </row>
    <row r="73" spans="1:10" x14ac:dyDescent="0.25">
      <c r="A73" s="22" t="s">
        <v>191</v>
      </c>
      <c r="B73" s="22" t="s">
        <v>74</v>
      </c>
      <c r="C73" s="23">
        <v>26</v>
      </c>
      <c r="D73" s="23">
        <v>104</v>
      </c>
      <c r="E73" s="23">
        <v>205</v>
      </c>
      <c r="F73" s="22" t="s">
        <v>75</v>
      </c>
      <c r="G73" s="24">
        <v>0.99909999999999999</v>
      </c>
      <c r="H73" s="25">
        <v>0.99909999999999999</v>
      </c>
      <c r="I73">
        <f t="shared" si="4"/>
        <v>5.2299422174797161E-2</v>
      </c>
      <c r="J73">
        <f t="shared" si="5"/>
        <v>5.2299422174797161E-2</v>
      </c>
    </row>
    <row r="74" spans="1:10" x14ac:dyDescent="0.25">
      <c r="A74" s="22" t="s">
        <v>247</v>
      </c>
      <c r="B74" s="22" t="s">
        <v>248</v>
      </c>
      <c r="C74" s="23">
        <v>140</v>
      </c>
      <c r="D74" s="23">
        <v>336</v>
      </c>
      <c r="E74" s="23">
        <v>501</v>
      </c>
      <c r="F74" s="22" t="s">
        <v>49</v>
      </c>
      <c r="G74" s="24">
        <v>0.999</v>
      </c>
      <c r="H74" s="25">
        <v>0.999</v>
      </c>
      <c r="I74">
        <f t="shared" si="4"/>
        <v>0.16895045199218828</v>
      </c>
      <c r="J74">
        <f t="shared" si="5"/>
        <v>0.16895045199218828</v>
      </c>
    </row>
    <row r="75" spans="1:10" x14ac:dyDescent="0.25">
      <c r="A75" s="22" t="s">
        <v>446</v>
      </c>
      <c r="B75" s="22" t="s">
        <v>447</v>
      </c>
      <c r="C75" s="23">
        <v>2</v>
      </c>
      <c r="D75" s="23">
        <v>8</v>
      </c>
      <c r="E75" s="23">
        <v>30</v>
      </c>
      <c r="F75" s="22" t="s">
        <v>49</v>
      </c>
      <c r="G75" s="24">
        <v>0.99870000000000003</v>
      </c>
      <c r="H75" s="25">
        <v>0.99870000000000003</v>
      </c>
      <c r="I75">
        <f t="shared" si="4"/>
        <v>4.0214218123980757E-3</v>
      </c>
      <c r="J75">
        <f t="shared" si="5"/>
        <v>4.0214218123980757E-3</v>
      </c>
    </row>
    <row r="76" spans="1:10" x14ac:dyDescent="0.25">
      <c r="A76" s="22" t="s">
        <v>421</v>
      </c>
      <c r="B76" s="22" t="s">
        <v>62</v>
      </c>
      <c r="C76" s="23">
        <v>266</v>
      </c>
      <c r="D76" s="23">
        <v>1064</v>
      </c>
      <c r="E76" s="23">
        <v>2205</v>
      </c>
      <c r="F76" s="22" t="s">
        <v>439</v>
      </c>
      <c r="G76" s="24">
        <v>0.99860000000000004</v>
      </c>
      <c r="H76" s="25">
        <v>0.99860000000000004</v>
      </c>
      <c r="I76">
        <f t="shared" si="4"/>
        <v>0.53479554651794881</v>
      </c>
      <c r="J76">
        <f t="shared" si="5"/>
        <v>0.53479554651794881</v>
      </c>
    </row>
    <row r="77" spans="1:10" x14ac:dyDescent="0.25">
      <c r="A77" s="22" t="s">
        <v>61</v>
      </c>
      <c r="B77" s="22" t="s">
        <v>62</v>
      </c>
      <c r="C77" s="23">
        <v>204</v>
      </c>
      <c r="D77" s="23">
        <v>816</v>
      </c>
      <c r="E77" s="23">
        <v>1632</v>
      </c>
      <c r="F77" s="22" t="s">
        <v>439</v>
      </c>
      <c r="G77" s="24">
        <v>0.99860000000000004</v>
      </c>
      <c r="H77" s="25">
        <v>0.99860000000000004</v>
      </c>
      <c r="I77">
        <f t="shared" si="4"/>
        <v>0.41014395296865247</v>
      </c>
      <c r="J77">
        <f t="shared" si="5"/>
        <v>0.41014395296865247</v>
      </c>
    </row>
    <row r="78" spans="1:10" x14ac:dyDescent="0.25">
      <c r="A78" s="22" t="s">
        <v>459</v>
      </c>
      <c r="B78" s="22" t="s">
        <v>43</v>
      </c>
      <c r="C78" s="23">
        <v>126</v>
      </c>
      <c r="D78" s="23">
        <v>504</v>
      </c>
      <c r="E78" s="23">
        <v>639</v>
      </c>
      <c r="F78" s="22" t="s">
        <v>442</v>
      </c>
      <c r="G78" s="24">
        <v>0.99860000000000004</v>
      </c>
      <c r="H78" s="25">
        <v>0.99860000000000004</v>
      </c>
      <c r="I78">
        <f t="shared" si="4"/>
        <v>0.25332420624534419</v>
      </c>
      <c r="J78">
        <f t="shared" si="5"/>
        <v>0.25332420624534419</v>
      </c>
    </row>
    <row r="79" spans="1:10" x14ac:dyDescent="0.25">
      <c r="A79" s="22" t="s">
        <v>217</v>
      </c>
      <c r="B79" s="22" t="s">
        <v>74</v>
      </c>
      <c r="C79" s="23">
        <v>104</v>
      </c>
      <c r="D79" s="23">
        <v>408</v>
      </c>
      <c r="E79" s="23">
        <v>871</v>
      </c>
      <c r="F79" s="22" t="s">
        <v>75</v>
      </c>
      <c r="G79" s="24">
        <v>0.99850000000000005</v>
      </c>
      <c r="H79" s="25">
        <v>0.94330000000000003</v>
      </c>
      <c r="I79">
        <f t="shared" si="4"/>
        <v>0.20505144053635066</v>
      </c>
      <c r="J79">
        <f t="shared" si="5"/>
        <v>0.19371559725382029</v>
      </c>
    </row>
    <row r="80" spans="1:10" x14ac:dyDescent="0.25">
      <c r="A80" s="22" t="s">
        <v>449</v>
      </c>
      <c r="B80" s="22" t="s">
        <v>450</v>
      </c>
      <c r="C80" s="23">
        <v>5</v>
      </c>
      <c r="D80" s="23">
        <v>10</v>
      </c>
      <c r="E80" s="23">
        <v>4</v>
      </c>
      <c r="F80" s="22" t="s">
        <v>234</v>
      </c>
      <c r="G80" s="24">
        <v>0.99829999999999997</v>
      </c>
      <c r="H80" s="25">
        <v>0.99829999999999997</v>
      </c>
      <c r="I80">
        <f t="shared" si="4"/>
        <v>5.0247639372646927E-3</v>
      </c>
      <c r="J80">
        <f t="shared" si="5"/>
        <v>5.0247639372646927E-3</v>
      </c>
    </row>
    <row r="81" spans="1:10" x14ac:dyDescent="0.25">
      <c r="A81" s="22" t="s">
        <v>452</v>
      </c>
      <c r="B81" s="22" t="s">
        <v>74</v>
      </c>
      <c r="C81" s="23">
        <v>32</v>
      </c>
      <c r="D81" s="23">
        <v>112</v>
      </c>
      <c r="E81" s="23">
        <v>43</v>
      </c>
      <c r="F81" s="22" t="s">
        <v>75</v>
      </c>
      <c r="G81" s="24">
        <v>0.99819999999999998</v>
      </c>
      <c r="H81" s="25">
        <v>0.99819999999999998</v>
      </c>
      <c r="I81">
        <f t="shared" si="4"/>
        <v>5.6271718778312427E-2</v>
      </c>
      <c r="J81">
        <f t="shared" si="5"/>
        <v>5.6271718778312427E-2</v>
      </c>
    </row>
    <row r="82" spans="1:10" x14ac:dyDescent="0.25">
      <c r="A82" s="22" t="s">
        <v>39</v>
      </c>
      <c r="B82" s="22" t="s">
        <v>40</v>
      </c>
      <c r="C82" s="23">
        <v>-1</v>
      </c>
      <c r="D82" s="23">
        <v>-1</v>
      </c>
      <c r="E82" s="23">
        <v>0</v>
      </c>
      <c r="F82" s="22" t="s">
        <v>41</v>
      </c>
      <c r="G82" s="24">
        <v>0.99760000000000004</v>
      </c>
      <c r="H82" s="25">
        <v>0.99760000000000004</v>
      </c>
      <c r="I82">
        <f t="shared" si="4"/>
        <v>-5.0212406128571137E-4</v>
      </c>
      <c r="J82">
        <f t="shared" si="5"/>
        <v>-5.0212406128571137E-4</v>
      </c>
    </row>
    <row r="83" spans="1:10" x14ac:dyDescent="0.25">
      <c r="A83" s="22" t="s">
        <v>436</v>
      </c>
      <c r="B83" s="22" t="s">
        <v>437</v>
      </c>
      <c r="C83" s="23">
        <v>2</v>
      </c>
      <c r="D83" s="23">
        <v>1</v>
      </c>
      <c r="E83" s="23">
        <v>1</v>
      </c>
      <c r="F83" s="22" t="s">
        <v>234</v>
      </c>
      <c r="G83" s="24">
        <v>0.99750000000000005</v>
      </c>
      <c r="H83" s="25">
        <v>0.52559999999999996</v>
      </c>
      <c r="I83">
        <f t="shared" si="4"/>
        <v>5.0207372807988893E-4</v>
      </c>
      <c r="J83">
        <f t="shared" si="5"/>
        <v>2.6455132980329781E-4</v>
      </c>
    </row>
    <row r="84" spans="1:10" x14ac:dyDescent="0.25">
      <c r="A84" s="22" t="s">
        <v>102</v>
      </c>
      <c r="B84" s="22" t="s">
        <v>46</v>
      </c>
      <c r="C84" s="23">
        <v>7</v>
      </c>
      <c r="D84" s="23">
        <v>14</v>
      </c>
      <c r="E84" s="23">
        <v>19</v>
      </c>
      <c r="F84" s="22" t="s">
        <v>46</v>
      </c>
      <c r="G84" s="24">
        <v>0.99729999999999996</v>
      </c>
      <c r="H84" s="25">
        <v>0.99729999999999996</v>
      </c>
      <c r="I84">
        <f t="shared" si="4"/>
        <v>7.0276228633554122E-3</v>
      </c>
      <c r="J84">
        <f t="shared" si="5"/>
        <v>7.0276228633554122E-3</v>
      </c>
    </row>
    <row r="85" spans="1:10" x14ac:dyDescent="0.25">
      <c r="A85" s="22" t="s">
        <v>290</v>
      </c>
      <c r="B85" s="22" t="s">
        <v>165</v>
      </c>
      <c r="C85" s="23">
        <v>682</v>
      </c>
      <c r="D85" s="23">
        <v>2728</v>
      </c>
      <c r="E85" s="23">
        <v>5601</v>
      </c>
      <c r="F85" s="22" t="s">
        <v>166</v>
      </c>
      <c r="G85" s="24">
        <v>0.99729999999999996</v>
      </c>
      <c r="H85" s="25">
        <v>0.98529999999999995</v>
      </c>
      <c r="I85">
        <f t="shared" si="4"/>
        <v>1.3693825122309691</v>
      </c>
      <c r="J85">
        <f t="shared" si="5"/>
        <v>1.3529054339729005</v>
      </c>
    </row>
    <row r="86" spans="1:10" x14ac:dyDescent="0.25">
      <c r="A86" s="22" t="s">
        <v>109</v>
      </c>
      <c r="B86" s="22" t="s">
        <v>74</v>
      </c>
      <c r="C86" s="23">
        <v>1359</v>
      </c>
      <c r="D86" s="23">
        <v>5652</v>
      </c>
      <c r="E86" s="23">
        <v>11414</v>
      </c>
      <c r="F86" s="22" t="s">
        <v>75</v>
      </c>
      <c r="G86" s="24">
        <v>0.99729999999999996</v>
      </c>
      <c r="H86" s="25">
        <v>0.99709999999999999</v>
      </c>
      <c r="I86">
        <f t="shared" si="4"/>
        <v>2.8371517445489136</v>
      </c>
      <c r="J86">
        <f t="shared" si="5"/>
        <v>2.8365827779902957</v>
      </c>
    </row>
    <row r="87" spans="1:10" x14ac:dyDescent="0.25">
      <c r="A87" s="22" t="s">
        <v>299</v>
      </c>
      <c r="B87" s="22" t="s">
        <v>168</v>
      </c>
      <c r="C87" s="23">
        <v>14</v>
      </c>
      <c r="D87" s="23">
        <v>14</v>
      </c>
      <c r="E87" s="23">
        <v>15</v>
      </c>
      <c r="F87" s="22" t="s">
        <v>85</v>
      </c>
      <c r="G87" s="24">
        <v>0.99690000000000001</v>
      </c>
      <c r="H87" s="25">
        <v>0.99690000000000001</v>
      </c>
      <c r="I87">
        <f t="shared" si="4"/>
        <v>7.02480420382935E-3</v>
      </c>
      <c r="J87">
        <f t="shared" si="5"/>
        <v>7.02480420382935E-3</v>
      </c>
    </row>
    <row r="88" spans="1:10" x14ac:dyDescent="0.25">
      <c r="A88" s="22" t="s">
        <v>425</v>
      </c>
      <c r="B88" s="22" t="s">
        <v>272</v>
      </c>
      <c r="C88" s="23">
        <v>104</v>
      </c>
      <c r="D88" s="23">
        <v>104</v>
      </c>
      <c r="E88" s="23">
        <v>147</v>
      </c>
      <c r="F88" s="22" t="s">
        <v>273</v>
      </c>
      <c r="G88" s="24">
        <v>0.99619999999999997</v>
      </c>
      <c r="H88" s="25">
        <v>0.99619999999999997</v>
      </c>
      <c r="I88">
        <f t="shared" si="4"/>
        <v>5.2147617226036364E-2</v>
      </c>
      <c r="J88">
        <f t="shared" si="5"/>
        <v>5.2147617226036364E-2</v>
      </c>
    </row>
    <row r="89" spans="1:10" x14ac:dyDescent="0.25">
      <c r="A89" s="22" t="s">
        <v>140</v>
      </c>
      <c r="B89" s="22" t="s">
        <v>141</v>
      </c>
      <c r="C89" s="23">
        <v>10260</v>
      </c>
      <c r="D89" s="23">
        <v>10260</v>
      </c>
      <c r="E89" s="23">
        <v>15646</v>
      </c>
      <c r="F89" s="22" t="s">
        <v>90</v>
      </c>
      <c r="G89" s="24">
        <v>0.99619999999999997</v>
      </c>
      <c r="H89" s="25">
        <v>0.99399999999999999</v>
      </c>
      <c r="I89">
        <f t="shared" si="4"/>
        <v>5.1445630071070489</v>
      </c>
      <c r="J89">
        <f t="shared" si="5"/>
        <v>5.1332017958887839</v>
      </c>
    </row>
    <row r="90" spans="1:10" x14ac:dyDescent="0.25">
      <c r="A90" s="22" t="s">
        <v>227</v>
      </c>
      <c r="B90" s="22" t="s">
        <v>228</v>
      </c>
      <c r="C90" s="23">
        <v>335</v>
      </c>
      <c r="D90" s="23">
        <v>1162</v>
      </c>
      <c r="E90" s="23">
        <v>2847</v>
      </c>
      <c r="F90" s="22" t="s">
        <v>229</v>
      </c>
      <c r="G90" s="24">
        <v>0.99560000000000004</v>
      </c>
      <c r="H90" s="25">
        <v>0.99560000000000004</v>
      </c>
      <c r="I90">
        <f t="shared" si="4"/>
        <v>0.58229841551068073</v>
      </c>
      <c r="J90">
        <f t="shared" si="5"/>
        <v>0.58229841551068073</v>
      </c>
    </row>
    <row r="91" spans="1:10" x14ac:dyDescent="0.25">
      <c r="A91" s="22" t="s">
        <v>254</v>
      </c>
      <c r="B91" s="22" t="s">
        <v>255</v>
      </c>
      <c r="C91" s="23">
        <v>34</v>
      </c>
      <c r="D91" s="23">
        <v>272</v>
      </c>
      <c r="E91" s="23">
        <v>734</v>
      </c>
      <c r="F91" s="22" t="s">
        <v>85</v>
      </c>
      <c r="G91" s="24">
        <v>0.99519999999999997</v>
      </c>
      <c r="H91" s="25">
        <v>0.99519999999999997</v>
      </c>
      <c r="I91">
        <f t="shared" si="4"/>
        <v>0.13624916950210392</v>
      </c>
      <c r="J91">
        <f t="shared" si="5"/>
        <v>0.13624916950210392</v>
      </c>
    </row>
    <row r="92" spans="1:10" x14ac:dyDescent="0.25">
      <c r="A92" s="22" t="s">
        <v>78</v>
      </c>
      <c r="B92" s="22" t="s">
        <v>62</v>
      </c>
      <c r="C92" s="23">
        <v>2645</v>
      </c>
      <c r="D92" s="23">
        <v>9770</v>
      </c>
      <c r="E92" s="23">
        <v>22178</v>
      </c>
      <c r="F92" s="22" t="s">
        <v>439</v>
      </c>
      <c r="G92" s="24">
        <v>0.99460000000000004</v>
      </c>
      <c r="H92" s="25">
        <v>0.99460000000000004</v>
      </c>
      <c r="I92">
        <f t="shared" si="4"/>
        <v>4.8909994161348127</v>
      </c>
      <c r="J92">
        <f t="shared" si="5"/>
        <v>4.8909994161348127</v>
      </c>
    </row>
    <row r="93" spans="1:10" x14ac:dyDescent="0.25">
      <c r="A93" s="22" t="s">
        <v>57</v>
      </c>
      <c r="B93" s="22" t="s">
        <v>43</v>
      </c>
      <c r="C93" s="23">
        <v>-1</v>
      </c>
      <c r="D93" s="23">
        <v>-1</v>
      </c>
      <c r="E93" s="23">
        <v>0</v>
      </c>
      <c r="F93" s="22" t="s">
        <v>442</v>
      </c>
      <c r="G93" s="24">
        <v>0.99460000000000004</v>
      </c>
      <c r="H93" s="25">
        <v>0.99460000000000004</v>
      </c>
      <c r="I93">
        <v>0</v>
      </c>
      <c r="J93">
        <v>0</v>
      </c>
    </row>
    <row r="94" spans="1:10" x14ac:dyDescent="0.25">
      <c r="A94" s="22" t="s">
        <v>267</v>
      </c>
      <c r="B94" s="22" t="s">
        <v>46</v>
      </c>
      <c r="C94" s="23">
        <v>1332</v>
      </c>
      <c r="D94" s="23">
        <v>4520</v>
      </c>
      <c r="E94" s="23">
        <v>10726</v>
      </c>
      <c r="F94" s="22" t="s">
        <v>46</v>
      </c>
      <c r="G94" s="24">
        <v>0.99450000000000005</v>
      </c>
      <c r="H94" s="25">
        <v>0.99450000000000005</v>
      </c>
      <c r="I94">
        <f>G94*D94/$M$5*100</f>
        <v>2.2625480682115606</v>
      </c>
      <c r="J94">
        <f>H94*D94/$M$5*100</f>
        <v>2.2625480682115606</v>
      </c>
    </row>
    <row r="95" spans="1:10" x14ac:dyDescent="0.25">
      <c r="A95" s="22" t="s">
        <v>309</v>
      </c>
      <c r="B95" s="22" t="s">
        <v>46</v>
      </c>
      <c r="C95" s="23">
        <v>440</v>
      </c>
      <c r="D95" s="23">
        <v>774</v>
      </c>
      <c r="E95" s="23">
        <v>1138</v>
      </c>
      <c r="F95" s="22" t="s">
        <v>46</v>
      </c>
      <c r="G95" s="24">
        <v>0.99450000000000005</v>
      </c>
      <c r="H95" s="25">
        <v>0.99450000000000005</v>
      </c>
      <c r="I95">
        <f>G95*D95/$M$5*100</f>
        <v>0.3874363284946345</v>
      </c>
      <c r="J95">
        <f>H95*D95/$M$5*100</f>
        <v>0.3874363284946345</v>
      </c>
    </row>
    <row r="96" spans="1:10" x14ac:dyDescent="0.25">
      <c r="A96" s="22" t="s">
        <v>293</v>
      </c>
      <c r="B96" s="22" t="s">
        <v>162</v>
      </c>
      <c r="C96" s="23">
        <v>2</v>
      </c>
      <c r="D96" s="23">
        <v>2</v>
      </c>
      <c r="E96" s="23">
        <v>3</v>
      </c>
      <c r="F96" s="22" t="s">
        <v>131</v>
      </c>
      <c r="G96" s="24">
        <v>0.99439999999999995</v>
      </c>
      <c r="H96" s="25">
        <v>0.99439999999999995</v>
      </c>
      <c r="I96">
        <f>G96*D96/$M$5*100</f>
        <v>1.0010267973987797E-3</v>
      </c>
      <c r="J96">
        <f>H96*D96/$M$5*100</f>
        <v>1.0010267973987797E-3</v>
      </c>
    </row>
    <row r="97" spans="1:10" x14ac:dyDescent="0.25">
      <c r="A97" s="22" t="s">
        <v>435</v>
      </c>
      <c r="B97" s="22" t="s">
        <v>46</v>
      </c>
      <c r="C97" s="23">
        <v>18</v>
      </c>
      <c r="D97" s="23">
        <v>72</v>
      </c>
      <c r="E97" s="23">
        <v>148</v>
      </c>
      <c r="F97" s="22" t="s">
        <v>46</v>
      </c>
      <c r="G97" s="24">
        <v>0.99429999999999996</v>
      </c>
      <c r="H97" s="25">
        <v>0.99429999999999996</v>
      </c>
      <c r="I97">
        <f>G97*D97/$M$5*100</f>
        <v>3.6033340715536849E-2</v>
      </c>
      <c r="J97">
        <f>H97*D97/$M$5*100</f>
        <v>3.6033340715536849E-2</v>
      </c>
    </row>
    <row r="98" spans="1:10" x14ac:dyDescent="0.25">
      <c r="A98" s="22" t="s">
        <v>149</v>
      </c>
      <c r="B98" s="22" t="s">
        <v>119</v>
      </c>
      <c r="C98" s="23">
        <v>58</v>
      </c>
      <c r="D98" s="23">
        <v>122</v>
      </c>
      <c r="E98" s="23">
        <v>210</v>
      </c>
      <c r="F98" s="22" t="s">
        <v>120</v>
      </c>
      <c r="G98" s="24">
        <v>0.99370000000000003</v>
      </c>
      <c r="H98" s="25">
        <v>0.99370000000000003</v>
      </c>
      <c r="I98">
        <f>G98*D98/$M$5*100</f>
        <v>6.1019650083553124E-2</v>
      </c>
      <c r="J98">
        <f>H98*D98/$M$5*100</f>
        <v>6.1019650083553124E-2</v>
      </c>
    </row>
    <row r="99" spans="1:10" x14ac:dyDescent="0.25">
      <c r="A99" s="22" t="s">
        <v>194</v>
      </c>
      <c r="B99" s="22" t="s">
        <v>62</v>
      </c>
      <c r="C99" s="23">
        <v>-1</v>
      </c>
      <c r="D99" s="23">
        <v>-1</v>
      </c>
      <c r="E99" s="23">
        <v>0</v>
      </c>
      <c r="F99" s="22" t="s">
        <v>439</v>
      </c>
      <c r="G99" s="24">
        <v>0.99329999999999996</v>
      </c>
      <c r="H99" s="25">
        <v>0.99329999999999996</v>
      </c>
      <c r="I99">
        <v>0</v>
      </c>
      <c r="J99">
        <v>0</v>
      </c>
    </row>
    <row r="100" spans="1:10" x14ac:dyDescent="0.25">
      <c r="A100" s="22" t="s">
        <v>176</v>
      </c>
      <c r="B100" s="22" t="s">
        <v>130</v>
      </c>
      <c r="C100" s="23">
        <v>130</v>
      </c>
      <c r="D100" s="23">
        <v>130</v>
      </c>
      <c r="E100" s="23">
        <v>127</v>
      </c>
      <c r="F100" s="22" t="s">
        <v>131</v>
      </c>
      <c r="G100" s="24">
        <v>0.99319999999999997</v>
      </c>
      <c r="H100" s="25">
        <v>0.99319999999999997</v>
      </c>
      <c r="I100">
        <f t="shared" ref="I100:I131" si="6">G100*D100/$M$5*100</f>
        <v>6.498822202983752E-2</v>
      </c>
      <c r="J100">
        <f t="shared" ref="J100:J131" si="7">H100*D100/$M$5*100</f>
        <v>6.498822202983752E-2</v>
      </c>
    </row>
    <row r="101" spans="1:10" x14ac:dyDescent="0.25">
      <c r="A101" s="22" t="s">
        <v>123</v>
      </c>
      <c r="B101" s="22" t="s">
        <v>46</v>
      </c>
      <c r="C101" s="23">
        <v>24</v>
      </c>
      <c r="D101" s="23">
        <v>42</v>
      </c>
      <c r="E101" s="23">
        <v>19</v>
      </c>
      <c r="F101" s="22" t="s">
        <v>46</v>
      </c>
      <c r="G101" s="24">
        <v>0.99309999999999998</v>
      </c>
      <c r="H101" s="25">
        <v>0.99309999999999998</v>
      </c>
      <c r="I101">
        <f t="shared" si="6"/>
        <v>2.0994080814995267E-2</v>
      </c>
      <c r="J101">
        <f t="shared" si="7"/>
        <v>2.0994080814995267E-2</v>
      </c>
    </row>
    <row r="102" spans="1:10" x14ac:dyDescent="0.25">
      <c r="A102" s="22" t="s">
        <v>224</v>
      </c>
      <c r="B102" s="22" t="s">
        <v>115</v>
      </c>
      <c r="C102" s="23">
        <v>16</v>
      </c>
      <c r="D102" s="23">
        <v>16</v>
      </c>
      <c r="E102" s="23">
        <v>12</v>
      </c>
      <c r="F102" s="22" t="s">
        <v>442</v>
      </c>
      <c r="G102" s="24">
        <v>0.99299999999999999</v>
      </c>
      <c r="H102" s="25">
        <v>0.99299999999999999</v>
      </c>
      <c r="I102">
        <f t="shared" si="6"/>
        <v>7.9969397410859892E-3</v>
      </c>
      <c r="J102">
        <f t="shared" si="7"/>
        <v>7.9969397410859892E-3</v>
      </c>
    </row>
    <row r="103" spans="1:10" x14ac:dyDescent="0.25">
      <c r="A103" s="22" t="s">
        <v>243</v>
      </c>
      <c r="B103" s="22" t="s">
        <v>162</v>
      </c>
      <c r="C103" s="23">
        <v>226</v>
      </c>
      <c r="D103" s="23">
        <v>904</v>
      </c>
      <c r="E103" s="23">
        <v>2221</v>
      </c>
      <c r="F103" s="22" t="s">
        <v>131</v>
      </c>
      <c r="G103" s="24">
        <v>0.99239999999999995</v>
      </c>
      <c r="H103" s="25">
        <v>0.99239999999999995</v>
      </c>
      <c r="I103">
        <f t="shared" si="6"/>
        <v>0.45155408806297692</v>
      </c>
      <c r="J103">
        <f t="shared" si="7"/>
        <v>0.45155408806297692</v>
      </c>
    </row>
    <row r="104" spans="1:10" x14ac:dyDescent="0.25">
      <c r="A104" s="22" t="s">
        <v>283</v>
      </c>
      <c r="B104" s="22" t="s">
        <v>284</v>
      </c>
      <c r="C104" s="23">
        <v>92</v>
      </c>
      <c r="D104" s="23">
        <v>320</v>
      </c>
      <c r="E104" s="23">
        <v>925</v>
      </c>
      <c r="F104" s="22" t="s">
        <v>49</v>
      </c>
      <c r="G104" s="24">
        <v>0.99229999999999996</v>
      </c>
      <c r="H104" s="25">
        <v>0.98570000000000002</v>
      </c>
      <c r="I104">
        <f t="shared" si="6"/>
        <v>0.1598260484406773</v>
      </c>
      <c r="J104">
        <f t="shared" si="7"/>
        <v>0.15876301113370511</v>
      </c>
    </row>
    <row r="105" spans="1:10" x14ac:dyDescent="0.25">
      <c r="A105" s="22" t="s">
        <v>193</v>
      </c>
      <c r="B105" s="22" t="s">
        <v>51</v>
      </c>
      <c r="C105" s="23">
        <v>2752</v>
      </c>
      <c r="D105" s="23">
        <v>9952</v>
      </c>
      <c r="E105" s="23">
        <v>22292</v>
      </c>
      <c r="F105" s="22" t="s">
        <v>440</v>
      </c>
      <c r="G105" s="24">
        <v>0.99229999999999996</v>
      </c>
      <c r="H105" s="25">
        <v>0.99229999999999996</v>
      </c>
      <c r="I105">
        <f t="shared" si="6"/>
        <v>4.9705901065050639</v>
      </c>
      <c r="J105">
        <f t="shared" si="7"/>
        <v>4.9705901065050639</v>
      </c>
    </row>
    <row r="106" spans="1:10" x14ac:dyDescent="0.25">
      <c r="A106" s="22" t="s">
        <v>432</v>
      </c>
      <c r="B106" s="22" t="s">
        <v>322</v>
      </c>
      <c r="C106" s="23">
        <v>12</v>
      </c>
      <c r="D106" s="23">
        <v>48</v>
      </c>
      <c r="E106" s="23">
        <v>86</v>
      </c>
      <c r="F106" s="22" t="s">
        <v>90</v>
      </c>
      <c r="G106" s="24">
        <v>0.9909</v>
      </c>
      <c r="H106" s="25">
        <v>0.94430000000000003</v>
      </c>
      <c r="I106">
        <f t="shared" si="6"/>
        <v>2.3940083351788842E-2</v>
      </c>
      <c r="J106">
        <f t="shared" si="7"/>
        <v>2.281423020395015E-2</v>
      </c>
    </row>
    <row r="107" spans="1:10" x14ac:dyDescent="0.25">
      <c r="A107" s="22" t="s">
        <v>265</v>
      </c>
      <c r="B107" s="22" t="s">
        <v>84</v>
      </c>
      <c r="C107" s="23">
        <v>32</v>
      </c>
      <c r="D107" s="23">
        <v>64</v>
      </c>
      <c r="E107" s="23">
        <v>110</v>
      </c>
      <c r="F107" s="22" t="s">
        <v>445</v>
      </c>
      <c r="G107" s="24">
        <v>0.99080000000000001</v>
      </c>
      <c r="H107" s="25">
        <v>0.99080000000000001</v>
      </c>
      <c r="I107">
        <f t="shared" si="6"/>
        <v>3.1916889810545815E-2</v>
      </c>
      <c r="J107">
        <f t="shared" si="7"/>
        <v>3.1916889810545815E-2</v>
      </c>
    </row>
    <row r="108" spans="1:10" x14ac:dyDescent="0.25">
      <c r="A108" s="22" t="s">
        <v>249</v>
      </c>
      <c r="B108" s="22" t="s">
        <v>46</v>
      </c>
      <c r="C108" s="23">
        <v>36</v>
      </c>
      <c r="D108" s="23">
        <v>36</v>
      </c>
      <c r="E108" s="23">
        <v>68</v>
      </c>
      <c r="F108" s="22" t="s">
        <v>46</v>
      </c>
      <c r="G108" s="24">
        <v>0.99060000000000004</v>
      </c>
      <c r="H108" s="25">
        <v>0.99060000000000004</v>
      </c>
      <c r="I108">
        <f t="shared" si="6"/>
        <v>1.7949626527612797E-2</v>
      </c>
      <c r="J108">
        <f t="shared" si="7"/>
        <v>1.7949626527612797E-2</v>
      </c>
    </row>
    <row r="109" spans="1:10" x14ac:dyDescent="0.25">
      <c r="A109" s="22" t="s">
        <v>380</v>
      </c>
      <c r="B109" s="22" t="s">
        <v>180</v>
      </c>
      <c r="C109" s="23">
        <v>128</v>
      </c>
      <c r="D109" s="23">
        <v>1024</v>
      </c>
      <c r="E109" s="23">
        <v>2180</v>
      </c>
      <c r="F109" s="22" t="s">
        <v>85</v>
      </c>
      <c r="G109" s="24">
        <v>0.99060000000000004</v>
      </c>
      <c r="H109" s="25">
        <v>0.99060000000000004</v>
      </c>
      <c r="I109">
        <f t="shared" si="6"/>
        <v>0.51056715456320845</v>
      </c>
      <c r="J109">
        <f t="shared" si="7"/>
        <v>0.51056715456320845</v>
      </c>
    </row>
    <row r="110" spans="1:10" x14ac:dyDescent="0.25">
      <c r="A110" s="22" t="s">
        <v>319</v>
      </c>
      <c r="B110" s="22" t="s">
        <v>74</v>
      </c>
      <c r="C110" s="23">
        <v>252</v>
      </c>
      <c r="D110" s="23">
        <v>1200</v>
      </c>
      <c r="E110" s="23">
        <v>2700</v>
      </c>
      <c r="F110" s="22" t="s">
        <v>75</v>
      </c>
      <c r="G110" s="24">
        <v>0.99050000000000005</v>
      </c>
      <c r="H110" s="25">
        <v>0.99050000000000005</v>
      </c>
      <c r="I110">
        <f t="shared" si="6"/>
        <v>0.59826048440677293</v>
      </c>
      <c r="J110">
        <f t="shared" si="7"/>
        <v>0.59826048440677293</v>
      </c>
    </row>
    <row r="111" spans="1:10" x14ac:dyDescent="0.25">
      <c r="A111" s="22" t="s">
        <v>226</v>
      </c>
      <c r="B111" s="22" t="s">
        <v>46</v>
      </c>
      <c r="C111" s="23">
        <v>112</v>
      </c>
      <c r="D111" s="23">
        <v>430</v>
      </c>
      <c r="E111" s="23">
        <v>888</v>
      </c>
      <c r="F111" s="22" t="s">
        <v>46</v>
      </c>
      <c r="G111" s="24">
        <v>0.99039999999999995</v>
      </c>
      <c r="H111" s="25">
        <v>0.99039999999999995</v>
      </c>
      <c r="I111">
        <f t="shared" si="6"/>
        <v>0.21435503030058986</v>
      </c>
      <c r="J111">
        <f t="shared" si="7"/>
        <v>0.21435503030058986</v>
      </c>
    </row>
    <row r="112" spans="1:10" x14ac:dyDescent="0.25">
      <c r="A112" s="22" t="s">
        <v>328</v>
      </c>
      <c r="B112" s="22" t="s">
        <v>122</v>
      </c>
      <c r="C112" s="23">
        <v>248</v>
      </c>
      <c r="D112" s="23">
        <v>496</v>
      </c>
      <c r="E112" s="23">
        <v>1339</v>
      </c>
      <c r="F112" s="22" t="s">
        <v>122</v>
      </c>
      <c r="G112" s="24">
        <v>0.98980000000000001</v>
      </c>
      <c r="H112" s="25">
        <v>0.98980000000000001</v>
      </c>
      <c r="I112">
        <f t="shared" si="6"/>
        <v>0.24710624333085024</v>
      </c>
      <c r="J112">
        <f t="shared" si="7"/>
        <v>0.24710624333085024</v>
      </c>
    </row>
    <row r="113" spans="1:10" x14ac:dyDescent="0.25">
      <c r="A113" s="22" t="s">
        <v>187</v>
      </c>
      <c r="B113" s="22" t="s">
        <v>48</v>
      </c>
      <c r="C113" s="23">
        <v>224</v>
      </c>
      <c r="D113" s="23">
        <v>896</v>
      </c>
      <c r="E113" s="23">
        <v>3214</v>
      </c>
      <c r="F113" s="22" t="s">
        <v>49</v>
      </c>
      <c r="G113" s="24">
        <v>0.98929999999999996</v>
      </c>
      <c r="H113" s="25">
        <v>0.97160000000000002</v>
      </c>
      <c r="I113">
        <f t="shared" si="6"/>
        <v>0.44615997906138638</v>
      </c>
      <c r="J113">
        <f t="shared" si="7"/>
        <v>0.43817753528357728</v>
      </c>
    </row>
    <row r="114" spans="1:10" x14ac:dyDescent="0.25">
      <c r="A114" s="22" t="s">
        <v>422</v>
      </c>
      <c r="B114" s="22" t="s">
        <v>152</v>
      </c>
      <c r="C114" s="23">
        <v>1</v>
      </c>
      <c r="D114" s="23">
        <v>1</v>
      </c>
      <c r="E114" s="23">
        <v>0</v>
      </c>
      <c r="F114" s="22" t="s">
        <v>49</v>
      </c>
      <c r="G114" s="24">
        <v>0.9889</v>
      </c>
      <c r="H114" s="25">
        <v>0.94310000000000005</v>
      </c>
      <c r="I114">
        <f t="shared" si="6"/>
        <v>4.9774507237915005E-4</v>
      </c>
      <c r="J114">
        <f t="shared" si="7"/>
        <v>4.746924641124243E-4</v>
      </c>
    </row>
    <row r="115" spans="1:10" x14ac:dyDescent="0.25">
      <c r="A115" s="22" t="s">
        <v>367</v>
      </c>
      <c r="B115" s="22" t="s">
        <v>46</v>
      </c>
      <c r="C115" s="23">
        <v>1332</v>
      </c>
      <c r="D115" s="23">
        <v>4520</v>
      </c>
      <c r="E115" s="23">
        <v>10726</v>
      </c>
      <c r="F115" s="22" t="s">
        <v>46</v>
      </c>
      <c r="G115" s="24">
        <v>0.98870000000000002</v>
      </c>
      <c r="H115" s="25">
        <v>0.98870000000000002</v>
      </c>
      <c r="I115">
        <f t="shared" si="6"/>
        <v>2.2493527149731221</v>
      </c>
      <c r="J115">
        <f t="shared" si="7"/>
        <v>2.2493527149731221</v>
      </c>
    </row>
    <row r="116" spans="1:10" x14ac:dyDescent="0.25">
      <c r="A116" s="22" t="s">
        <v>382</v>
      </c>
      <c r="B116" s="22" t="s">
        <v>233</v>
      </c>
      <c r="C116" s="23">
        <v>30</v>
      </c>
      <c r="D116" s="23">
        <v>120</v>
      </c>
      <c r="E116" s="23">
        <v>369</v>
      </c>
      <c r="F116" s="22" t="s">
        <v>209</v>
      </c>
      <c r="G116" s="24">
        <v>0.98780000000000001</v>
      </c>
      <c r="H116" s="25">
        <v>0.98780000000000001</v>
      </c>
      <c r="I116">
        <f t="shared" si="6"/>
        <v>5.9662968853812233E-2</v>
      </c>
      <c r="J116">
        <f t="shared" si="7"/>
        <v>5.9662968853812233E-2</v>
      </c>
    </row>
    <row r="117" spans="1:10" x14ac:dyDescent="0.25">
      <c r="A117" s="22" t="s">
        <v>287</v>
      </c>
      <c r="B117" s="22" t="s">
        <v>43</v>
      </c>
      <c r="C117" s="23">
        <v>82</v>
      </c>
      <c r="D117" s="23">
        <v>329</v>
      </c>
      <c r="E117" s="23">
        <v>790</v>
      </c>
      <c r="F117" s="22" t="s">
        <v>442</v>
      </c>
      <c r="G117" s="24">
        <v>0.98760000000000003</v>
      </c>
      <c r="H117" s="25">
        <v>0.9869</v>
      </c>
      <c r="I117">
        <f t="shared" si="6"/>
        <v>0.16354285369143734</v>
      </c>
      <c r="J117">
        <f t="shared" si="7"/>
        <v>0.16342693631842797</v>
      </c>
    </row>
    <row r="118" spans="1:10" x14ac:dyDescent="0.25">
      <c r="A118" s="22" t="s">
        <v>219</v>
      </c>
      <c r="B118" s="22" t="s">
        <v>40</v>
      </c>
      <c r="C118" s="23">
        <v>2</v>
      </c>
      <c r="D118" s="23">
        <v>1</v>
      </c>
      <c r="E118" s="23">
        <v>1</v>
      </c>
      <c r="F118" s="22" t="s">
        <v>41</v>
      </c>
      <c r="G118" s="24">
        <v>0.98750000000000004</v>
      </c>
      <c r="H118" s="25">
        <v>0.98750000000000004</v>
      </c>
      <c r="I118">
        <f t="shared" si="6"/>
        <v>4.970404074976344E-4</v>
      </c>
      <c r="J118">
        <f t="shared" si="7"/>
        <v>4.970404074976344E-4</v>
      </c>
    </row>
    <row r="119" spans="1:10" x14ac:dyDescent="0.25">
      <c r="A119" s="22" t="s">
        <v>337</v>
      </c>
      <c r="B119" s="22" t="s">
        <v>338</v>
      </c>
      <c r="C119" s="23">
        <v>27</v>
      </c>
      <c r="D119" s="23">
        <v>108</v>
      </c>
      <c r="E119" s="23">
        <v>186</v>
      </c>
      <c r="F119" s="22" t="s">
        <v>209</v>
      </c>
      <c r="G119" s="24">
        <v>0.98740000000000006</v>
      </c>
      <c r="H119" s="25">
        <v>0.98740000000000006</v>
      </c>
      <c r="I119">
        <f t="shared" si="6"/>
        <v>5.3674928023515679E-2</v>
      </c>
      <c r="J119">
        <f t="shared" si="7"/>
        <v>5.3674928023515679E-2</v>
      </c>
    </row>
    <row r="120" spans="1:10" x14ac:dyDescent="0.25">
      <c r="A120" s="22" t="s">
        <v>121</v>
      </c>
      <c r="B120" s="22" t="s">
        <v>122</v>
      </c>
      <c r="C120" s="23">
        <v>30</v>
      </c>
      <c r="D120" s="23">
        <v>52</v>
      </c>
      <c r="E120" s="23">
        <v>96</v>
      </c>
      <c r="F120" s="22" t="s">
        <v>122</v>
      </c>
      <c r="G120" s="24">
        <v>0.98680000000000001</v>
      </c>
      <c r="H120" s="25">
        <v>0.98680000000000001</v>
      </c>
      <c r="I120">
        <f t="shared" si="6"/>
        <v>2.5827779902957579E-2</v>
      </c>
      <c r="J120">
        <f t="shared" si="7"/>
        <v>2.5827779902957579E-2</v>
      </c>
    </row>
    <row r="121" spans="1:10" x14ac:dyDescent="0.25">
      <c r="A121" s="22" t="s">
        <v>155</v>
      </c>
      <c r="B121" s="22" t="s">
        <v>156</v>
      </c>
      <c r="C121" s="23">
        <v>150</v>
      </c>
      <c r="D121" s="23">
        <v>665</v>
      </c>
      <c r="E121" s="23">
        <v>1270</v>
      </c>
      <c r="F121" s="22" t="s">
        <v>90</v>
      </c>
      <c r="G121" s="24">
        <v>0.98670000000000002</v>
      </c>
      <c r="H121" s="25">
        <v>0.98670000000000002</v>
      </c>
      <c r="I121">
        <f t="shared" si="6"/>
        <v>0.33026409833095088</v>
      </c>
      <c r="J121">
        <f t="shared" si="7"/>
        <v>0.33026409833095088</v>
      </c>
    </row>
    <row r="122" spans="1:10" x14ac:dyDescent="0.25">
      <c r="A122" s="22" t="s">
        <v>310</v>
      </c>
      <c r="B122" s="22" t="s">
        <v>311</v>
      </c>
      <c r="C122" s="23">
        <v>94</v>
      </c>
      <c r="D122" s="23">
        <v>220</v>
      </c>
      <c r="E122" s="23">
        <v>676</v>
      </c>
      <c r="F122" s="22" t="s">
        <v>49</v>
      </c>
      <c r="G122" s="24">
        <v>0.98660000000000003</v>
      </c>
      <c r="H122" s="25">
        <v>0.98660000000000003</v>
      </c>
      <c r="I122">
        <f t="shared" si="6"/>
        <v>0.10924922990195093</v>
      </c>
      <c r="J122">
        <f t="shared" si="7"/>
        <v>0.10924922990195093</v>
      </c>
    </row>
    <row r="123" spans="1:10" x14ac:dyDescent="0.25">
      <c r="A123" s="22" t="s">
        <v>198</v>
      </c>
      <c r="B123" s="22" t="s">
        <v>62</v>
      </c>
      <c r="C123" s="23">
        <v>178</v>
      </c>
      <c r="D123" s="23">
        <v>712</v>
      </c>
      <c r="E123" s="23">
        <v>1659</v>
      </c>
      <c r="F123" s="22" t="s">
        <v>439</v>
      </c>
      <c r="G123" s="24">
        <v>0.98650000000000004</v>
      </c>
      <c r="H123" s="25">
        <v>0.98650000000000004</v>
      </c>
      <c r="I123">
        <f t="shared" si="6"/>
        <v>0.35353439771285916</v>
      </c>
      <c r="J123">
        <f t="shared" si="7"/>
        <v>0.35353439771285916</v>
      </c>
    </row>
    <row r="124" spans="1:10" x14ac:dyDescent="0.25">
      <c r="A124" s="22" t="s">
        <v>361</v>
      </c>
      <c r="B124" s="22" t="s">
        <v>43</v>
      </c>
      <c r="C124" s="23">
        <v>420</v>
      </c>
      <c r="D124" s="23">
        <v>1680</v>
      </c>
      <c r="E124" s="23">
        <v>3536</v>
      </c>
      <c r="F124" s="22" t="s">
        <v>442</v>
      </c>
      <c r="G124" s="24">
        <v>0.98529999999999995</v>
      </c>
      <c r="H124" s="25">
        <v>0.97540000000000004</v>
      </c>
      <c r="I124">
        <f t="shared" si="6"/>
        <v>0.8331675693088243</v>
      </c>
      <c r="J124">
        <f t="shared" si="7"/>
        <v>0.82479615051641864</v>
      </c>
    </row>
    <row r="125" spans="1:10" x14ac:dyDescent="0.25">
      <c r="A125" s="22" t="s">
        <v>56</v>
      </c>
      <c r="B125" s="22" t="s">
        <v>51</v>
      </c>
      <c r="C125" s="23">
        <v>8</v>
      </c>
      <c r="D125" s="23">
        <v>16</v>
      </c>
      <c r="E125" s="23">
        <v>25</v>
      </c>
      <c r="F125" s="22" t="s">
        <v>440</v>
      </c>
      <c r="G125" s="24">
        <v>0.98509999999999998</v>
      </c>
      <c r="H125" s="25">
        <v>0.98380000000000001</v>
      </c>
      <c r="I125">
        <f t="shared" si="6"/>
        <v>7.9333185689262932E-3</v>
      </c>
      <c r="J125">
        <f t="shared" si="7"/>
        <v>7.922849262115202E-3</v>
      </c>
    </row>
    <row r="126" spans="1:10" x14ac:dyDescent="0.25">
      <c r="A126" s="22" t="s">
        <v>158</v>
      </c>
      <c r="B126" s="22" t="s">
        <v>40</v>
      </c>
      <c r="C126" s="23">
        <v>1022</v>
      </c>
      <c r="D126" s="23">
        <v>5112</v>
      </c>
      <c r="E126" s="23">
        <v>11001</v>
      </c>
      <c r="F126" s="22" t="s">
        <v>41</v>
      </c>
      <c r="G126" s="24">
        <v>0.9849</v>
      </c>
      <c r="H126" s="25">
        <v>0.9849</v>
      </c>
      <c r="I126">
        <f t="shared" si="6"/>
        <v>2.5341806760756205</v>
      </c>
      <c r="J126">
        <f t="shared" si="7"/>
        <v>2.5341806760756205</v>
      </c>
    </row>
    <row r="127" spans="1:10" x14ac:dyDescent="0.25">
      <c r="A127" s="22" t="s">
        <v>411</v>
      </c>
      <c r="B127" s="22" t="s">
        <v>180</v>
      </c>
      <c r="C127" s="23">
        <v>40</v>
      </c>
      <c r="D127" s="23">
        <v>160</v>
      </c>
      <c r="E127" s="23">
        <v>656</v>
      </c>
      <c r="F127" s="22" t="s">
        <v>85</v>
      </c>
      <c r="G127" s="24">
        <v>0.98470000000000002</v>
      </c>
      <c r="H127" s="25">
        <v>0.53849999999999998</v>
      </c>
      <c r="I127">
        <f t="shared" si="6"/>
        <v>7.9300972437536491E-2</v>
      </c>
      <c r="J127">
        <f t="shared" si="7"/>
        <v>4.3367090136704985E-2</v>
      </c>
    </row>
    <row r="128" spans="1:10" x14ac:dyDescent="0.25">
      <c r="A128" s="22" t="s">
        <v>469</v>
      </c>
      <c r="B128" s="22" t="s">
        <v>470</v>
      </c>
      <c r="C128" s="23">
        <v>6</v>
      </c>
      <c r="D128" s="23">
        <v>12</v>
      </c>
      <c r="E128" s="23">
        <v>29</v>
      </c>
      <c r="F128" s="22" t="s">
        <v>85</v>
      </c>
      <c r="G128" s="24">
        <v>0.98450000000000004</v>
      </c>
      <c r="H128" s="25">
        <v>0.98450000000000004</v>
      </c>
      <c r="I128">
        <f t="shared" si="6"/>
        <v>5.9463649358754951E-3</v>
      </c>
      <c r="J128">
        <f t="shared" si="7"/>
        <v>5.9463649358754951E-3</v>
      </c>
    </row>
    <row r="129" spans="1:10" x14ac:dyDescent="0.25">
      <c r="A129" s="22" t="s">
        <v>125</v>
      </c>
      <c r="B129" s="22" t="s">
        <v>51</v>
      </c>
      <c r="C129" s="23">
        <v>412</v>
      </c>
      <c r="D129" s="23">
        <v>1648</v>
      </c>
      <c r="E129" s="23">
        <v>3199</v>
      </c>
      <c r="F129" s="22" t="s">
        <v>440</v>
      </c>
      <c r="G129" s="24">
        <v>0.98440000000000005</v>
      </c>
      <c r="H129" s="25">
        <v>0.98440000000000005</v>
      </c>
      <c r="I129">
        <f t="shared" si="6"/>
        <v>0.81655116873703915</v>
      </c>
      <c r="J129">
        <f t="shared" si="7"/>
        <v>0.81655116873703915</v>
      </c>
    </row>
    <row r="130" spans="1:10" x14ac:dyDescent="0.25">
      <c r="A130" s="22" t="s">
        <v>266</v>
      </c>
      <c r="B130" s="22" t="s">
        <v>74</v>
      </c>
      <c r="C130" s="23">
        <v>372</v>
      </c>
      <c r="D130" s="23">
        <v>372</v>
      </c>
      <c r="E130" s="23">
        <v>635</v>
      </c>
      <c r="F130" s="22" t="s">
        <v>75</v>
      </c>
      <c r="G130" s="24">
        <v>0.98419999999999996</v>
      </c>
      <c r="H130" s="25">
        <v>0.98419999999999996</v>
      </c>
      <c r="I130">
        <f t="shared" si="6"/>
        <v>0.18428114115444238</v>
      </c>
      <c r="J130">
        <f t="shared" si="7"/>
        <v>0.18428114115444238</v>
      </c>
    </row>
    <row r="131" spans="1:10" x14ac:dyDescent="0.25">
      <c r="A131" s="22" t="s">
        <v>398</v>
      </c>
      <c r="B131" s="22" t="s">
        <v>43</v>
      </c>
      <c r="C131" s="23">
        <v>18</v>
      </c>
      <c r="D131" s="23">
        <v>36</v>
      </c>
      <c r="E131" s="23">
        <v>49</v>
      </c>
      <c r="F131" s="22" t="s">
        <v>442</v>
      </c>
      <c r="G131" s="24">
        <v>0.98380000000000001</v>
      </c>
      <c r="H131" s="25">
        <v>0.98380000000000001</v>
      </c>
      <c r="I131">
        <f t="shared" si="6"/>
        <v>1.7826410839759207E-2</v>
      </c>
      <c r="J131">
        <f t="shared" si="7"/>
        <v>1.7826410839759207E-2</v>
      </c>
    </row>
    <row r="132" spans="1:10" x14ac:dyDescent="0.25">
      <c r="A132" s="22" t="s">
        <v>72</v>
      </c>
      <c r="B132" s="22" t="s">
        <v>66</v>
      </c>
      <c r="C132" s="23">
        <v>-1</v>
      </c>
      <c r="D132" s="23">
        <v>-1</v>
      </c>
      <c r="E132" s="23">
        <v>0</v>
      </c>
      <c r="F132" s="22" t="s">
        <v>63</v>
      </c>
      <c r="G132" s="24">
        <v>0.98329999999999995</v>
      </c>
      <c r="H132" s="25">
        <v>0.98329999999999995</v>
      </c>
      <c r="I132">
        <v>0</v>
      </c>
      <c r="J132">
        <v>0</v>
      </c>
    </row>
    <row r="133" spans="1:10" x14ac:dyDescent="0.25">
      <c r="A133" s="22" t="s">
        <v>301</v>
      </c>
      <c r="B133" s="22" t="s">
        <v>302</v>
      </c>
      <c r="C133" s="23">
        <v>60</v>
      </c>
      <c r="D133" s="23">
        <v>240</v>
      </c>
      <c r="E133" s="23">
        <v>600</v>
      </c>
      <c r="F133" s="22" t="s">
        <v>49</v>
      </c>
      <c r="G133" s="24">
        <v>0.98319999999999996</v>
      </c>
      <c r="H133" s="25">
        <v>0.98319999999999996</v>
      </c>
      <c r="I133">
        <f t="shared" ref="I133:I165" si="8">G133*D133/$M$5*100</f>
        <v>0.11877025911534358</v>
      </c>
      <c r="J133">
        <f t="shared" ref="J133:J165" si="9">H133*D133/$M$5*100</f>
        <v>0.11877025911534358</v>
      </c>
    </row>
    <row r="134" spans="1:10" x14ac:dyDescent="0.25">
      <c r="A134" s="22" t="s">
        <v>105</v>
      </c>
      <c r="B134" s="22" t="s">
        <v>46</v>
      </c>
      <c r="C134" s="23">
        <v>130</v>
      </c>
      <c r="D134" s="23">
        <v>260</v>
      </c>
      <c r="E134" s="23">
        <v>464</v>
      </c>
      <c r="F134" s="22" t="s">
        <v>46</v>
      </c>
      <c r="G134" s="24">
        <v>0.98250000000000004</v>
      </c>
      <c r="H134" s="25">
        <v>0.98250000000000004</v>
      </c>
      <c r="I134">
        <f t="shared" si="8"/>
        <v>0.12857617427369183</v>
      </c>
      <c r="J134">
        <f t="shared" si="9"/>
        <v>0.12857617427369183</v>
      </c>
    </row>
    <row r="135" spans="1:10" x14ac:dyDescent="0.25">
      <c r="A135" s="22" t="s">
        <v>300</v>
      </c>
      <c r="B135" s="22" t="s">
        <v>272</v>
      </c>
      <c r="C135" s="23">
        <v>96</v>
      </c>
      <c r="D135" s="23">
        <v>96</v>
      </c>
      <c r="E135" s="23">
        <v>135</v>
      </c>
      <c r="F135" s="22" t="s">
        <v>273</v>
      </c>
      <c r="G135" s="24">
        <v>0.98229999999999995</v>
      </c>
      <c r="H135" s="25">
        <v>0.98229999999999995</v>
      </c>
      <c r="I135">
        <f t="shared" si="8"/>
        <v>4.7464615756306748E-2</v>
      </c>
      <c r="J135">
        <f t="shared" si="9"/>
        <v>4.7464615756306748E-2</v>
      </c>
    </row>
    <row r="136" spans="1:10" x14ac:dyDescent="0.25">
      <c r="A136" s="22" t="s">
        <v>212</v>
      </c>
      <c r="B136" s="22" t="s">
        <v>40</v>
      </c>
      <c r="C136" s="23">
        <v>2</v>
      </c>
      <c r="D136" s="23">
        <v>8</v>
      </c>
      <c r="E136" s="23">
        <v>19</v>
      </c>
      <c r="F136" s="22" t="s">
        <v>41</v>
      </c>
      <c r="G136" s="24">
        <v>0.98209999999999997</v>
      </c>
      <c r="H136" s="25">
        <v>0.98209999999999997</v>
      </c>
      <c r="I136">
        <f t="shared" si="8"/>
        <v>3.9545793150657354E-3</v>
      </c>
      <c r="J136">
        <f t="shared" si="9"/>
        <v>3.9545793150657354E-3</v>
      </c>
    </row>
    <row r="137" spans="1:10" x14ac:dyDescent="0.25">
      <c r="A137" s="22" t="s">
        <v>263</v>
      </c>
      <c r="B137" s="22" t="s">
        <v>264</v>
      </c>
      <c r="C137" s="23">
        <v>22</v>
      </c>
      <c r="D137" s="23">
        <v>44</v>
      </c>
      <c r="E137" s="23">
        <v>75</v>
      </c>
      <c r="F137" s="22" t="s">
        <v>209</v>
      </c>
      <c r="G137" s="24">
        <v>0.98180000000000001</v>
      </c>
      <c r="H137" s="25">
        <v>0.98180000000000001</v>
      </c>
      <c r="I137">
        <f t="shared" si="8"/>
        <v>2.1743542249692969E-2</v>
      </c>
      <c r="J137">
        <f t="shared" si="9"/>
        <v>2.1743542249692969E-2</v>
      </c>
    </row>
    <row r="138" spans="1:10" x14ac:dyDescent="0.25">
      <c r="A138" s="22" t="s">
        <v>172</v>
      </c>
      <c r="B138" s="22" t="s">
        <v>122</v>
      </c>
      <c r="C138" s="23">
        <v>2</v>
      </c>
      <c r="D138" s="23">
        <v>4</v>
      </c>
      <c r="E138" s="23">
        <v>2</v>
      </c>
      <c r="F138" s="22" t="s">
        <v>122</v>
      </c>
      <c r="G138" s="24">
        <v>0.98129999999999995</v>
      </c>
      <c r="H138" s="25">
        <v>0.98129999999999995</v>
      </c>
      <c r="I138">
        <f t="shared" si="8"/>
        <v>1.975678994946546E-3</v>
      </c>
      <c r="J138">
        <f t="shared" si="9"/>
        <v>1.975678994946546E-3</v>
      </c>
    </row>
    <row r="139" spans="1:10" x14ac:dyDescent="0.25">
      <c r="A139" s="22" t="s">
        <v>286</v>
      </c>
      <c r="B139" s="22" t="s">
        <v>180</v>
      </c>
      <c r="C139" s="23">
        <v>66</v>
      </c>
      <c r="D139" s="23">
        <v>264</v>
      </c>
      <c r="E139" s="23">
        <v>575</v>
      </c>
      <c r="F139" s="22" t="s">
        <v>85</v>
      </c>
      <c r="G139" s="24">
        <v>0.98109999999999997</v>
      </c>
      <c r="H139" s="25">
        <v>0.98109999999999997</v>
      </c>
      <c r="I139">
        <f t="shared" si="8"/>
        <v>0.13036823773379774</v>
      </c>
      <c r="J139">
        <f t="shared" si="9"/>
        <v>0.13036823773379774</v>
      </c>
    </row>
    <row r="140" spans="1:10" x14ac:dyDescent="0.25">
      <c r="A140" s="22" t="s">
        <v>336</v>
      </c>
      <c r="B140" s="22" t="s">
        <v>184</v>
      </c>
      <c r="C140" s="23">
        <v>10</v>
      </c>
      <c r="D140" s="23">
        <v>10</v>
      </c>
      <c r="E140" s="23">
        <v>26</v>
      </c>
      <c r="F140" s="22" t="s">
        <v>185</v>
      </c>
      <c r="G140" s="24">
        <v>0.98060000000000003</v>
      </c>
      <c r="H140" s="25">
        <v>0.98060000000000003</v>
      </c>
      <c r="I140">
        <f t="shared" si="8"/>
        <v>4.9356741629587872E-3</v>
      </c>
      <c r="J140">
        <f t="shared" si="9"/>
        <v>4.9356741629587872E-3</v>
      </c>
    </row>
    <row r="141" spans="1:10" x14ac:dyDescent="0.25">
      <c r="A141" s="22" t="s">
        <v>413</v>
      </c>
      <c r="B141" s="22" t="s">
        <v>84</v>
      </c>
      <c r="C141" s="23">
        <v>32</v>
      </c>
      <c r="D141" s="23">
        <v>64</v>
      </c>
      <c r="E141" s="23">
        <v>110</v>
      </c>
      <c r="F141" s="22" t="s">
        <v>445</v>
      </c>
      <c r="G141" s="24">
        <v>0.98040000000000005</v>
      </c>
      <c r="H141" s="25">
        <v>0.98040000000000005</v>
      </c>
      <c r="I141">
        <f t="shared" si="8"/>
        <v>3.1581871992590951E-2</v>
      </c>
      <c r="J141">
        <f t="shared" si="9"/>
        <v>3.1581871992590951E-2</v>
      </c>
    </row>
    <row r="142" spans="1:10" x14ac:dyDescent="0.25">
      <c r="A142" s="22" t="s">
        <v>118</v>
      </c>
      <c r="B142" s="22" t="s">
        <v>119</v>
      </c>
      <c r="C142" s="23">
        <v>60</v>
      </c>
      <c r="D142" s="23">
        <v>240</v>
      </c>
      <c r="E142" s="23">
        <v>581</v>
      </c>
      <c r="F142" s="22" t="s">
        <v>120</v>
      </c>
      <c r="G142" s="24">
        <v>0.97899999999999998</v>
      </c>
      <c r="H142" s="25">
        <v>0.97899999999999998</v>
      </c>
      <c r="I142">
        <f t="shared" si="8"/>
        <v>0.11826290040065231</v>
      </c>
      <c r="J142">
        <f t="shared" si="9"/>
        <v>0.11826290040065231</v>
      </c>
    </row>
    <row r="143" spans="1:10" x14ac:dyDescent="0.25">
      <c r="A143" s="22" t="s">
        <v>460</v>
      </c>
      <c r="B143" s="22" t="s">
        <v>128</v>
      </c>
      <c r="C143" s="23">
        <v>12</v>
      </c>
      <c r="D143" s="23">
        <v>24</v>
      </c>
      <c r="E143" s="23">
        <v>71</v>
      </c>
      <c r="F143" s="22" t="s">
        <v>49</v>
      </c>
      <c r="G143" s="24">
        <v>0.9788</v>
      </c>
      <c r="H143" s="25">
        <v>0.9788</v>
      </c>
      <c r="I143">
        <f t="shared" si="8"/>
        <v>1.182387404618575E-2</v>
      </c>
      <c r="J143">
        <f t="shared" si="9"/>
        <v>1.182387404618575E-2</v>
      </c>
    </row>
    <row r="144" spans="1:10" x14ac:dyDescent="0.25">
      <c r="A144" s="22" t="s">
        <v>258</v>
      </c>
      <c r="B144" s="22" t="s">
        <v>184</v>
      </c>
      <c r="C144" s="23">
        <v>120</v>
      </c>
      <c r="D144" s="23">
        <v>120</v>
      </c>
      <c r="E144" s="23">
        <v>217</v>
      </c>
      <c r="F144" s="22" t="s">
        <v>185</v>
      </c>
      <c r="G144" s="24">
        <v>0.97829999999999995</v>
      </c>
      <c r="H144" s="25">
        <v>0.81130000000000002</v>
      </c>
      <c r="I144">
        <f t="shared" si="8"/>
        <v>5.908917030743522E-2</v>
      </c>
      <c r="J144">
        <f t="shared" si="9"/>
        <v>4.9002395860597153E-2</v>
      </c>
    </row>
    <row r="145" spans="1:10" x14ac:dyDescent="0.25">
      <c r="A145" s="22" t="s">
        <v>360</v>
      </c>
      <c r="B145" s="22" t="s">
        <v>51</v>
      </c>
      <c r="C145" s="23">
        <v>825</v>
      </c>
      <c r="D145" s="23">
        <v>6600</v>
      </c>
      <c r="E145" s="23">
        <v>17820</v>
      </c>
      <c r="F145" s="22" t="s">
        <v>440</v>
      </c>
      <c r="G145" s="24">
        <v>0.97770000000000001</v>
      </c>
      <c r="H145" s="25">
        <v>0.97209999999999996</v>
      </c>
      <c r="I145">
        <f t="shared" si="8"/>
        <v>3.2479111719583642</v>
      </c>
      <c r="J145">
        <f t="shared" si="9"/>
        <v>3.2293080190863512</v>
      </c>
    </row>
    <row r="146" spans="1:10" x14ac:dyDescent="0.25">
      <c r="A146" s="22" t="s">
        <v>244</v>
      </c>
      <c r="B146" s="22" t="s">
        <v>130</v>
      </c>
      <c r="C146" s="23">
        <v>110</v>
      </c>
      <c r="D146" s="23">
        <v>440</v>
      </c>
      <c r="E146" s="23">
        <v>1335</v>
      </c>
      <c r="F146" s="22" t="s">
        <v>131</v>
      </c>
      <c r="G146" s="24">
        <v>0.97599999999999998</v>
      </c>
      <c r="H146" s="25">
        <v>0.88729999999999998</v>
      </c>
      <c r="I146">
        <f t="shared" si="8"/>
        <v>0.21615091908433831</v>
      </c>
      <c r="J146">
        <f t="shared" si="9"/>
        <v>0.19650687551591534</v>
      </c>
    </row>
    <row r="147" spans="1:10" x14ac:dyDescent="0.25">
      <c r="A147" s="22" t="s">
        <v>323</v>
      </c>
      <c r="B147" s="22" t="s">
        <v>152</v>
      </c>
      <c r="C147" s="23">
        <v>102</v>
      </c>
      <c r="D147" s="23">
        <v>404</v>
      </c>
      <c r="E147" s="23">
        <v>1080</v>
      </c>
      <c r="F147" s="22" t="s">
        <v>49</v>
      </c>
      <c r="G147" s="24">
        <v>0.9758</v>
      </c>
      <c r="H147" s="25">
        <v>0.9627</v>
      </c>
      <c r="I147">
        <f t="shared" si="8"/>
        <v>0.1984251746562242</v>
      </c>
      <c r="J147">
        <f t="shared" si="9"/>
        <v>0.19576134007127183</v>
      </c>
    </row>
    <row r="148" spans="1:10" x14ac:dyDescent="0.25">
      <c r="A148" s="22" t="s">
        <v>216</v>
      </c>
      <c r="B148" s="22" t="s">
        <v>200</v>
      </c>
      <c r="C148" s="23">
        <v>64</v>
      </c>
      <c r="D148" s="23">
        <v>128</v>
      </c>
      <c r="E148" s="23">
        <v>120</v>
      </c>
      <c r="F148" s="22" t="s">
        <v>201</v>
      </c>
      <c r="G148" s="24">
        <v>0.97529999999999994</v>
      </c>
      <c r="H148" s="25">
        <v>0.97529999999999994</v>
      </c>
      <c r="I148">
        <f t="shared" si="8"/>
        <v>6.2835168817572326E-2</v>
      </c>
      <c r="J148">
        <f t="shared" si="9"/>
        <v>6.2835168817572326E-2</v>
      </c>
    </row>
    <row r="149" spans="1:10" x14ac:dyDescent="0.25">
      <c r="A149" s="22" t="s">
        <v>179</v>
      </c>
      <c r="B149" s="22" t="s">
        <v>180</v>
      </c>
      <c r="C149" s="23">
        <v>24</v>
      </c>
      <c r="D149" s="23">
        <v>48</v>
      </c>
      <c r="E149" s="23">
        <v>70</v>
      </c>
      <c r="F149" s="22" t="s">
        <v>85</v>
      </c>
      <c r="G149" s="24">
        <v>0.97529999999999994</v>
      </c>
      <c r="H149" s="25">
        <v>0.97529999999999994</v>
      </c>
      <c r="I149">
        <f t="shared" si="8"/>
        <v>2.3563188306589624E-2</v>
      </c>
      <c r="J149">
        <f t="shared" si="9"/>
        <v>2.3563188306589624E-2</v>
      </c>
    </row>
    <row r="150" spans="1:10" x14ac:dyDescent="0.25">
      <c r="A150" s="22" t="s">
        <v>186</v>
      </c>
      <c r="B150" s="22" t="s">
        <v>46</v>
      </c>
      <c r="C150" s="23">
        <v>140</v>
      </c>
      <c r="D150" s="23">
        <v>280</v>
      </c>
      <c r="E150" s="23">
        <v>450</v>
      </c>
      <c r="F150" s="22" t="s">
        <v>46</v>
      </c>
      <c r="G150" s="24">
        <v>0.97509999999999997</v>
      </c>
      <c r="H150" s="25">
        <v>0.97509999999999997</v>
      </c>
      <c r="I150">
        <f t="shared" si="8"/>
        <v>0.13742374519317882</v>
      </c>
      <c r="J150">
        <f t="shared" si="9"/>
        <v>0.13742374519317882</v>
      </c>
    </row>
    <row r="151" spans="1:10" x14ac:dyDescent="0.25">
      <c r="A151" s="22" t="s">
        <v>245</v>
      </c>
      <c r="B151" s="22" t="s">
        <v>180</v>
      </c>
      <c r="C151" s="23">
        <v>12</v>
      </c>
      <c r="D151" s="23">
        <v>12</v>
      </c>
      <c r="E151" s="23">
        <v>13</v>
      </c>
      <c r="F151" s="22" t="s">
        <v>85</v>
      </c>
      <c r="G151" s="24">
        <v>0.9748</v>
      </c>
      <c r="H151" s="25">
        <v>0.9748</v>
      </c>
      <c r="I151">
        <f t="shared" si="8"/>
        <v>5.8877770842980532E-3</v>
      </c>
      <c r="J151">
        <f t="shared" si="9"/>
        <v>5.8877770842980532E-3</v>
      </c>
    </row>
    <row r="152" spans="1:10" x14ac:dyDescent="0.25">
      <c r="A152" s="22" t="s">
        <v>42</v>
      </c>
      <c r="B152" s="22" t="s">
        <v>43</v>
      </c>
      <c r="C152" s="23">
        <v>220</v>
      </c>
      <c r="D152" s="23">
        <v>780</v>
      </c>
      <c r="E152" s="23">
        <v>1211</v>
      </c>
      <c r="F152" s="22" t="s">
        <v>442</v>
      </c>
      <c r="G152" s="24">
        <v>0.97289999999999999</v>
      </c>
      <c r="H152" s="25">
        <v>0.97289999999999999</v>
      </c>
      <c r="I152">
        <f t="shared" si="8"/>
        <v>0.38195957236908334</v>
      </c>
      <c r="J152">
        <f t="shared" si="9"/>
        <v>0.38195957236908334</v>
      </c>
    </row>
    <row r="153" spans="1:10" x14ac:dyDescent="0.25">
      <c r="A153" s="22" t="s">
        <v>210</v>
      </c>
      <c r="B153" s="22" t="s">
        <v>200</v>
      </c>
      <c r="C153" s="23">
        <v>176</v>
      </c>
      <c r="D153" s="23">
        <v>704</v>
      </c>
      <c r="E153" s="23">
        <v>1690</v>
      </c>
      <c r="F153" s="22" t="s">
        <v>201</v>
      </c>
      <c r="G153" s="24">
        <v>0.97250000000000003</v>
      </c>
      <c r="H153" s="25">
        <v>0.97250000000000003</v>
      </c>
      <c r="I153">
        <f t="shared" si="8"/>
        <v>0.34460126034347383</v>
      </c>
      <c r="J153">
        <f t="shared" si="9"/>
        <v>0.34460126034347383</v>
      </c>
    </row>
    <row r="154" spans="1:10" x14ac:dyDescent="0.25">
      <c r="A154" s="22" t="s">
        <v>406</v>
      </c>
      <c r="B154" s="22" t="s">
        <v>233</v>
      </c>
      <c r="C154" s="23">
        <v>11</v>
      </c>
      <c r="D154" s="23">
        <v>22</v>
      </c>
      <c r="E154" s="23">
        <v>29</v>
      </c>
      <c r="F154" s="22" t="s">
        <v>234</v>
      </c>
      <c r="G154" s="24">
        <v>0.97199999999999998</v>
      </c>
      <c r="H154" s="25">
        <v>0.96609999999999996</v>
      </c>
      <c r="I154">
        <f t="shared" si="8"/>
        <v>1.0763252733093077E-2</v>
      </c>
      <c r="J154">
        <f t="shared" si="9"/>
        <v>1.0697920231935412E-2</v>
      </c>
    </row>
    <row r="155" spans="1:10" x14ac:dyDescent="0.25">
      <c r="A155" s="22" t="s">
        <v>161</v>
      </c>
      <c r="B155" s="22" t="s">
        <v>162</v>
      </c>
      <c r="C155" s="23">
        <v>2</v>
      </c>
      <c r="D155" s="23">
        <v>2</v>
      </c>
      <c r="E155" s="23">
        <v>1</v>
      </c>
      <c r="F155" s="22" t="s">
        <v>49</v>
      </c>
      <c r="G155" s="24">
        <v>0.97160000000000002</v>
      </c>
      <c r="H155" s="25">
        <v>0.97160000000000002</v>
      </c>
      <c r="I155">
        <f t="shared" si="8"/>
        <v>9.7807485554369947E-4</v>
      </c>
      <c r="J155">
        <f t="shared" si="9"/>
        <v>9.7807485554369947E-4</v>
      </c>
    </row>
    <row r="156" spans="1:10" x14ac:dyDescent="0.25">
      <c r="A156" s="22" t="s">
        <v>292</v>
      </c>
      <c r="B156" s="22" t="s">
        <v>184</v>
      </c>
      <c r="C156" s="23">
        <v>64</v>
      </c>
      <c r="D156" s="23">
        <v>64</v>
      </c>
      <c r="E156" s="23">
        <v>93</v>
      </c>
      <c r="F156" s="22" t="s">
        <v>185</v>
      </c>
      <c r="G156" s="24">
        <v>0.97119999999999995</v>
      </c>
      <c r="H156" s="25">
        <v>0.97119999999999995</v>
      </c>
      <c r="I156">
        <f t="shared" si="8"/>
        <v>3.1285510076707802E-2</v>
      </c>
      <c r="J156">
        <f t="shared" si="9"/>
        <v>3.1285510076707802E-2</v>
      </c>
    </row>
    <row r="157" spans="1:10" x14ac:dyDescent="0.25">
      <c r="A157" s="22" t="s">
        <v>454</v>
      </c>
      <c r="B157" s="22" t="s">
        <v>46</v>
      </c>
      <c r="C157" s="23">
        <v>48</v>
      </c>
      <c r="D157" s="23">
        <v>96</v>
      </c>
      <c r="E157" s="23">
        <v>266</v>
      </c>
      <c r="F157" s="22" t="s">
        <v>46</v>
      </c>
      <c r="G157" s="24">
        <v>0.96879999999999999</v>
      </c>
      <c r="H157" s="25">
        <v>0.96879999999999999</v>
      </c>
      <c r="I157">
        <f t="shared" si="8"/>
        <v>4.6812297408846563E-2</v>
      </c>
      <c r="J157">
        <f t="shared" si="9"/>
        <v>4.6812297408846563E-2</v>
      </c>
    </row>
    <row r="158" spans="1:10" x14ac:dyDescent="0.25">
      <c r="A158" s="22" t="s">
        <v>332</v>
      </c>
      <c r="B158" s="22" t="s">
        <v>184</v>
      </c>
      <c r="C158" s="23">
        <v>9</v>
      </c>
      <c r="D158" s="23">
        <v>9</v>
      </c>
      <c r="E158" s="23">
        <v>8</v>
      </c>
      <c r="F158" s="22" t="s">
        <v>185</v>
      </c>
      <c r="G158" s="24">
        <v>0.96879999999999999</v>
      </c>
      <c r="H158" s="25">
        <v>0.96879999999999999</v>
      </c>
      <c r="I158">
        <f t="shared" si="8"/>
        <v>4.388652882079366E-3</v>
      </c>
      <c r="J158">
        <f t="shared" si="9"/>
        <v>4.388652882079366E-3</v>
      </c>
    </row>
    <row r="159" spans="1:10" x14ac:dyDescent="0.25">
      <c r="A159" s="22" t="s">
        <v>353</v>
      </c>
      <c r="B159" s="22" t="s">
        <v>74</v>
      </c>
      <c r="C159" s="23">
        <v>1681</v>
      </c>
      <c r="D159" s="23">
        <v>7448</v>
      </c>
      <c r="E159" s="23">
        <v>15985</v>
      </c>
      <c r="F159" s="22" t="s">
        <v>75</v>
      </c>
      <c r="G159" s="24">
        <v>0.96879999999999999</v>
      </c>
      <c r="H159" s="25">
        <v>0.96879999999999999</v>
      </c>
      <c r="I159">
        <f t="shared" si="8"/>
        <v>3.6318540739696794</v>
      </c>
      <c r="J159">
        <f t="shared" si="9"/>
        <v>3.6318540739696794</v>
      </c>
    </row>
    <row r="160" spans="1:10" x14ac:dyDescent="0.25">
      <c r="A160" s="22" t="s">
        <v>461</v>
      </c>
      <c r="B160" s="22" t="s">
        <v>122</v>
      </c>
      <c r="C160" s="23">
        <v>4</v>
      </c>
      <c r="D160" s="23">
        <v>16</v>
      </c>
      <c r="E160" s="23">
        <v>0</v>
      </c>
      <c r="F160" s="22" t="s">
        <v>122</v>
      </c>
      <c r="G160" s="24">
        <v>0.96799999999999997</v>
      </c>
      <c r="H160" s="25">
        <v>0.96799999999999997</v>
      </c>
      <c r="I160">
        <f t="shared" si="8"/>
        <v>7.7956069177958082E-3</v>
      </c>
      <c r="J160">
        <f t="shared" si="9"/>
        <v>7.7956069177958082E-3</v>
      </c>
    </row>
    <row r="161" spans="1:10" x14ac:dyDescent="0.25">
      <c r="A161" s="22" t="s">
        <v>344</v>
      </c>
      <c r="B161" s="22" t="s">
        <v>168</v>
      </c>
      <c r="C161" s="23">
        <v>8</v>
      </c>
      <c r="D161" s="23">
        <v>8</v>
      </c>
      <c r="E161" s="23">
        <v>21</v>
      </c>
      <c r="F161" s="22" t="s">
        <v>85</v>
      </c>
      <c r="G161" s="24">
        <v>0.9667</v>
      </c>
      <c r="H161" s="25">
        <v>0.9667</v>
      </c>
      <c r="I161">
        <f t="shared" si="8"/>
        <v>3.8925688054923593E-3</v>
      </c>
      <c r="J161">
        <f t="shared" si="9"/>
        <v>3.8925688054923593E-3</v>
      </c>
    </row>
    <row r="162" spans="1:10" x14ac:dyDescent="0.25">
      <c r="A162" s="22" t="s">
        <v>134</v>
      </c>
      <c r="B162" s="22" t="s">
        <v>115</v>
      </c>
      <c r="C162" s="23">
        <v>139</v>
      </c>
      <c r="D162" s="23">
        <v>532</v>
      </c>
      <c r="E162" s="23">
        <v>1358</v>
      </c>
      <c r="F162" s="22" t="s">
        <v>442</v>
      </c>
      <c r="G162" s="24">
        <v>0.96499999999999997</v>
      </c>
      <c r="H162" s="25">
        <v>0.96499999999999997</v>
      </c>
      <c r="I162">
        <f t="shared" si="8"/>
        <v>0.25840061205178283</v>
      </c>
      <c r="J162">
        <f t="shared" si="9"/>
        <v>0.25840061205178283</v>
      </c>
    </row>
    <row r="163" spans="1:10" x14ac:dyDescent="0.25">
      <c r="A163" s="22" t="s">
        <v>232</v>
      </c>
      <c r="B163" s="22" t="s">
        <v>233</v>
      </c>
      <c r="C163" s="23">
        <v>240</v>
      </c>
      <c r="D163" s="23">
        <v>240</v>
      </c>
      <c r="E163" s="23">
        <v>318</v>
      </c>
      <c r="F163" s="22" t="s">
        <v>234</v>
      </c>
      <c r="G163" s="24">
        <v>0.96499999999999997</v>
      </c>
      <c r="H163" s="25">
        <v>0.95720000000000005</v>
      </c>
      <c r="I163">
        <f t="shared" si="8"/>
        <v>0.11657170468501481</v>
      </c>
      <c r="J163">
        <f t="shared" si="9"/>
        <v>0.11562946707201675</v>
      </c>
    </row>
    <row r="164" spans="1:10" x14ac:dyDescent="0.25">
      <c r="A164" s="22" t="s">
        <v>197</v>
      </c>
      <c r="B164" s="22" t="s">
        <v>119</v>
      </c>
      <c r="C164" s="23">
        <v>15</v>
      </c>
      <c r="D164" s="23">
        <v>15</v>
      </c>
      <c r="E164" s="23">
        <v>15</v>
      </c>
      <c r="F164" s="22" t="s">
        <v>120</v>
      </c>
      <c r="G164" s="24">
        <v>0.96489999999999998</v>
      </c>
      <c r="H164" s="25">
        <v>0.96489999999999998</v>
      </c>
      <c r="I164">
        <f t="shared" si="8"/>
        <v>7.2849765447260866E-3</v>
      </c>
      <c r="J164">
        <f t="shared" si="9"/>
        <v>7.2849765447260866E-3</v>
      </c>
    </row>
    <row r="165" spans="1:10" x14ac:dyDescent="0.25">
      <c r="A165" s="22" t="s">
        <v>103</v>
      </c>
      <c r="B165" s="22" t="s">
        <v>89</v>
      </c>
      <c r="C165" s="23">
        <v>100</v>
      </c>
      <c r="D165" s="23">
        <v>400</v>
      </c>
      <c r="E165" s="23">
        <v>768</v>
      </c>
      <c r="F165" s="22" t="s">
        <v>90</v>
      </c>
      <c r="G165" s="24">
        <v>0.96350000000000002</v>
      </c>
      <c r="H165" s="25">
        <v>0.96350000000000002</v>
      </c>
      <c r="I165">
        <f t="shared" si="8"/>
        <v>0.1939841752400894</v>
      </c>
      <c r="J165">
        <f t="shared" si="9"/>
        <v>0.1939841752400894</v>
      </c>
    </row>
    <row r="166" spans="1:10" x14ac:dyDescent="0.25">
      <c r="A166" s="22" t="s">
        <v>429</v>
      </c>
      <c r="B166" s="22" t="s">
        <v>430</v>
      </c>
      <c r="C166" s="23">
        <v>-1</v>
      </c>
      <c r="D166" s="23">
        <v>-1</v>
      </c>
      <c r="E166" s="23">
        <v>0</v>
      </c>
      <c r="F166" s="22" t="s">
        <v>90</v>
      </c>
      <c r="G166" s="24">
        <v>0.96340000000000003</v>
      </c>
      <c r="H166" s="25">
        <v>0.96340000000000003</v>
      </c>
      <c r="I166">
        <v>0</v>
      </c>
      <c r="J166">
        <v>0</v>
      </c>
    </row>
    <row r="167" spans="1:10" x14ac:dyDescent="0.25">
      <c r="A167" s="22" t="s">
        <v>163</v>
      </c>
      <c r="B167" s="22" t="s">
        <v>62</v>
      </c>
      <c r="C167" s="23">
        <v>736</v>
      </c>
      <c r="D167" s="23">
        <v>4232</v>
      </c>
      <c r="E167" s="23">
        <v>8485</v>
      </c>
      <c r="F167" s="22" t="s">
        <v>439</v>
      </c>
      <c r="G167" s="24">
        <v>0.96220000000000006</v>
      </c>
      <c r="H167" s="25">
        <v>0.96220000000000006</v>
      </c>
      <c r="I167">
        <f t="shared" ref="I167:I206" si="10">G167*D167/$M$5*100</f>
        <v>2.0495834423886126</v>
      </c>
      <c r="J167">
        <f t="shared" ref="J167:J206" si="11">H167*D167/$M$5*100</f>
        <v>2.0495834423886126</v>
      </c>
    </row>
    <row r="168" spans="1:10" x14ac:dyDescent="0.25">
      <c r="A168" s="22" t="s">
        <v>279</v>
      </c>
      <c r="B168" s="22" t="s">
        <v>46</v>
      </c>
      <c r="C168" s="23">
        <v>36</v>
      </c>
      <c r="D168" s="23">
        <v>176</v>
      </c>
      <c r="E168" s="23">
        <v>358</v>
      </c>
      <c r="F168" s="22" t="s">
        <v>46</v>
      </c>
      <c r="G168" s="24">
        <v>0.96199999999999997</v>
      </c>
      <c r="H168" s="25">
        <v>0.95099999999999996</v>
      </c>
      <c r="I168">
        <f t="shared" si="10"/>
        <v>8.522015744226781E-2</v>
      </c>
      <c r="J168">
        <f t="shared" si="11"/>
        <v>8.4245706577543336E-2</v>
      </c>
    </row>
    <row r="169" spans="1:10" x14ac:dyDescent="0.25">
      <c r="A169" s="22" t="s">
        <v>410</v>
      </c>
      <c r="B169" s="22" t="s">
        <v>46</v>
      </c>
      <c r="C169" s="23">
        <v>62</v>
      </c>
      <c r="D169" s="23">
        <v>124</v>
      </c>
      <c r="E169" s="23">
        <v>199</v>
      </c>
      <c r="F169" s="22" t="s">
        <v>46</v>
      </c>
      <c r="G169" s="24">
        <v>0.96199999999999997</v>
      </c>
      <c r="H169" s="25">
        <v>0.88100000000000001</v>
      </c>
      <c r="I169">
        <f t="shared" si="10"/>
        <v>6.004147456159778E-2</v>
      </c>
      <c r="J169">
        <f t="shared" si="11"/>
        <v>5.4986007368781335E-2</v>
      </c>
    </row>
    <row r="170" spans="1:10" x14ac:dyDescent="0.25">
      <c r="A170" s="22" t="s">
        <v>252</v>
      </c>
      <c r="B170" s="22" t="s">
        <v>152</v>
      </c>
      <c r="C170" s="23">
        <v>901</v>
      </c>
      <c r="D170" s="23">
        <v>3981</v>
      </c>
      <c r="E170" s="23">
        <v>10711</v>
      </c>
      <c r="F170" s="22" t="s">
        <v>49</v>
      </c>
      <c r="G170" s="24">
        <v>0.96140000000000003</v>
      </c>
      <c r="H170" s="25">
        <v>0.94850000000000001</v>
      </c>
      <c r="I170">
        <f t="shared" si="10"/>
        <v>1.9264195977370189</v>
      </c>
      <c r="J170">
        <f t="shared" si="11"/>
        <v>1.9005710302200569</v>
      </c>
    </row>
    <row r="171" spans="1:10" x14ac:dyDescent="0.25">
      <c r="A171" s="22" t="s">
        <v>171</v>
      </c>
      <c r="B171" s="22" t="s">
        <v>74</v>
      </c>
      <c r="C171" s="23">
        <v>180</v>
      </c>
      <c r="D171" s="23">
        <v>645</v>
      </c>
      <c r="E171" s="23">
        <v>1290</v>
      </c>
      <c r="F171" s="22" t="s">
        <v>75</v>
      </c>
      <c r="G171" s="24">
        <v>0.95920000000000005</v>
      </c>
      <c r="H171" s="25">
        <v>0.95509999999999995</v>
      </c>
      <c r="I171">
        <f t="shared" si="10"/>
        <v>0.31140349111115589</v>
      </c>
      <c r="J171">
        <f t="shared" si="11"/>
        <v>0.31007242948317859</v>
      </c>
    </row>
    <row r="172" spans="1:10" x14ac:dyDescent="0.25">
      <c r="A172" s="22" t="s">
        <v>108</v>
      </c>
      <c r="B172" s="22" t="s">
        <v>62</v>
      </c>
      <c r="C172" s="23">
        <v>11</v>
      </c>
      <c r="D172" s="23">
        <v>44</v>
      </c>
      <c r="E172" s="23">
        <v>148</v>
      </c>
      <c r="F172" s="22" t="s">
        <v>439</v>
      </c>
      <c r="G172" s="24">
        <v>0.95740000000000003</v>
      </c>
      <c r="H172" s="25">
        <v>0.95740000000000003</v>
      </c>
      <c r="I172">
        <f t="shared" si="10"/>
        <v>2.1203164951982122E-2</v>
      </c>
      <c r="J172">
        <f t="shared" si="11"/>
        <v>2.1203164951982122E-2</v>
      </c>
    </row>
    <row r="173" spans="1:10" x14ac:dyDescent="0.25">
      <c r="A173" s="22" t="s">
        <v>349</v>
      </c>
      <c r="B173" s="22" t="s">
        <v>84</v>
      </c>
      <c r="C173" s="23">
        <v>154</v>
      </c>
      <c r="D173" s="23">
        <v>308</v>
      </c>
      <c r="E173" s="23">
        <v>530</v>
      </c>
      <c r="F173" s="22" t="s">
        <v>445</v>
      </c>
      <c r="G173" s="24">
        <v>0.95730000000000004</v>
      </c>
      <c r="H173" s="25">
        <v>0.95730000000000004</v>
      </c>
      <c r="I173">
        <f t="shared" si="10"/>
        <v>0.14840665203648154</v>
      </c>
      <c r="J173">
        <f t="shared" si="11"/>
        <v>0.14840665203648154</v>
      </c>
    </row>
    <row r="174" spans="1:10" x14ac:dyDescent="0.25">
      <c r="A174" s="22" t="s">
        <v>112</v>
      </c>
      <c r="B174" s="22" t="s">
        <v>46</v>
      </c>
      <c r="C174" s="23">
        <v>2</v>
      </c>
      <c r="D174" s="23">
        <v>4</v>
      </c>
      <c r="E174" s="23">
        <v>2</v>
      </c>
      <c r="F174" s="22" t="s">
        <v>46</v>
      </c>
      <c r="G174" s="24">
        <v>0.95579999999999998</v>
      </c>
      <c r="H174" s="25">
        <v>0.95579999999999998</v>
      </c>
      <c r="I174">
        <f t="shared" si="10"/>
        <v>1.9243391250075498E-3</v>
      </c>
      <c r="J174">
        <f t="shared" si="11"/>
        <v>1.9243391250075498E-3</v>
      </c>
    </row>
    <row r="175" spans="1:10" x14ac:dyDescent="0.25">
      <c r="A175" s="22" t="s">
        <v>181</v>
      </c>
      <c r="B175" s="22" t="s">
        <v>62</v>
      </c>
      <c r="C175" s="23">
        <v>109</v>
      </c>
      <c r="D175" s="23">
        <v>872</v>
      </c>
      <c r="E175" s="23">
        <v>1046</v>
      </c>
      <c r="F175" s="22" t="s">
        <v>439</v>
      </c>
      <c r="G175" s="24">
        <v>0.95420000000000005</v>
      </c>
      <c r="H175" s="25">
        <v>0.95420000000000005</v>
      </c>
      <c r="I175">
        <f t="shared" si="10"/>
        <v>0.41880368036400972</v>
      </c>
      <c r="J175">
        <f t="shared" si="11"/>
        <v>0.41880368036400972</v>
      </c>
    </row>
    <row r="176" spans="1:10" x14ac:dyDescent="0.25">
      <c r="A176" s="22" t="s">
        <v>97</v>
      </c>
      <c r="B176" s="22" t="s">
        <v>40</v>
      </c>
      <c r="C176" s="23">
        <v>455</v>
      </c>
      <c r="D176" s="23">
        <v>1588</v>
      </c>
      <c r="E176" s="23">
        <v>2782</v>
      </c>
      <c r="F176" s="22" t="s">
        <v>41</v>
      </c>
      <c r="G176" s="24">
        <v>0.95330000000000004</v>
      </c>
      <c r="H176" s="25">
        <v>0.95330000000000004</v>
      </c>
      <c r="I176">
        <f t="shared" si="10"/>
        <v>0.76196440435684232</v>
      </c>
      <c r="J176">
        <f t="shared" si="11"/>
        <v>0.76196440435684232</v>
      </c>
    </row>
    <row r="177" spans="1:10" x14ac:dyDescent="0.25">
      <c r="A177" s="22" t="s">
        <v>207</v>
      </c>
      <c r="B177" s="22" t="s">
        <v>208</v>
      </c>
      <c r="C177" s="23">
        <v>19</v>
      </c>
      <c r="D177" s="23">
        <v>58</v>
      </c>
      <c r="E177" s="23">
        <v>15</v>
      </c>
      <c r="F177" s="22" t="s">
        <v>209</v>
      </c>
      <c r="G177" s="24">
        <v>0.95240000000000002</v>
      </c>
      <c r="H177" s="25">
        <v>0.8548</v>
      </c>
      <c r="I177">
        <f t="shared" si="10"/>
        <v>2.7803660230727417E-2</v>
      </c>
      <c r="J177">
        <f t="shared" si="11"/>
        <v>2.4954398115524773E-2</v>
      </c>
    </row>
    <row r="178" spans="1:10" x14ac:dyDescent="0.25">
      <c r="A178" s="22" t="s">
        <v>223</v>
      </c>
      <c r="B178" s="22" t="s">
        <v>46</v>
      </c>
      <c r="C178" s="23">
        <v>84</v>
      </c>
      <c r="D178" s="23">
        <v>336</v>
      </c>
      <c r="E178" s="23">
        <v>722</v>
      </c>
      <c r="F178" s="22" t="s">
        <v>46</v>
      </c>
      <c r="G178" s="24">
        <v>0.95220000000000005</v>
      </c>
      <c r="H178" s="25">
        <v>0.95220000000000005</v>
      </c>
      <c r="I178">
        <f t="shared" si="10"/>
        <v>0.16103565604300471</v>
      </c>
      <c r="J178">
        <f t="shared" si="11"/>
        <v>0.16103565604300471</v>
      </c>
    </row>
    <row r="179" spans="1:10" x14ac:dyDescent="0.25">
      <c r="A179" s="22" t="s">
        <v>211</v>
      </c>
      <c r="B179" s="22" t="s">
        <v>46</v>
      </c>
      <c r="C179" s="23">
        <v>40</v>
      </c>
      <c r="D179" s="23">
        <v>320</v>
      </c>
      <c r="E179" s="23">
        <v>1600</v>
      </c>
      <c r="F179" s="22" t="s">
        <v>46</v>
      </c>
      <c r="G179" s="24">
        <v>0.95189999999999997</v>
      </c>
      <c r="H179" s="25">
        <v>0.95189999999999997</v>
      </c>
      <c r="I179">
        <f t="shared" si="10"/>
        <v>0.15331897159193864</v>
      </c>
      <c r="J179">
        <f t="shared" si="11"/>
        <v>0.15331897159193864</v>
      </c>
    </row>
    <row r="180" spans="1:10" x14ac:dyDescent="0.25">
      <c r="A180" s="22" t="s">
        <v>297</v>
      </c>
      <c r="B180" s="22" t="s">
        <v>46</v>
      </c>
      <c r="C180" s="23">
        <v>160</v>
      </c>
      <c r="D180" s="23">
        <v>228</v>
      </c>
      <c r="E180" s="23">
        <v>87</v>
      </c>
      <c r="F180" s="22" t="s">
        <v>46</v>
      </c>
      <c r="G180" s="24">
        <v>0.95140000000000002</v>
      </c>
      <c r="H180" s="25">
        <v>0.95140000000000002</v>
      </c>
      <c r="I180">
        <f t="shared" si="10"/>
        <v>0.10918238740461859</v>
      </c>
      <c r="J180">
        <f t="shared" si="11"/>
        <v>0.10918238740461859</v>
      </c>
    </row>
    <row r="181" spans="1:10" x14ac:dyDescent="0.25">
      <c r="A181" s="22" t="s">
        <v>167</v>
      </c>
      <c r="B181" s="22" t="s">
        <v>168</v>
      </c>
      <c r="C181" s="23">
        <v>200</v>
      </c>
      <c r="D181" s="23">
        <v>200</v>
      </c>
      <c r="E181" s="23">
        <v>520</v>
      </c>
      <c r="F181" s="22" t="s">
        <v>85</v>
      </c>
      <c r="G181" s="24">
        <v>0.95069999999999999</v>
      </c>
      <c r="H181" s="25">
        <v>0.95069999999999999</v>
      </c>
      <c r="I181">
        <f t="shared" si="10"/>
        <v>9.5703557550987528E-2</v>
      </c>
      <c r="J181">
        <f t="shared" si="11"/>
        <v>9.5703557550987528E-2</v>
      </c>
    </row>
    <row r="182" spans="1:10" x14ac:dyDescent="0.25">
      <c r="A182" s="22" t="s">
        <v>313</v>
      </c>
      <c r="B182" s="22" t="s">
        <v>180</v>
      </c>
      <c r="C182" s="23">
        <v>16</v>
      </c>
      <c r="D182" s="23">
        <v>64</v>
      </c>
      <c r="E182" s="23">
        <v>126</v>
      </c>
      <c r="F182" s="22" t="s">
        <v>85</v>
      </c>
      <c r="G182" s="24">
        <v>0.95</v>
      </c>
      <c r="H182" s="25">
        <v>0.95</v>
      </c>
      <c r="I182">
        <f t="shared" si="10"/>
        <v>3.0602589140107512E-2</v>
      </c>
      <c r="J182">
        <f t="shared" si="11"/>
        <v>3.0602589140107512E-2</v>
      </c>
    </row>
    <row r="183" spans="1:10" x14ac:dyDescent="0.25">
      <c r="A183" s="22" t="s">
        <v>257</v>
      </c>
      <c r="B183" s="22" t="s">
        <v>100</v>
      </c>
      <c r="C183" s="23">
        <v>202</v>
      </c>
      <c r="D183" s="23">
        <v>858</v>
      </c>
      <c r="E183" s="23">
        <v>1802</v>
      </c>
      <c r="F183" s="22" t="s">
        <v>60</v>
      </c>
      <c r="G183" s="24">
        <v>0.9496</v>
      </c>
      <c r="H183" s="25">
        <v>0.9496</v>
      </c>
      <c r="I183">
        <f t="shared" si="10"/>
        <v>0.41009321709718338</v>
      </c>
      <c r="J183">
        <f t="shared" si="11"/>
        <v>0.41009321709718338</v>
      </c>
    </row>
    <row r="184" spans="1:10" x14ac:dyDescent="0.25">
      <c r="A184" s="22" t="s">
        <v>388</v>
      </c>
      <c r="B184" s="22" t="s">
        <v>46</v>
      </c>
      <c r="C184" s="23">
        <v>10</v>
      </c>
      <c r="D184" s="23">
        <v>10</v>
      </c>
      <c r="E184" s="23">
        <v>9</v>
      </c>
      <c r="F184" s="22" t="s">
        <v>46</v>
      </c>
      <c r="G184" s="24">
        <v>0.94910000000000005</v>
      </c>
      <c r="H184" s="25">
        <v>0.94910000000000005</v>
      </c>
      <c r="I184">
        <f t="shared" si="10"/>
        <v>4.7771245646177699E-3</v>
      </c>
      <c r="J184">
        <f t="shared" si="11"/>
        <v>4.7771245646177699E-3</v>
      </c>
    </row>
    <row r="185" spans="1:10" x14ac:dyDescent="0.25">
      <c r="A185" s="22" t="s">
        <v>99</v>
      </c>
      <c r="B185" s="22" t="s">
        <v>100</v>
      </c>
      <c r="C185" s="23">
        <v>2</v>
      </c>
      <c r="D185" s="23">
        <v>2</v>
      </c>
      <c r="E185" s="23">
        <v>2</v>
      </c>
      <c r="F185" s="22" t="s">
        <v>60</v>
      </c>
      <c r="G185" s="24">
        <v>0.94830000000000003</v>
      </c>
      <c r="H185" s="25">
        <v>0.94830000000000003</v>
      </c>
      <c r="I185">
        <f t="shared" si="10"/>
        <v>9.5461958163039313E-4</v>
      </c>
      <c r="J185">
        <f t="shared" si="11"/>
        <v>9.5461958163039313E-4</v>
      </c>
    </row>
    <row r="186" spans="1:10" x14ac:dyDescent="0.25">
      <c r="A186" s="22" t="s">
        <v>192</v>
      </c>
      <c r="B186" s="22" t="s">
        <v>40</v>
      </c>
      <c r="C186" s="23">
        <v>2016</v>
      </c>
      <c r="D186" s="23">
        <v>2016</v>
      </c>
      <c r="E186" s="23">
        <v>5040</v>
      </c>
      <c r="F186" s="22" t="s">
        <v>41</v>
      </c>
      <c r="G186" s="24">
        <v>0.94830000000000003</v>
      </c>
      <c r="H186" s="25">
        <v>0.94830000000000003</v>
      </c>
      <c r="I186">
        <f t="shared" si="10"/>
        <v>0.96225653828343627</v>
      </c>
      <c r="J186">
        <f t="shared" si="11"/>
        <v>0.96225653828343627</v>
      </c>
    </row>
    <row r="187" spans="1:10" x14ac:dyDescent="0.25">
      <c r="A187" s="22" t="s">
        <v>315</v>
      </c>
      <c r="B187" s="22" t="s">
        <v>184</v>
      </c>
      <c r="C187" s="23">
        <v>36</v>
      </c>
      <c r="D187" s="23">
        <v>116</v>
      </c>
      <c r="E187" s="23">
        <v>273</v>
      </c>
      <c r="F187" s="22" t="s">
        <v>185</v>
      </c>
      <c r="G187" s="24">
        <v>0.94820000000000004</v>
      </c>
      <c r="H187" s="25">
        <v>0.92749999999999999</v>
      </c>
      <c r="I187">
        <f t="shared" si="10"/>
        <v>5.5362097082687398E-2</v>
      </c>
      <c r="J187">
        <f t="shared" si="11"/>
        <v>5.415349614447644E-2</v>
      </c>
    </row>
    <row r="188" spans="1:10" x14ac:dyDescent="0.25">
      <c r="A188" s="22" t="s">
        <v>157</v>
      </c>
      <c r="B188" s="22" t="s">
        <v>100</v>
      </c>
      <c r="C188" s="23">
        <v>1</v>
      </c>
      <c r="D188" s="23">
        <v>1</v>
      </c>
      <c r="E188" s="23">
        <v>1</v>
      </c>
      <c r="F188" s="22" t="s">
        <v>60</v>
      </c>
      <c r="G188" s="24">
        <v>0.94740000000000002</v>
      </c>
      <c r="H188" s="25">
        <v>0.94740000000000002</v>
      </c>
      <c r="I188">
        <f t="shared" si="10"/>
        <v>4.7685679196279374E-4</v>
      </c>
      <c r="J188">
        <f t="shared" si="11"/>
        <v>4.7685679196279374E-4</v>
      </c>
    </row>
    <row r="189" spans="1:10" x14ac:dyDescent="0.25">
      <c r="A189" s="22" t="s">
        <v>453</v>
      </c>
      <c r="B189" s="22" t="s">
        <v>100</v>
      </c>
      <c r="C189" s="23">
        <v>34</v>
      </c>
      <c r="D189" s="23">
        <v>34</v>
      </c>
      <c r="E189" s="23">
        <v>71</v>
      </c>
      <c r="F189" s="22" t="s">
        <v>60</v>
      </c>
      <c r="G189" s="24">
        <v>0.94730000000000003</v>
      </c>
      <c r="H189" s="25">
        <v>0.94730000000000003</v>
      </c>
      <c r="I189">
        <f t="shared" si="10"/>
        <v>1.6211419597737017E-2</v>
      </c>
      <c r="J189">
        <f t="shared" si="11"/>
        <v>1.6211419597737017E-2</v>
      </c>
    </row>
    <row r="190" spans="1:10" x14ac:dyDescent="0.25">
      <c r="A190" s="22" t="s">
        <v>143</v>
      </c>
      <c r="B190" s="22" t="s">
        <v>81</v>
      </c>
      <c r="C190" s="23">
        <v>103</v>
      </c>
      <c r="D190" s="23">
        <v>406</v>
      </c>
      <c r="E190" s="23">
        <v>909</v>
      </c>
      <c r="F190" s="22" t="s">
        <v>444</v>
      </c>
      <c r="G190" s="24">
        <v>0.94689999999999996</v>
      </c>
      <c r="H190" s="25">
        <v>0.91159999999999997</v>
      </c>
      <c r="I190">
        <f t="shared" si="10"/>
        <v>0.19350168112907445</v>
      </c>
      <c r="J190">
        <f t="shared" si="11"/>
        <v>0.18628802673699893</v>
      </c>
    </row>
    <row r="191" spans="1:10" x14ac:dyDescent="0.25">
      <c r="A191" s="22" t="s">
        <v>376</v>
      </c>
      <c r="B191" s="22" t="s">
        <v>59</v>
      </c>
      <c r="C191" s="23">
        <v>80</v>
      </c>
      <c r="D191" s="23">
        <v>228</v>
      </c>
      <c r="E191" s="23">
        <v>480</v>
      </c>
      <c r="F191" s="22" t="s">
        <v>60</v>
      </c>
      <c r="G191" s="24">
        <v>0.94689999999999996</v>
      </c>
      <c r="H191" s="25">
        <v>0.94689999999999996</v>
      </c>
      <c r="I191">
        <f t="shared" si="10"/>
        <v>0.10866596871287924</v>
      </c>
      <c r="J191">
        <f t="shared" si="11"/>
        <v>0.10866596871287924</v>
      </c>
    </row>
    <row r="192" spans="1:10" x14ac:dyDescent="0.25">
      <c r="A192" s="22" t="s">
        <v>71</v>
      </c>
      <c r="B192" s="22" t="s">
        <v>59</v>
      </c>
      <c r="C192" s="23">
        <v>1316</v>
      </c>
      <c r="D192" s="23">
        <v>5264</v>
      </c>
      <c r="E192" s="23">
        <v>12423</v>
      </c>
      <c r="F192" s="22" t="s">
        <v>60</v>
      </c>
      <c r="G192" s="24">
        <v>0.94679999999999997</v>
      </c>
      <c r="H192" s="25">
        <v>0.93669999999999998</v>
      </c>
      <c r="I192">
        <f t="shared" si="10"/>
        <v>2.5085844289194461</v>
      </c>
      <c r="J192">
        <f t="shared" si="11"/>
        <v>2.4818240753790093</v>
      </c>
    </row>
    <row r="193" spans="1:10" x14ac:dyDescent="0.25">
      <c r="A193" s="22" t="s">
        <v>331</v>
      </c>
      <c r="B193" s="22" t="s">
        <v>59</v>
      </c>
      <c r="C193" s="23">
        <v>254</v>
      </c>
      <c r="D193" s="23">
        <v>254</v>
      </c>
      <c r="E193" s="23">
        <v>412</v>
      </c>
      <c r="F193" s="22" t="s">
        <v>60</v>
      </c>
      <c r="G193" s="24">
        <v>0.94650000000000001</v>
      </c>
      <c r="H193" s="25">
        <v>0.94650000000000001</v>
      </c>
      <c r="I193">
        <f t="shared" si="10"/>
        <v>0.12100656345003925</v>
      </c>
      <c r="J193">
        <f t="shared" si="11"/>
        <v>0.12100656345003925</v>
      </c>
    </row>
    <row r="194" spans="1:10" x14ac:dyDescent="0.25">
      <c r="A194" s="22" t="s">
        <v>77</v>
      </c>
      <c r="B194" s="22" t="s">
        <v>59</v>
      </c>
      <c r="C194" s="23">
        <v>104</v>
      </c>
      <c r="D194" s="23">
        <v>288</v>
      </c>
      <c r="E194" s="23">
        <v>641</v>
      </c>
      <c r="F194" s="22" t="s">
        <v>60</v>
      </c>
      <c r="G194" s="24">
        <v>0.94599999999999995</v>
      </c>
      <c r="H194" s="25">
        <v>0.94599999999999995</v>
      </c>
      <c r="I194">
        <f t="shared" si="10"/>
        <v>0.13713181259940807</v>
      </c>
      <c r="J194">
        <f t="shared" si="11"/>
        <v>0.13713181259940807</v>
      </c>
    </row>
    <row r="195" spans="1:10" x14ac:dyDescent="0.25">
      <c r="A195" s="22" t="s">
        <v>154</v>
      </c>
      <c r="B195" s="22" t="s">
        <v>59</v>
      </c>
      <c r="C195" s="23">
        <v>260</v>
      </c>
      <c r="D195" s="23">
        <v>1040</v>
      </c>
      <c r="E195" s="23">
        <v>2080</v>
      </c>
      <c r="F195" s="22" t="s">
        <v>60</v>
      </c>
      <c r="G195" s="24">
        <v>0.94589999999999996</v>
      </c>
      <c r="H195" s="25">
        <v>0.94589999999999996</v>
      </c>
      <c r="I195">
        <f t="shared" si="10"/>
        <v>0.49514586563047375</v>
      </c>
      <c r="J195">
        <f t="shared" si="11"/>
        <v>0.49514586563047375</v>
      </c>
    </row>
    <row r="196" spans="1:10" x14ac:dyDescent="0.25">
      <c r="A196" s="22" t="s">
        <v>215</v>
      </c>
      <c r="B196" s="22" t="s">
        <v>59</v>
      </c>
      <c r="C196" s="23">
        <v>400</v>
      </c>
      <c r="D196" s="23">
        <v>400</v>
      </c>
      <c r="E196" s="23">
        <v>1600</v>
      </c>
      <c r="F196" s="22" t="s">
        <v>60</v>
      </c>
      <c r="G196" s="24">
        <v>0.9456</v>
      </c>
      <c r="H196" s="25">
        <v>0.9456</v>
      </c>
      <c r="I196">
        <f t="shared" si="10"/>
        <v>0.19038031770319516</v>
      </c>
      <c r="J196">
        <f t="shared" si="11"/>
        <v>0.19038031770319516</v>
      </c>
    </row>
    <row r="197" spans="1:10" x14ac:dyDescent="0.25">
      <c r="A197" s="22" t="s">
        <v>339</v>
      </c>
      <c r="B197" s="22" t="s">
        <v>62</v>
      </c>
      <c r="C197" s="23">
        <v>50</v>
      </c>
      <c r="D197" s="23">
        <v>200</v>
      </c>
      <c r="E197" s="23">
        <v>487</v>
      </c>
      <c r="F197" s="22" t="s">
        <v>439</v>
      </c>
      <c r="G197" s="24">
        <v>0.94379999999999997</v>
      </c>
      <c r="H197" s="25">
        <v>0.94379999999999997</v>
      </c>
      <c r="I197">
        <f t="shared" si="10"/>
        <v>9.5008959310636409E-2</v>
      </c>
      <c r="J197">
        <f t="shared" si="11"/>
        <v>9.5008959310636409E-2</v>
      </c>
    </row>
    <row r="198" spans="1:10" x14ac:dyDescent="0.25">
      <c r="A198" s="22" t="s">
        <v>182</v>
      </c>
      <c r="B198" s="22" t="s">
        <v>59</v>
      </c>
      <c r="C198" s="23">
        <v>1050</v>
      </c>
      <c r="D198" s="23">
        <v>1850</v>
      </c>
      <c r="E198" s="23">
        <v>4683</v>
      </c>
      <c r="F198" s="22" t="s">
        <v>60</v>
      </c>
      <c r="G198" s="24">
        <v>0.94299999999999995</v>
      </c>
      <c r="H198" s="25">
        <v>0.88190000000000002</v>
      </c>
      <c r="I198">
        <f t="shared" si="10"/>
        <v>0.87808794217721309</v>
      </c>
      <c r="J198">
        <f t="shared" si="11"/>
        <v>0.82119380297569922</v>
      </c>
    </row>
    <row r="199" spans="1:10" x14ac:dyDescent="0.25">
      <c r="A199" s="22" t="s">
        <v>178</v>
      </c>
      <c r="B199" s="22" t="s">
        <v>59</v>
      </c>
      <c r="C199" s="23">
        <v>55</v>
      </c>
      <c r="D199" s="23">
        <v>220</v>
      </c>
      <c r="E199" s="23">
        <v>443</v>
      </c>
      <c r="F199" s="22" t="s">
        <v>60</v>
      </c>
      <c r="G199" s="24">
        <v>0.94289999999999996</v>
      </c>
      <c r="H199" s="25">
        <v>0.94289999999999996</v>
      </c>
      <c r="I199">
        <f t="shared" si="10"/>
        <v>0.1044101954941714</v>
      </c>
      <c r="J199">
        <f t="shared" si="11"/>
        <v>0.1044101954941714</v>
      </c>
    </row>
    <row r="200" spans="1:10" x14ac:dyDescent="0.25">
      <c r="A200" s="22" t="s">
        <v>203</v>
      </c>
      <c r="B200" s="22" t="s">
        <v>204</v>
      </c>
      <c r="C200" s="23">
        <v>5</v>
      </c>
      <c r="D200" s="23">
        <v>10</v>
      </c>
      <c r="E200" s="23">
        <v>9</v>
      </c>
      <c r="F200" s="22" t="s">
        <v>90</v>
      </c>
      <c r="G200" s="24">
        <v>0.94069999999999998</v>
      </c>
      <c r="H200" s="25">
        <v>0.94069999999999998</v>
      </c>
      <c r="I200">
        <f t="shared" si="10"/>
        <v>4.7348446717268315E-3</v>
      </c>
      <c r="J200">
        <f t="shared" si="11"/>
        <v>4.7348446717268315E-3</v>
      </c>
    </row>
    <row r="201" spans="1:10" x14ac:dyDescent="0.25">
      <c r="A201" s="22" t="s">
        <v>358</v>
      </c>
      <c r="B201" s="22" t="s">
        <v>46</v>
      </c>
      <c r="C201" s="23">
        <v>134</v>
      </c>
      <c r="D201" s="23">
        <v>268</v>
      </c>
      <c r="E201" s="23">
        <v>430</v>
      </c>
      <c r="F201" s="22" t="s">
        <v>46</v>
      </c>
      <c r="G201" s="24">
        <v>0.93989999999999996</v>
      </c>
      <c r="H201" s="25">
        <v>0.93989999999999996</v>
      </c>
      <c r="I201">
        <f t="shared" si="10"/>
        <v>0.12678592280899553</v>
      </c>
      <c r="J201">
        <f t="shared" si="11"/>
        <v>0.12678592280899553</v>
      </c>
    </row>
    <row r="202" spans="1:10" x14ac:dyDescent="0.25">
      <c r="A202" s="22" t="s">
        <v>324</v>
      </c>
      <c r="B202" s="22" t="s">
        <v>130</v>
      </c>
      <c r="C202" s="23">
        <v>168</v>
      </c>
      <c r="D202" s="23">
        <v>672</v>
      </c>
      <c r="E202" s="23">
        <v>2100</v>
      </c>
      <c r="F202" s="22" t="s">
        <v>131</v>
      </c>
      <c r="G202" s="24">
        <v>0.93840000000000001</v>
      </c>
      <c r="H202" s="25">
        <v>0.93840000000000001</v>
      </c>
      <c r="I202">
        <f t="shared" si="10"/>
        <v>0.31740361191084981</v>
      </c>
      <c r="J202">
        <f t="shared" si="11"/>
        <v>0.31740361191084981</v>
      </c>
    </row>
    <row r="203" spans="1:10" x14ac:dyDescent="0.25">
      <c r="A203" s="22" t="s">
        <v>111</v>
      </c>
      <c r="B203" s="22" t="s">
        <v>62</v>
      </c>
      <c r="C203" s="23">
        <v>72</v>
      </c>
      <c r="D203" s="23">
        <v>72</v>
      </c>
      <c r="E203" s="23">
        <v>84</v>
      </c>
      <c r="F203" s="22" t="s">
        <v>439</v>
      </c>
      <c r="G203" s="24">
        <v>0.93830000000000002</v>
      </c>
      <c r="H203" s="25">
        <v>0.93830000000000002</v>
      </c>
      <c r="I203">
        <f t="shared" si="10"/>
        <v>3.4003905856771835E-2</v>
      </c>
      <c r="J203">
        <f t="shared" si="11"/>
        <v>3.4003905856771835E-2</v>
      </c>
    </row>
    <row r="204" spans="1:10" x14ac:dyDescent="0.25">
      <c r="A204" s="22" t="s">
        <v>47</v>
      </c>
      <c r="B204" s="22" t="s">
        <v>48</v>
      </c>
      <c r="C204" s="23">
        <v>12</v>
      </c>
      <c r="D204" s="23">
        <v>24</v>
      </c>
      <c r="E204" s="23"/>
      <c r="F204" s="22" t="s">
        <v>49</v>
      </c>
      <c r="G204" s="24">
        <v>0.93769999999999998</v>
      </c>
      <c r="H204" s="25">
        <v>0.93769999999999998</v>
      </c>
      <c r="I204">
        <f t="shared" si="10"/>
        <v>1.1327387303952163E-2</v>
      </c>
      <c r="J204">
        <f t="shared" si="11"/>
        <v>1.1327387303952163E-2</v>
      </c>
    </row>
    <row r="205" spans="1:10" x14ac:dyDescent="0.25">
      <c r="A205" s="22" t="s">
        <v>409</v>
      </c>
      <c r="B205" s="22" t="s">
        <v>43</v>
      </c>
      <c r="C205" s="23">
        <v>1</v>
      </c>
      <c r="D205" s="23">
        <v>2</v>
      </c>
      <c r="E205" s="23">
        <v>3</v>
      </c>
      <c r="F205" s="22" t="s">
        <v>442</v>
      </c>
      <c r="G205" s="24">
        <v>0.9365</v>
      </c>
      <c r="H205" s="25">
        <v>0.8175</v>
      </c>
      <c r="I205">
        <f t="shared" si="10"/>
        <v>9.4274094505627257E-4</v>
      </c>
      <c r="J205">
        <f t="shared" si="11"/>
        <v>8.2294791519861479E-4</v>
      </c>
    </row>
    <row r="206" spans="1:10" x14ac:dyDescent="0.25">
      <c r="A206" s="22" t="s">
        <v>183</v>
      </c>
      <c r="B206" s="22" t="s">
        <v>184</v>
      </c>
      <c r="C206" s="23">
        <v>51</v>
      </c>
      <c r="D206" s="23">
        <v>186</v>
      </c>
      <c r="E206" s="23">
        <v>392</v>
      </c>
      <c r="F206" s="22" t="s">
        <v>185</v>
      </c>
      <c r="G206" s="24">
        <v>0.93610000000000004</v>
      </c>
      <c r="H206" s="25">
        <v>0.93610000000000004</v>
      </c>
      <c r="I206">
        <f t="shared" si="10"/>
        <v>8.7637459985101362E-2</v>
      </c>
      <c r="J206">
        <f t="shared" si="11"/>
        <v>8.7637459985101362E-2</v>
      </c>
    </row>
    <row r="207" spans="1:10" x14ac:dyDescent="0.25">
      <c r="A207" s="22" t="s">
        <v>88</v>
      </c>
      <c r="B207" s="22" t="s">
        <v>89</v>
      </c>
      <c r="C207" s="23">
        <v>-1</v>
      </c>
      <c r="D207" s="23">
        <v>-1</v>
      </c>
      <c r="E207" s="23">
        <v>0</v>
      </c>
      <c r="F207" s="22" t="s">
        <v>90</v>
      </c>
      <c r="G207" s="24">
        <v>0.93540000000000001</v>
      </c>
      <c r="H207" s="25">
        <v>0.93540000000000001</v>
      </c>
      <c r="I207">
        <v>0</v>
      </c>
      <c r="J207">
        <v>0</v>
      </c>
    </row>
    <row r="208" spans="1:10" x14ac:dyDescent="0.25">
      <c r="A208" s="22" t="s">
        <v>296</v>
      </c>
      <c r="B208" s="22" t="s">
        <v>46</v>
      </c>
      <c r="C208" s="23">
        <v>42</v>
      </c>
      <c r="D208" s="23">
        <v>48</v>
      </c>
      <c r="E208" s="23">
        <v>65</v>
      </c>
      <c r="F208" s="22" t="s">
        <v>46</v>
      </c>
      <c r="G208" s="24">
        <v>0.93520000000000003</v>
      </c>
      <c r="H208" s="25">
        <v>0.93520000000000003</v>
      </c>
      <c r="I208">
        <f t="shared" ref="I208:I239" si="12">G208*D208/$M$5*100</f>
        <v>2.2594374760917271E-2</v>
      </c>
      <c r="J208">
        <f t="shared" ref="J208:J239" si="13">H208*D208/$M$5*100</f>
        <v>2.2594374760917271E-2</v>
      </c>
    </row>
    <row r="209" spans="1:10" x14ac:dyDescent="0.25">
      <c r="A209" s="22" t="s">
        <v>308</v>
      </c>
      <c r="B209" s="22" t="s">
        <v>200</v>
      </c>
      <c r="C209" s="23">
        <v>16</v>
      </c>
      <c r="D209" s="23">
        <v>64</v>
      </c>
      <c r="E209" s="23">
        <v>154</v>
      </c>
      <c r="F209" s="22" t="s">
        <v>201</v>
      </c>
      <c r="G209" s="24">
        <v>0.93479999999999996</v>
      </c>
      <c r="H209" s="25">
        <v>0.93479999999999996</v>
      </c>
      <c r="I209">
        <f t="shared" si="12"/>
        <v>3.0112947713865794E-2</v>
      </c>
      <c r="J209">
        <f t="shared" si="13"/>
        <v>3.0112947713865794E-2</v>
      </c>
    </row>
    <row r="210" spans="1:10" x14ac:dyDescent="0.25">
      <c r="A210" s="22" t="s">
        <v>377</v>
      </c>
      <c r="B210" s="22" t="s">
        <v>62</v>
      </c>
      <c r="C210" s="23">
        <v>506</v>
      </c>
      <c r="D210" s="23">
        <v>2024</v>
      </c>
      <c r="E210" s="23">
        <v>4250</v>
      </c>
      <c r="F210" s="22" t="s">
        <v>439</v>
      </c>
      <c r="G210" s="24">
        <v>0.93459999999999999</v>
      </c>
      <c r="H210" s="25">
        <v>0.93459999999999999</v>
      </c>
      <c r="I210">
        <f t="shared" si="12"/>
        <v>0.95211822263383605</v>
      </c>
      <c r="J210">
        <f t="shared" si="13"/>
        <v>0.95211822263383605</v>
      </c>
    </row>
    <row r="211" spans="1:10" x14ac:dyDescent="0.25">
      <c r="A211" s="22" t="s">
        <v>138</v>
      </c>
      <c r="B211" s="22" t="s">
        <v>115</v>
      </c>
      <c r="C211" s="23">
        <v>44</v>
      </c>
      <c r="D211" s="23">
        <v>176</v>
      </c>
      <c r="E211" s="23">
        <v>449</v>
      </c>
      <c r="F211" s="22" t="s">
        <v>442</v>
      </c>
      <c r="G211" s="24">
        <v>0.93359999999999999</v>
      </c>
      <c r="H211" s="25">
        <v>0.93359999999999999</v>
      </c>
      <c r="I211">
        <f t="shared" si="12"/>
        <v>8.2704302482433711E-2</v>
      </c>
      <c r="J211">
        <f t="shared" si="13"/>
        <v>8.2704302482433711E-2</v>
      </c>
    </row>
    <row r="212" spans="1:10" x14ac:dyDescent="0.25">
      <c r="A212" s="22" t="s">
        <v>370</v>
      </c>
      <c r="B212" s="22" t="s">
        <v>204</v>
      </c>
      <c r="C212" s="23">
        <v>63</v>
      </c>
      <c r="D212" s="23">
        <v>404</v>
      </c>
      <c r="E212" s="23">
        <v>788</v>
      </c>
      <c r="F212" s="22" t="s">
        <v>90</v>
      </c>
      <c r="G212" s="24">
        <v>0.93120000000000003</v>
      </c>
      <c r="H212" s="25">
        <v>0.85150000000000003</v>
      </c>
      <c r="I212">
        <f t="shared" si="12"/>
        <v>0.18935593629829472</v>
      </c>
      <c r="J212">
        <f t="shared" si="13"/>
        <v>0.17314924802190504</v>
      </c>
    </row>
    <row r="213" spans="1:10" x14ac:dyDescent="0.25">
      <c r="A213" s="22" t="s">
        <v>334</v>
      </c>
      <c r="B213" s="22" t="s">
        <v>59</v>
      </c>
      <c r="C213" s="23">
        <v>800</v>
      </c>
      <c r="D213" s="23">
        <v>1632</v>
      </c>
      <c r="E213" s="23">
        <v>1632</v>
      </c>
      <c r="F213" s="22" t="s">
        <v>60</v>
      </c>
      <c r="G213" s="24">
        <v>0.9304</v>
      </c>
      <c r="H213" s="25">
        <v>0.9304</v>
      </c>
      <c r="I213">
        <f t="shared" si="12"/>
        <v>0.7642658398598724</v>
      </c>
      <c r="J213">
        <f t="shared" si="13"/>
        <v>0.7642658398598724</v>
      </c>
    </row>
    <row r="214" spans="1:10" x14ac:dyDescent="0.25">
      <c r="A214" s="22" t="s">
        <v>312</v>
      </c>
      <c r="B214" s="22" t="s">
        <v>122</v>
      </c>
      <c r="C214" s="23">
        <v>33</v>
      </c>
      <c r="D214" s="23">
        <v>66</v>
      </c>
      <c r="E214" s="23">
        <v>106</v>
      </c>
      <c r="F214" s="22" t="s">
        <v>122</v>
      </c>
      <c r="G214" s="24">
        <v>0.92759999999999998</v>
      </c>
      <c r="H214" s="25">
        <v>0.92759999999999998</v>
      </c>
      <c r="I214">
        <f t="shared" si="12"/>
        <v>3.0814793935855362E-2</v>
      </c>
      <c r="J214">
        <f t="shared" si="13"/>
        <v>3.0814793935855362E-2</v>
      </c>
    </row>
    <row r="215" spans="1:10" x14ac:dyDescent="0.25">
      <c r="A215" s="22" t="s">
        <v>117</v>
      </c>
      <c r="B215" s="22" t="s">
        <v>59</v>
      </c>
      <c r="C215" s="23">
        <v>168</v>
      </c>
      <c r="D215" s="23">
        <v>672</v>
      </c>
      <c r="E215" s="23">
        <v>1425</v>
      </c>
      <c r="F215" s="22" t="s">
        <v>60</v>
      </c>
      <c r="G215" s="24">
        <v>0.92759999999999998</v>
      </c>
      <c r="H215" s="25">
        <v>0.92759999999999998</v>
      </c>
      <c r="I215">
        <f t="shared" si="12"/>
        <v>0.31375062916507274</v>
      </c>
      <c r="J215">
        <f t="shared" si="13"/>
        <v>0.31375062916507274</v>
      </c>
    </row>
    <row r="216" spans="1:10" x14ac:dyDescent="0.25">
      <c r="A216" s="22" t="s">
        <v>239</v>
      </c>
      <c r="B216" s="22" t="s">
        <v>240</v>
      </c>
      <c r="C216" s="23">
        <v>32</v>
      </c>
      <c r="D216" s="23">
        <v>64</v>
      </c>
      <c r="E216" s="23">
        <v>95</v>
      </c>
      <c r="F216" s="22" t="s">
        <v>90</v>
      </c>
      <c r="G216" s="24">
        <v>0.92700000000000005</v>
      </c>
      <c r="H216" s="25">
        <v>0.92700000000000005</v>
      </c>
      <c r="I216">
        <f t="shared" si="12"/>
        <v>2.986168435039965E-2</v>
      </c>
      <c r="J216">
        <f t="shared" si="13"/>
        <v>2.986168435039965E-2</v>
      </c>
    </row>
    <row r="217" spans="1:10" x14ac:dyDescent="0.25">
      <c r="A217" s="22" t="s">
        <v>222</v>
      </c>
      <c r="B217" s="22" t="s">
        <v>168</v>
      </c>
      <c r="C217" s="23">
        <v>80</v>
      </c>
      <c r="D217" s="23">
        <v>80</v>
      </c>
      <c r="E217" s="23">
        <v>126</v>
      </c>
      <c r="F217" s="22" t="s">
        <v>85</v>
      </c>
      <c r="G217" s="24">
        <v>0.92649999999999999</v>
      </c>
      <c r="H217" s="25">
        <v>0.92649999999999999</v>
      </c>
      <c r="I217">
        <f t="shared" si="12"/>
        <v>3.730697215567054E-2</v>
      </c>
      <c r="J217">
        <f t="shared" si="13"/>
        <v>3.730697215567054E-2</v>
      </c>
    </row>
    <row r="218" spans="1:10" x14ac:dyDescent="0.25">
      <c r="A218" s="22" t="s">
        <v>335</v>
      </c>
      <c r="B218" s="22" t="s">
        <v>48</v>
      </c>
      <c r="C218" s="23">
        <v>402</v>
      </c>
      <c r="D218" s="23">
        <v>1608</v>
      </c>
      <c r="E218" s="23">
        <v>5849</v>
      </c>
      <c r="F218" s="22" t="s">
        <v>49</v>
      </c>
      <c r="G218" s="24">
        <v>0.92559999999999998</v>
      </c>
      <c r="H218" s="25">
        <v>0.71260000000000001</v>
      </c>
      <c r="I218">
        <f t="shared" si="12"/>
        <v>0.74914171817431396</v>
      </c>
      <c r="J218">
        <f t="shared" si="13"/>
        <v>0.57674847490386361</v>
      </c>
    </row>
    <row r="219" spans="1:10" x14ac:dyDescent="0.25">
      <c r="A219" s="22" t="s">
        <v>199</v>
      </c>
      <c r="B219" s="22" t="s">
        <v>200</v>
      </c>
      <c r="C219" s="23">
        <v>32</v>
      </c>
      <c r="D219" s="23">
        <v>64</v>
      </c>
      <c r="E219" s="23">
        <v>141</v>
      </c>
      <c r="F219" s="22" t="s">
        <v>201</v>
      </c>
      <c r="G219" s="24">
        <v>0.92530000000000001</v>
      </c>
      <c r="H219" s="25">
        <v>0.92530000000000001</v>
      </c>
      <c r="I219">
        <f t="shared" si="12"/>
        <v>2.9806921822464714E-2</v>
      </c>
      <c r="J219">
        <f t="shared" si="13"/>
        <v>2.9806921822464714E-2</v>
      </c>
    </row>
    <row r="220" spans="1:10" x14ac:dyDescent="0.25">
      <c r="A220" s="22" t="s">
        <v>307</v>
      </c>
      <c r="B220" s="22" t="s">
        <v>74</v>
      </c>
      <c r="C220" s="23">
        <v>34</v>
      </c>
      <c r="D220" s="23">
        <v>34</v>
      </c>
      <c r="E220" s="23">
        <v>41</v>
      </c>
      <c r="F220" s="22" t="s">
        <v>75</v>
      </c>
      <c r="G220" s="24">
        <v>0.92430000000000001</v>
      </c>
      <c r="H220" s="25">
        <v>0.92430000000000001</v>
      </c>
      <c r="I220">
        <f t="shared" si="12"/>
        <v>1.5817813928204714E-2</v>
      </c>
      <c r="J220">
        <f t="shared" si="13"/>
        <v>1.5817813928204714E-2</v>
      </c>
    </row>
    <row r="221" spans="1:10" x14ac:dyDescent="0.25">
      <c r="A221" s="22" t="s">
        <v>101</v>
      </c>
      <c r="B221" s="22" t="s">
        <v>62</v>
      </c>
      <c r="C221" s="23">
        <v>128</v>
      </c>
      <c r="D221" s="23">
        <v>128</v>
      </c>
      <c r="E221" s="23">
        <v>347</v>
      </c>
      <c r="F221" s="22" t="s">
        <v>439</v>
      </c>
      <c r="G221" s="24">
        <v>0.92379999999999995</v>
      </c>
      <c r="H221" s="25">
        <v>0.92379999999999995</v>
      </c>
      <c r="I221">
        <f t="shared" si="12"/>
        <v>5.9517203889750146E-2</v>
      </c>
      <c r="J221">
        <f t="shared" si="13"/>
        <v>5.9517203889750146E-2</v>
      </c>
    </row>
    <row r="222" spans="1:10" x14ac:dyDescent="0.25">
      <c r="A222" s="22" t="s">
        <v>153</v>
      </c>
      <c r="B222" s="22" t="s">
        <v>46</v>
      </c>
      <c r="C222" s="23">
        <v>10</v>
      </c>
      <c r="D222" s="23">
        <v>40</v>
      </c>
      <c r="E222" s="23">
        <v>78</v>
      </c>
      <c r="F222" s="22" t="s">
        <v>46</v>
      </c>
      <c r="G222" s="24">
        <v>0.92069999999999996</v>
      </c>
      <c r="H222" s="25">
        <v>0.87939999999999996</v>
      </c>
      <c r="I222">
        <f t="shared" si="12"/>
        <v>1.853671304032696E-2</v>
      </c>
      <c r="J222">
        <f t="shared" si="13"/>
        <v>1.7705208480138519E-2</v>
      </c>
    </row>
    <row r="223" spans="1:10" x14ac:dyDescent="0.25">
      <c r="A223" s="22" t="s">
        <v>375</v>
      </c>
      <c r="B223" s="22" t="s">
        <v>311</v>
      </c>
      <c r="C223" s="23">
        <v>13</v>
      </c>
      <c r="D223" s="23">
        <v>104</v>
      </c>
      <c r="E223" s="23">
        <v>177</v>
      </c>
      <c r="F223" s="22" t="s">
        <v>49</v>
      </c>
      <c r="G223" s="24">
        <v>0.91949999999999998</v>
      </c>
      <c r="H223" s="25">
        <v>0.7772</v>
      </c>
      <c r="I223">
        <f t="shared" si="12"/>
        <v>4.8132638063983567E-2</v>
      </c>
      <c r="J223">
        <f t="shared" si="13"/>
        <v>4.0683726267893454E-2</v>
      </c>
    </row>
    <row r="224" spans="1:10" x14ac:dyDescent="0.25">
      <c r="A224" s="22" t="s">
        <v>394</v>
      </c>
      <c r="B224" s="22" t="s">
        <v>184</v>
      </c>
      <c r="C224" s="23">
        <v>120</v>
      </c>
      <c r="D224" s="23">
        <v>120</v>
      </c>
      <c r="E224" s="23">
        <v>217</v>
      </c>
      <c r="F224" s="22" t="s">
        <v>185</v>
      </c>
      <c r="G224" s="24">
        <v>0.91910000000000003</v>
      </c>
      <c r="H224" s="25">
        <v>0.91910000000000003</v>
      </c>
      <c r="I224">
        <f t="shared" si="12"/>
        <v>5.5513499365801612E-2</v>
      </c>
      <c r="J224">
        <f t="shared" si="13"/>
        <v>5.5513499365801612E-2</v>
      </c>
    </row>
    <row r="225" spans="1:10" x14ac:dyDescent="0.25">
      <c r="A225" s="22" t="s">
        <v>136</v>
      </c>
      <c r="B225" s="22" t="s">
        <v>137</v>
      </c>
      <c r="C225" s="23">
        <v>11</v>
      </c>
      <c r="D225" s="23">
        <v>11</v>
      </c>
      <c r="E225" s="23">
        <v>13</v>
      </c>
      <c r="F225" s="22" t="s">
        <v>90</v>
      </c>
      <c r="G225" s="24">
        <v>0.91769999999999996</v>
      </c>
      <c r="H225" s="25">
        <v>0.91769999999999996</v>
      </c>
      <c r="I225">
        <f t="shared" si="12"/>
        <v>5.080986128168475E-3</v>
      </c>
      <c r="J225">
        <f t="shared" si="13"/>
        <v>5.080986128168475E-3</v>
      </c>
    </row>
    <row r="226" spans="1:10" x14ac:dyDescent="0.25">
      <c r="A226" s="22" t="s">
        <v>369</v>
      </c>
      <c r="B226" s="22" t="s">
        <v>46</v>
      </c>
      <c r="C226" s="23">
        <v>52</v>
      </c>
      <c r="D226" s="23">
        <v>434</v>
      </c>
      <c r="E226" s="23">
        <v>965</v>
      </c>
      <c r="F226" s="22" t="s">
        <v>46</v>
      </c>
      <c r="G226" s="24">
        <v>0.91700000000000004</v>
      </c>
      <c r="H226" s="25">
        <v>0.91579999999999995</v>
      </c>
      <c r="I226">
        <f t="shared" si="12"/>
        <v>0.20031508586844915</v>
      </c>
      <c r="J226">
        <f t="shared" si="13"/>
        <v>0.20005295053252531</v>
      </c>
    </row>
    <row r="227" spans="1:10" x14ac:dyDescent="0.25">
      <c r="A227" s="22" t="s">
        <v>285</v>
      </c>
      <c r="B227" s="22" t="s">
        <v>200</v>
      </c>
      <c r="C227" s="23">
        <v>12</v>
      </c>
      <c r="D227" s="23">
        <v>48</v>
      </c>
      <c r="E227" s="23">
        <v>115</v>
      </c>
      <c r="F227" s="22" t="s">
        <v>201</v>
      </c>
      <c r="G227" s="24">
        <v>0.9153</v>
      </c>
      <c r="H227" s="25">
        <v>0.9153</v>
      </c>
      <c r="I227">
        <f t="shared" si="12"/>
        <v>2.2113591978900317E-2</v>
      </c>
      <c r="J227">
        <f t="shared" si="13"/>
        <v>2.2113591978900317E-2</v>
      </c>
    </row>
    <row r="228" spans="1:10" x14ac:dyDescent="0.25">
      <c r="A228" s="22" t="s">
        <v>164</v>
      </c>
      <c r="B228" s="22" t="s">
        <v>165</v>
      </c>
      <c r="C228" s="23">
        <v>40</v>
      </c>
      <c r="D228" s="23">
        <v>160</v>
      </c>
      <c r="E228" s="23">
        <v>338</v>
      </c>
      <c r="F228" s="22" t="s">
        <v>166</v>
      </c>
      <c r="G228" s="24">
        <v>0.91459999999999997</v>
      </c>
      <c r="H228" s="25">
        <v>0.91459999999999997</v>
      </c>
      <c r="I228">
        <f t="shared" si="12"/>
        <v>7.3655600072479815E-2</v>
      </c>
      <c r="J228">
        <f t="shared" si="13"/>
        <v>7.3655600072479815E-2</v>
      </c>
    </row>
    <row r="229" spans="1:10" x14ac:dyDescent="0.25">
      <c r="A229" s="22" t="s">
        <v>379</v>
      </c>
      <c r="B229" s="22" t="s">
        <v>46</v>
      </c>
      <c r="C229" s="23">
        <v>10</v>
      </c>
      <c r="D229" s="23">
        <v>20</v>
      </c>
      <c r="E229" s="23">
        <v>30</v>
      </c>
      <c r="F229" s="22" t="s">
        <v>46</v>
      </c>
      <c r="G229" s="24">
        <v>0.91180000000000005</v>
      </c>
      <c r="H229" s="25">
        <v>0.91180000000000005</v>
      </c>
      <c r="I229">
        <f t="shared" si="12"/>
        <v>9.1787634137993519E-3</v>
      </c>
      <c r="J229">
        <f t="shared" si="13"/>
        <v>9.1787634137993519E-3</v>
      </c>
    </row>
    <row r="230" spans="1:10" x14ac:dyDescent="0.25">
      <c r="A230" s="22" t="s">
        <v>347</v>
      </c>
      <c r="B230" s="22" t="s">
        <v>46</v>
      </c>
      <c r="C230" s="23">
        <v>84</v>
      </c>
      <c r="D230" s="23">
        <v>168</v>
      </c>
      <c r="E230" s="23">
        <v>270</v>
      </c>
      <c r="F230" s="22" t="s">
        <v>46</v>
      </c>
      <c r="G230" s="24">
        <v>0.9113</v>
      </c>
      <c r="H230" s="25">
        <v>0.83360000000000001</v>
      </c>
      <c r="I230">
        <f t="shared" si="12"/>
        <v>7.7059332783023612E-2</v>
      </c>
      <c r="J230">
        <f t="shared" si="13"/>
        <v>7.048903742777185E-2</v>
      </c>
    </row>
    <row r="231" spans="1:10" x14ac:dyDescent="0.25">
      <c r="A231" s="22" t="s">
        <v>317</v>
      </c>
      <c r="B231" s="22" t="s">
        <v>46</v>
      </c>
      <c r="C231" s="23">
        <v>274</v>
      </c>
      <c r="D231" s="23">
        <v>1045</v>
      </c>
      <c r="E231" s="23">
        <v>1254</v>
      </c>
      <c r="F231" s="22" t="s">
        <v>46</v>
      </c>
      <c r="G231" s="24">
        <v>0.90990000000000004</v>
      </c>
      <c r="H231" s="25">
        <v>0.90990000000000004</v>
      </c>
      <c r="I231">
        <f t="shared" si="12"/>
        <v>0.47859102256940955</v>
      </c>
      <c r="J231">
        <f t="shared" si="13"/>
        <v>0.47859102256940955</v>
      </c>
    </row>
    <row r="232" spans="1:10" x14ac:dyDescent="0.25">
      <c r="A232" s="22" t="s">
        <v>80</v>
      </c>
      <c r="B232" s="22" t="s">
        <v>81</v>
      </c>
      <c r="C232" s="23">
        <v>41</v>
      </c>
      <c r="D232" s="23">
        <v>41</v>
      </c>
      <c r="E232" s="23">
        <v>60</v>
      </c>
      <c r="F232" s="22" t="s">
        <v>444</v>
      </c>
      <c r="G232" s="24">
        <v>0.90769999999999995</v>
      </c>
      <c r="H232" s="25">
        <v>0.90769999999999995</v>
      </c>
      <c r="I232">
        <f t="shared" si="12"/>
        <v>1.8731854879300971E-2</v>
      </c>
      <c r="J232">
        <f t="shared" si="13"/>
        <v>1.8731854879300971E-2</v>
      </c>
    </row>
    <row r="233" spans="1:10" x14ac:dyDescent="0.25">
      <c r="A233" s="22" t="s">
        <v>320</v>
      </c>
      <c r="B233" s="22" t="s">
        <v>115</v>
      </c>
      <c r="C233" s="23">
        <v>6</v>
      </c>
      <c r="D233" s="23">
        <v>10</v>
      </c>
      <c r="E233" s="23">
        <v>11</v>
      </c>
      <c r="F233" s="22" t="s">
        <v>442</v>
      </c>
      <c r="G233" s="24">
        <v>0.90659999999999996</v>
      </c>
      <c r="H233" s="25">
        <v>0.90659999999999996</v>
      </c>
      <c r="I233">
        <f t="shared" si="12"/>
        <v>4.5632084398719523E-3</v>
      </c>
      <c r="J233">
        <f t="shared" si="13"/>
        <v>4.5632084398719523E-3</v>
      </c>
    </row>
    <row r="234" spans="1:10" x14ac:dyDescent="0.25">
      <c r="A234" s="22" t="s">
        <v>288</v>
      </c>
      <c r="B234" s="22" t="s">
        <v>233</v>
      </c>
      <c r="C234" s="23">
        <v>84</v>
      </c>
      <c r="D234" s="23">
        <v>304</v>
      </c>
      <c r="E234" s="23">
        <v>511</v>
      </c>
      <c r="F234" s="22" t="s">
        <v>209</v>
      </c>
      <c r="G234" s="24">
        <v>0.90529999999999999</v>
      </c>
      <c r="H234" s="25">
        <v>0.85699999999999998</v>
      </c>
      <c r="I234">
        <f t="shared" si="12"/>
        <v>0.13852261974269664</v>
      </c>
      <c r="J234">
        <f t="shared" si="13"/>
        <v>0.1311320944653607</v>
      </c>
    </row>
    <row r="235" spans="1:10" x14ac:dyDescent="0.25">
      <c r="A235" s="22" t="s">
        <v>206</v>
      </c>
      <c r="B235" s="22" t="s">
        <v>122</v>
      </c>
      <c r="C235" s="23">
        <v>108</v>
      </c>
      <c r="D235" s="23">
        <v>216</v>
      </c>
      <c r="E235" s="23">
        <v>492</v>
      </c>
      <c r="F235" s="22" t="s">
        <v>122</v>
      </c>
      <c r="G235" s="24">
        <v>0.90510000000000002</v>
      </c>
      <c r="H235" s="25">
        <v>0.90510000000000002</v>
      </c>
      <c r="I235">
        <f t="shared" si="12"/>
        <v>9.8402222714369117E-2</v>
      </c>
      <c r="J235">
        <f t="shared" si="13"/>
        <v>9.8402222714369117E-2</v>
      </c>
    </row>
    <row r="236" spans="1:10" x14ac:dyDescent="0.25">
      <c r="A236" s="22" t="s">
        <v>306</v>
      </c>
      <c r="B236" s="22" t="s">
        <v>46</v>
      </c>
      <c r="C236" s="23">
        <v>212</v>
      </c>
      <c r="D236" s="23">
        <v>712</v>
      </c>
      <c r="E236" s="23">
        <v>518</v>
      </c>
      <c r="F236" s="22" t="s">
        <v>46</v>
      </c>
      <c r="G236" s="24">
        <v>0.90449999999999997</v>
      </c>
      <c r="H236" s="25">
        <v>0.90449999999999997</v>
      </c>
      <c r="I236">
        <f t="shared" si="12"/>
        <v>0.32414785882542435</v>
      </c>
      <c r="J236">
        <f t="shared" si="13"/>
        <v>0.32414785882542435</v>
      </c>
    </row>
    <row r="237" spans="1:10" x14ac:dyDescent="0.25">
      <c r="A237" s="22" t="s">
        <v>274</v>
      </c>
      <c r="B237" s="22" t="s">
        <v>275</v>
      </c>
      <c r="C237" s="23">
        <v>10</v>
      </c>
      <c r="D237" s="23">
        <v>10</v>
      </c>
      <c r="E237" s="23">
        <v>15</v>
      </c>
      <c r="F237" s="22" t="s">
        <v>85</v>
      </c>
      <c r="G237" s="24">
        <v>0.89929999999999999</v>
      </c>
      <c r="H237" s="25">
        <v>0.89929999999999999</v>
      </c>
      <c r="I237">
        <f t="shared" si="12"/>
        <v>4.5264651996214942E-3</v>
      </c>
      <c r="J237">
        <f t="shared" si="13"/>
        <v>4.5264651996214942E-3</v>
      </c>
    </row>
    <row r="238" spans="1:10" x14ac:dyDescent="0.25">
      <c r="A238" s="22" t="s">
        <v>456</v>
      </c>
      <c r="B238" s="22" t="s">
        <v>457</v>
      </c>
      <c r="C238" s="23">
        <v>40</v>
      </c>
      <c r="D238" s="23">
        <v>40</v>
      </c>
      <c r="E238" s="23">
        <v>56</v>
      </c>
      <c r="F238" s="22" t="s">
        <v>85</v>
      </c>
      <c r="G238" s="24">
        <v>0.89649999999999996</v>
      </c>
      <c r="H238" s="25">
        <v>0.89649999999999996</v>
      </c>
      <c r="I238">
        <f t="shared" si="12"/>
        <v>1.8049487607964727E-2</v>
      </c>
      <c r="J238">
        <f t="shared" si="13"/>
        <v>1.8049487607964727E-2</v>
      </c>
    </row>
    <row r="239" spans="1:10" x14ac:dyDescent="0.25">
      <c r="A239" s="22" t="s">
        <v>428</v>
      </c>
      <c r="B239" s="22" t="s">
        <v>130</v>
      </c>
      <c r="C239" s="23">
        <v>84</v>
      </c>
      <c r="D239" s="23">
        <v>336</v>
      </c>
      <c r="E239" s="23">
        <v>1135</v>
      </c>
      <c r="F239" s="22" t="s">
        <v>131</v>
      </c>
      <c r="G239" s="24">
        <v>0.89610000000000001</v>
      </c>
      <c r="H239" s="25">
        <v>0.79069999999999996</v>
      </c>
      <c r="I239">
        <f t="shared" si="12"/>
        <v>0.15154804807827821</v>
      </c>
      <c r="J239">
        <f t="shared" si="13"/>
        <v>0.13372284523545871</v>
      </c>
    </row>
    <row r="240" spans="1:10" x14ac:dyDescent="0.25">
      <c r="A240" s="22" t="s">
        <v>298</v>
      </c>
      <c r="B240" s="22" t="s">
        <v>59</v>
      </c>
      <c r="C240" s="23">
        <v>104</v>
      </c>
      <c r="D240" s="23">
        <v>416</v>
      </c>
      <c r="E240" s="23">
        <v>891</v>
      </c>
      <c r="F240" s="22" t="s">
        <v>60</v>
      </c>
      <c r="G240" s="24">
        <v>0.89390000000000003</v>
      </c>
      <c r="H240" s="25">
        <v>0.89390000000000003</v>
      </c>
      <c r="I240">
        <f t="shared" ref="I240:I271" si="14">G240*D240/$M$5*100</f>
        <v>0.18717026716865651</v>
      </c>
      <c r="J240">
        <f t="shared" ref="J240:J271" si="15">H240*D240/$M$5*100</f>
        <v>0.18717026716865651</v>
      </c>
    </row>
    <row r="241" spans="1:10" x14ac:dyDescent="0.25">
      <c r="A241" s="22" t="s">
        <v>246</v>
      </c>
      <c r="B241" s="22" t="s">
        <v>122</v>
      </c>
      <c r="C241" s="23">
        <v>41</v>
      </c>
      <c r="D241" s="23">
        <v>162</v>
      </c>
      <c r="E241" s="23">
        <v>239</v>
      </c>
      <c r="F241" s="22" t="s">
        <v>122</v>
      </c>
      <c r="G241" s="24">
        <v>0.89249999999999996</v>
      </c>
      <c r="H241" s="25">
        <v>0.89249999999999996</v>
      </c>
      <c r="I241">
        <f t="shared" si="14"/>
        <v>7.2774265638527041E-2</v>
      </c>
      <c r="J241">
        <f t="shared" si="15"/>
        <v>7.2774265638527041E-2</v>
      </c>
    </row>
    <row r="242" spans="1:10" x14ac:dyDescent="0.25">
      <c r="A242" s="22" t="s">
        <v>278</v>
      </c>
      <c r="B242" s="22" t="s">
        <v>40</v>
      </c>
      <c r="C242" s="23">
        <v>11</v>
      </c>
      <c r="D242" s="23">
        <v>76</v>
      </c>
      <c r="E242" s="23">
        <v>159</v>
      </c>
      <c r="F242" s="22" t="s">
        <v>41</v>
      </c>
      <c r="G242" s="24">
        <v>0.89149999999999996</v>
      </c>
      <c r="H242" s="25">
        <v>0.88180000000000003</v>
      </c>
      <c r="I242">
        <f t="shared" si="14"/>
        <v>3.41027602730073E-2</v>
      </c>
      <c r="J242">
        <f t="shared" si="15"/>
        <v>3.3731703879683508E-2</v>
      </c>
    </row>
    <row r="243" spans="1:10" x14ac:dyDescent="0.25">
      <c r="A243" s="22" t="s">
        <v>443</v>
      </c>
      <c r="B243" s="22" t="s">
        <v>100</v>
      </c>
      <c r="C243" s="23">
        <v>66</v>
      </c>
      <c r="D243" s="23">
        <v>66</v>
      </c>
      <c r="E243" s="23">
        <v>139</v>
      </c>
      <c r="F243" s="22" t="s">
        <v>60</v>
      </c>
      <c r="G243" s="24">
        <v>0.89149999999999996</v>
      </c>
      <c r="H243" s="25">
        <v>0.89149999999999996</v>
      </c>
      <c r="I243">
        <f t="shared" si="14"/>
        <v>2.9615554973927399E-2</v>
      </c>
      <c r="J243">
        <f t="shared" si="15"/>
        <v>2.9615554973927399E-2</v>
      </c>
    </row>
    <row r="244" spans="1:10" x14ac:dyDescent="0.25">
      <c r="A244" s="22" t="s">
        <v>127</v>
      </c>
      <c r="B244" s="22" t="s">
        <v>128</v>
      </c>
      <c r="C244" s="23">
        <v>8</v>
      </c>
      <c r="D244" s="23">
        <v>16</v>
      </c>
      <c r="E244" s="23">
        <v>400</v>
      </c>
      <c r="F244" s="22" t="s">
        <v>49</v>
      </c>
      <c r="G244" s="24">
        <v>0.89149999999999996</v>
      </c>
      <c r="H244" s="25">
        <v>0.89149999999999996</v>
      </c>
      <c r="I244">
        <f t="shared" si="14"/>
        <v>7.1795284785278546E-3</v>
      </c>
      <c r="J244">
        <f t="shared" si="15"/>
        <v>7.1795284785278546E-3</v>
      </c>
    </row>
    <row r="245" spans="1:10" x14ac:dyDescent="0.25">
      <c r="A245" s="22" t="s">
        <v>350</v>
      </c>
      <c r="B245" s="22" t="s">
        <v>168</v>
      </c>
      <c r="C245" s="23">
        <v>600</v>
      </c>
      <c r="D245" s="23">
        <v>600</v>
      </c>
      <c r="E245" s="23">
        <v>1620</v>
      </c>
      <c r="F245" s="22" t="s">
        <v>85</v>
      </c>
      <c r="G245" s="24">
        <v>0.89039999999999997</v>
      </c>
      <c r="H245" s="25">
        <v>0.89039999999999997</v>
      </c>
      <c r="I245">
        <f t="shared" si="14"/>
        <v>0.26890011878636572</v>
      </c>
      <c r="J245">
        <f t="shared" si="15"/>
        <v>0.26890011878636572</v>
      </c>
    </row>
    <row r="246" spans="1:10" x14ac:dyDescent="0.25">
      <c r="A246" s="22" t="s">
        <v>87</v>
      </c>
      <c r="B246" s="22" t="s">
        <v>59</v>
      </c>
      <c r="C246" s="23">
        <v>618</v>
      </c>
      <c r="D246" s="23">
        <v>1912</v>
      </c>
      <c r="E246" s="23">
        <v>3897</v>
      </c>
      <c r="F246" s="22" t="s">
        <v>60</v>
      </c>
      <c r="G246" s="24">
        <v>0.88900000000000001</v>
      </c>
      <c r="H246" s="25">
        <v>0.87690000000000001</v>
      </c>
      <c r="I246">
        <f t="shared" si="14"/>
        <v>0.8555477259457609</v>
      </c>
      <c r="J246">
        <f t="shared" si="15"/>
        <v>0.84390303811230338</v>
      </c>
    </row>
    <row r="247" spans="1:10" x14ac:dyDescent="0.25">
      <c r="A247" s="22" t="s">
        <v>93</v>
      </c>
      <c r="B247" s="22" t="s">
        <v>59</v>
      </c>
      <c r="C247" s="23">
        <v>359</v>
      </c>
      <c r="D247" s="23">
        <v>1436</v>
      </c>
      <c r="E247" s="23">
        <v>3273</v>
      </c>
      <c r="F247" s="22" t="s">
        <v>60</v>
      </c>
      <c r="G247" s="24">
        <v>0.88749999999999996</v>
      </c>
      <c r="H247" s="25">
        <v>0.8488</v>
      </c>
      <c r="I247">
        <f t="shared" si="14"/>
        <v>0.64147154160542796</v>
      </c>
      <c r="J247">
        <f t="shared" si="15"/>
        <v>0.61349976846725318</v>
      </c>
    </row>
    <row r="248" spans="1:10" x14ac:dyDescent="0.25">
      <c r="A248" s="22" t="s">
        <v>368</v>
      </c>
      <c r="B248" s="22" t="s">
        <v>180</v>
      </c>
      <c r="C248" s="23">
        <v>166</v>
      </c>
      <c r="D248" s="23">
        <v>166</v>
      </c>
      <c r="E248" s="23">
        <v>258</v>
      </c>
      <c r="F248" s="22" t="s">
        <v>85</v>
      </c>
      <c r="G248" s="24">
        <v>0.88719999999999999</v>
      </c>
      <c r="H248" s="25">
        <v>0.88719999999999999</v>
      </c>
      <c r="I248">
        <f t="shared" si="14"/>
        <v>7.4128329541565147E-2</v>
      </c>
      <c r="J248">
        <f t="shared" si="15"/>
        <v>7.4128329541565147E-2</v>
      </c>
    </row>
    <row r="249" spans="1:10" x14ac:dyDescent="0.25">
      <c r="A249" s="22" t="s">
        <v>405</v>
      </c>
      <c r="B249" s="22" t="s">
        <v>251</v>
      </c>
      <c r="C249" s="23">
        <v>12</v>
      </c>
      <c r="D249" s="23">
        <v>24</v>
      </c>
      <c r="E249" s="23">
        <v>24</v>
      </c>
      <c r="F249" s="22" t="s">
        <v>85</v>
      </c>
      <c r="G249" s="24">
        <v>0.88649999999999995</v>
      </c>
      <c r="H249" s="25">
        <v>0.88649999999999995</v>
      </c>
      <c r="I249">
        <f t="shared" si="14"/>
        <v>1.0708892870804728E-2</v>
      </c>
      <c r="J249">
        <f t="shared" si="15"/>
        <v>1.0708892870804728E-2</v>
      </c>
    </row>
    <row r="250" spans="1:10" x14ac:dyDescent="0.25">
      <c r="A250" s="22" t="s">
        <v>345</v>
      </c>
      <c r="B250" s="22" t="s">
        <v>122</v>
      </c>
      <c r="C250" s="23">
        <v>1784</v>
      </c>
      <c r="D250" s="23">
        <v>1784</v>
      </c>
      <c r="E250" s="23">
        <v>4854</v>
      </c>
      <c r="F250" s="22" t="s">
        <v>122</v>
      </c>
      <c r="G250" s="24">
        <v>0.88600000000000001</v>
      </c>
      <c r="H250" s="25">
        <v>0.82909999999999995</v>
      </c>
      <c r="I250">
        <f t="shared" si="14"/>
        <v>0.79557873120054756</v>
      </c>
      <c r="J250">
        <f t="shared" si="15"/>
        <v>0.7444856953029052</v>
      </c>
    </row>
    <row r="251" spans="1:10" x14ac:dyDescent="0.25">
      <c r="A251" s="22" t="s">
        <v>150</v>
      </c>
      <c r="B251" s="22" t="s">
        <v>46</v>
      </c>
      <c r="C251" s="23">
        <v>26</v>
      </c>
      <c r="D251" s="23">
        <v>50</v>
      </c>
      <c r="E251" s="23">
        <v>58</v>
      </c>
      <c r="F251" s="22" t="s">
        <v>46</v>
      </c>
      <c r="G251" s="24">
        <v>0.88519999999999999</v>
      </c>
      <c r="H251" s="25">
        <v>0.73019999999999996</v>
      </c>
      <c r="I251">
        <f t="shared" si="14"/>
        <v>2.2277476897058526E-2</v>
      </c>
      <c r="J251">
        <f t="shared" si="15"/>
        <v>1.837665344581127E-2</v>
      </c>
    </row>
    <row r="252" spans="1:10" x14ac:dyDescent="0.25">
      <c r="A252" s="22" t="s">
        <v>253</v>
      </c>
      <c r="B252" s="22" t="s">
        <v>147</v>
      </c>
      <c r="C252" s="23">
        <v>14</v>
      </c>
      <c r="D252" s="23">
        <v>84</v>
      </c>
      <c r="E252" s="23">
        <v>294</v>
      </c>
      <c r="F252" s="22" t="s">
        <v>451</v>
      </c>
      <c r="G252" s="24">
        <v>0.88349999999999995</v>
      </c>
      <c r="H252" s="25">
        <v>0.79479999999999995</v>
      </c>
      <c r="I252">
        <f t="shared" si="14"/>
        <v>3.735428536914373E-2</v>
      </c>
      <c r="J252">
        <f t="shared" si="15"/>
        <v>3.3604058869717526E-2</v>
      </c>
    </row>
    <row r="253" spans="1:10" x14ac:dyDescent="0.25">
      <c r="A253" s="22" t="s">
        <v>355</v>
      </c>
      <c r="B253" s="22" t="s">
        <v>168</v>
      </c>
      <c r="C253" s="23">
        <v>24</v>
      </c>
      <c r="D253" s="23">
        <v>24</v>
      </c>
      <c r="E253" s="23">
        <v>31</v>
      </c>
      <c r="F253" s="22" t="s">
        <v>85</v>
      </c>
      <c r="G253" s="24">
        <v>0.87780000000000002</v>
      </c>
      <c r="H253" s="25">
        <v>0.87780000000000002</v>
      </c>
      <c r="I253">
        <f t="shared" si="14"/>
        <v>1.0603797137047254E-2</v>
      </c>
      <c r="J253">
        <f t="shared" si="15"/>
        <v>1.0603797137047254E-2</v>
      </c>
    </row>
    <row r="254" spans="1:10" x14ac:dyDescent="0.25">
      <c r="A254" s="22" t="s">
        <v>402</v>
      </c>
      <c r="B254" s="22" t="s">
        <v>59</v>
      </c>
      <c r="C254" s="23">
        <v>72</v>
      </c>
      <c r="D254" s="23">
        <v>384</v>
      </c>
      <c r="E254" s="23">
        <v>842</v>
      </c>
      <c r="F254" s="22" t="s">
        <v>60</v>
      </c>
      <c r="G254" s="24">
        <v>0.87670000000000003</v>
      </c>
      <c r="H254" s="25">
        <v>0.85929999999999995</v>
      </c>
      <c r="I254">
        <f t="shared" si="14"/>
        <v>0.16944814673136163</v>
      </c>
      <c r="J254">
        <f t="shared" si="15"/>
        <v>0.1660850832511224</v>
      </c>
    </row>
    <row r="255" spans="1:10" x14ac:dyDescent="0.25">
      <c r="A255" s="22" t="s">
        <v>270</v>
      </c>
      <c r="B255" s="22" t="s">
        <v>43</v>
      </c>
      <c r="C255" s="23">
        <v>440</v>
      </c>
      <c r="D255" s="23">
        <v>1680</v>
      </c>
      <c r="E255" s="23">
        <v>3224</v>
      </c>
      <c r="F255" s="22" t="s">
        <v>442</v>
      </c>
      <c r="G255" s="24">
        <v>0.87490000000000001</v>
      </c>
      <c r="H255" s="25">
        <v>0.87490000000000001</v>
      </c>
      <c r="I255">
        <f t="shared" si="14"/>
        <v>0.7398135658056334</v>
      </c>
      <c r="J255">
        <f t="shared" si="15"/>
        <v>0.7398135658056334</v>
      </c>
    </row>
    <row r="256" spans="1:10" x14ac:dyDescent="0.25">
      <c r="A256" s="22" t="s">
        <v>144</v>
      </c>
      <c r="B256" s="22" t="s">
        <v>115</v>
      </c>
      <c r="C256" s="23">
        <v>312</v>
      </c>
      <c r="D256" s="23">
        <v>1248</v>
      </c>
      <c r="E256" s="23">
        <v>2132</v>
      </c>
      <c r="F256" s="22" t="s">
        <v>442</v>
      </c>
      <c r="G256" s="24">
        <v>0.87460000000000004</v>
      </c>
      <c r="H256" s="25">
        <v>0.82979999999999998</v>
      </c>
      <c r="I256">
        <f t="shared" si="14"/>
        <v>0.54938734421872792</v>
      </c>
      <c r="J256">
        <f t="shared" si="15"/>
        <v>0.52124584751051972</v>
      </c>
    </row>
    <row r="257" spans="1:10" x14ac:dyDescent="0.25">
      <c r="A257" s="22" t="s">
        <v>146</v>
      </c>
      <c r="B257" s="22" t="s">
        <v>147</v>
      </c>
      <c r="C257" s="23">
        <v>3</v>
      </c>
      <c r="D257" s="23">
        <v>12</v>
      </c>
      <c r="E257" s="23">
        <v>30</v>
      </c>
      <c r="F257" s="22" t="s">
        <v>451</v>
      </c>
      <c r="G257" s="24">
        <v>0.87309999999999999</v>
      </c>
      <c r="H257" s="25">
        <v>0.87309999999999999</v>
      </c>
      <c r="I257">
        <f t="shared" si="14"/>
        <v>5.2735106404397112E-3</v>
      </c>
      <c r="J257">
        <f t="shared" si="15"/>
        <v>5.2735106404397112E-3</v>
      </c>
    </row>
    <row r="258" spans="1:10" x14ac:dyDescent="0.25">
      <c r="A258" s="22" t="s">
        <v>196</v>
      </c>
      <c r="B258" s="22" t="s">
        <v>184</v>
      </c>
      <c r="C258" s="23">
        <v>116</v>
      </c>
      <c r="D258" s="23">
        <v>116</v>
      </c>
      <c r="E258" s="23">
        <v>209</v>
      </c>
      <c r="F258" s="22" t="s">
        <v>185</v>
      </c>
      <c r="G258" s="24">
        <v>0.86870000000000003</v>
      </c>
      <c r="H258" s="25">
        <v>0.37519999999999998</v>
      </c>
      <c r="I258">
        <f t="shared" si="14"/>
        <v>5.0720368841732262E-2</v>
      </c>
      <c r="J258">
        <f t="shared" si="15"/>
        <v>2.1906621836558011E-2</v>
      </c>
    </row>
    <row r="259" spans="1:10" x14ac:dyDescent="0.25">
      <c r="A259" s="22" t="s">
        <v>133</v>
      </c>
      <c r="B259" s="22" t="s">
        <v>59</v>
      </c>
      <c r="C259" s="23">
        <v>211</v>
      </c>
      <c r="D259" s="23">
        <v>593</v>
      </c>
      <c r="E259" s="23">
        <v>1158</v>
      </c>
      <c r="F259" s="22" t="s">
        <v>60</v>
      </c>
      <c r="G259" s="24">
        <v>0.86799999999999999</v>
      </c>
      <c r="H259" s="25">
        <v>0.86799999999999999</v>
      </c>
      <c r="I259">
        <f t="shared" si="14"/>
        <v>0.25907709033803783</v>
      </c>
      <c r="J259">
        <f t="shared" si="15"/>
        <v>0.25907709033803783</v>
      </c>
    </row>
    <row r="260" spans="1:10" x14ac:dyDescent="0.25">
      <c r="A260" s="22" t="s">
        <v>104</v>
      </c>
      <c r="B260" s="22" t="s">
        <v>46</v>
      </c>
      <c r="C260" s="23">
        <v>64</v>
      </c>
      <c r="D260" s="23">
        <v>512</v>
      </c>
      <c r="E260" s="23">
        <v>717</v>
      </c>
      <c r="F260" s="22" t="s">
        <v>46</v>
      </c>
      <c r="G260" s="24">
        <v>0.86240000000000006</v>
      </c>
      <c r="H260" s="25">
        <v>0.86240000000000006</v>
      </c>
      <c r="I260">
        <f t="shared" si="14"/>
        <v>0.2222456663109787</v>
      </c>
      <c r="J260">
        <f t="shared" si="15"/>
        <v>0.2222456663109787</v>
      </c>
    </row>
    <row r="261" spans="1:10" x14ac:dyDescent="0.25">
      <c r="A261" s="22" t="s">
        <v>424</v>
      </c>
      <c r="B261" s="22" t="s">
        <v>128</v>
      </c>
      <c r="C261" s="23">
        <v>86</v>
      </c>
      <c r="D261" s="23">
        <v>344</v>
      </c>
      <c r="E261" s="23">
        <v>4851</v>
      </c>
      <c r="F261" s="22" t="s">
        <v>49</v>
      </c>
      <c r="G261" s="24">
        <v>0.86129999999999995</v>
      </c>
      <c r="H261" s="25">
        <v>0.86129999999999995</v>
      </c>
      <c r="I261">
        <f t="shared" si="14"/>
        <v>0.14913084620185627</v>
      </c>
      <c r="J261">
        <f t="shared" si="15"/>
        <v>0.14913084620185627</v>
      </c>
    </row>
    <row r="262" spans="1:10" x14ac:dyDescent="0.25">
      <c r="A262" s="22" t="s">
        <v>294</v>
      </c>
      <c r="B262" s="22" t="s">
        <v>295</v>
      </c>
      <c r="C262" s="23">
        <v>1</v>
      </c>
      <c r="D262" s="23">
        <v>2</v>
      </c>
      <c r="E262" s="23">
        <v>1</v>
      </c>
      <c r="F262" s="22" t="s">
        <v>49</v>
      </c>
      <c r="G262" s="24">
        <v>0.86099999999999999</v>
      </c>
      <c r="H262" s="25">
        <v>0.86099999999999999</v>
      </c>
      <c r="I262">
        <f t="shared" si="14"/>
        <v>8.6673780426422924E-4</v>
      </c>
      <c r="J262">
        <f t="shared" si="15"/>
        <v>8.6673780426422924E-4</v>
      </c>
    </row>
    <row r="263" spans="1:10" x14ac:dyDescent="0.25">
      <c r="A263" s="22" t="s">
        <v>64</v>
      </c>
      <c r="B263" s="22" t="s">
        <v>46</v>
      </c>
      <c r="C263" s="23">
        <v>64</v>
      </c>
      <c r="D263" s="23">
        <v>256</v>
      </c>
      <c r="E263" s="23">
        <v>222</v>
      </c>
      <c r="F263" s="22" t="s">
        <v>46</v>
      </c>
      <c r="G263" s="24">
        <v>0.86</v>
      </c>
      <c r="H263" s="25">
        <v>0.86</v>
      </c>
      <c r="I263">
        <f t="shared" si="14"/>
        <v>0.11081358593891563</v>
      </c>
      <c r="J263">
        <f t="shared" si="15"/>
        <v>0.11081358593891563</v>
      </c>
    </row>
    <row r="264" spans="1:10" x14ac:dyDescent="0.25">
      <c r="A264" s="22" t="s">
        <v>314</v>
      </c>
      <c r="B264" s="22" t="s">
        <v>74</v>
      </c>
      <c r="C264" s="23">
        <v>162</v>
      </c>
      <c r="D264" s="23">
        <v>540</v>
      </c>
      <c r="E264" s="23">
        <v>1104</v>
      </c>
      <c r="F264" s="22" t="s">
        <v>75</v>
      </c>
      <c r="G264" s="24">
        <v>0.85929999999999995</v>
      </c>
      <c r="H264" s="25">
        <v>0.85929999999999995</v>
      </c>
      <c r="I264">
        <f t="shared" si="14"/>
        <v>0.23355714832189092</v>
      </c>
      <c r="J264">
        <f t="shared" si="15"/>
        <v>0.23355714832189092</v>
      </c>
    </row>
    <row r="265" spans="1:10" x14ac:dyDescent="0.25">
      <c r="A265" s="22" t="s">
        <v>408</v>
      </c>
      <c r="B265" s="22" t="s">
        <v>396</v>
      </c>
      <c r="C265" s="23">
        <v>14</v>
      </c>
      <c r="D265" s="23">
        <v>56</v>
      </c>
      <c r="E265" s="23">
        <v>134</v>
      </c>
      <c r="F265" s="22" t="s">
        <v>85</v>
      </c>
      <c r="G265" s="24">
        <v>0.85840000000000005</v>
      </c>
      <c r="H265" s="25">
        <v>0.85840000000000005</v>
      </c>
      <c r="I265">
        <f t="shared" si="14"/>
        <v>2.4195373371720796E-2</v>
      </c>
      <c r="J265">
        <f t="shared" si="15"/>
        <v>2.4195373371720796E-2</v>
      </c>
    </row>
    <row r="266" spans="1:10" x14ac:dyDescent="0.25">
      <c r="A266" s="22" t="s">
        <v>242</v>
      </c>
      <c r="B266" s="22" t="s">
        <v>59</v>
      </c>
      <c r="C266" s="23">
        <v>460</v>
      </c>
      <c r="D266" s="23">
        <v>1544</v>
      </c>
      <c r="E266" s="23">
        <v>3860</v>
      </c>
      <c r="F266" s="22" t="s">
        <v>60</v>
      </c>
      <c r="G266" s="24">
        <v>0.85499999999999998</v>
      </c>
      <c r="H266" s="25">
        <v>0.85499999999999998</v>
      </c>
      <c r="I266">
        <f t="shared" si="14"/>
        <v>0.66445871670458434</v>
      </c>
      <c r="J266">
        <f t="shared" si="15"/>
        <v>0.66445871670458434</v>
      </c>
    </row>
    <row r="267" spans="1:10" x14ac:dyDescent="0.25">
      <c r="A267" s="22" t="s">
        <v>393</v>
      </c>
      <c r="B267" s="22" t="s">
        <v>40</v>
      </c>
      <c r="C267" s="23">
        <v>4</v>
      </c>
      <c r="D267" s="23">
        <v>4</v>
      </c>
      <c r="E267" s="23">
        <v>10</v>
      </c>
      <c r="F267" s="22" t="s">
        <v>41</v>
      </c>
      <c r="G267" s="24">
        <v>0.84299999999999997</v>
      </c>
      <c r="H267" s="25">
        <v>0.84299999999999997</v>
      </c>
      <c r="I267">
        <f t="shared" si="14"/>
        <v>1.6972357003362257E-3</v>
      </c>
      <c r="J267">
        <f t="shared" si="15"/>
        <v>1.6972357003362257E-3</v>
      </c>
    </row>
    <row r="268" spans="1:10" x14ac:dyDescent="0.25">
      <c r="A268" s="22" t="s">
        <v>363</v>
      </c>
      <c r="B268" s="22" t="s">
        <v>46</v>
      </c>
      <c r="C268" s="23">
        <v>34</v>
      </c>
      <c r="D268" s="23">
        <v>58</v>
      </c>
      <c r="E268" s="23">
        <v>68</v>
      </c>
      <c r="F268" s="22" t="s">
        <v>46</v>
      </c>
      <c r="G268" s="24">
        <v>0.83709999999999996</v>
      </c>
      <c r="H268" s="25">
        <v>0.83709999999999996</v>
      </c>
      <c r="I268">
        <f t="shared" si="14"/>
        <v>2.4437677424550525E-2</v>
      </c>
      <c r="J268">
        <f t="shared" si="15"/>
        <v>2.4437677424550525E-2</v>
      </c>
    </row>
    <row r="269" spans="1:10" x14ac:dyDescent="0.25">
      <c r="A269" s="22" t="s">
        <v>70</v>
      </c>
      <c r="B269" s="22" t="s">
        <v>62</v>
      </c>
      <c r="C269" s="23">
        <v>232</v>
      </c>
      <c r="D269" s="23">
        <v>928</v>
      </c>
      <c r="E269" s="23">
        <v>1949</v>
      </c>
      <c r="F269" s="22" t="s">
        <v>439</v>
      </c>
      <c r="G269" s="24">
        <v>0.83579999999999999</v>
      </c>
      <c r="H269" s="25">
        <v>0.83579999999999999</v>
      </c>
      <c r="I269">
        <f t="shared" si="14"/>
        <v>0.3903956189977652</v>
      </c>
      <c r="J269">
        <f t="shared" si="15"/>
        <v>0.3903956189977652</v>
      </c>
    </row>
    <row r="270" spans="1:10" x14ac:dyDescent="0.25">
      <c r="A270" s="22" t="s">
        <v>414</v>
      </c>
      <c r="B270" s="22" t="s">
        <v>396</v>
      </c>
      <c r="C270" s="23">
        <v>12</v>
      </c>
      <c r="D270" s="23">
        <v>48</v>
      </c>
      <c r="E270" s="23">
        <v>115</v>
      </c>
      <c r="F270" s="22" t="s">
        <v>85</v>
      </c>
      <c r="G270" s="24">
        <v>0.81769999999999998</v>
      </c>
      <c r="H270" s="25">
        <v>0.81769999999999998</v>
      </c>
      <c r="I270">
        <f t="shared" si="14"/>
        <v>1.9755581952525719E-2</v>
      </c>
      <c r="J270">
        <f t="shared" si="15"/>
        <v>1.9755581952525719E-2</v>
      </c>
    </row>
    <row r="271" spans="1:10" x14ac:dyDescent="0.25">
      <c r="A271" s="22" t="s">
        <v>276</v>
      </c>
      <c r="B271" s="22" t="s">
        <v>277</v>
      </c>
      <c r="C271" s="23">
        <v>545</v>
      </c>
      <c r="D271" s="23">
        <v>631</v>
      </c>
      <c r="E271" s="23">
        <v>883</v>
      </c>
      <c r="F271" s="22" t="s">
        <v>440</v>
      </c>
      <c r="G271" s="24">
        <v>0.8165</v>
      </c>
      <c r="H271" s="25">
        <v>0.8165</v>
      </c>
      <c r="I271">
        <f t="shared" si="14"/>
        <v>0.25932246471642273</v>
      </c>
      <c r="J271">
        <f t="shared" si="15"/>
        <v>0.25932246471642273</v>
      </c>
    </row>
    <row r="272" spans="1:10" x14ac:dyDescent="0.25">
      <c r="A272" s="22" t="s">
        <v>362</v>
      </c>
      <c r="B272" s="22" t="s">
        <v>275</v>
      </c>
      <c r="C272" s="23">
        <v>82</v>
      </c>
      <c r="D272" s="23">
        <v>82</v>
      </c>
      <c r="E272" s="23">
        <v>138</v>
      </c>
      <c r="F272" s="22" t="s">
        <v>85</v>
      </c>
      <c r="G272" s="24">
        <v>0.81240000000000001</v>
      </c>
      <c r="H272" s="25">
        <v>0.81240000000000001</v>
      </c>
      <c r="I272">
        <f t="shared" ref="I272:I308" si="16">G272*D272/$M$5*100</f>
        <v>3.3530371056393324E-2</v>
      </c>
      <c r="J272">
        <f t="shared" ref="J272:J308" si="17">H272*D272/$M$5*100</f>
        <v>3.3530371056393324E-2</v>
      </c>
    </row>
    <row r="273" spans="1:10" x14ac:dyDescent="0.25">
      <c r="A273" s="22" t="s">
        <v>256</v>
      </c>
      <c r="B273" s="22" t="s">
        <v>46</v>
      </c>
      <c r="C273" s="23">
        <v>8</v>
      </c>
      <c r="D273" s="23">
        <v>32</v>
      </c>
      <c r="E273" s="23">
        <v>89</v>
      </c>
      <c r="F273" s="22" t="s">
        <v>46</v>
      </c>
      <c r="G273" s="24">
        <v>0.81240000000000001</v>
      </c>
      <c r="H273" s="25">
        <v>0.69699999999999995</v>
      </c>
      <c r="I273">
        <f t="shared" si="16"/>
        <v>1.3085022851275444E-2</v>
      </c>
      <c r="J273">
        <f t="shared" si="17"/>
        <v>1.1226318226660491E-2</v>
      </c>
    </row>
    <row r="274" spans="1:10" x14ac:dyDescent="0.25">
      <c r="A274" s="22" t="s">
        <v>340</v>
      </c>
      <c r="B274" s="22" t="s">
        <v>46</v>
      </c>
      <c r="C274" s="23">
        <v>209</v>
      </c>
      <c r="D274" s="23">
        <v>509</v>
      </c>
      <c r="E274" s="23">
        <v>1071</v>
      </c>
      <c r="F274" s="22" t="s">
        <v>46</v>
      </c>
      <c r="G274" s="24">
        <v>0.80940000000000001</v>
      </c>
      <c r="H274" s="25">
        <v>0.40660000000000002</v>
      </c>
      <c r="I274">
        <f t="shared" si="16"/>
        <v>0.20736505667518973</v>
      </c>
      <c r="J274">
        <f t="shared" si="17"/>
        <v>0.10416930077110473</v>
      </c>
    </row>
    <row r="275" spans="1:10" x14ac:dyDescent="0.25">
      <c r="A275" s="22" t="s">
        <v>374</v>
      </c>
      <c r="B275" s="22" t="s">
        <v>248</v>
      </c>
      <c r="C275" s="23">
        <v>134</v>
      </c>
      <c r="D275" s="23">
        <v>536</v>
      </c>
      <c r="E275" s="23">
        <v>1046</v>
      </c>
      <c r="F275" s="22" t="s">
        <v>49</v>
      </c>
      <c r="G275" s="24">
        <v>0.79790000000000005</v>
      </c>
      <c r="H275" s="25">
        <v>0.79790000000000005</v>
      </c>
      <c r="I275">
        <f t="shared" si="16"/>
        <v>0.21526223600233546</v>
      </c>
      <c r="J275">
        <f t="shared" si="17"/>
        <v>0.21526223600233546</v>
      </c>
    </row>
    <row r="276" spans="1:10" x14ac:dyDescent="0.25">
      <c r="A276" s="22" t="s">
        <v>364</v>
      </c>
      <c r="B276" s="22" t="s">
        <v>130</v>
      </c>
      <c r="C276" s="23">
        <v>56</v>
      </c>
      <c r="D276" s="23">
        <v>224</v>
      </c>
      <c r="E276" s="23">
        <v>454</v>
      </c>
      <c r="F276" s="22" t="s">
        <v>131</v>
      </c>
      <c r="G276" s="24">
        <v>0.7964</v>
      </c>
      <c r="H276" s="25">
        <v>0.69550000000000001</v>
      </c>
      <c r="I276">
        <f t="shared" si="16"/>
        <v>8.9791217862248085E-2</v>
      </c>
      <c r="J276">
        <f t="shared" si="17"/>
        <v>7.8415108015059701E-2</v>
      </c>
    </row>
    <row r="277" spans="1:10" x14ac:dyDescent="0.25">
      <c r="A277" s="22" t="s">
        <v>69</v>
      </c>
      <c r="B277" s="22" t="s">
        <v>46</v>
      </c>
      <c r="C277" s="23">
        <v>764</v>
      </c>
      <c r="D277" s="23">
        <v>3056</v>
      </c>
      <c r="E277" s="23">
        <v>6723</v>
      </c>
      <c r="F277" s="22" t="s">
        <v>46</v>
      </c>
      <c r="G277" s="24">
        <v>0.79459999999999997</v>
      </c>
      <c r="H277" s="25">
        <v>0.74270000000000003</v>
      </c>
      <c r="I277">
        <f t="shared" si="16"/>
        <v>1.2222400289919266</v>
      </c>
      <c r="J277">
        <f t="shared" si="17"/>
        <v>1.1424083432321974</v>
      </c>
    </row>
    <row r="278" spans="1:10" x14ac:dyDescent="0.25">
      <c r="A278" s="22" t="s">
        <v>259</v>
      </c>
      <c r="B278" s="22" t="s">
        <v>156</v>
      </c>
      <c r="C278" s="23">
        <v>39</v>
      </c>
      <c r="D278" s="23">
        <v>262</v>
      </c>
      <c r="E278" s="23">
        <v>540</v>
      </c>
      <c r="F278" s="22" t="s">
        <v>90</v>
      </c>
      <c r="G278" s="24">
        <v>0.79349999999999998</v>
      </c>
      <c r="H278" s="25">
        <v>0.79349999999999998</v>
      </c>
      <c r="I278">
        <f t="shared" si="16"/>
        <v>0.10464122490889689</v>
      </c>
      <c r="J278">
        <f t="shared" si="17"/>
        <v>0.10464122490889689</v>
      </c>
    </row>
    <row r="279" spans="1:10" x14ac:dyDescent="0.25">
      <c r="A279" s="22" t="s">
        <v>250</v>
      </c>
      <c r="B279" s="22" t="s">
        <v>251</v>
      </c>
      <c r="C279" s="23">
        <v>56</v>
      </c>
      <c r="D279" s="23">
        <v>56</v>
      </c>
      <c r="E279" s="23">
        <v>52</v>
      </c>
      <c r="F279" s="22" t="s">
        <v>85</v>
      </c>
      <c r="G279" s="24">
        <v>0.79339999999999999</v>
      </c>
      <c r="H279" s="25">
        <v>0.79339999999999999</v>
      </c>
      <c r="I279">
        <f t="shared" si="16"/>
        <v>2.2363244679780146E-2</v>
      </c>
      <c r="J279">
        <f t="shared" si="17"/>
        <v>2.2363244679780146E-2</v>
      </c>
    </row>
    <row r="280" spans="1:10" x14ac:dyDescent="0.25">
      <c r="A280" s="22" t="s">
        <v>381</v>
      </c>
      <c r="B280" s="22" t="s">
        <v>46</v>
      </c>
      <c r="C280" s="23">
        <v>32</v>
      </c>
      <c r="D280" s="23">
        <v>72</v>
      </c>
      <c r="E280" s="23">
        <v>140</v>
      </c>
      <c r="F280" s="22" t="s">
        <v>46</v>
      </c>
      <c r="G280" s="24">
        <v>0.79320000000000002</v>
      </c>
      <c r="H280" s="25">
        <v>0.79320000000000002</v>
      </c>
      <c r="I280">
        <f t="shared" si="16"/>
        <v>2.8745495178078881E-2</v>
      </c>
      <c r="J280">
        <f t="shared" si="17"/>
        <v>2.8745495178078881E-2</v>
      </c>
    </row>
    <row r="281" spans="1:10" x14ac:dyDescent="0.25">
      <c r="A281" s="22" t="s">
        <v>389</v>
      </c>
      <c r="B281" s="22" t="s">
        <v>84</v>
      </c>
      <c r="C281" s="23">
        <v>202</v>
      </c>
      <c r="D281" s="23">
        <v>468</v>
      </c>
      <c r="E281" s="23">
        <v>805</v>
      </c>
      <c r="F281" s="22" t="s">
        <v>445</v>
      </c>
      <c r="G281" s="24">
        <v>0.79090000000000005</v>
      </c>
      <c r="H281" s="25">
        <v>0.79090000000000005</v>
      </c>
      <c r="I281">
        <f t="shared" si="16"/>
        <v>0.18630393203003887</v>
      </c>
      <c r="J281">
        <f t="shared" si="17"/>
        <v>0.18630393203003887</v>
      </c>
    </row>
    <row r="282" spans="1:10" x14ac:dyDescent="0.25">
      <c r="A282" s="22" t="s">
        <v>387</v>
      </c>
      <c r="B282" s="22" t="s">
        <v>147</v>
      </c>
      <c r="C282" s="23">
        <v>28</v>
      </c>
      <c r="D282" s="23">
        <v>40</v>
      </c>
      <c r="E282" s="23">
        <v>100</v>
      </c>
      <c r="F282" s="22" t="s">
        <v>451</v>
      </c>
      <c r="G282" s="24">
        <v>0.78749999999999998</v>
      </c>
      <c r="H282" s="25">
        <v>0.78749999999999998</v>
      </c>
      <c r="I282">
        <f t="shared" si="16"/>
        <v>1.5854959834101755E-2</v>
      </c>
      <c r="J282">
        <f t="shared" si="17"/>
        <v>1.5854959834101755E-2</v>
      </c>
    </row>
    <row r="283" spans="1:10" x14ac:dyDescent="0.25">
      <c r="A283" s="22" t="s">
        <v>386</v>
      </c>
      <c r="B283" s="22" t="s">
        <v>122</v>
      </c>
      <c r="C283" s="23">
        <v>136</v>
      </c>
      <c r="D283" s="23">
        <v>240</v>
      </c>
      <c r="E283" s="23">
        <v>752</v>
      </c>
      <c r="F283" s="22" t="s">
        <v>122</v>
      </c>
      <c r="G283" s="24">
        <v>0.78159999999999996</v>
      </c>
      <c r="H283" s="25">
        <v>0.75039999999999996</v>
      </c>
      <c r="I283">
        <f t="shared" si="16"/>
        <v>9.4417040810163277E-2</v>
      </c>
      <c r="J283">
        <f t="shared" si="17"/>
        <v>9.0648090358171091E-2</v>
      </c>
    </row>
    <row r="284" spans="1:10" x14ac:dyDescent="0.25">
      <c r="A284" s="22" t="s">
        <v>237</v>
      </c>
      <c r="B284" s="22" t="s">
        <v>238</v>
      </c>
      <c r="C284" s="23">
        <v>12</v>
      </c>
      <c r="D284" s="23">
        <v>48</v>
      </c>
      <c r="E284" s="23">
        <v>157</v>
      </c>
      <c r="F284" s="22" t="s">
        <v>49</v>
      </c>
      <c r="G284" s="24">
        <v>0.77700000000000002</v>
      </c>
      <c r="H284" s="25">
        <v>0.77700000000000002</v>
      </c>
      <c r="I284">
        <f t="shared" si="16"/>
        <v>1.8772272443576477E-2</v>
      </c>
      <c r="J284">
        <f t="shared" si="17"/>
        <v>1.8772272443576477E-2</v>
      </c>
    </row>
    <row r="285" spans="1:10" x14ac:dyDescent="0.25">
      <c r="A285" s="22" t="s">
        <v>148</v>
      </c>
      <c r="B285" s="22" t="s">
        <v>119</v>
      </c>
      <c r="C285" s="23">
        <v>82</v>
      </c>
      <c r="D285" s="23">
        <v>328</v>
      </c>
      <c r="E285" s="23">
        <v>568</v>
      </c>
      <c r="F285" s="22" t="s">
        <v>120</v>
      </c>
      <c r="G285" s="24">
        <v>0.77259999999999995</v>
      </c>
      <c r="H285" s="25">
        <v>0.77259999999999995</v>
      </c>
      <c r="I285">
        <f t="shared" si="16"/>
        <v>0.12755078620467494</v>
      </c>
      <c r="J285">
        <f t="shared" si="17"/>
        <v>0.12755078620467494</v>
      </c>
    </row>
    <row r="286" spans="1:10" x14ac:dyDescent="0.25">
      <c r="A286" s="22" t="s">
        <v>218</v>
      </c>
      <c r="B286" s="22" t="s">
        <v>81</v>
      </c>
      <c r="C286" s="23">
        <v>14</v>
      </c>
      <c r="D286" s="23">
        <v>28</v>
      </c>
      <c r="E286" s="23">
        <v>42</v>
      </c>
      <c r="F286" s="22" t="s">
        <v>444</v>
      </c>
      <c r="G286" s="24">
        <v>0.76639999999999997</v>
      </c>
      <c r="H286" s="25">
        <v>0.76639999999999997</v>
      </c>
      <c r="I286">
        <f t="shared" si="16"/>
        <v>1.080110330387163E-2</v>
      </c>
      <c r="J286">
        <f t="shared" si="17"/>
        <v>1.080110330387163E-2</v>
      </c>
    </row>
    <row r="287" spans="1:10" x14ac:dyDescent="0.25">
      <c r="A287" s="22" t="s">
        <v>342</v>
      </c>
      <c r="B287" s="22" t="s">
        <v>84</v>
      </c>
      <c r="C287" s="23">
        <v>276</v>
      </c>
      <c r="D287" s="23">
        <v>1104</v>
      </c>
      <c r="E287" s="23">
        <v>5507</v>
      </c>
      <c r="F287" s="22" t="s">
        <v>445</v>
      </c>
      <c r="G287" s="24">
        <v>0.76280000000000003</v>
      </c>
      <c r="H287" s="25">
        <v>0.76280000000000003</v>
      </c>
      <c r="I287">
        <f t="shared" si="16"/>
        <v>0.42387163019187019</v>
      </c>
      <c r="J287">
        <f t="shared" si="17"/>
        <v>0.42387163019187019</v>
      </c>
    </row>
    <row r="288" spans="1:10" x14ac:dyDescent="0.25">
      <c r="A288" s="22" t="s">
        <v>343</v>
      </c>
      <c r="B288" s="22" t="s">
        <v>255</v>
      </c>
      <c r="C288" s="23">
        <v>124</v>
      </c>
      <c r="D288" s="23">
        <v>496</v>
      </c>
      <c r="E288" s="23">
        <v>1339</v>
      </c>
      <c r="F288" s="22" t="s">
        <v>85</v>
      </c>
      <c r="G288" s="24">
        <v>0.76029999999999998</v>
      </c>
      <c r="H288" s="25">
        <v>0.74009999999999998</v>
      </c>
      <c r="I288">
        <f t="shared" si="16"/>
        <v>0.18981094847893051</v>
      </c>
      <c r="J288">
        <f t="shared" si="17"/>
        <v>0.18476796392115807</v>
      </c>
    </row>
    <row r="289" spans="1:10" x14ac:dyDescent="0.25">
      <c r="A289" s="22" t="s">
        <v>305</v>
      </c>
      <c r="B289" s="22" t="s">
        <v>122</v>
      </c>
      <c r="C289" s="23">
        <v>12</v>
      </c>
      <c r="D289" s="23">
        <v>48</v>
      </c>
      <c r="E289" s="23">
        <v>122</v>
      </c>
      <c r="F289" s="22" t="s">
        <v>122</v>
      </c>
      <c r="G289" s="24">
        <v>0.75719999999999998</v>
      </c>
      <c r="H289" s="25">
        <v>0.71840000000000004</v>
      </c>
      <c r="I289">
        <f t="shared" si="16"/>
        <v>1.8293905655439004E-2</v>
      </c>
      <c r="J289">
        <f t="shared" si="17"/>
        <v>1.7356500030199926E-2</v>
      </c>
    </row>
    <row r="290" spans="1:10" x14ac:dyDescent="0.25">
      <c r="A290" s="22" t="s">
        <v>260</v>
      </c>
      <c r="B290" s="22" t="s">
        <v>59</v>
      </c>
      <c r="C290" s="23">
        <v>88</v>
      </c>
      <c r="D290" s="23">
        <v>256</v>
      </c>
      <c r="E290" s="23">
        <v>794</v>
      </c>
      <c r="F290" s="22" t="s">
        <v>60</v>
      </c>
      <c r="G290" s="24">
        <v>0.751</v>
      </c>
      <c r="H290" s="25">
        <v>0.751</v>
      </c>
      <c r="I290">
        <f t="shared" si="16"/>
        <v>9.6768608186192595E-2</v>
      </c>
      <c r="J290">
        <f t="shared" si="17"/>
        <v>9.6768608186192595E-2</v>
      </c>
    </row>
    <row r="291" spans="1:10" x14ac:dyDescent="0.25">
      <c r="A291" s="22" t="s">
        <v>303</v>
      </c>
      <c r="B291" s="22" t="s">
        <v>81</v>
      </c>
      <c r="C291" s="23">
        <v>12</v>
      </c>
      <c r="D291" s="23">
        <v>12</v>
      </c>
      <c r="E291" s="23">
        <v>10</v>
      </c>
      <c r="F291" s="22" t="s">
        <v>444</v>
      </c>
      <c r="G291" s="24">
        <v>0.73839999999999995</v>
      </c>
      <c r="H291" s="25">
        <v>0.73839999999999995</v>
      </c>
      <c r="I291">
        <f t="shared" si="16"/>
        <v>4.4599247015240893E-3</v>
      </c>
      <c r="J291">
        <f t="shared" si="17"/>
        <v>4.4599247015240893E-3</v>
      </c>
    </row>
    <row r="292" spans="1:10" x14ac:dyDescent="0.25">
      <c r="A292" s="22" t="s">
        <v>416</v>
      </c>
      <c r="B292" s="22" t="s">
        <v>396</v>
      </c>
      <c r="C292" s="23">
        <v>12</v>
      </c>
      <c r="D292" s="23">
        <v>48</v>
      </c>
      <c r="E292" s="23">
        <v>115</v>
      </c>
      <c r="F292" s="22" t="s">
        <v>85</v>
      </c>
      <c r="G292" s="24">
        <v>0.73260000000000003</v>
      </c>
      <c r="H292" s="25">
        <v>0.73260000000000003</v>
      </c>
      <c r="I292">
        <f t="shared" si="16"/>
        <v>1.7699571161086392E-2</v>
      </c>
      <c r="J292">
        <f t="shared" si="17"/>
        <v>1.7699571161086392E-2</v>
      </c>
    </row>
    <row r="293" spans="1:10" x14ac:dyDescent="0.25">
      <c r="A293" s="22" t="s">
        <v>412</v>
      </c>
      <c r="B293" s="22" t="s">
        <v>152</v>
      </c>
      <c r="C293" s="23">
        <v>1</v>
      </c>
      <c r="D293" s="23">
        <v>1</v>
      </c>
      <c r="E293" s="23">
        <v>0</v>
      </c>
      <c r="F293" s="22" t="s">
        <v>49</v>
      </c>
      <c r="G293" s="24">
        <v>0.72940000000000005</v>
      </c>
      <c r="H293" s="25">
        <v>0.72940000000000005</v>
      </c>
      <c r="I293">
        <f t="shared" si="16"/>
        <v>3.6713040326964507E-4</v>
      </c>
      <c r="J293">
        <f t="shared" si="17"/>
        <v>3.6713040326964507E-4</v>
      </c>
    </row>
    <row r="294" spans="1:10" x14ac:dyDescent="0.25">
      <c r="A294" s="22" t="s">
        <v>96</v>
      </c>
      <c r="B294" s="22" t="s">
        <v>46</v>
      </c>
      <c r="C294" s="23">
        <v>80</v>
      </c>
      <c r="D294" s="23">
        <v>160</v>
      </c>
      <c r="E294" s="23">
        <v>272</v>
      </c>
      <c r="F294" s="22" t="s">
        <v>46</v>
      </c>
      <c r="G294" s="24">
        <v>0.70650000000000002</v>
      </c>
      <c r="H294" s="25">
        <v>0.70650000000000002</v>
      </c>
      <c r="I294">
        <f t="shared" si="16"/>
        <v>5.6896655861805152E-2</v>
      </c>
      <c r="J294">
        <f t="shared" si="17"/>
        <v>5.6896655861805152E-2</v>
      </c>
    </row>
    <row r="295" spans="1:10" x14ac:dyDescent="0.25">
      <c r="A295" s="22" t="s">
        <v>291</v>
      </c>
      <c r="B295" s="22" t="s">
        <v>62</v>
      </c>
      <c r="C295" s="23">
        <v>12</v>
      </c>
      <c r="D295" s="23">
        <v>12</v>
      </c>
      <c r="E295" s="23">
        <v>33</v>
      </c>
      <c r="F295" s="22" t="s">
        <v>439</v>
      </c>
      <c r="G295" s="24">
        <v>0.69510000000000005</v>
      </c>
      <c r="H295" s="25">
        <v>0.69510000000000005</v>
      </c>
      <c r="I295">
        <f t="shared" si="16"/>
        <v>4.1983933640701446E-3</v>
      </c>
      <c r="J295">
        <f t="shared" si="17"/>
        <v>4.1983933640701446E-3</v>
      </c>
    </row>
    <row r="296" spans="1:10" x14ac:dyDescent="0.25">
      <c r="A296" s="22" t="s">
        <v>241</v>
      </c>
      <c r="B296" s="22" t="s">
        <v>43</v>
      </c>
      <c r="C296" s="23">
        <v>52</v>
      </c>
      <c r="D296" s="23">
        <v>180</v>
      </c>
      <c r="E296" s="23">
        <v>438</v>
      </c>
      <c r="F296" s="22" t="s">
        <v>442</v>
      </c>
      <c r="G296" s="24">
        <v>0.69099999999999995</v>
      </c>
      <c r="H296" s="25">
        <v>0.5343</v>
      </c>
      <c r="I296">
        <f t="shared" si="16"/>
        <v>6.2604441402081781E-2</v>
      </c>
      <c r="J296">
        <f t="shared" si="17"/>
        <v>4.8407457367774673E-2</v>
      </c>
    </row>
    <row r="297" spans="1:10" x14ac:dyDescent="0.25">
      <c r="A297" s="22" t="s">
        <v>195</v>
      </c>
      <c r="B297" s="22" t="s">
        <v>40</v>
      </c>
      <c r="C297" s="23">
        <v>532</v>
      </c>
      <c r="D297" s="23">
        <v>2128</v>
      </c>
      <c r="E297" s="23">
        <v>5054</v>
      </c>
      <c r="F297" s="22" t="s">
        <v>41</v>
      </c>
      <c r="G297" s="24">
        <v>0.68410000000000004</v>
      </c>
      <c r="H297" s="25">
        <v>0.68410000000000004</v>
      </c>
      <c r="I297">
        <f t="shared" si="16"/>
        <v>0.7327330930761643</v>
      </c>
      <c r="J297">
        <f t="shared" si="17"/>
        <v>0.7327330930761643</v>
      </c>
    </row>
    <row r="298" spans="1:10" x14ac:dyDescent="0.25">
      <c r="A298" s="22" t="s">
        <v>356</v>
      </c>
      <c r="B298" s="22" t="s">
        <v>128</v>
      </c>
      <c r="C298" s="23">
        <v>24</v>
      </c>
      <c r="D298" s="23">
        <v>24</v>
      </c>
      <c r="E298" s="23">
        <v>338</v>
      </c>
      <c r="F298" s="22" t="s">
        <v>49</v>
      </c>
      <c r="G298" s="24">
        <v>0.63500000000000001</v>
      </c>
      <c r="H298" s="25">
        <v>0.63500000000000001</v>
      </c>
      <c r="I298">
        <f t="shared" si="16"/>
        <v>7.6707805673558961E-3</v>
      </c>
      <c r="J298">
        <f t="shared" si="17"/>
        <v>7.6707805673558961E-3</v>
      </c>
    </row>
    <row r="299" spans="1:10" x14ac:dyDescent="0.25">
      <c r="A299" s="22" t="s">
        <v>395</v>
      </c>
      <c r="B299" s="22" t="s">
        <v>396</v>
      </c>
      <c r="C299" s="23">
        <v>12</v>
      </c>
      <c r="D299" s="23">
        <v>48</v>
      </c>
      <c r="E299" s="23">
        <v>115</v>
      </c>
      <c r="F299" s="22" t="s">
        <v>85</v>
      </c>
      <c r="G299" s="24">
        <v>0.63329999999999997</v>
      </c>
      <c r="H299" s="25">
        <v>0.63329999999999997</v>
      </c>
      <c r="I299">
        <f t="shared" si="16"/>
        <v>1.5300489238760593E-2</v>
      </c>
      <c r="J299">
        <f t="shared" si="17"/>
        <v>1.5300489238760593E-2</v>
      </c>
    </row>
    <row r="300" spans="1:10" x14ac:dyDescent="0.25">
      <c r="A300" s="22" t="s">
        <v>341</v>
      </c>
      <c r="B300" s="22" t="s">
        <v>43</v>
      </c>
      <c r="C300" s="23">
        <v>1</v>
      </c>
      <c r="D300" s="23">
        <v>1</v>
      </c>
      <c r="E300" s="23">
        <v>1</v>
      </c>
      <c r="F300" s="22" t="s">
        <v>442</v>
      </c>
      <c r="G300" s="24">
        <v>0.63290000000000002</v>
      </c>
      <c r="H300" s="25">
        <v>0.63290000000000002</v>
      </c>
      <c r="I300">
        <f t="shared" si="16"/>
        <v>3.1855885965088892E-4</v>
      </c>
      <c r="J300">
        <f t="shared" si="17"/>
        <v>3.1855885965088892E-4</v>
      </c>
    </row>
    <row r="301" spans="1:10" x14ac:dyDescent="0.25">
      <c r="A301" s="22" t="s">
        <v>225</v>
      </c>
      <c r="B301" s="22" t="s">
        <v>147</v>
      </c>
      <c r="C301" s="23">
        <v>6</v>
      </c>
      <c r="D301" s="23">
        <v>24</v>
      </c>
      <c r="E301" s="23">
        <v>70</v>
      </c>
      <c r="F301" s="22" t="s">
        <v>451</v>
      </c>
      <c r="G301" s="24">
        <v>0.61470000000000002</v>
      </c>
      <c r="H301" s="25">
        <v>0.57789999999999997</v>
      </c>
      <c r="I301">
        <f t="shared" si="16"/>
        <v>7.4255571885884558E-3</v>
      </c>
      <c r="J301">
        <f t="shared" si="17"/>
        <v>6.9810143147637348E-3</v>
      </c>
    </row>
    <row r="302" spans="1:10" x14ac:dyDescent="0.25">
      <c r="A302" s="22" t="s">
        <v>289</v>
      </c>
      <c r="B302" s="22" t="s">
        <v>100</v>
      </c>
      <c r="C302" s="23">
        <v>1</v>
      </c>
      <c r="D302" s="23">
        <v>1</v>
      </c>
      <c r="E302" s="23">
        <v>1</v>
      </c>
      <c r="F302" s="22" t="s">
        <v>60</v>
      </c>
      <c r="G302" s="24">
        <v>0.60819999999999996</v>
      </c>
      <c r="H302" s="25">
        <v>0.60819999999999996</v>
      </c>
      <c r="I302">
        <f t="shared" si="16"/>
        <v>3.0612655781272021E-4</v>
      </c>
      <c r="J302">
        <f t="shared" si="17"/>
        <v>3.0612655781272021E-4</v>
      </c>
    </row>
    <row r="303" spans="1:10" x14ac:dyDescent="0.25">
      <c r="A303" s="22" t="s">
        <v>441</v>
      </c>
      <c r="B303" s="22" t="s">
        <v>62</v>
      </c>
      <c r="C303" s="23">
        <v>112</v>
      </c>
      <c r="D303" s="23">
        <v>448</v>
      </c>
      <c r="E303" s="23">
        <v>879</v>
      </c>
      <c r="F303" s="22" t="s">
        <v>439</v>
      </c>
      <c r="G303" s="24">
        <v>0.60499999999999998</v>
      </c>
      <c r="H303" s="25">
        <v>0.60499999999999998</v>
      </c>
      <c r="I303">
        <f t="shared" si="16"/>
        <v>0.13642312106142662</v>
      </c>
      <c r="J303">
        <f t="shared" si="17"/>
        <v>0.13642312106142662</v>
      </c>
    </row>
    <row r="304" spans="1:10" x14ac:dyDescent="0.25">
      <c r="A304" s="22" t="s">
        <v>378</v>
      </c>
      <c r="B304" s="22" t="s">
        <v>137</v>
      </c>
      <c r="C304" s="23">
        <v>20</v>
      </c>
      <c r="D304" s="23">
        <v>20</v>
      </c>
      <c r="E304" s="23">
        <v>10</v>
      </c>
      <c r="F304" s="22" t="s">
        <v>90</v>
      </c>
      <c r="G304" s="24">
        <v>0.5978</v>
      </c>
      <c r="H304" s="25">
        <v>0.5978</v>
      </c>
      <c r="I304">
        <f t="shared" si="16"/>
        <v>6.01783808814351E-3</v>
      </c>
      <c r="J304">
        <f t="shared" si="17"/>
        <v>6.01783808814351E-3</v>
      </c>
    </row>
    <row r="305" spans="1:10" x14ac:dyDescent="0.25">
      <c r="A305" s="22" t="s">
        <v>371</v>
      </c>
      <c r="B305" s="22" t="s">
        <v>295</v>
      </c>
      <c r="C305" s="23">
        <v>4</v>
      </c>
      <c r="D305" s="23">
        <v>16</v>
      </c>
      <c r="E305" s="23">
        <v>12</v>
      </c>
      <c r="F305" s="22" t="s">
        <v>49</v>
      </c>
      <c r="G305" s="24">
        <v>0.57809999999999995</v>
      </c>
      <c r="H305" s="25">
        <v>0.57809999999999995</v>
      </c>
      <c r="I305">
        <f t="shared" si="16"/>
        <v>4.6556202057621444E-3</v>
      </c>
      <c r="J305">
        <f t="shared" si="17"/>
        <v>4.6556202057621444E-3</v>
      </c>
    </row>
    <row r="306" spans="1:10" x14ac:dyDescent="0.25">
      <c r="A306" s="22" t="s">
        <v>213</v>
      </c>
      <c r="B306" s="22" t="s">
        <v>122</v>
      </c>
      <c r="C306" s="23">
        <v>18</v>
      </c>
      <c r="D306" s="23">
        <v>36</v>
      </c>
      <c r="E306" s="23">
        <v>69</v>
      </c>
      <c r="F306" s="22" t="s">
        <v>122</v>
      </c>
      <c r="G306" s="24">
        <v>0.57569999999999999</v>
      </c>
      <c r="H306" s="25">
        <v>0.57569999999999999</v>
      </c>
      <c r="I306">
        <f t="shared" si="16"/>
        <v>1.0431657573134148E-2</v>
      </c>
      <c r="J306">
        <f t="shared" si="17"/>
        <v>1.0431657573134148E-2</v>
      </c>
    </row>
    <row r="307" spans="1:10" x14ac:dyDescent="0.25">
      <c r="A307" s="22" t="s">
        <v>354</v>
      </c>
      <c r="B307" s="22" t="s">
        <v>255</v>
      </c>
      <c r="C307" s="23">
        <v>34</v>
      </c>
      <c r="D307" s="23">
        <v>272</v>
      </c>
      <c r="E307" s="23">
        <v>734</v>
      </c>
      <c r="F307" s="22" t="s">
        <v>85</v>
      </c>
      <c r="G307" s="24">
        <v>0.57150000000000001</v>
      </c>
      <c r="H307" s="25">
        <v>0.57150000000000001</v>
      </c>
      <c r="I307">
        <f t="shared" si="16"/>
        <v>7.8241961787030134E-2</v>
      </c>
      <c r="J307">
        <f t="shared" si="17"/>
        <v>7.8241961787030134E-2</v>
      </c>
    </row>
    <row r="308" spans="1:10" x14ac:dyDescent="0.25">
      <c r="A308" s="22" t="s">
        <v>326</v>
      </c>
      <c r="B308" s="22" t="s">
        <v>137</v>
      </c>
      <c r="C308" s="23">
        <v>44</v>
      </c>
      <c r="D308" s="23">
        <v>44</v>
      </c>
      <c r="E308" s="23">
        <v>17</v>
      </c>
      <c r="F308" s="22" t="s">
        <v>90</v>
      </c>
      <c r="G308" s="24">
        <v>0.56040000000000001</v>
      </c>
      <c r="H308" s="25">
        <v>0.56040000000000001</v>
      </c>
      <c r="I308">
        <f t="shared" si="16"/>
        <v>1.2410960558899918E-2</v>
      </c>
      <c r="J308">
        <f t="shared" si="17"/>
        <v>1.2410960558899918E-2</v>
      </c>
    </row>
    <row r="309" spans="1:10" x14ac:dyDescent="0.25">
      <c r="A309" s="22" t="s">
        <v>415</v>
      </c>
      <c r="B309" s="22" t="s">
        <v>66</v>
      </c>
      <c r="C309" s="23">
        <v>-1</v>
      </c>
      <c r="D309" s="23">
        <v>-1</v>
      </c>
      <c r="E309" s="23">
        <v>0</v>
      </c>
      <c r="F309" s="22" t="s">
        <v>90</v>
      </c>
      <c r="G309" s="24">
        <v>0.53959999999999997</v>
      </c>
      <c r="H309" s="25">
        <v>0.53959999999999997</v>
      </c>
      <c r="I309">
        <v>0</v>
      </c>
      <c r="J309">
        <v>0</v>
      </c>
    </row>
    <row r="310" spans="1:10" x14ac:dyDescent="0.25">
      <c r="A310" s="22" t="s">
        <v>420</v>
      </c>
      <c r="B310" s="22" t="s">
        <v>137</v>
      </c>
      <c r="C310" s="23">
        <v>38</v>
      </c>
      <c r="D310" s="23">
        <v>38</v>
      </c>
      <c r="E310" s="23">
        <v>14</v>
      </c>
      <c r="F310" s="22" t="s">
        <v>90</v>
      </c>
      <c r="G310" s="24">
        <v>0.53690000000000004</v>
      </c>
      <c r="H310" s="25">
        <v>0.53690000000000004</v>
      </c>
      <c r="I310">
        <f t="shared" ref="I310:I326" si="18">G310*D310/$M$5*100</f>
        <v>1.0269081318327327E-2</v>
      </c>
      <c r="J310">
        <f t="shared" ref="J310:J326" si="19">H310*D310/$M$5*100</f>
        <v>1.0269081318327327E-2</v>
      </c>
    </row>
    <row r="311" spans="1:10" x14ac:dyDescent="0.25">
      <c r="A311" s="22" t="s">
        <v>391</v>
      </c>
      <c r="B311" s="22" t="s">
        <v>59</v>
      </c>
      <c r="C311" s="23">
        <v>100</v>
      </c>
      <c r="D311" s="23">
        <v>400</v>
      </c>
      <c r="E311" s="23">
        <v>790</v>
      </c>
      <c r="F311" s="22" t="s">
        <v>60</v>
      </c>
      <c r="G311" s="24">
        <v>0.51700000000000002</v>
      </c>
      <c r="H311" s="25">
        <v>0.51549999999999996</v>
      </c>
      <c r="I311">
        <f t="shared" si="18"/>
        <v>0.10408906964102357</v>
      </c>
      <c r="J311">
        <f t="shared" si="19"/>
        <v>0.1037870704060883</v>
      </c>
    </row>
    <row r="312" spans="1:10" x14ac:dyDescent="0.25">
      <c r="A312" s="22" t="s">
        <v>65</v>
      </c>
      <c r="B312" s="22" t="s">
        <v>66</v>
      </c>
      <c r="C312" s="23">
        <v>193</v>
      </c>
      <c r="D312" s="23">
        <v>772</v>
      </c>
      <c r="E312" s="23">
        <v>2509</v>
      </c>
      <c r="F312" s="22" t="s">
        <v>63</v>
      </c>
      <c r="G312" s="24">
        <v>0.48370000000000002</v>
      </c>
      <c r="H312" s="25">
        <v>0.45540000000000003</v>
      </c>
      <c r="I312">
        <f t="shared" si="18"/>
        <v>0.18795244518713886</v>
      </c>
      <c r="J312">
        <f t="shared" si="19"/>
        <v>0.17695584771185247</v>
      </c>
    </row>
    <row r="313" spans="1:10" x14ac:dyDescent="0.25">
      <c r="A313" s="22" t="s">
        <v>366</v>
      </c>
      <c r="B313" s="22" t="s">
        <v>180</v>
      </c>
      <c r="C313" s="23">
        <v>1</v>
      </c>
      <c r="D313" s="23">
        <v>2</v>
      </c>
      <c r="E313" s="23">
        <v>5</v>
      </c>
      <c r="F313" s="22" t="s">
        <v>85</v>
      </c>
      <c r="G313" s="24">
        <v>0.47610000000000002</v>
      </c>
      <c r="H313" s="25">
        <v>0.47610000000000002</v>
      </c>
      <c r="I313">
        <f t="shared" si="18"/>
        <v>4.792727858422759E-4</v>
      </c>
      <c r="J313">
        <f t="shared" si="19"/>
        <v>4.792727858422759E-4</v>
      </c>
    </row>
    <row r="314" spans="1:10" x14ac:dyDescent="0.25">
      <c r="A314" s="22" t="s">
        <v>373</v>
      </c>
      <c r="B314" s="22" t="s">
        <v>81</v>
      </c>
      <c r="C314" s="23">
        <v>44</v>
      </c>
      <c r="D314" s="23">
        <v>56</v>
      </c>
      <c r="E314" s="23">
        <v>44</v>
      </c>
      <c r="F314" s="22" t="s">
        <v>444</v>
      </c>
      <c r="G314" s="24">
        <v>0.44550000000000001</v>
      </c>
      <c r="H314" s="25">
        <v>0.40620000000000001</v>
      </c>
      <c r="I314">
        <f t="shared" si="18"/>
        <v>1.255712818860859E-2</v>
      </c>
      <c r="J314">
        <f t="shared" si="19"/>
        <v>1.1449394994866012E-2</v>
      </c>
    </row>
    <row r="315" spans="1:10" x14ac:dyDescent="0.25">
      <c r="A315" s="22" t="s">
        <v>142</v>
      </c>
      <c r="B315" s="22" t="s">
        <v>74</v>
      </c>
      <c r="C315" s="23">
        <v>140</v>
      </c>
      <c r="D315" s="23">
        <v>140</v>
      </c>
      <c r="E315" s="23">
        <v>140</v>
      </c>
      <c r="F315" s="22" t="s">
        <v>75</v>
      </c>
      <c r="G315" s="24">
        <v>0.40789999999999998</v>
      </c>
      <c r="H315" s="25">
        <v>0.40789999999999998</v>
      </c>
      <c r="I315">
        <f t="shared" si="18"/>
        <v>2.8743280517022688E-2</v>
      </c>
      <c r="J315">
        <f t="shared" si="19"/>
        <v>2.8743280517022688E-2</v>
      </c>
    </row>
    <row r="316" spans="1:10" x14ac:dyDescent="0.25">
      <c r="A316" s="22" t="s">
        <v>98</v>
      </c>
      <c r="B316" s="22" t="s">
        <v>59</v>
      </c>
      <c r="C316" s="23">
        <v>71</v>
      </c>
      <c r="D316" s="23">
        <v>284</v>
      </c>
      <c r="E316" s="23">
        <v>1024</v>
      </c>
      <c r="F316" s="22" t="s">
        <v>60</v>
      </c>
      <c r="G316" s="24">
        <v>0.37719999999999998</v>
      </c>
      <c r="H316" s="25">
        <v>0.37359999999999999</v>
      </c>
      <c r="I316">
        <f t="shared" si="18"/>
        <v>5.391934607098995E-2</v>
      </c>
      <c r="J316">
        <f t="shared" si="19"/>
        <v>5.3404739374660254E-2</v>
      </c>
    </row>
    <row r="317" spans="1:10" x14ac:dyDescent="0.25">
      <c r="A317" s="22" t="s">
        <v>403</v>
      </c>
      <c r="B317" s="22" t="s">
        <v>128</v>
      </c>
      <c r="C317" s="23">
        <v>12</v>
      </c>
      <c r="D317" s="23">
        <v>48</v>
      </c>
      <c r="E317" s="23">
        <v>790</v>
      </c>
      <c r="F317" s="22" t="s">
        <v>49</v>
      </c>
      <c r="G317" s="24">
        <v>0.21879999999999999</v>
      </c>
      <c r="H317" s="25">
        <v>0.21879999999999999</v>
      </c>
      <c r="I317">
        <f t="shared" si="18"/>
        <v>5.2861946083069917E-3</v>
      </c>
      <c r="J317">
        <f t="shared" si="19"/>
        <v>5.2861946083069917E-3</v>
      </c>
    </row>
    <row r="318" spans="1:10" x14ac:dyDescent="0.25">
      <c r="A318" s="22" t="s">
        <v>392</v>
      </c>
      <c r="B318" s="22" t="s">
        <v>43</v>
      </c>
      <c r="C318" s="23">
        <v>40</v>
      </c>
      <c r="D318" s="23">
        <v>40</v>
      </c>
      <c r="E318" s="23">
        <v>30</v>
      </c>
      <c r="F318" s="22" t="s">
        <v>442</v>
      </c>
      <c r="G318" s="24">
        <v>0.2087</v>
      </c>
      <c r="H318" s="25">
        <v>0.18720000000000001</v>
      </c>
      <c r="I318">
        <f t="shared" si="18"/>
        <v>4.201816022066077E-3</v>
      </c>
      <c r="J318">
        <f t="shared" si="19"/>
        <v>3.7689504519921885E-3</v>
      </c>
    </row>
    <row r="319" spans="1:10" x14ac:dyDescent="0.25">
      <c r="A319" s="22" t="s">
        <v>316</v>
      </c>
      <c r="B319" s="22" t="s">
        <v>46</v>
      </c>
      <c r="C319" s="23">
        <v>54</v>
      </c>
      <c r="D319" s="23">
        <v>108</v>
      </c>
      <c r="E319" s="23">
        <v>173</v>
      </c>
      <c r="F319" s="22" t="s">
        <v>46</v>
      </c>
      <c r="G319" s="24">
        <v>0.19520000000000001</v>
      </c>
      <c r="H319" s="25">
        <v>0.19520000000000001</v>
      </c>
      <c r="I319">
        <f t="shared" si="18"/>
        <v>1.06110451186857E-2</v>
      </c>
      <c r="J319">
        <f t="shared" si="19"/>
        <v>1.06110451186857E-2</v>
      </c>
    </row>
    <row r="320" spans="1:10" x14ac:dyDescent="0.25">
      <c r="A320" s="22" t="s">
        <v>423</v>
      </c>
      <c r="B320" s="22" t="s">
        <v>43</v>
      </c>
      <c r="C320" s="23">
        <v>14</v>
      </c>
      <c r="D320" s="23">
        <v>14</v>
      </c>
      <c r="E320" s="23">
        <v>5</v>
      </c>
      <c r="F320" s="22" t="s">
        <v>442</v>
      </c>
      <c r="G320" s="24">
        <v>0.11509999999999999</v>
      </c>
      <c r="H320" s="25">
        <v>5.2600000000000001E-2</v>
      </c>
      <c r="I320">
        <f t="shared" si="18"/>
        <v>8.1106927862449412E-4</v>
      </c>
      <c r="J320">
        <f t="shared" si="19"/>
        <v>3.7065372767722325E-4</v>
      </c>
    </row>
    <row r="321" spans="1:10" x14ac:dyDescent="0.25">
      <c r="A321" s="22" t="s">
        <v>348</v>
      </c>
      <c r="B321" s="22" t="s">
        <v>180</v>
      </c>
      <c r="C321" s="23">
        <v>66</v>
      </c>
      <c r="D321" s="23">
        <v>132</v>
      </c>
      <c r="E321" s="23">
        <v>145</v>
      </c>
      <c r="F321" s="22" t="s">
        <v>85</v>
      </c>
      <c r="G321" s="24">
        <v>8.2400000000000001E-2</v>
      </c>
      <c r="H321" s="25">
        <v>8.2400000000000001E-2</v>
      </c>
      <c r="I321">
        <f t="shared" si="18"/>
        <v>5.4746421309066007E-3</v>
      </c>
      <c r="J321">
        <f t="shared" si="19"/>
        <v>5.4746421309066007E-3</v>
      </c>
    </row>
    <row r="322" spans="1:10" x14ac:dyDescent="0.25">
      <c r="A322" s="22" t="s">
        <v>455</v>
      </c>
      <c r="B322" s="22" t="s">
        <v>284</v>
      </c>
      <c r="C322" s="23">
        <v>2</v>
      </c>
      <c r="D322" s="23">
        <v>20</v>
      </c>
      <c r="E322" s="23">
        <v>46</v>
      </c>
      <c r="F322" s="22" t="s">
        <v>49</v>
      </c>
      <c r="G322" s="24">
        <v>8.2100000000000006E-2</v>
      </c>
      <c r="H322" s="25">
        <v>8.2100000000000006E-2</v>
      </c>
      <c r="I322">
        <f t="shared" si="18"/>
        <v>8.2647123960619302E-4</v>
      </c>
      <c r="J322">
        <f t="shared" si="19"/>
        <v>8.2647123960619302E-4</v>
      </c>
    </row>
    <row r="323" spans="1:10" x14ac:dyDescent="0.25">
      <c r="A323" s="22" t="s">
        <v>329</v>
      </c>
      <c r="B323" s="22" t="s">
        <v>137</v>
      </c>
      <c r="C323" s="23">
        <v>14</v>
      </c>
      <c r="D323" s="23">
        <v>14</v>
      </c>
      <c r="E323" s="23">
        <v>5</v>
      </c>
      <c r="F323" s="22" t="s">
        <v>90</v>
      </c>
      <c r="G323" s="24">
        <v>7.2700000000000001E-2</v>
      </c>
      <c r="H323" s="25">
        <v>7.2700000000000001E-2</v>
      </c>
      <c r="I323">
        <f t="shared" si="18"/>
        <v>5.1229136886186554E-4</v>
      </c>
      <c r="J323">
        <f t="shared" si="19"/>
        <v>5.1229136886186554E-4</v>
      </c>
    </row>
    <row r="324" spans="1:10" x14ac:dyDescent="0.25">
      <c r="A324" s="22" t="s">
        <v>330</v>
      </c>
      <c r="B324" s="22" t="s">
        <v>180</v>
      </c>
      <c r="C324" s="23">
        <v>0</v>
      </c>
      <c r="D324" s="23">
        <v>0</v>
      </c>
      <c r="E324" s="23">
        <v>0</v>
      </c>
      <c r="F324" s="22" t="s">
        <v>85</v>
      </c>
      <c r="G324" s="24">
        <v>3.2899999999999999E-2</v>
      </c>
      <c r="H324" s="25">
        <v>3.2899999999999999E-2</v>
      </c>
      <c r="I324">
        <f t="shared" si="18"/>
        <v>0</v>
      </c>
      <c r="J324">
        <f t="shared" si="19"/>
        <v>0</v>
      </c>
    </row>
    <row r="325" spans="1:10" x14ac:dyDescent="0.25">
      <c r="A325" s="22" t="s">
        <v>357</v>
      </c>
      <c r="B325" s="22" t="s">
        <v>168</v>
      </c>
      <c r="C325" s="23">
        <v>44</v>
      </c>
      <c r="D325" s="23">
        <v>44</v>
      </c>
      <c r="E325" s="23">
        <v>88</v>
      </c>
      <c r="F325" s="22" t="s">
        <v>85</v>
      </c>
      <c r="G325" s="24">
        <v>1.6799999999999999E-2</v>
      </c>
      <c r="H325" s="25">
        <v>1.6799999999999999E-2</v>
      </c>
      <c r="I325">
        <f t="shared" si="18"/>
        <v>3.7206305744025444E-4</v>
      </c>
      <c r="J325">
        <f t="shared" si="19"/>
        <v>3.7206305744025444E-4</v>
      </c>
    </row>
    <row r="326" spans="1:10" x14ac:dyDescent="0.25">
      <c r="A326" s="22" t="s">
        <v>404</v>
      </c>
      <c r="B326" s="22" t="s">
        <v>396</v>
      </c>
      <c r="C326" s="23">
        <v>12</v>
      </c>
      <c r="D326" s="23">
        <v>48</v>
      </c>
      <c r="E326" s="23">
        <v>115</v>
      </c>
      <c r="F326" s="22" t="s">
        <v>85</v>
      </c>
      <c r="G326" s="24">
        <v>1.2800000000000001E-2</v>
      </c>
      <c r="H326" s="25">
        <v>1.2800000000000001E-2</v>
      </c>
      <c r="I326">
        <f t="shared" si="18"/>
        <v>3.0924721657371807E-4</v>
      </c>
      <c r="J326">
        <f t="shared" si="19"/>
        <v>3.0924721657371807E-4</v>
      </c>
    </row>
    <row r="327" spans="1:10" x14ac:dyDescent="0.25">
      <c r="A327" s="22" t="s">
        <v>281</v>
      </c>
      <c r="B327" s="22" t="s">
        <v>184</v>
      </c>
      <c r="C327" s="23">
        <v>120</v>
      </c>
      <c r="D327" s="23">
        <v>120</v>
      </c>
      <c r="E327" s="23">
        <v>232</v>
      </c>
      <c r="F327" s="22" t="s">
        <v>185</v>
      </c>
      <c r="G327" s="24">
        <v>1.09E-2</v>
      </c>
      <c r="H327" s="25">
        <v>2.7000000000000001E-3</v>
      </c>
    </row>
    <row r="328" spans="1:10" x14ac:dyDescent="0.25">
      <c r="A328" s="22" t="s">
        <v>175</v>
      </c>
      <c r="B328" s="22" t="s">
        <v>168</v>
      </c>
      <c r="C328" s="23">
        <v>800</v>
      </c>
      <c r="D328" s="23">
        <v>800</v>
      </c>
      <c r="E328" s="23"/>
      <c r="F328" s="22" t="s">
        <v>85</v>
      </c>
      <c r="G328" s="24">
        <v>0</v>
      </c>
      <c r="H328" s="25">
        <v>0</v>
      </c>
    </row>
    <row r="329" spans="1:10" x14ac:dyDescent="0.25">
      <c r="A329" s="22" t="s">
        <v>113</v>
      </c>
      <c r="B329" s="22" t="s">
        <v>48</v>
      </c>
      <c r="C329" s="23">
        <v>86</v>
      </c>
      <c r="D329" s="23">
        <v>340</v>
      </c>
      <c r="E329" s="23">
        <v>1023</v>
      </c>
      <c r="F329" s="22" t="s">
        <v>49</v>
      </c>
      <c r="G329" s="24">
        <v>0</v>
      </c>
      <c r="H329" s="25">
        <v>0</v>
      </c>
    </row>
    <row r="330" spans="1:10" x14ac:dyDescent="0.25">
      <c r="A330" s="22" t="s">
        <v>372</v>
      </c>
      <c r="B330" s="22" t="s">
        <v>152</v>
      </c>
      <c r="C330" s="23">
        <v>2</v>
      </c>
      <c r="D330" s="23">
        <v>2</v>
      </c>
      <c r="E330" s="23">
        <v>1</v>
      </c>
      <c r="F330" s="22" t="s">
        <v>49</v>
      </c>
      <c r="G330" s="24">
        <v>0</v>
      </c>
      <c r="H330" s="25">
        <v>0</v>
      </c>
    </row>
    <row r="331" spans="1:10" x14ac:dyDescent="0.25">
      <c r="A331" s="22" t="s">
        <v>472</v>
      </c>
      <c r="B331" s="22" t="s">
        <v>43</v>
      </c>
      <c r="C331" s="23">
        <v>58</v>
      </c>
      <c r="D331" s="23">
        <v>116</v>
      </c>
      <c r="E331" s="23">
        <v>139</v>
      </c>
      <c r="F331" s="22" t="s">
        <v>442</v>
      </c>
      <c r="G331" s="24"/>
      <c r="H331" s="25">
        <v>0</v>
      </c>
    </row>
    <row r="332" spans="1:10" x14ac:dyDescent="0.25">
      <c r="A332" s="22" t="s">
        <v>462</v>
      </c>
      <c r="B332" s="22" t="s">
        <v>43</v>
      </c>
      <c r="C332" s="23">
        <v>62</v>
      </c>
      <c r="D332" s="23">
        <v>248</v>
      </c>
      <c r="E332" s="23">
        <v>338</v>
      </c>
      <c r="F332" s="22" t="s">
        <v>442</v>
      </c>
      <c r="G332" s="24"/>
      <c r="H332" s="25">
        <v>-1</v>
      </c>
    </row>
    <row r="333" spans="1:10" x14ac:dyDescent="0.25">
      <c r="A333" s="22" t="s">
        <v>464</v>
      </c>
      <c r="B333" s="22" t="s">
        <v>465</v>
      </c>
      <c r="C333" s="23">
        <v>20</v>
      </c>
      <c r="D333" s="23">
        <v>40</v>
      </c>
      <c r="E333" s="23">
        <v>15</v>
      </c>
      <c r="F333" s="22" t="s">
        <v>85</v>
      </c>
      <c r="G333" s="24"/>
      <c r="H333" s="25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4"/>
  <sheetViews>
    <sheetView zoomScaleNormal="100" workbookViewId="0"/>
  </sheetViews>
  <sheetFormatPr defaultRowHeight="15" x14ac:dyDescent="0.25"/>
  <cols>
    <col min="1" max="1025" width="8.5703125"/>
  </cols>
  <sheetData>
    <row r="1" spans="1:13" ht="14.1" customHeight="1" x14ac:dyDescent="0.25">
      <c r="A1" s="80" t="s">
        <v>473</v>
      </c>
      <c r="B1" s="80"/>
      <c r="C1" s="80"/>
      <c r="D1" s="80"/>
      <c r="E1" s="80"/>
      <c r="F1" s="80"/>
      <c r="G1" s="80"/>
      <c r="H1" s="80"/>
    </row>
    <row r="2" spans="1:13" x14ac:dyDescent="0.25">
      <c r="A2" s="80"/>
      <c r="B2" s="80"/>
      <c r="C2" s="80"/>
      <c r="D2" s="80"/>
      <c r="E2" s="80"/>
      <c r="F2" s="80"/>
      <c r="G2" s="80"/>
      <c r="H2" s="80"/>
    </row>
    <row r="3" spans="1:13" x14ac:dyDescent="0.25">
      <c r="A3" s="80"/>
      <c r="B3" s="80"/>
      <c r="C3" s="80"/>
      <c r="D3" s="80"/>
      <c r="E3" s="80"/>
      <c r="F3" s="80"/>
      <c r="G3" s="80"/>
      <c r="H3" s="80"/>
    </row>
    <row r="4" spans="1:13" x14ac:dyDescent="0.25">
      <c r="A4" s="12" t="s">
        <v>28</v>
      </c>
      <c r="B4" s="12" t="s">
        <v>29</v>
      </c>
      <c r="C4" s="12" t="s">
        <v>30</v>
      </c>
      <c r="D4" s="12" t="s">
        <v>31</v>
      </c>
      <c r="E4" s="12" t="s">
        <v>32</v>
      </c>
      <c r="F4" s="12" t="s">
        <v>33</v>
      </c>
      <c r="G4" s="13" t="s">
        <v>3</v>
      </c>
      <c r="H4" s="14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15" t="s">
        <v>320</v>
      </c>
      <c r="B5" s="15" t="s">
        <v>115</v>
      </c>
      <c r="C5" s="16">
        <v>6</v>
      </c>
      <c r="D5" s="16">
        <v>10</v>
      </c>
      <c r="E5" s="16">
        <v>11</v>
      </c>
      <c r="F5" s="15" t="s">
        <v>442</v>
      </c>
      <c r="G5" s="17">
        <v>1</v>
      </c>
      <c r="H5" s="18">
        <v>1</v>
      </c>
      <c r="I5">
        <f t="shared" ref="I5:I21" si="0">G5*D5/$M$5*100</f>
        <v>4.9923367630686898E-3</v>
      </c>
      <c r="J5">
        <f t="shared" ref="J5:J21" si="1">H5*D5/$M$5*100</f>
        <v>4.9923367630686898E-3</v>
      </c>
      <c r="K5">
        <f>SUM(I5:I316)</f>
        <v>88.037269890717795</v>
      </c>
      <c r="L5">
        <f>SUM(J5:J316)</f>
        <v>86.608586669462412</v>
      </c>
      <c r="M5">
        <f>SUM(D5:D400)</f>
        <v>200307</v>
      </c>
    </row>
    <row r="6" spans="1:13" x14ac:dyDescent="0.25">
      <c r="A6" s="15" t="s">
        <v>448</v>
      </c>
      <c r="B6" s="15" t="s">
        <v>43</v>
      </c>
      <c r="C6" s="16">
        <v>152</v>
      </c>
      <c r="D6" s="16">
        <v>344</v>
      </c>
      <c r="E6" s="16">
        <v>1038</v>
      </c>
      <c r="F6" s="15" t="s">
        <v>442</v>
      </c>
      <c r="G6" s="17">
        <v>1</v>
      </c>
      <c r="H6" s="18">
        <v>1</v>
      </c>
      <c r="I6">
        <f t="shared" si="0"/>
        <v>0.17173638464956292</v>
      </c>
      <c r="J6">
        <f t="shared" si="1"/>
        <v>0.17173638464956292</v>
      </c>
    </row>
    <row r="7" spans="1:13" x14ac:dyDescent="0.25">
      <c r="A7" s="15" t="s">
        <v>388</v>
      </c>
      <c r="B7" s="15" t="s">
        <v>46</v>
      </c>
      <c r="C7" s="16">
        <v>10</v>
      </c>
      <c r="D7" s="16">
        <v>10</v>
      </c>
      <c r="E7" s="16">
        <v>9</v>
      </c>
      <c r="F7" s="15" t="s">
        <v>46</v>
      </c>
      <c r="G7" s="17">
        <v>1</v>
      </c>
      <c r="H7" s="18">
        <v>1</v>
      </c>
      <c r="I7">
        <f t="shared" si="0"/>
        <v>4.9923367630686898E-3</v>
      </c>
      <c r="J7">
        <f t="shared" si="1"/>
        <v>4.9923367630686898E-3</v>
      </c>
    </row>
    <row r="8" spans="1:13" x14ac:dyDescent="0.25">
      <c r="A8" s="15" t="s">
        <v>118</v>
      </c>
      <c r="B8" s="15" t="s">
        <v>119</v>
      </c>
      <c r="C8" s="16">
        <v>60</v>
      </c>
      <c r="D8" s="16">
        <v>240</v>
      </c>
      <c r="E8" s="16">
        <v>581</v>
      </c>
      <c r="F8" s="15" t="s">
        <v>120</v>
      </c>
      <c r="G8" s="17">
        <v>1</v>
      </c>
      <c r="H8" s="18">
        <v>1</v>
      </c>
      <c r="I8">
        <f t="shared" si="0"/>
        <v>0.11981608231364856</v>
      </c>
      <c r="J8">
        <f t="shared" si="1"/>
        <v>0.11981608231364856</v>
      </c>
    </row>
    <row r="9" spans="1:13" x14ac:dyDescent="0.25">
      <c r="A9" s="15" t="s">
        <v>202</v>
      </c>
      <c r="B9" s="15" t="s">
        <v>46</v>
      </c>
      <c r="C9" s="16">
        <v>42</v>
      </c>
      <c r="D9" s="16">
        <v>52</v>
      </c>
      <c r="E9" s="16">
        <v>57</v>
      </c>
      <c r="F9" s="15" t="s">
        <v>46</v>
      </c>
      <c r="G9" s="17">
        <v>1</v>
      </c>
      <c r="H9" s="18">
        <v>1</v>
      </c>
      <c r="I9">
        <f t="shared" si="0"/>
        <v>2.5960151167957184E-2</v>
      </c>
      <c r="J9">
        <f t="shared" si="1"/>
        <v>2.5960151167957184E-2</v>
      </c>
    </row>
    <row r="10" spans="1:13" x14ac:dyDescent="0.25">
      <c r="A10" s="15" t="s">
        <v>110</v>
      </c>
      <c r="B10" s="15" t="s">
        <v>46</v>
      </c>
      <c r="C10" s="16">
        <v>14</v>
      </c>
      <c r="D10" s="16">
        <v>14</v>
      </c>
      <c r="E10" s="16">
        <v>11</v>
      </c>
      <c r="F10" s="15" t="s">
        <v>46</v>
      </c>
      <c r="G10" s="17">
        <v>1</v>
      </c>
      <c r="H10" s="18">
        <v>1</v>
      </c>
      <c r="I10">
        <f t="shared" si="0"/>
        <v>6.9892714682961658E-3</v>
      </c>
      <c r="J10">
        <f t="shared" si="1"/>
        <v>6.9892714682961658E-3</v>
      </c>
    </row>
    <row r="11" spans="1:13" x14ac:dyDescent="0.25">
      <c r="A11" s="15" t="s">
        <v>145</v>
      </c>
      <c r="B11" s="15" t="s">
        <v>46</v>
      </c>
      <c r="C11" s="16">
        <v>20</v>
      </c>
      <c r="D11" s="16">
        <v>20</v>
      </c>
      <c r="E11" s="16">
        <v>25</v>
      </c>
      <c r="F11" s="15" t="s">
        <v>46</v>
      </c>
      <c r="G11" s="17">
        <v>1</v>
      </c>
      <c r="H11" s="18">
        <v>1</v>
      </c>
      <c r="I11">
        <f t="shared" si="0"/>
        <v>9.9846735261373797E-3</v>
      </c>
      <c r="J11">
        <f t="shared" si="1"/>
        <v>9.9846735261373797E-3</v>
      </c>
    </row>
    <row r="12" spans="1:13" x14ac:dyDescent="0.25">
      <c r="A12" s="15" t="s">
        <v>188</v>
      </c>
      <c r="B12" s="15" t="s">
        <v>184</v>
      </c>
      <c r="C12" s="16">
        <v>118</v>
      </c>
      <c r="D12" s="16">
        <v>118</v>
      </c>
      <c r="E12" s="16">
        <v>213</v>
      </c>
      <c r="F12" s="15" t="s">
        <v>185</v>
      </c>
      <c r="G12" s="17">
        <v>1</v>
      </c>
      <c r="H12" s="18">
        <v>1</v>
      </c>
      <c r="I12">
        <f t="shared" si="0"/>
        <v>5.8909573804210538E-2</v>
      </c>
      <c r="J12">
        <f t="shared" si="1"/>
        <v>5.8909573804210538E-2</v>
      </c>
    </row>
    <row r="13" spans="1:13" x14ac:dyDescent="0.25">
      <c r="A13" s="15" t="s">
        <v>160</v>
      </c>
      <c r="B13" s="15" t="s">
        <v>46</v>
      </c>
      <c r="C13" s="16">
        <v>24</v>
      </c>
      <c r="D13" s="16">
        <v>48</v>
      </c>
      <c r="E13" s="16">
        <v>55</v>
      </c>
      <c r="F13" s="15" t="s">
        <v>46</v>
      </c>
      <c r="G13" s="17">
        <v>1</v>
      </c>
      <c r="H13" s="18">
        <v>1</v>
      </c>
      <c r="I13">
        <f t="shared" si="0"/>
        <v>2.3963216462729711E-2</v>
      </c>
      <c r="J13">
        <f t="shared" si="1"/>
        <v>2.3963216462729711E-2</v>
      </c>
    </row>
    <row r="14" spans="1:13" x14ac:dyDescent="0.25">
      <c r="A14" s="15" t="s">
        <v>384</v>
      </c>
      <c r="B14" s="15" t="s">
        <v>115</v>
      </c>
      <c r="C14" s="16">
        <v>5</v>
      </c>
      <c r="D14" s="16">
        <v>10</v>
      </c>
      <c r="E14" s="16">
        <v>22</v>
      </c>
      <c r="F14" s="15" t="s">
        <v>442</v>
      </c>
      <c r="G14" s="17">
        <v>1</v>
      </c>
      <c r="H14" s="18">
        <v>1</v>
      </c>
      <c r="I14">
        <f t="shared" si="0"/>
        <v>4.9923367630686898E-3</v>
      </c>
      <c r="J14">
        <f t="shared" si="1"/>
        <v>4.9923367630686898E-3</v>
      </c>
    </row>
    <row r="15" spans="1:13" x14ac:dyDescent="0.25">
      <c r="A15" s="15" t="s">
        <v>149</v>
      </c>
      <c r="B15" s="15" t="s">
        <v>119</v>
      </c>
      <c r="C15" s="16">
        <v>58</v>
      </c>
      <c r="D15" s="16">
        <v>122</v>
      </c>
      <c r="E15" s="16">
        <v>210</v>
      </c>
      <c r="F15" s="15" t="s">
        <v>120</v>
      </c>
      <c r="G15" s="17">
        <v>1</v>
      </c>
      <c r="H15" s="18">
        <v>1</v>
      </c>
      <c r="I15">
        <f t="shared" si="0"/>
        <v>6.0906508509438011E-2</v>
      </c>
      <c r="J15">
        <f t="shared" si="1"/>
        <v>6.0906508509438011E-2</v>
      </c>
    </row>
    <row r="16" spans="1:13" x14ac:dyDescent="0.25">
      <c r="A16" s="15" t="s">
        <v>220</v>
      </c>
      <c r="B16" s="15" t="s">
        <v>119</v>
      </c>
      <c r="C16" s="16">
        <v>5</v>
      </c>
      <c r="D16" s="16">
        <v>5</v>
      </c>
      <c r="E16" s="16">
        <v>4</v>
      </c>
      <c r="F16" s="15" t="s">
        <v>120</v>
      </c>
      <c r="G16" s="17">
        <v>1</v>
      </c>
      <c r="H16" s="18">
        <v>1</v>
      </c>
      <c r="I16">
        <f t="shared" si="0"/>
        <v>2.4961683815343449E-3</v>
      </c>
      <c r="J16">
        <f t="shared" si="1"/>
        <v>2.4961683815343449E-3</v>
      </c>
    </row>
    <row r="17" spans="1:10" x14ac:dyDescent="0.25">
      <c r="A17" s="15" t="s">
        <v>153</v>
      </c>
      <c r="B17" s="15" t="s">
        <v>46</v>
      </c>
      <c r="C17" s="16">
        <v>10</v>
      </c>
      <c r="D17" s="16">
        <v>40</v>
      </c>
      <c r="E17" s="16">
        <v>78</v>
      </c>
      <c r="F17" s="15" t="s">
        <v>46</v>
      </c>
      <c r="G17" s="17">
        <v>1</v>
      </c>
      <c r="H17" s="18">
        <v>1</v>
      </c>
      <c r="I17">
        <f t="shared" si="0"/>
        <v>1.9969347052274759E-2</v>
      </c>
      <c r="J17">
        <f t="shared" si="1"/>
        <v>1.9969347052274759E-2</v>
      </c>
    </row>
    <row r="18" spans="1:10" x14ac:dyDescent="0.25">
      <c r="A18" s="15" t="s">
        <v>189</v>
      </c>
      <c r="B18" s="15" t="s">
        <v>46</v>
      </c>
      <c r="C18" s="16">
        <v>176</v>
      </c>
      <c r="D18" s="16">
        <v>656</v>
      </c>
      <c r="E18" s="16">
        <v>1675</v>
      </c>
      <c r="F18" s="15" t="s">
        <v>46</v>
      </c>
      <c r="G18" s="17">
        <v>1</v>
      </c>
      <c r="H18" s="18">
        <v>1</v>
      </c>
      <c r="I18">
        <f t="shared" si="0"/>
        <v>0.32749729165730601</v>
      </c>
      <c r="J18">
        <f t="shared" si="1"/>
        <v>0.32749729165730601</v>
      </c>
    </row>
    <row r="19" spans="1:10" x14ac:dyDescent="0.25">
      <c r="A19" s="15" t="s">
        <v>94</v>
      </c>
      <c r="B19" s="15" t="s">
        <v>46</v>
      </c>
      <c r="C19" s="16">
        <v>54</v>
      </c>
      <c r="D19" s="16">
        <v>82</v>
      </c>
      <c r="E19" s="16">
        <v>85</v>
      </c>
      <c r="F19" s="15" t="s">
        <v>46</v>
      </c>
      <c r="G19" s="17">
        <v>1</v>
      </c>
      <c r="H19" s="18">
        <v>1</v>
      </c>
      <c r="I19">
        <f t="shared" si="0"/>
        <v>4.0937161457163251E-2</v>
      </c>
      <c r="J19">
        <f t="shared" si="1"/>
        <v>4.0937161457163251E-2</v>
      </c>
    </row>
    <row r="20" spans="1:10" x14ac:dyDescent="0.25">
      <c r="A20" s="15" t="s">
        <v>463</v>
      </c>
      <c r="B20" s="15" t="s">
        <v>46</v>
      </c>
      <c r="C20" s="16">
        <v>10</v>
      </c>
      <c r="D20" s="16">
        <v>40</v>
      </c>
      <c r="E20" s="16">
        <v>112</v>
      </c>
      <c r="F20" s="15" t="s">
        <v>46</v>
      </c>
      <c r="G20" s="17">
        <v>1</v>
      </c>
      <c r="H20" s="18">
        <v>1</v>
      </c>
      <c r="I20">
        <f t="shared" si="0"/>
        <v>1.9969347052274759E-2</v>
      </c>
      <c r="J20">
        <f t="shared" si="1"/>
        <v>1.9969347052274759E-2</v>
      </c>
    </row>
    <row r="21" spans="1:10" x14ac:dyDescent="0.25">
      <c r="A21" s="15" t="s">
        <v>236</v>
      </c>
      <c r="B21" s="15" t="s">
        <v>46</v>
      </c>
      <c r="C21" s="16">
        <v>106</v>
      </c>
      <c r="D21" s="16">
        <v>356</v>
      </c>
      <c r="E21" s="16">
        <v>770</v>
      </c>
      <c r="F21" s="15" t="s">
        <v>46</v>
      </c>
      <c r="G21" s="17">
        <v>1</v>
      </c>
      <c r="H21" s="18">
        <v>1</v>
      </c>
      <c r="I21">
        <f t="shared" si="0"/>
        <v>0.17772718876524535</v>
      </c>
      <c r="J21">
        <f t="shared" si="1"/>
        <v>0.17772718876524535</v>
      </c>
    </row>
    <row r="22" spans="1:10" x14ac:dyDescent="0.25">
      <c r="A22" s="15" t="s">
        <v>45</v>
      </c>
      <c r="B22" s="15" t="s">
        <v>46</v>
      </c>
      <c r="C22" s="16">
        <v>-1</v>
      </c>
      <c r="D22" s="16">
        <v>-1</v>
      </c>
      <c r="E22" s="16">
        <v>0</v>
      </c>
      <c r="F22" s="15" t="s">
        <v>46</v>
      </c>
      <c r="G22" s="17">
        <v>1</v>
      </c>
      <c r="H22" s="18">
        <v>1</v>
      </c>
      <c r="I22">
        <v>0</v>
      </c>
      <c r="J22">
        <v>0</v>
      </c>
    </row>
    <row r="23" spans="1:10" x14ac:dyDescent="0.25">
      <c r="A23" s="15" t="s">
        <v>126</v>
      </c>
      <c r="B23" s="15" t="s">
        <v>46</v>
      </c>
      <c r="C23" s="16">
        <v>104</v>
      </c>
      <c r="D23" s="16">
        <v>416</v>
      </c>
      <c r="E23" s="16">
        <v>361</v>
      </c>
      <c r="F23" s="15" t="s">
        <v>46</v>
      </c>
      <c r="G23" s="17">
        <v>1</v>
      </c>
      <c r="H23" s="18">
        <v>1</v>
      </c>
      <c r="I23">
        <f t="shared" ref="I23:I31" si="2">G23*D23/$M$5*100</f>
        <v>0.20768120934365747</v>
      </c>
      <c r="J23">
        <f t="shared" ref="J23:J31" si="3">H23*D23/$M$5*100</f>
        <v>0.20768120934365747</v>
      </c>
    </row>
    <row r="24" spans="1:10" x14ac:dyDescent="0.25">
      <c r="A24" s="15" t="s">
        <v>86</v>
      </c>
      <c r="B24" s="15" t="s">
        <v>46</v>
      </c>
      <c r="C24" s="16">
        <v>126</v>
      </c>
      <c r="D24" s="16">
        <v>336</v>
      </c>
      <c r="E24" s="16">
        <v>595</v>
      </c>
      <c r="F24" s="15" t="s">
        <v>46</v>
      </c>
      <c r="G24" s="17">
        <v>1</v>
      </c>
      <c r="H24" s="18">
        <v>1</v>
      </c>
      <c r="I24">
        <f t="shared" si="2"/>
        <v>0.16774251523910796</v>
      </c>
      <c r="J24">
        <f t="shared" si="3"/>
        <v>0.16774251523910796</v>
      </c>
    </row>
    <row r="25" spans="1:10" x14ac:dyDescent="0.25">
      <c r="A25" s="15" t="s">
        <v>247</v>
      </c>
      <c r="B25" s="15" t="s">
        <v>248</v>
      </c>
      <c r="C25" s="16">
        <v>140</v>
      </c>
      <c r="D25" s="16">
        <v>336</v>
      </c>
      <c r="E25" s="16">
        <v>501</v>
      </c>
      <c r="F25" s="15" t="s">
        <v>49</v>
      </c>
      <c r="G25" s="17">
        <v>1</v>
      </c>
      <c r="H25" s="18">
        <v>1</v>
      </c>
      <c r="I25">
        <f t="shared" si="2"/>
        <v>0.16774251523910796</v>
      </c>
      <c r="J25">
        <f t="shared" si="3"/>
        <v>0.16774251523910796</v>
      </c>
    </row>
    <row r="26" spans="1:10" x14ac:dyDescent="0.25">
      <c r="A26" s="15" t="s">
        <v>134</v>
      </c>
      <c r="B26" s="15" t="s">
        <v>115</v>
      </c>
      <c r="C26" s="16">
        <v>139</v>
      </c>
      <c r="D26" s="16">
        <v>532</v>
      </c>
      <c r="E26" s="16">
        <v>1358</v>
      </c>
      <c r="F26" s="15" t="s">
        <v>442</v>
      </c>
      <c r="G26" s="17">
        <v>1</v>
      </c>
      <c r="H26" s="18">
        <v>1</v>
      </c>
      <c r="I26">
        <f t="shared" si="2"/>
        <v>0.26559231579525427</v>
      </c>
      <c r="J26">
        <f t="shared" si="3"/>
        <v>0.26559231579525427</v>
      </c>
    </row>
    <row r="27" spans="1:10" x14ac:dyDescent="0.25">
      <c r="A27" s="15" t="s">
        <v>230</v>
      </c>
      <c r="B27" s="15" t="s">
        <v>51</v>
      </c>
      <c r="C27" s="16">
        <v>8</v>
      </c>
      <c r="D27" s="16">
        <v>32</v>
      </c>
      <c r="E27" s="16">
        <v>70</v>
      </c>
      <c r="F27" s="15" t="s">
        <v>440</v>
      </c>
      <c r="G27" s="17">
        <v>1</v>
      </c>
      <c r="H27" s="18">
        <v>1</v>
      </c>
      <c r="I27">
        <f t="shared" si="2"/>
        <v>1.5975477641819807E-2</v>
      </c>
      <c r="J27">
        <f t="shared" si="3"/>
        <v>1.5975477641819807E-2</v>
      </c>
    </row>
    <row r="28" spans="1:10" x14ac:dyDescent="0.25">
      <c r="A28" s="15" t="s">
        <v>53</v>
      </c>
      <c r="B28" s="15" t="s">
        <v>51</v>
      </c>
      <c r="C28" s="16">
        <v>16</v>
      </c>
      <c r="D28" s="16">
        <v>16</v>
      </c>
      <c r="E28" s="16">
        <v>25</v>
      </c>
      <c r="F28" s="15" t="s">
        <v>440</v>
      </c>
      <c r="G28" s="17">
        <v>1</v>
      </c>
      <c r="H28" s="18">
        <v>1</v>
      </c>
      <c r="I28">
        <f t="shared" si="2"/>
        <v>7.9877388209099037E-3</v>
      </c>
      <c r="J28">
        <f t="shared" si="3"/>
        <v>7.9877388209099037E-3</v>
      </c>
    </row>
    <row r="29" spans="1:10" x14ac:dyDescent="0.25">
      <c r="A29" s="15" t="s">
        <v>407</v>
      </c>
      <c r="B29" s="15" t="s">
        <v>51</v>
      </c>
      <c r="C29" s="16">
        <v>8</v>
      </c>
      <c r="D29" s="16">
        <v>32</v>
      </c>
      <c r="E29" s="16">
        <v>70</v>
      </c>
      <c r="F29" s="15" t="s">
        <v>440</v>
      </c>
      <c r="G29" s="17">
        <v>1</v>
      </c>
      <c r="H29" s="18">
        <v>1</v>
      </c>
      <c r="I29">
        <f t="shared" si="2"/>
        <v>1.5975477641819807E-2</v>
      </c>
      <c r="J29">
        <f t="shared" si="3"/>
        <v>1.5975477641819807E-2</v>
      </c>
    </row>
    <row r="30" spans="1:10" x14ac:dyDescent="0.25">
      <c r="A30" s="15" t="s">
        <v>55</v>
      </c>
      <c r="B30" s="15" t="s">
        <v>51</v>
      </c>
      <c r="C30" s="16">
        <v>8</v>
      </c>
      <c r="D30" s="16">
        <v>32</v>
      </c>
      <c r="E30" s="16">
        <v>70</v>
      </c>
      <c r="F30" s="15" t="s">
        <v>440</v>
      </c>
      <c r="G30" s="17">
        <v>1</v>
      </c>
      <c r="H30" s="18">
        <v>1</v>
      </c>
      <c r="I30">
        <f t="shared" si="2"/>
        <v>1.5975477641819807E-2</v>
      </c>
      <c r="J30">
        <f t="shared" si="3"/>
        <v>1.5975477641819807E-2</v>
      </c>
    </row>
    <row r="31" spans="1:10" x14ac:dyDescent="0.25">
      <c r="A31" s="15" t="s">
        <v>190</v>
      </c>
      <c r="B31" s="15" t="s">
        <v>51</v>
      </c>
      <c r="C31" s="16">
        <v>8</v>
      </c>
      <c r="D31" s="16">
        <v>16</v>
      </c>
      <c r="E31" s="16">
        <v>25</v>
      </c>
      <c r="F31" s="15" t="s">
        <v>440</v>
      </c>
      <c r="G31" s="17">
        <v>1</v>
      </c>
      <c r="H31" s="18">
        <v>1</v>
      </c>
      <c r="I31">
        <f t="shared" si="2"/>
        <v>7.9877388209099037E-3</v>
      </c>
      <c r="J31">
        <f t="shared" si="3"/>
        <v>7.9877388209099037E-3</v>
      </c>
    </row>
    <row r="32" spans="1:10" x14ac:dyDescent="0.25">
      <c r="A32" s="15" t="s">
        <v>57</v>
      </c>
      <c r="B32" s="15" t="s">
        <v>43</v>
      </c>
      <c r="C32" s="16">
        <v>-1</v>
      </c>
      <c r="D32" s="16">
        <v>-1</v>
      </c>
      <c r="E32" s="16">
        <v>0</v>
      </c>
      <c r="F32" s="15" t="s">
        <v>442</v>
      </c>
      <c r="G32" s="17">
        <v>1</v>
      </c>
      <c r="H32" s="18">
        <v>1</v>
      </c>
      <c r="I32">
        <v>0</v>
      </c>
      <c r="J32">
        <v>0</v>
      </c>
    </row>
    <row r="33" spans="1:10" x14ac:dyDescent="0.25">
      <c r="A33" s="15" t="s">
        <v>415</v>
      </c>
      <c r="B33" s="15" t="s">
        <v>66</v>
      </c>
      <c r="C33" s="16">
        <v>-1</v>
      </c>
      <c r="D33" s="16">
        <v>-1</v>
      </c>
      <c r="E33" s="16">
        <v>0</v>
      </c>
      <c r="F33" s="15" t="s">
        <v>90</v>
      </c>
      <c r="G33" s="17">
        <v>1</v>
      </c>
      <c r="H33" s="18">
        <v>1</v>
      </c>
      <c r="I33">
        <v>0</v>
      </c>
      <c r="J33">
        <v>0</v>
      </c>
    </row>
    <row r="34" spans="1:10" x14ac:dyDescent="0.25">
      <c r="A34" s="15" t="s">
        <v>425</v>
      </c>
      <c r="B34" s="15" t="s">
        <v>272</v>
      </c>
      <c r="C34" s="16">
        <v>104</v>
      </c>
      <c r="D34" s="16">
        <v>104</v>
      </c>
      <c r="E34" s="16">
        <v>147</v>
      </c>
      <c r="F34" s="15" t="s">
        <v>273</v>
      </c>
      <c r="G34" s="17">
        <v>1</v>
      </c>
      <c r="H34" s="18">
        <v>1</v>
      </c>
      <c r="I34">
        <f t="shared" ref="I34:I66" si="4">G34*D34/$M$5*100</f>
        <v>5.1920302335914367E-2</v>
      </c>
      <c r="J34">
        <f t="shared" ref="J34:J66" si="5">H34*D34/$M$5*100</f>
        <v>5.1920302335914367E-2</v>
      </c>
    </row>
    <row r="35" spans="1:10" x14ac:dyDescent="0.25">
      <c r="A35" s="15" t="s">
        <v>271</v>
      </c>
      <c r="B35" s="15" t="s">
        <v>272</v>
      </c>
      <c r="C35" s="16">
        <v>168</v>
      </c>
      <c r="D35" s="16">
        <v>168</v>
      </c>
      <c r="E35" s="16">
        <v>237</v>
      </c>
      <c r="F35" s="15" t="s">
        <v>273</v>
      </c>
      <c r="G35" s="17">
        <v>1</v>
      </c>
      <c r="H35" s="18">
        <v>1</v>
      </c>
      <c r="I35">
        <f t="shared" si="4"/>
        <v>8.3871257619553982E-2</v>
      </c>
      <c r="J35">
        <f t="shared" si="5"/>
        <v>8.3871257619553982E-2</v>
      </c>
    </row>
    <row r="36" spans="1:10" x14ac:dyDescent="0.25">
      <c r="A36" s="15" t="s">
        <v>262</v>
      </c>
      <c r="B36" s="15" t="s">
        <v>43</v>
      </c>
      <c r="C36" s="16">
        <v>30</v>
      </c>
      <c r="D36" s="16">
        <v>360</v>
      </c>
      <c r="E36" s="16">
        <v>432</v>
      </c>
      <c r="F36" s="15" t="s">
        <v>442</v>
      </c>
      <c r="G36" s="17">
        <v>1</v>
      </c>
      <c r="H36" s="18">
        <v>1</v>
      </c>
      <c r="I36">
        <f t="shared" si="4"/>
        <v>0.17972412347047284</v>
      </c>
      <c r="J36">
        <f t="shared" si="5"/>
        <v>0.17972412347047284</v>
      </c>
    </row>
    <row r="37" spans="1:10" x14ac:dyDescent="0.25">
      <c r="A37" s="15" t="s">
        <v>287</v>
      </c>
      <c r="B37" s="15" t="s">
        <v>43</v>
      </c>
      <c r="C37" s="16">
        <v>82</v>
      </c>
      <c r="D37" s="16">
        <v>329</v>
      </c>
      <c r="E37" s="16">
        <v>790</v>
      </c>
      <c r="F37" s="15" t="s">
        <v>442</v>
      </c>
      <c r="G37" s="17">
        <v>1</v>
      </c>
      <c r="H37" s="18">
        <v>0.99850000000000005</v>
      </c>
      <c r="I37">
        <f t="shared" si="4"/>
        <v>0.16424787950495989</v>
      </c>
      <c r="J37">
        <f t="shared" si="5"/>
        <v>0.16400150768570246</v>
      </c>
    </row>
    <row r="38" spans="1:10" x14ac:dyDescent="0.25">
      <c r="A38" s="15" t="s">
        <v>241</v>
      </c>
      <c r="B38" s="15" t="s">
        <v>43</v>
      </c>
      <c r="C38" s="16">
        <v>52</v>
      </c>
      <c r="D38" s="16">
        <v>180</v>
      </c>
      <c r="E38" s="16">
        <v>438</v>
      </c>
      <c r="F38" s="15" t="s">
        <v>442</v>
      </c>
      <c r="G38" s="17">
        <v>1</v>
      </c>
      <c r="H38" s="18">
        <v>0.99170000000000003</v>
      </c>
      <c r="I38">
        <f t="shared" si="4"/>
        <v>8.986206173523642E-2</v>
      </c>
      <c r="J38">
        <f t="shared" si="5"/>
        <v>8.9116206622833941E-2</v>
      </c>
    </row>
    <row r="39" spans="1:10" x14ac:dyDescent="0.25">
      <c r="A39" s="15" t="s">
        <v>199</v>
      </c>
      <c r="B39" s="15" t="s">
        <v>200</v>
      </c>
      <c r="C39" s="16">
        <v>32</v>
      </c>
      <c r="D39" s="16">
        <v>64</v>
      </c>
      <c r="E39" s="16">
        <v>141</v>
      </c>
      <c r="F39" s="15" t="s">
        <v>201</v>
      </c>
      <c r="G39" s="17">
        <v>1</v>
      </c>
      <c r="H39" s="18">
        <v>0.99170000000000003</v>
      </c>
      <c r="I39">
        <f t="shared" si="4"/>
        <v>3.1950955283639615E-2</v>
      </c>
      <c r="J39">
        <f t="shared" si="5"/>
        <v>3.1685762354785409E-2</v>
      </c>
    </row>
    <row r="40" spans="1:10" x14ac:dyDescent="0.25">
      <c r="A40" s="15" t="s">
        <v>186</v>
      </c>
      <c r="B40" s="15" t="s">
        <v>46</v>
      </c>
      <c r="C40" s="16">
        <v>138</v>
      </c>
      <c r="D40" s="16">
        <v>276</v>
      </c>
      <c r="E40" s="16">
        <v>443</v>
      </c>
      <c r="F40" s="15" t="s">
        <v>46</v>
      </c>
      <c r="G40" s="17">
        <v>1</v>
      </c>
      <c r="H40" s="18">
        <v>0.96060000000000001</v>
      </c>
      <c r="I40">
        <f t="shared" si="4"/>
        <v>0.13778849466069584</v>
      </c>
      <c r="J40">
        <f t="shared" si="5"/>
        <v>0.13235962797106443</v>
      </c>
    </row>
    <row r="41" spans="1:10" x14ac:dyDescent="0.25">
      <c r="A41" s="15" t="s">
        <v>116</v>
      </c>
      <c r="B41" s="15" t="s">
        <v>46</v>
      </c>
      <c r="C41" s="16">
        <v>109</v>
      </c>
      <c r="D41" s="16">
        <v>544</v>
      </c>
      <c r="E41" s="16">
        <v>1112</v>
      </c>
      <c r="F41" s="15" t="s">
        <v>46</v>
      </c>
      <c r="G41" s="17">
        <v>1</v>
      </c>
      <c r="H41" s="18">
        <v>0.93569999999999998</v>
      </c>
      <c r="I41">
        <f t="shared" si="4"/>
        <v>0.2715831199109367</v>
      </c>
      <c r="J41">
        <f t="shared" si="5"/>
        <v>0.25412032530066347</v>
      </c>
    </row>
    <row r="42" spans="1:10" x14ac:dyDescent="0.25">
      <c r="A42" s="15" t="s">
        <v>197</v>
      </c>
      <c r="B42" s="15" t="s">
        <v>119</v>
      </c>
      <c r="C42" s="16">
        <v>15</v>
      </c>
      <c r="D42" s="16">
        <v>15</v>
      </c>
      <c r="E42" s="16">
        <v>15</v>
      </c>
      <c r="F42" s="15" t="s">
        <v>120</v>
      </c>
      <c r="G42" s="17">
        <v>1</v>
      </c>
      <c r="H42" s="18">
        <v>0.90190000000000003</v>
      </c>
      <c r="I42">
        <f t="shared" si="4"/>
        <v>7.4885051446030347E-3</v>
      </c>
      <c r="J42">
        <f t="shared" si="5"/>
        <v>6.753882789917477E-3</v>
      </c>
    </row>
    <row r="43" spans="1:10" x14ac:dyDescent="0.25">
      <c r="A43" s="15" t="s">
        <v>198</v>
      </c>
      <c r="B43" s="15" t="s">
        <v>62</v>
      </c>
      <c r="C43" s="16">
        <v>178</v>
      </c>
      <c r="D43" s="16">
        <v>712</v>
      </c>
      <c r="E43" s="16">
        <v>1659</v>
      </c>
      <c r="F43" s="15" t="s">
        <v>439</v>
      </c>
      <c r="G43" s="17">
        <v>1</v>
      </c>
      <c r="H43" s="18">
        <v>0.89700000000000002</v>
      </c>
      <c r="I43">
        <f t="shared" si="4"/>
        <v>0.35545437753049069</v>
      </c>
      <c r="J43">
        <f t="shared" si="5"/>
        <v>0.31884257664485016</v>
      </c>
    </row>
    <row r="44" spans="1:10" x14ac:dyDescent="0.25">
      <c r="A44" s="15" t="s">
        <v>261</v>
      </c>
      <c r="B44" s="15" t="s">
        <v>184</v>
      </c>
      <c r="C44" s="16">
        <v>20</v>
      </c>
      <c r="D44" s="16">
        <v>20</v>
      </c>
      <c r="E44" s="16">
        <v>36</v>
      </c>
      <c r="F44" s="15" t="s">
        <v>185</v>
      </c>
      <c r="G44" s="17">
        <v>0.99939999999999996</v>
      </c>
      <c r="H44" s="18">
        <v>0.99939999999999996</v>
      </c>
      <c r="I44">
        <f t="shared" si="4"/>
        <v>9.9786827220216968E-3</v>
      </c>
      <c r="J44">
        <f t="shared" si="5"/>
        <v>9.9786827220216968E-3</v>
      </c>
    </row>
    <row r="45" spans="1:10" x14ac:dyDescent="0.25">
      <c r="A45" s="15" t="s">
        <v>70</v>
      </c>
      <c r="B45" s="15" t="s">
        <v>62</v>
      </c>
      <c r="C45" s="16">
        <v>232</v>
      </c>
      <c r="D45" s="16">
        <v>928</v>
      </c>
      <c r="E45" s="16">
        <v>1949</v>
      </c>
      <c r="F45" s="15" t="s">
        <v>439</v>
      </c>
      <c r="G45" s="17">
        <v>0.99919999999999998</v>
      </c>
      <c r="H45" s="18">
        <v>0.99919999999999998</v>
      </c>
      <c r="I45">
        <f t="shared" si="4"/>
        <v>0.46291822053148413</v>
      </c>
      <c r="J45">
        <f t="shared" si="5"/>
        <v>0.46291822053148413</v>
      </c>
    </row>
    <row r="46" spans="1:10" x14ac:dyDescent="0.25">
      <c r="A46" s="15" t="s">
        <v>146</v>
      </c>
      <c r="B46" s="15" t="s">
        <v>147</v>
      </c>
      <c r="C46" s="16">
        <v>3</v>
      </c>
      <c r="D46" s="16">
        <v>12</v>
      </c>
      <c r="E46" s="16">
        <v>30</v>
      </c>
      <c r="F46" s="15" t="s">
        <v>451</v>
      </c>
      <c r="G46" s="17">
        <v>0.99909999999999999</v>
      </c>
      <c r="H46" s="18">
        <v>0.99909999999999999</v>
      </c>
      <c r="I46">
        <f t="shared" si="4"/>
        <v>5.9854123919783134E-3</v>
      </c>
      <c r="J46">
        <f t="shared" si="5"/>
        <v>5.9854123919783134E-3</v>
      </c>
    </row>
    <row r="47" spans="1:10" x14ac:dyDescent="0.25">
      <c r="A47" s="15" t="s">
        <v>381</v>
      </c>
      <c r="B47" s="15" t="s">
        <v>46</v>
      </c>
      <c r="C47" s="16">
        <v>32</v>
      </c>
      <c r="D47" s="16">
        <v>72</v>
      </c>
      <c r="E47" s="16">
        <v>140</v>
      </c>
      <c r="F47" s="15" t="s">
        <v>46</v>
      </c>
      <c r="G47" s="17">
        <v>0.99909999999999999</v>
      </c>
      <c r="H47" s="18">
        <v>0.99909999999999999</v>
      </c>
      <c r="I47">
        <f t="shared" si="4"/>
        <v>3.5912474351869873E-2</v>
      </c>
      <c r="J47">
        <f t="shared" si="5"/>
        <v>3.5912474351869873E-2</v>
      </c>
    </row>
    <row r="48" spans="1:10" x14ac:dyDescent="0.25">
      <c r="A48" s="15" t="s">
        <v>256</v>
      </c>
      <c r="B48" s="15" t="s">
        <v>46</v>
      </c>
      <c r="C48" s="16">
        <v>8</v>
      </c>
      <c r="D48" s="16">
        <v>32</v>
      </c>
      <c r="E48" s="16">
        <v>89</v>
      </c>
      <c r="F48" s="15" t="s">
        <v>46</v>
      </c>
      <c r="G48" s="17">
        <v>0.999</v>
      </c>
      <c r="H48" s="18">
        <v>0.99480000000000002</v>
      </c>
      <c r="I48">
        <f t="shared" si="4"/>
        <v>1.5959502164177988E-2</v>
      </c>
      <c r="J48">
        <f t="shared" si="5"/>
        <v>1.5892405158082344E-2</v>
      </c>
    </row>
    <row r="49" spans="1:10" x14ac:dyDescent="0.25">
      <c r="A49" s="15" t="s">
        <v>142</v>
      </c>
      <c r="B49" s="15" t="s">
        <v>74</v>
      </c>
      <c r="C49" s="16">
        <v>140</v>
      </c>
      <c r="D49" s="16">
        <v>140</v>
      </c>
      <c r="E49" s="16">
        <v>140</v>
      </c>
      <c r="F49" s="15" t="s">
        <v>75</v>
      </c>
      <c r="G49" s="17">
        <v>0.99880000000000002</v>
      </c>
      <c r="H49" s="18">
        <v>0.99880000000000002</v>
      </c>
      <c r="I49">
        <f t="shared" si="4"/>
        <v>6.9808843425342104E-2</v>
      </c>
      <c r="J49">
        <f t="shared" si="5"/>
        <v>6.9808843425342104E-2</v>
      </c>
    </row>
    <row r="50" spans="1:10" x14ac:dyDescent="0.25">
      <c r="A50" s="15" t="s">
        <v>150</v>
      </c>
      <c r="B50" s="15" t="s">
        <v>46</v>
      </c>
      <c r="C50" s="16">
        <v>26</v>
      </c>
      <c r="D50" s="16">
        <v>50</v>
      </c>
      <c r="E50" s="16">
        <v>58</v>
      </c>
      <c r="F50" s="15" t="s">
        <v>46</v>
      </c>
      <c r="G50" s="17">
        <v>0.99870000000000003</v>
      </c>
      <c r="H50" s="18">
        <v>0.99409999999999998</v>
      </c>
      <c r="I50">
        <f t="shared" si="4"/>
        <v>2.4929233626383499E-2</v>
      </c>
      <c r="J50">
        <f t="shared" si="5"/>
        <v>2.481440988083292E-2</v>
      </c>
    </row>
    <row r="51" spans="1:10" x14ac:dyDescent="0.25">
      <c r="A51" s="15" t="s">
        <v>358</v>
      </c>
      <c r="B51" s="15" t="s">
        <v>46</v>
      </c>
      <c r="C51" s="16">
        <v>134</v>
      </c>
      <c r="D51" s="16">
        <v>268</v>
      </c>
      <c r="E51" s="16">
        <v>430</v>
      </c>
      <c r="F51" s="15" t="s">
        <v>46</v>
      </c>
      <c r="G51" s="17">
        <v>0.99860000000000004</v>
      </c>
      <c r="H51" s="18">
        <v>0.99860000000000004</v>
      </c>
      <c r="I51">
        <f t="shared" si="4"/>
        <v>0.13360731277489052</v>
      </c>
      <c r="J51">
        <f t="shared" si="5"/>
        <v>0.13360731277489052</v>
      </c>
    </row>
    <row r="52" spans="1:10" x14ac:dyDescent="0.25">
      <c r="A52" s="15" t="s">
        <v>274</v>
      </c>
      <c r="B52" s="15" t="s">
        <v>275</v>
      </c>
      <c r="C52" s="16">
        <v>10</v>
      </c>
      <c r="D52" s="16">
        <v>10</v>
      </c>
      <c r="E52" s="16">
        <v>15</v>
      </c>
      <c r="F52" s="15" t="s">
        <v>474</v>
      </c>
      <c r="G52" s="17">
        <v>0.99860000000000004</v>
      </c>
      <c r="H52" s="18">
        <v>0.99860000000000004</v>
      </c>
      <c r="I52">
        <f t="shared" si="4"/>
        <v>4.9853474916003934E-3</v>
      </c>
      <c r="J52">
        <f t="shared" si="5"/>
        <v>4.9853474916003934E-3</v>
      </c>
    </row>
    <row r="53" spans="1:10" x14ac:dyDescent="0.25">
      <c r="A53" s="15" t="s">
        <v>469</v>
      </c>
      <c r="B53" s="15" t="s">
        <v>470</v>
      </c>
      <c r="C53" s="16">
        <v>6</v>
      </c>
      <c r="D53" s="16">
        <v>12</v>
      </c>
      <c r="E53" s="16">
        <v>29</v>
      </c>
      <c r="F53" s="15" t="s">
        <v>85</v>
      </c>
      <c r="G53" s="17">
        <v>0.99860000000000004</v>
      </c>
      <c r="H53" s="18">
        <v>0.99860000000000004</v>
      </c>
      <c r="I53">
        <f t="shared" si="4"/>
        <v>5.9824169899204719E-3</v>
      </c>
      <c r="J53">
        <f t="shared" si="5"/>
        <v>5.9824169899204719E-3</v>
      </c>
    </row>
    <row r="54" spans="1:10" x14ac:dyDescent="0.25">
      <c r="A54" s="15" t="s">
        <v>111</v>
      </c>
      <c r="B54" s="15" t="s">
        <v>62</v>
      </c>
      <c r="C54" s="16">
        <v>72</v>
      </c>
      <c r="D54" s="16">
        <v>72</v>
      </c>
      <c r="E54" s="16">
        <v>84</v>
      </c>
      <c r="F54" s="15" t="s">
        <v>439</v>
      </c>
      <c r="G54" s="17">
        <v>0.99850000000000005</v>
      </c>
      <c r="H54" s="18">
        <v>0.99850000000000005</v>
      </c>
      <c r="I54">
        <f t="shared" si="4"/>
        <v>3.5890907457053429E-2</v>
      </c>
      <c r="J54">
        <f t="shared" si="5"/>
        <v>3.5890907457053429E-2</v>
      </c>
    </row>
    <row r="55" spans="1:10" x14ac:dyDescent="0.25">
      <c r="A55" s="15" t="s">
        <v>56</v>
      </c>
      <c r="B55" s="15" t="s">
        <v>51</v>
      </c>
      <c r="C55" s="16">
        <v>8</v>
      </c>
      <c r="D55" s="16">
        <v>16</v>
      </c>
      <c r="E55" s="16">
        <v>25</v>
      </c>
      <c r="F55" s="15" t="s">
        <v>440</v>
      </c>
      <c r="G55" s="17">
        <v>0.99839999999999995</v>
      </c>
      <c r="H55" s="18">
        <v>0.99839999999999995</v>
      </c>
      <c r="I55">
        <f t="shared" si="4"/>
        <v>7.9749584387964478E-3</v>
      </c>
      <c r="J55">
        <f t="shared" si="5"/>
        <v>7.9749584387964478E-3</v>
      </c>
    </row>
    <row r="56" spans="1:10" x14ac:dyDescent="0.25">
      <c r="A56" s="15" t="s">
        <v>291</v>
      </c>
      <c r="B56" s="15" t="s">
        <v>62</v>
      </c>
      <c r="C56" s="16">
        <v>12</v>
      </c>
      <c r="D56" s="16">
        <v>12</v>
      </c>
      <c r="E56" s="16">
        <v>33</v>
      </c>
      <c r="F56" s="15" t="s">
        <v>439</v>
      </c>
      <c r="G56" s="17">
        <v>0.99839999999999995</v>
      </c>
      <c r="H56" s="18">
        <v>0.90659999999999996</v>
      </c>
      <c r="I56">
        <f t="shared" si="4"/>
        <v>5.981218829097335E-3</v>
      </c>
      <c r="J56">
        <f t="shared" si="5"/>
        <v>5.4312630112776884E-3</v>
      </c>
    </row>
    <row r="57" spans="1:10" x14ac:dyDescent="0.25">
      <c r="A57" s="15" t="s">
        <v>139</v>
      </c>
      <c r="B57" s="15" t="s">
        <v>62</v>
      </c>
      <c r="C57" s="16">
        <v>16</v>
      </c>
      <c r="D57" s="16">
        <v>32</v>
      </c>
      <c r="E57" s="16">
        <v>74</v>
      </c>
      <c r="F57" s="15" t="s">
        <v>439</v>
      </c>
      <c r="G57" s="17">
        <v>0.99819999999999998</v>
      </c>
      <c r="H57" s="18">
        <v>0.99819999999999998</v>
      </c>
      <c r="I57">
        <f t="shared" si="4"/>
        <v>1.5946721782064532E-2</v>
      </c>
      <c r="J57">
        <f t="shared" si="5"/>
        <v>1.5946721782064532E-2</v>
      </c>
    </row>
    <row r="58" spans="1:10" x14ac:dyDescent="0.25">
      <c r="A58" s="15" t="s">
        <v>132</v>
      </c>
      <c r="B58" s="15" t="s">
        <v>74</v>
      </c>
      <c r="C58" s="16">
        <v>168</v>
      </c>
      <c r="D58" s="16">
        <v>672</v>
      </c>
      <c r="E58" s="16">
        <v>1382</v>
      </c>
      <c r="F58" s="15" t="s">
        <v>75</v>
      </c>
      <c r="G58" s="17">
        <v>0.99709999999999999</v>
      </c>
      <c r="H58" s="18">
        <v>0.99709999999999999</v>
      </c>
      <c r="I58">
        <f t="shared" si="4"/>
        <v>0.33451212388982915</v>
      </c>
      <c r="J58">
        <f t="shared" si="5"/>
        <v>0.33451212388982915</v>
      </c>
    </row>
    <row r="59" spans="1:10" x14ac:dyDescent="0.25">
      <c r="A59" s="15" t="s">
        <v>112</v>
      </c>
      <c r="B59" s="15" t="s">
        <v>46</v>
      </c>
      <c r="C59" s="16">
        <v>2</v>
      </c>
      <c r="D59" s="16">
        <v>4</v>
      </c>
      <c r="E59" s="16">
        <v>2</v>
      </c>
      <c r="F59" s="15" t="s">
        <v>46</v>
      </c>
      <c r="G59" s="17">
        <v>0.99709999999999999</v>
      </c>
      <c r="H59" s="18">
        <v>0.99709999999999999</v>
      </c>
      <c r="I59">
        <f t="shared" si="4"/>
        <v>1.991143594582316E-3</v>
      </c>
      <c r="J59">
        <f t="shared" si="5"/>
        <v>1.991143594582316E-3</v>
      </c>
    </row>
    <row r="60" spans="1:10" x14ac:dyDescent="0.25">
      <c r="A60" s="15" t="s">
        <v>172</v>
      </c>
      <c r="B60" s="15" t="s">
        <v>122</v>
      </c>
      <c r="C60" s="16">
        <v>2</v>
      </c>
      <c r="D60" s="16">
        <v>4</v>
      </c>
      <c r="E60" s="16">
        <v>2</v>
      </c>
      <c r="F60" s="15" t="s">
        <v>122</v>
      </c>
      <c r="G60" s="17">
        <v>0.997</v>
      </c>
      <c r="H60" s="18">
        <v>0.997</v>
      </c>
      <c r="I60">
        <f t="shared" si="4"/>
        <v>1.9909439011117935E-3</v>
      </c>
      <c r="J60">
        <f t="shared" si="5"/>
        <v>1.9909439011117935E-3</v>
      </c>
    </row>
    <row r="61" spans="1:10" x14ac:dyDescent="0.25">
      <c r="A61" s="15" t="s">
        <v>95</v>
      </c>
      <c r="B61" s="15" t="s">
        <v>46</v>
      </c>
      <c r="C61" s="16">
        <v>12</v>
      </c>
      <c r="D61" s="16">
        <v>12</v>
      </c>
      <c r="E61" s="16">
        <v>12</v>
      </c>
      <c r="F61" s="15" t="s">
        <v>46</v>
      </c>
      <c r="G61" s="17">
        <v>0.997</v>
      </c>
      <c r="H61" s="18">
        <v>0.93169999999999997</v>
      </c>
      <c r="I61">
        <f t="shared" si="4"/>
        <v>5.97283170333538E-3</v>
      </c>
      <c r="J61">
        <f t="shared" si="5"/>
        <v>5.5816321945813168E-3</v>
      </c>
    </row>
    <row r="62" spans="1:10" x14ac:dyDescent="0.25">
      <c r="A62" s="15" t="s">
        <v>258</v>
      </c>
      <c r="B62" s="15" t="s">
        <v>184</v>
      </c>
      <c r="C62" s="16">
        <v>120</v>
      </c>
      <c r="D62" s="16">
        <v>120</v>
      </c>
      <c r="E62" s="16">
        <v>217</v>
      </c>
      <c r="F62" s="15" t="s">
        <v>185</v>
      </c>
      <c r="G62" s="17">
        <v>0.99690000000000001</v>
      </c>
      <c r="H62" s="18">
        <v>0.99690000000000001</v>
      </c>
      <c r="I62">
        <f t="shared" si="4"/>
        <v>5.9722326229238121E-2</v>
      </c>
      <c r="J62">
        <f t="shared" si="5"/>
        <v>5.9722326229238121E-2</v>
      </c>
    </row>
    <row r="63" spans="1:10" x14ac:dyDescent="0.25">
      <c r="A63" s="15" t="s">
        <v>374</v>
      </c>
      <c r="B63" s="15" t="s">
        <v>248</v>
      </c>
      <c r="C63" s="16">
        <v>134</v>
      </c>
      <c r="D63" s="16">
        <v>536</v>
      </c>
      <c r="E63" s="16">
        <v>1046</v>
      </c>
      <c r="F63" s="15" t="s">
        <v>49</v>
      </c>
      <c r="G63" s="17">
        <v>0.99690000000000001</v>
      </c>
      <c r="H63" s="18">
        <v>0.99690000000000001</v>
      </c>
      <c r="I63">
        <f t="shared" si="4"/>
        <v>0.26675972382393026</v>
      </c>
      <c r="J63">
        <f t="shared" si="5"/>
        <v>0.26675972382393026</v>
      </c>
    </row>
    <row r="64" spans="1:10" x14ac:dyDescent="0.25">
      <c r="A64" s="15" t="s">
        <v>411</v>
      </c>
      <c r="B64" s="15" t="s">
        <v>180</v>
      </c>
      <c r="C64" s="16">
        <v>40</v>
      </c>
      <c r="D64" s="16">
        <v>160</v>
      </c>
      <c r="E64" s="16">
        <v>656</v>
      </c>
      <c r="F64" s="15" t="s">
        <v>475</v>
      </c>
      <c r="G64" s="17">
        <v>0.99650000000000005</v>
      </c>
      <c r="H64" s="18">
        <v>0.99650000000000005</v>
      </c>
      <c r="I64">
        <f t="shared" si="4"/>
        <v>7.9597817350367181E-2</v>
      </c>
      <c r="J64">
        <f t="shared" si="5"/>
        <v>7.9597817350367181E-2</v>
      </c>
    </row>
    <row r="65" spans="1:10" x14ac:dyDescent="0.25">
      <c r="A65" s="15" t="s">
        <v>54</v>
      </c>
      <c r="B65" s="15" t="s">
        <v>51</v>
      </c>
      <c r="C65" s="16">
        <v>8</v>
      </c>
      <c r="D65" s="16">
        <v>16</v>
      </c>
      <c r="E65" s="16">
        <v>25</v>
      </c>
      <c r="F65" s="15" t="s">
        <v>440</v>
      </c>
      <c r="G65" s="17">
        <v>0.99639999999999995</v>
      </c>
      <c r="H65" s="18">
        <v>0.99639999999999995</v>
      </c>
      <c r="I65">
        <f t="shared" si="4"/>
        <v>7.958982961154628E-3</v>
      </c>
      <c r="J65">
        <f t="shared" si="5"/>
        <v>7.958982961154628E-3</v>
      </c>
    </row>
    <row r="66" spans="1:10" x14ac:dyDescent="0.25">
      <c r="A66" s="15" t="s">
        <v>290</v>
      </c>
      <c r="B66" s="15" t="s">
        <v>165</v>
      </c>
      <c r="C66" s="16">
        <v>682</v>
      </c>
      <c r="D66" s="16">
        <v>2728</v>
      </c>
      <c r="E66" s="16">
        <v>5601</v>
      </c>
      <c r="F66" s="15" t="s">
        <v>166</v>
      </c>
      <c r="G66" s="17">
        <v>0.99639999999999995</v>
      </c>
      <c r="H66" s="18">
        <v>0.99639999999999995</v>
      </c>
      <c r="I66">
        <f t="shared" si="4"/>
        <v>1.3570065948768641</v>
      </c>
      <c r="J66">
        <f t="shared" si="5"/>
        <v>1.3570065948768641</v>
      </c>
    </row>
    <row r="67" spans="1:10" x14ac:dyDescent="0.25">
      <c r="A67" s="15" t="s">
        <v>72</v>
      </c>
      <c r="B67" s="15" t="s">
        <v>66</v>
      </c>
      <c r="C67" s="16">
        <v>-1</v>
      </c>
      <c r="D67" s="16">
        <v>-1</v>
      </c>
      <c r="E67" s="16">
        <v>0</v>
      </c>
      <c r="F67" s="15" t="s">
        <v>476</v>
      </c>
      <c r="G67" s="17">
        <v>0.99629999999999996</v>
      </c>
      <c r="H67" s="18">
        <v>0.99629999999999996</v>
      </c>
      <c r="I67">
        <v>0</v>
      </c>
      <c r="J67">
        <v>0</v>
      </c>
    </row>
    <row r="68" spans="1:10" x14ac:dyDescent="0.25">
      <c r="A68" s="15" t="s">
        <v>477</v>
      </c>
      <c r="B68" s="15" t="s">
        <v>200</v>
      </c>
      <c r="C68" s="16">
        <v>12</v>
      </c>
      <c r="D68" s="16">
        <v>48</v>
      </c>
      <c r="E68" s="16">
        <v>86</v>
      </c>
      <c r="F68" s="15" t="s">
        <v>201</v>
      </c>
      <c r="G68" s="17">
        <v>0.99609999999999999</v>
      </c>
      <c r="H68" s="18">
        <v>0.99609999999999999</v>
      </c>
      <c r="I68">
        <f>G68*D68/$M$5*100</f>
        <v>2.3869759918525062E-2</v>
      </c>
      <c r="J68">
        <f>H68*D68/$M$5*100</f>
        <v>2.3869759918525062E-2</v>
      </c>
    </row>
    <row r="69" spans="1:10" x14ac:dyDescent="0.25">
      <c r="A69" s="15" t="s">
        <v>105</v>
      </c>
      <c r="B69" s="15" t="s">
        <v>46</v>
      </c>
      <c r="C69" s="16">
        <v>130</v>
      </c>
      <c r="D69" s="16">
        <v>260</v>
      </c>
      <c r="E69" s="16">
        <v>464</v>
      </c>
      <c r="F69" s="15" t="s">
        <v>46</v>
      </c>
      <c r="G69" s="17">
        <v>0.99590000000000001</v>
      </c>
      <c r="H69" s="18">
        <v>0.99590000000000001</v>
      </c>
      <c r="I69">
        <f>G69*D69/$M$5*100</f>
        <v>0.12926857274084283</v>
      </c>
      <c r="J69">
        <f>H69*D69/$M$5*100</f>
        <v>0.12926857274084283</v>
      </c>
    </row>
    <row r="70" spans="1:10" x14ac:dyDescent="0.25">
      <c r="A70" s="15" t="s">
        <v>300</v>
      </c>
      <c r="B70" s="15" t="s">
        <v>272</v>
      </c>
      <c r="C70" s="16">
        <v>96</v>
      </c>
      <c r="D70" s="16">
        <v>96</v>
      </c>
      <c r="E70" s="16">
        <v>135</v>
      </c>
      <c r="F70" s="15" t="s">
        <v>273</v>
      </c>
      <c r="G70" s="17">
        <v>0.99570000000000003</v>
      </c>
      <c r="H70" s="18">
        <v>0.99570000000000003</v>
      </c>
      <c r="I70">
        <f>G70*D70/$M$5*100</f>
        <v>4.7720349263879941E-2</v>
      </c>
      <c r="J70">
        <f>H70*D70/$M$5*100</f>
        <v>4.7720349263879941E-2</v>
      </c>
    </row>
    <row r="71" spans="1:10" x14ac:dyDescent="0.25">
      <c r="A71" s="15" t="s">
        <v>194</v>
      </c>
      <c r="B71" s="15" t="s">
        <v>62</v>
      </c>
      <c r="C71" s="16">
        <v>-1</v>
      </c>
      <c r="D71" s="16">
        <v>-1</v>
      </c>
      <c r="E71" s="16">
        <v>0</v>
      </c>
      <c r="F71" s="15" t="s">
        <v>439</v>
      </c>
      <c r="G71" s="17">
        <v>0.99560000000000004</v>
      </c>
      <c r="H71" s="18">
        <v>0.99560000000000004</v>
      </c>
      <c r="I71">
        <v>0</v>
      </c>
      <c r="J71">
        <v>0</v>
      </c>
    </row>
    <row r="72" spans="1:10" x14ac:dyDescent="0.25">
      <c r="A72" s="15" t="s">
        <v>177</v>
      </c>
      <c r="B72" s="15" t="s">
        <v>43</v>
      </c>
      <c r="C72" s="16">
        <v>164</v>
      </c>
      <c r="D72" s="16">
        <v>354</v>
      </c>
      <c r="E72" s="16">
        <v>496</v>
      </c>
      <c r="F72" s="15" t="s">
        <v>442</v>
      </c>
      <c r="G72" s="17">
        <v>0.99560000000000004</v>
      </c>
      <c r="H72" s="18">
        <v>0.99560000000000004</v>
      </c>
      <c r="I72">
        <f t="shared" ref="I72:I103" si="6">G72*D72/$M$5*100</f>
        <v>0.17595111503841604</v>
      </c>
      <c r="J72">
        <f t="shared" ref="J72:J103" si="7">H72*D72/$M$5*100</f>
        <v>0.17595111503841604</v>
      </c>
    </row>
    <row r="73" spans="1:10" x14ac:dyDescent="0.25">
      <c r="A73" s="15" t="s">
        <v>244</v>
      </c>
      <c r="B73" s="15" t="s">
        <v>130</v>
      </c>
      <c r="C73" s="16">
        <v>174</v>
      </c>
      <c r="D73" s="16">
        <v>696</v>
      </c>
      <c r="E73" s="16">
        <v>2033</v>
      </c>
      <c r="F73" s="15" t="s">
        <v>131</v>
      </c>
      <c r="G73" s="17">
        <v>0.99529999999999996</v>
      </c>
      <c r="H73" s="18">
        <v>0.99529999999999996</v>
      </c>
      <c r="I73">
        <f t="shared" si="6"/>
        <v>0.34583354550764578</v>
      </c>
      <c r="J73">
        <f t="shared" si="7"/>
        <v>0.34583354550764578</v>
      </c>
    </row>
    <row r="74" spans="1:10" x14ac:dyDescent="0.25">
      <c r="A74" s="15" t="s">
        <v>71</v>
      </c>
      <c r="B74" s="15" t="s">
        <v>59</v>
      </c>
      <c r="C74" s="16">
        <v>1300</v>
      </c>
      <c r="D74" s="16">
        <v>5200</v>
      </c>
      <c r="E74" s="16">
        <v>12282</v>
      </c>
      <c r="F74" s="15" t="s">
        <v>60</v>
      </c>
      <c r="G74" s="17">
        <v>0.99480000000000002</v>
      </c>
      <c r="H74" s="18">
        <v>0.99129999999999996</v>
      </c>
      <c r="I74">
        <f t="shared" si="6"/>
        <v>2.5825158381883808</v>
      </c>
      <c r="J74">
        <f t="shared" si="7"/>
        <v>2.573429785279596</v>
      </c>
    </row>
    <row r="75" spans="1:10" x14ac:dyDescent="0.25">
      <c r="A75" s="15" t="s">
        <v>214</v>
      </c>
      <c r="B75" s="15" t="s">
        <v>130</v>
      </c>
      <c r="C75" s="16">
        <v>464</v>
      </c>
      <c r="D75" s="16">
        <v>1208</v>
      </c>
      <c r="E75" s="16">
        <v>3364</v>
      </c>
      <c r="F75" s="15" t="s">
        <v>131</v>
      </c>
      <c r="G75" s="17">
        <v>0.99429999999999996</v>
      </c>
      <c r="H75" s="18">
        <v>0.98870000000000002</v>
      </c>
      <c r="I75">
        <f t="shared" si="6"/>
        <v>0.59963675757711909</v>
      </c>
      <c r="J75">
        <f t="shared" si="7"/>
        <v>0.59625954160363848</v>
      </c>
    </row>
    <row r="76" spans="1:10" x14ac:dyDescent="0.25">
      <c r="A76" s="15" t="s">
        <v>42</v>
      </c>
      <c r="B76" s="15" t="s">
        <v>43</v>
      </c>
      <c r="C76" s="16">
        <v>220</v>
      </c>
      <c r="D76" s="16">
        <v>780</v>
      </c>
      <c r="E76" s="16">
        <v>1211</v>
      </c>
      <c r="F76" s="15" t="s">
        <v>442</v>
      </c>
      <c r="G76" s="17">
        <v>0.99409999999999998</v>
      </c>
      <c r="H76" s="18">
        <v>0.99409999999999998</v>
      </c>
      <c r="I76">
        <f t="shared" si="6"/>
        <v>0.38710479414099358</v>
      </c>
      <c r="J76">
        <f t="shared" si="7"/>
        <v>0.38710479414099358</v>
      </c>
    </row>
    <row r="77" spans="1:10" x14ac:dyDescent="0.25">
      <c r="A77" s="15" t="s">
        <v>138</v>
      </c>
      <c r="B77" s="15" t="s">
        <v>115</v>
      </c>
      <c r="C77" s="16">
        <v>44</v>
      </c>
      <c r="D77" s="16">
        <v>176</v>
      </c>
      <c r="E77" s="16">
        <v>449</v>
      </c>
      <c r="F77" s="15" t="s">
        <v>442</v>
      </c>
      <c r="G77" s="17">
        <v>0.99370000000000003</v>
      </c>
      <c r="H77" s="18">
        <v>0.99370000000000003</v>
      </c>
      <c r="I77">
        <f t="shared" si="6"/>
        <v>8.7311576729719884E-2</v>
      </c>
      <c r="J77">
        <f t="shared" si="7"/>
        <v>8.7311576729719884E-2</v>
      </c>
    </row>
    <row r="78" spans="1:10" x14ac:dyDescent="0.25">
      <c r="A78" s="15" t="s">
        <v>318</v>
      </c>
      <c r="B78" s="15" t="s">
        <v>277</v>
      </c>
      <c r="C78" s="16">
        <v>200</v>
      </c>
      <c r="D78" s="16">
        <v>730</v>
      </c>
      <c r="E78" s="16">
        <v>1137</v>
      </c>
      <c r="F78" s="15" t="s">
        <v>440</v>
      </c>
      <c r="G78" s="17">
        <v>0.99339999999999995</v>
      </c>
      <c r="H78" s="18">
        <v>0.99339999999999995</v>
      </c>
      <c r="I78">
        <f t="shared" si="6"/>
        <v>0.36203527585156786</v>
      </c>
      <c r="J78">
        <f t="shared" si="7"/>
        <v>0.36203527585156786</v>
      </c>
    </row>
    <row r="79" spans="1:10" x14ac:dyDescent="0.25">
      <c r="A79" s="15" t="s">
        <v>301</v>
      </c>
      <c r="B79" s="15" t="s">
        <v>302</v>
      </c>
      <c r="C79" s="16">
        <v>60</v>
      </c>
      <c r="D79" s="16">
        <v>240</v>
      </c>
      <c r="E79" s="16">
        <v>600</v>
      </c>
      <c r="F79" s="15" t="s">
        <v>49</v>
      </c>
      <c r="G79" s="17">
        <v>0.99339999999999995</v>
      </c>
      <c r="H79" s="18">
        <v>0.99339999999999995</v>
      </c>
      <c r="I79">
        <f t="shared" si="6"/>
        <v>0.11902529617037846</v>
      </c>
      <c r="J79">
        <f t="shared" si="7"/>
        <v>0.11902529617037846</v>
      </c>
    </row>
    <row r="80" spans="1:10" x14ac:dyDescent="0.25">
      <c r="A80" s="15" t="s">
        <v>346</v>
      </c>
      <c r="B80" s="15" t="s">
        <v>122</v>
      </c>
      <c r="C80" s="16">
        <v>120</v>
      </c>
      <c r="D80" s="16">
        <v>400</v>
      </c>
      <c r="E80" s="16">
        <v>1002</v>
      </c>
      <c r="F80" s="15" t="s">
        <v>122</v>
      </c>
      <c r="G80" s="17">
        <v>0.99319999999999997</v>
      </c>
      <c r="H80" s="18">
        <v>0.99319999999999997</v>
      </c>
      <c r="I80">
        <f t="shared" si="6"/>
        <v>0.19833555492319291</v>
      </c>
      <c r="J80">
        <f t="shared" si="7"/>
        <v>0.19833555492319291</v>
      </c>
    </row>
    <row r="81" spans="1:10" x14ac:dyDescent="0.25">
      <c r="A81" s="15" t="s">
        <v>92</v>
      </c>
      <c r="B81" s="15" t="s">
        <v>51</v>
      </c>
      <c r="C81" s="16">
        <v>8</v>
      </c>
      <c r="D81" s="16">
        <v>16</v>
      </c>
      <c r="E81" s="16">
        <v>25</v>
      </c>
      <c r="F81" s="15" t="s">
        <v>440</v>
      </c>
      <c r="G81" s="17">
        <v>0.99309999999999998</v>
      </c>
      <c r="H81" s="18">
        <v>0.99309999999999998</v>
      </c>
      <c r="I81">
        <f t="shared" si="6"/>
        <v>7.9326234230456243E-3</v>
      </c>
      <c r="J81">
        <f t="shared" si="7"/>
        <v>7.9326234230456243E-3</v>
      </c>
    </row>
    <row r="82" spans="1:10" x14ac:dyDescent="0.25">
      <c r="A82" s="15" t="s">
        <v>136</v>
      </c>
      <c r="B82" s="15" t="s">
        <v>137</v>
      </c>
      <c r="C82" s="16">
        <v>11</v>
      </c>
      <c r="D82" s="16">
        <v>11</v>
      </c>
      <c r="E82" s="16">
        <v>13</v>
      </c>
      <c r="F82" s="15" t="s">
        <v>90</v>
      </c>
      <c r="G82" s="17">
        <v>0.99270000000000003</v>
      </c>
      <c r="H82" s="18">
        <v>0.99270000000000003</v>
      </c>
      <c r="I82">
        <f t="shared" si="6"/>
        <v>5.4514819751681175E-3</v>
      </c>
      <c r="J82">
        <f t="shared" si="7"/>
        <v>5.4514819751681175E-3</v>
      </c>
    </row>
    <row r="83" spans="1:10" x14ac:dyDescent="0.25">
      <c r="A83" s="15" t="s">
        <v>282</v>
      </c>
      <c r="B83" s="15" t="s">
        <v>43</v>
      </c>
      <c r="C83" s="16">
        <v>592</v>
      </c>
      <c r="D83" s="16">
        <v>2368</v>
      </c>
      <c r="E83" s="16">
        <v>2842</v>
      </c>
      <c r="F83" s="15" t="s">
        <v>442</v>
      </c>
      <c r="G83" s="17">
        <v>0.99270000000000003</v>
      </c>
      <c r="H83" s="18">
        <v>0.99270000000000003</v>
      </c>
      <c r="I83">
        <f t="shared" si="6"/>
        <v>1.1735553924725548</v>
      </c>
      <c r="J83">
        <f t="shared" si="7"/>
        <v>1.1735553924725548</v>
      </c>
    </row>
    <row r="84" spans="1:10" x14ac:dyDescent="0.25">
      <c r="A84" s="15" t="s">
        <v>378</v>
      </c>
      <c r="B84" s="15" t="s">
        <v>137</v>
      </c>
      <c r="C84" s="16">
        <v>20</v>
      </c>
      <c r="D84" s="16">
        <v>20</v>
      </c>
      <c r="E84" s="16">
        <v>10</v>
      </c>
      <c r="F84" s="15" t="s">
        <v>90</v>
      </c>
      <c r="G84" s="17">
        <v>0.99270000000000003</v>
      </c>
      <c r="H84" s="18">
        <v>0.99270000000000003</v>
      </c>
      <c r="I84">
        <f t="shared" si="6"/>
        <v>9.9117854093965767E-3</v>
      </c>
      <c r="J84">
        <f t="shared" si="7"/>
        <v>9.9117854093965767E-3</v>
      </c>
    </row>
    <row r="85" spans="1:10" x14ac:dyDescent="0.25">
      <c r="A85" s="15" t="s">
        <v>170</v>
      </c>
      <c r="B85" s="15" t="s">
        <v>137</v>
      </c>
      <c r="C85" s="16">
        <v>72</v>
      </c>
      <c r="D85" s="16">
        <v>144</v>
      </c>
      <c r="E85" s="16">
        <v>216</v>
      </c>
      <c r="F85" s="15" t="s">
        <v>90</v>
      </c>
      <c r="G85" s="17">
        <v>0.99270000000000003</v>
      </c>
      <c r="H85" s="18">
        <v>0.99270000000000003</v>
      </c>
      <c r="I85">
        <f t="shared" si="6"/>
        <v>7.1364854947655348E-2</v>
      </c>
      <c r="J85">
        <f t="shared" si="7"/>
        <v>7.1364854947655348E-2</v>
      </c>
    </row>
    <row r="86" spans="1:10" x14ac:dyDescent="0.25">
      <c r="A86" s="15" t="s">
        <v>93</v>
      </c>
      <c r="B86" s="15" t="s">
        <v>59</v>
      </c>
      <c r="C86" s="16">
        <v>359</v>
      </c>
      <c r="D86" s="16">
        <v>1436</v>
      </c>
      <c r="E86" s="16">
        <v>3273</v>
      </c>
      <c r="F86" s="15" t="s">
        <v>60</v>
      </c>
      <c r="G86" s="17">
        <v>0.99229999999999996</v>
      </c>
      <c r="H86" s="18">
        <v>0.99229999999999996</v>
      </c>
      <c r="I86">
        <f t="shared" si="6"/>
        <v>0.71137943257100344</v>
      </c>
      <c r="J86">
        <f t="shared" si="7"/>
        <v>0.71137943257100344</v>
      </c>
    </row>
    <row r="87" spans="1:10" x14ac:dyDescent="0.25">
      <c r="A87" s="15" t="s">
        <v>359</v>
      </c>
      <c r="B87" s="15" t="s">
        <v>277</v>
      </c>
      <c r="C87" s="16">
        <v>57</v>
      </c>
      <c r="D87" s="16">
        <v>113</v>
      </c>
      <c r="E87" s="16">
        <v>43</v>
      </c>
      <c r="F87" s="15" t="s">
        <v>440</v>
      </c>
      <c r="G87" s="17">
        <v>0.99199999999999999</v>
      </c>
      <c r="H87" s="18">
        <v>0.99199999999999999</v>
      </c>
      <c r="I87">
        <f t="shared" si="6"/>
        <v>5.5962098179294789E-2</v>
      </c>
      <c r="J87">
        <f t="shared" si="7"/>
        <v>5.5962098179294789E-2</v>
      </c>
    </row>
    <row r="88" spans="1:10" x14ac:dyDescent="0.25">
      <c r="A88" s="15" t="s">
        <v>345</v>
      </c>
      <c r="B88" s="15" t="s">
        <v>122</v>
      </c>
      <c r="C88" s="16">
        <v>1784</v>
      </c>
      <c r="D88" s="16">
        <v>1784</v>
      </c>
      <c r="E88" s="16">
        <v>4854</v>
      </c>
      <c r="F88" s="15" t="s">
        <v>122</v>
      </c>
      <c r="G88" s="17">
        <v>0.99180000000000001</v>
      </c>
      <c r="H88" s="18">
        <v>0.99180000000000001</v>
      </c>
      <c r="I88">
        <f t="shared" si="6"/>
        <v>0.88332968892749641</v>
      </c>
      <c r="J88">
        <f t="shared" si="7"/>
        <v>0.88332968892749641</v>
      </c>
    </row>
    <row r="89" spans="1:10" x14ac:dyDescent="0.25">
      <c r="A89" s="15" t="s">
        <v>312</v>
      </c>
      <c r="B89" s="15" t="s">
        <v>122</v>
      </c>
      <c r="C89" s="16">
        <v>33</v>
      </c>
      <c r="D89" s="16">
        <v>66</v>
      </c>
      <c r="E89" s="16">
        <v>106</v>
      </c>
      <c r="F89" s="15" t="s">
        <v>122</v>
      </c>
      <c r="G89" s="17">
        <v>0.99170000000000003</v>
      </c>
      <c r="H89" s="18">
        <v>0.99170000000000003</v>
      </c>
      <c r="I89">
        <f t="shared" si="6"/>
        <v>3.2675942428372448E-2</v>
      </c>
      <c r="J89">
        <f t="shared" si="7"/>
        <v>3.2675942428372448E-2</v>
      </c>
    </row>
    <row r="90" spans="1:10" x14ac:dyDescent="0.25">
      <c r="A90" s="15" t="s">
        <v>221</v>
      </c>
      <c r="B90" s="15" t="s">
        <v>62</v>
      </c>
      <c r="C90" s="16">
        <v>332</v>
      </c>
      <c r="D90" s="16">
        <v>2200</v>
      </c>
      <c r="E90" s="16">
        <v>5815</v>
      </c>
      <c r="F90" s="15" t="s">
        <v>439</v>
      </c>
      <c r="G90" s="17">
        <v>0.99160000000000004</v>
      </c>
      <c r="H90" s="18">
        <v>0.99160000000000004</v>
      </c>
      <c r="I90">
        <f t="shared" si="6"/>
        <v>1.0890882495369607</v>
      </c>
      <c r="J90">
        <f t="shared" si="7"/>
        <v>1.0890882495369607</v>
      </c>
    </row>
    <row r="91" spans="1:10" x14ac:dyDescent="0.25">
      <c r="A91" s="15" t="s">
        <v>332</v>
      </c>
      <c r="B91" s="15" t="s">
        <v>184</v>
      </c>
      <c r="C91" s="16">
        <v>9</v>
      </c>
      <c r="D91" s="16">
        <v>9</v>
      </c>
      <c r="E91" s="16">
        <v>8</v>
      </c>
      <c r="F91" s="15" t="s">
        <v>185</v>
      </c>
      <c r="G91" s="17">
        <v>0.99150000000000005</v>
      </c>
      <c r="H91" s="18">
        <v>0.99150000000000005</v>
      </c>
      <c r="I91">
        <f t="shared" si="6"/>
        <v>4.4549117105243457E-3</v>
      </c>
      <c r="J91">
        <f t="shared" si="7"/>
        <v>4.4549117105243457E-3</v>
      </c>
    </row>
    <row r="92" spans="1:10" x14ac:dyDescent="0.25">
      <c r="A92" s="15" t="s">
        <v>423</v>
      </c>
      <c r="B92" s="15" t="s">
        <v>43</v>
      </c>
      <c r="C92" s="16">
        <v>14</v>
      </c>
      <c r="D92" s="16">
        <v>14</v>
      </c>
      <c r="E92" s="16">
        <v>5</v>
      </c>
      <c r="F92" s="15" t="s">
        <v>442</v>
      </c>
      <c r="G92" s="17">
        <v>0.9909</v>
      </c>
      <c r="H92" s="18">
        <v>0.9909</v>
      </c>
      <c r="I92">
        <f t="shared" si="6"/>
        <v>6.9256690979346697E-3</v>
      </c>
      <c r="J92">
        <f t="shared" si="7"/>
        <v>6.9256690979346697E-3</v>
      </c>
    </row>
    <row r="93" spans="1:10" x14ac:dyDescent="0.25">
      <c r="A93" s="15" t="s">
        <v>304</v>
      </c>
      <c r="B93" s="15" t="s">
        <v>46</v>
      </c>
      <c r="C93" s="16">
        <v>10</v>
      </c>
      <c r="D93" s="16">
        <v>20</v>
      </c>
      <c r="E93" s="16">
        <v>21</v>
      </c>
      <c r="F93" s="15" t="s">
        <v>46</v>
      </c>
      <c r="G93" s="17">
        <v>0.99060000000000004</v>
      </c>
      <c r="H93" s="18">
        <v>0.98780000000000001</v>
      </c>
      <c r="I93">
        <f t="shared" si="6"/>
        <v>9.8908175949916875E-3</v>
      </c>
      <c r="J93">
        <f t="shared" si="7"/>
        <v>9.8628605091185036E-3</v>
      </c>
    </row>
    <row r="94" spans="1:10" x14ac:dyDescent="0.25">
      <c r="A94" s="15" t="s">
        <v>80</v>
      </c>
      <c r="B94" s="15" t="s">
        <v>81</v>
      </c>
      <c r="C94" s="16">
        <v>41</v>
      </c>
      <c r="D94" s="16">
        <v>41</v>
      </c>
      <c r="E94" s="16">
        <v>60</v>
      </c>
      <c r="F94" s="15" t="s">
        <v>444</v>
      </c>
      <c r="G94" s="17">
        <v>0.99039999999999995</v>
      </c>
      <c r="H94" s="18">
        <v>0.99039999999999995</v>
      </c>
      <c r="I94">
        <f t="shared" si="6"/>
        <v>2.0272082353587243E-2</v>
      </c>
      <c r="J94">
        <f t="shared" si="7"/>
        <v>2.0272082353587243E-2</v>
      </c>
    </row>
    <row r="95" spans="1:10" x14ac:dyDescent="0.25">
      <c r="A95" s="15" t="s">
        <v>210</v>
      </c>
      <c r="B95" s="15" t="s">
        <v>200</v>
      </c>
      <c r="C95" s="16">
        <v>176</v>
      </c>
      <c r="D95" s="16">
        <v>704</v>
      </c>
      <c r="E95" s="16">
        <v>1690</v>
      </c>
      <c r="F95" s="15" t="s">
        <v>201</v>
      </c>
      <c r="G95" s="17">
        <v>0.99019999999999997</v>
      </c>
      <c r="H95" s="18">
        <v>0.99019999999999997</v>
      </c>
      <c r="I95">
        <f t="shared" si="6"/>
        <v>0.34801619514045939</v>
      </c>
      <c r="J95">
        <f t="shared" si="7"/>
        <v>0.34801619514045939</v>
      </c>
    </row>
    <row r="96" spans="1:10" x14ac:dyDescent="0.25">
      <c r="A96" s="15" t="s">
        <v>167</v>
      </c>
      <c r="B96" s="15" t="s">
        <v>168</v>
      </c>
      <c r="C96" s="16">
        <v>200</v>
      </c>
      <c r="D96" s="16">
        <v>200</v>
      </c>
      <c r="E96" s="16">
        <v>520</v>
      </c>
      <c r="F96" s="15" t="s">
        <v>85</v>
      </c>
      <c r="G96" s="17">
        <v>0.99</v>
      </c>
      <c r="H96" s="18">
        <v>0.99</v>
      </c>
      <c r="I96">
        <f t="shared" si="6"/>
        <v>9.8848267908760057E-2</v>
      </c>
      <c r="J96">
        <f t="shared" si="7"/>
        <v>9.8848267908760057E-2</v>
      </c>
    </row>
    <row r="97" spans="1:10" x14ac:dyDescent="0.25">
      <c r="A97" s="15" t="s">
        <v>373</v>
      </c>
      <c r="B97" s="15" t="s">
        <v>81</v>
      </c>
      <c r="C97" s="16">
        <v>44</v>
      </c>
      <c r="D97" s="16">
        <v>56</v>
      </c>
      <c r="E97" s="16">
        <v>44</v>
      </c>
      <c r="F97" s="15" t="s">
        <v>444</v>
      </c>
      <c r="G97" s="17">
        <v>0.98960000000000004</v>
      </c>
      <c r="H97" s="18">
        <v>0.96709999999999996</v>
      </c>
      <c r="I97">
        <f t="shared" si="6"/>
        <v>2.7666332180103545E-2</v>
      </c>
      <c r="J97">
        <f t="shared" si="7"/>
        <v>2.7037297747956886E-2</v>
      </c>
    </row>
    <row r="98" spans="1:10" x14ac:dyDescent="0.25">
      <c r="A98" s="15" t="s">
        <v>222</v>
      </c>
      <c r="B98" s="15" t="s">
        <v>168</v>
      </c>
      <c r="C98" s="16">
        <v>80</v>
      </c>
      <c r="D98" s="16">
        <v>80</v>
      </c>
      <c r="E98" s="16">
        <v>126</v>
      </c>
      <c r="F98" s="15" t="s">
        <v>85</v>
      </c>
      <c r="G98" s="17">
        <v>0.98919999999999997</v>
      </c>
      <c r="H98" s="18">
        <v>0.98919999999999997</v>
      </c>
      <c r="I98">
        <f t="shared" si="6"/>
        <v>3.9507356208220379E-2</v>
      </c>
      <c r="J98">
        <f t="shared" si="7"/>
        <v>3.9507356208220379E-2</v>
      </c>
    </row>
    <row r="99" spans="1:10" x14ac:dyDescent="0.25">
      <c r="A99" s="15" t="s">
        <v>253</v>
      </c>
      <c r="B99" s="15" t="s">
        <v>147</v>
      </c>
      <c r="C99" s="16">
        <v>14</v>
      </c>
      <c r="D99" s="16">
        <v>84</v>
      </c>
      <c r="E99" s="16">
        <v>294</v>
      </c>
      <c r="F99" s="15" t="s">
        <v>451</v>
      </c>
      <c r="G99" s="17">
        <v>0.98919999999999997</v>
      </c>
      <c r="H99" s="18">
        <v>0.93859999999999999</v>
      </c>
      <c r="I99">
        <f t="shared" si="6"/>
        <v>4.1482724018631401E-2</v>
      </c>
      <c r="J99">
        <f t="shared" si="7"/>
        <v>3.9360781200856683E-2</v>
      </c>
    </row>
    <row r="100" spans="1:10" x14ac:dyDescent="0.25">
      <c r="A100" s="15" t="s">
        <v>303</v>
      </c>
      <c r="B100" s="15" t="s">
        <v>81</v>
      </c>
      <c r="C100" s="16">
        <v>12</v>
      </c>
      <c r="D100" s="16">
        <v>12</v>
      </c>
      <c r="E100" s="16">
        <v>10</v>
      </c>
      <c r="F100" s="15" t="s">
        <v>444</v>
      </c>
      <c r="G100" s="17">
        <v>0.98909999999999998</v>
      </c>
      <c r="H100" s="18">
        <v>0.98909999999999998</v>
      </c>
      <c r="I100">
        <f t="shared" si="6"/>
        <v>5.9255043508214889E-3</v>
      </c>
      <c r="J100">
        <f t="shared" si="7"/>
        <v>5.9255043508214889E-3</v>
      </c>
    </row>
    <row r="101" spans="1:10" x14ac:dyDescent="0.25">
      <c r="A101" s="15" t="s">
        <v>143</v>
      </c>
      <c r="B101" s="15" t="s">
        <v>81</v>
      </c>
      <c r="C101" s="16">
        <v>103</v>
      </c>
      <c r="D101" s="16">
        <v>406</v>
      </c>
      <c r="E101" s="16">
        <v>909</v>
      </c>
      <c r="F101" s="15" t="s">
        <v>444</v>
      </c>
      <c r="G101" s="17">
        <v>0.98899999999999999</v>
      </c>
      <c r="H101" s="18">
        <v>0.98899999999999999</v>
      </c>
      <c r="I101">
        <f t="shared" si="6"/>
        <v>0.2004592949822023</v>
      </c>
      <c r="J101">
        <f t="shared" si="7"/>
        <v>0.2004592949822023</v>
      </c>
    </row>
    <row r="102" spans="1:10" x14ac:dyDescent="0.25">
      <c r="A102" s="15" t="s">
        <v>307</v>
      </c>
      <c r="B102" s="15" t="s">
        <v>74</v>
      </c>
      <c r="C102" s="16">
        <v>34</v>
      </c>
      <c r="D102" s="16">
        <v>34</v>
      </c>
      <c r="E102" s="16">
        <v>41</v>
      </c>
      <c r="F102" s="15" t="s">
        <v>75</v>
      </c>
      <c r="G102" s="17">
        <v>0.98870000000000002</v>
      </c>
      <c r="H102" s="18">
        <v>0.98870000000000002</v>
      </c>
      <c r="I102">
        <f t="shared" si="6"/>
        <v>1.6782139415996444E-2</v>
      </c>
      <c r="J102">
        <f t="shared" si="7"/>
        <v>1.6782139415996444E-2</v>
      </c>
    </row>
    <row r="103" spans="1:10" x14ac:dyDescent="0.25">
      <c r="A103" s="15" t="s">
        <v>106</v>
      </c>
      <c r="B103" s="15" t="s">
        <v>62</v>
      </c>
      <c r="C103" s="16">
        <v>600</v>
      </c>
      <c r="D103" s="16">
        <v>1200</v>
      </c>
      <c r="E103" s="16">
        <v>2004</v>
      </c>
      <c r="F103" s="15" t="s">
        <v>439</v>
      </c>
      <c r="G103" s="17">
        <v>0.98829999999999996</v>
      </c>
      <c r="H103" s="18">
        <v>0.98829999999999996</v>
      </c>
      <c r="I103">
        <f t="shared" si="6"/>
        <v>0.59207117075289428</v>
      </c>
      <c r="J103">
        <f t="shared" si="7"/>
        <v>0.59207117075289428</v>
      </c>
    </row>
    <row r="104" spans="1:10" x14ac:dyDescent="0.25">
      <c r="A104" s="15" t="s">
        <v>422</v>
      </c>
      <c r="B104" s="15" t="s">
        <v>152</v>
      </c>
      <c r="C104" s="16">
        <v>1</v>
      </c>
      <c r="D104" s="16">
        <v>1</v>
      </c>
      <c r="E104" s="16">
        <v>0</v>
      </c>
      <c r="F104" s="15" t="s">
        <v>49</v>
      </c>
      <c r="G104" s="17">
        <v>0.98819999999999997</v>
      </c>
      <c r="H104" s="18">
        <v>0.98819999999999997</v>
      </c>
      <c r="I104">
        <f t="shared" ref="I104:I135" si="8">G104*D104/$M$5*100</f>
        <v>4.9334271892644791E-4</v>
      </c>
      <c r="J104">
        <f t="shared" ref="J104:J135" si="9">H104*D104/$M$5*100</f>
        <v>4.9334271892644791E-4</v>
      </c>
    </row>
    <row r="105" spans="1:10" x14ac:dyDescent="0.25">
      <c r="A105" s="15" t="s">
        <v>278</v>
      </c>
      <c r="B105" s="15" t="s">
        <v>40</v>
      </c>
      <c r="C105" s="16">
        <v>11</v>
      </c>
      <c r="D105" s="16">
        <v>76</v>
      </c>
      <c r="E105" s="16">
        <v>159</v>
      </c>
      <c r="F105" s="15" t="s">
        <v>41</v>
      </c>
      <c r="G105" s="17">
        <v>0.98799999999999999</v>
      </c>
      <c r="H105" s="18">
        <v>0.98529999999999995</v>
      </c>
      <c r="I105">
        <f t="shared" si="8"/>
        <v>3.7486458286530175E-2</v>
      </c>
      <c r="J105">
        <f t="shared" si="9"/>
        <v>3.7384015536152011E-2</v>
      </c>
    </row>
    <row r="106" spans="1:10" x14ac:dyDescent="0.25">
      <c r="A106" s="15" t="s">
        <v>285</v>
      </c>
      <c r="B106" s="15" t="s">
        <v>200</v>
      </c>
      <c r="C106" s="16">
        <v>12</v>
      </c>
      <c r="D106" s="16">
        <v>48</v>
      </c>
      <c r="E106" s="16">
        <v>115</v>
      </c>
      <c r="F106" s="15" t="s">
        <v>201</v>
      </c>
      <c r="G106" s="17">
        <v>0.98799999999999999</v>
      </c>
      <c r="H106" s="18">
        <v>0.98799999999999999</v>
      </c>
      <c r="I106">
        <f t="shared" si="8"/>
        <v>2.3675657865176954E-2</v>
      </c>
      <c r="J106">
        <f t="shared" si="9"/>
        <v>2.3675657865176954E-2</v>
      </c>
    </row>
    <row r="107" spans="1:10" x14ac:dyDescent="0.25">
      <c r="A107" s="15" t="s">
        <v>371</v>
      </c>
      <c r="B107" s="15" t="s">
        <v>295</v>
      </c>
      <c r="C107" s="16">
        <v>4</v>
      </c>
      <c r="D107" s="16">
        <v>16</v>
      </c>
      <c r="E107" s="16">
        <v>12</v>
      </c>
      <c r="F107" s="15" t="s">
        <v>49</v>
      </c>
      <c r="G107" s="17">
        <v>0.98750000000000004</v>
      </c>
      <c r="H107" s="18">
        <v>0.98750000000000004</v>
      </c>
      <c r="I107">
        <f t="shared" si="8"/>
        <v>7.8878920856485304E-3</v>
      </c>
      <c r="J107">
        <f t="shared" si="9"/>
        <v>7.8878920856485304E-3</v>
      </c>
    </row>
    <row r="108" spans="1:10" x14ac:dyDescent="0.25">
      <c r="A108" s="15" t="s">
        <v>297</v>
      </c>
      <c r="B108" s="15" t="s">
        <v>46</v>
      </c>
      <c r="C108" s="16">
        <v>160</v>
      </c>
      <c r="D108" s="16">
        <v>228</v>
      </c>
      <c r="E108" s="16">
        <v>87</v>
      </c>
      <c r="F108" s="15" t="s">
        <v>46</v>
      </c>
      <c r="G108" s="17">
        <v>0.98740000000000006</v>
      </c>
      <c r="H108" s="18">
        <v>0.98740000000000006</v>
      </c>
      <c r="I108">
        <f t="shared" si="8"/>
        <v>0.11239107969267176</v>
      </c>
      <c r="J108">
        <f t="shared" si="9"/>
        <v>0.11239107969267176</v>
      </c>
    </row>
    <row r="109" spans="1:10" x14ac:dyDescent="0.25">
      <c r="A109" s="15" t="s">
        <v>410</v>
      </c>
      <c r="B109" s="15" t="s">
        <v>46</v>
      </c>
      <c r="C109" s="16">
        <v>62</v>
      </c>
      <c r="D109" s="16">
        <v>124</v>
      </c>
      <c r="E109" s="16">
        <v>199</v>
      </c>
      <c r="F109" s="15" t="s">
        <v>46</v>
      </c>
      <c r="G109" s="17">
        <v>0.98670000000000002</v>
      </c>
      <c r="H109" s="18">
        <v>0.98670000000000002</v>
      </c>
      <c r="I109">
        <f t="shared" si="8"/>
        <v>6.1081639683086462E-2</v>
      </c>
      <c r="J109">
        <f t="shared" si="9"/>
        <v>6.1081639683086462E-2</v>
      </c>
    </row>
    <row r="110" spans="1:10" x14ac:dyDescent="0.25">
      <c r="A110" s="15" t="s">
        <v>232</v>
      </c>
      <c r="B110" s="15" t="s">
        <v>233</v>
      </c>
      <c r="C110" s="16">
        <v>240</v>
      </c>
      <c r="D110" s="16">
        <v>240</v>
      </c>
      <c r="E110" s="16">
        <v>318</v>
      </c>
      <c r="F110" s="15" t="s">
        <v>234</v>
      </c>
      <c r="G110" s="17">
        <v>0.98650000000000004</v>
      </c>
      <c r="H110" s="18">
        <v>0.98650000000000004</v>
      </c>
      <c r="I110">
        <f t="shared" si="8"/>
        <v>0.1181985652024143</v>
      </c>
      <c r="J110">
        <f t="shared" si="9"/>
        <v>0.1181985652024143</v>
      </c>
    </row>
    <row r="111" spans="1:10" x14ac:dyDescent="0.25">
      <c r="A111" s="15" t="s">
        <v>355</v>
      </c>
      <c r="B111" s="15" t="s">
        <v>168</v>
      </c>
      <c r="C111" s="16">
        <v>24</v>
      </c>
      <c r="D111" s="16">
        <v>24</v>
      </c>
      <c r="E111" s="16">
        <v>31</v>
      </c>
      <c r="F111" s="15" t="s">
        <v>85</v>
      </c>
      <c r="G111" s="17">
        <v>0.9859</v>
      </c>
      <c r="H111" s="18">
        <v>0.9859</v>
      </c>
      <c r="I111">
        <f t="shared" si="8"/>
        <v>1.181266755530261E-2</v>
      </c>
      <c r="J111">
        <f t="shared" si="9"/>
        <v>1.181266755530261E-2</v>
      </c>
    </row>
    <row r="112" spans="1:10" x14ac:dyDescent="0.25">
      <c r="A112" s="15" t="s">
        <v>187</v>
      </c>
      <c r="B112" s="15" t="s">
        <v>48</v>
      </c>
      <c r="C112" s="16">
        <v>224</v>
      </c>
      <c r="D112" s="16">
        <v>896</v>
      </c>
      <c r="E112" s="16">
        <v>3214</v>
      </c>
      <c r="F112" s="15" t="s">
        <v>49</v>
      </c>
      <c r="G112" s="17">
        <v>0.98560000000000003</v>
      </c>
      <c r="H112" s="18">
        <v>0.98560000000000003</v>
      </c>
      <c r="I112">
        <f t="shared" si="8"/>
        <v>0.4408720613857729</v>
      </c>
      <c r="J112">
        <f t="shared" si="9"/>
        <v>0.4408720613857729</v>
      </c>
    </row>
    <row r="113" spans="1:10" x14ac:dyDescent="0.25">
      <c r="A113" s="15" t="s">
        <v>369</v>
      </c>
      <c r="B113" s="15" t="s">
        <v>46</v>
      </c>
      <c r="C113" s="16">
        <v>52</v>
      </c>
      <c r="D113" s="16">
        <v>434</v>
      </c>
      <c r="E113" s="16">
        <v>965</v>
      </c>
      <c r="F113" s="15" t="s">
        <v>46</v>
      </c>
      <c r="G113" s="17">
        <v>0.98509999999999998</v>
      </c>
      <c r="H113" s="18">
        <v>0.98509999999999998</v>
      </c>
      <c r="I113">
        <f t="shared" si="8"/>
        <v>0.21343907102597512</v>
      </c>
      <c r="J113">
        <f t="shared" si="9"/>
        <v>0.21343907102597512</v>
      </c>
    </row>
    <row r="114" spans="1:10" x14ac:dyDescent="0.25">
      <c r="A114" s="15" t="s">
        <v>331</v>
      </c>
      <c r="B114" s="15" t="s">
        <v>59</v>
      </c>
      <c r="C114" s="16">
        <v>124</v>
      </c>
      <c r="D114" s="16">
        <v>248</v>
      </c>
      <c r="E114" s="16">
        <v>429</v>
      </c>
      <c r="F114" s="15" t="s">
        <v>60</v>
      </c>
      <c r="G114" s="17">
        <v>0.98499999999999999</v>
      </c>
      <c r="H114" s="18">
        <v>0.98499999999999999</v>
      </c>
      <c r="I114">
        <f t="shared" si="8"/>
        <v>0.12195280244824194</v>
      </c>
      <c r="J114">
        <f t="shared" si="9"/>
        <v>0.12195280244824194</v>
      </c>
    </row>
    <row r="115" spans="1:10" x14ac:dyDescent="0.25">
      <c r="A115" s="15" t="s">
        <v>268</v>
      </c>
      <c r="B115" s="15" t="s">
        <v>122</v>
      </c>
      <c r="C115" s="16">
        <v>350</v>
      </c>
      <c r="D115" s="16">
        <v>1132</v>
      </c>
      <c r="E115" s="16">
        <v>2913</v>
      </c>
      <c r="F115" s="15" t="s">
        <v>122</v>
      </c>
      <c r="G115" s="17">
        <v>0.9849</v>
      </c>
      <c r="H115" s="18">
        <v>0.9849</v>
      </c>
      <c r="I115">
        <f t="shared" si="8"/>
        <v>0.55659902050352705</v>
      </c>
      <c r="J115">
        <f t="shared" si="9"/>
        <v>0.55659902050352705</v>
      </c>
    </row>
    <row r="116" spans="1:10" x14ac:dyDescent="0.25">
      <c r="A116" s="15" t="s">
        <v>361</v>
      </c>
      <c r="B116" s="15" t="s">
        <v>43</v>
      </c>
      <c r="C116" s="16">
        <v>-1</v>
      </c>
      <c r="D116" s="16">
        <v>-1</v>
      </c>
      <c r="E116" s="16">
        <v>0</v>
      </c>
      <c r="F116" s="15" t="s">
        <v>442</v>
      </c>
      <c r="G116" s="17">
        <v>0.98460000000000003</v>
      </c>
      <c r="H116" s="18">
        <v>0.93700000000000006</v>
      </c>
      <c r="I116">
        <f t="shared" si="8"/>
        <v>-4.9154547769174317E-4</v>
      </c>
      <c r="J116">
        <f t="shared" si="9"/>
        <v>-4.6778195469953629E-4</v>
      </c>
    </row>
    <row r="117" spans="1:10" x14ac:dyDescent="0.25">
      <c r="A117" s="15" t="s">
        <v>309</v>
      </c>
      <c r="B117" s="15" t="s">
        <v>46</v>
      </c>
      <c r="C117" s="16">
        <v>440</v>
      </c>
      <c r="D117" s="16">
        <v>774</v>
      </c>
      <c r="E117" s="16">
        <v>1138</v>
      </c>
      <c r="F117" s="15" t="s">
        <v>46</v>
      </c>
      <c r="G117" s="17">
        <v>0.98450000000000004</v>
      </c>
      <c r="H117" s="18">
        <v>0.98450000000000004</v>
      </c>
      <c r="I117">
        <f t="shared" si="8"/>
        <v>0.38041755904686309</v>
      </c>
      <c r="J117">
        <f t="shared" si="9"/>
        <v>0.38041755904686309</v>
      </c>
    </row>
    <row r="118" spans="1:10" x14ac:dyDescent="0.25">
      <c r="A118" s="15" t="s">
        <v>461</v>
      </c>
      <c r="B118" s="15" t="s">
        <v>122</v>
      </c>
      <c r="C118" s="16">
        <v>4</v>
      </c>
      <c r="D118" s="16">
        <v>16</v>
      </c>
      <c r="E118" s="16">
        <v>0</v>
      </c>
      <c r="F118" s="15" t="s">
        <v>122</v>
      </c>
      <c r="G118" s="17">
        <v>0.9839</v>
      </c>
      <c r="H118" s="18">
        <v>0.9839</v>
      </c>
      <c r="I118">
        <f t="shared" si="8"/>
        <v>7.859136225893253E-3</v>
      </c>
      <c r="J118">
        <f t="shared" si="9"/>
        <v>7.859136225893253E-3</v>
      </c>
    </row>
    <row r="119" spans="1:10" x14ac:dyDescent="0.25">
      <c r="A119" s="15" t="s">
        <v>446</v>
      </c>
      <c r="B119" s="15" t="s">
        <v>447</v>
      </c>
      <c r="C119" s="16">
        <v>2</v>
      </c>
      <c r="D119" s="16">
        <v>8</v>
      </c>
      <c r="E119" s="16">
        <v>30</v>
      </c>
      <c r="F119" s="15" t="s">
        <v>49</v>
      </c>
      <c r="G119" s="17">
        <v>0.98329999999999995</v>
      </c>
      <c r="H119" s="18">
        <v>0.98329999999999995</v>
      </c>
      <c r="I119">
        <f t="shared" si="8"/>
        <v>3.9271717913003535E-3</v>
      </c>
      <c r="J119">
        <f t="shared" si="9"/>
        <v>3.9271717913003535E-3</v>
      </c>
    </row>
    <row r="120" spans="1:10" x14ac:dyDescent="0.25">
      <c r="A120" s="15" t="s">
        <v>103</v>
      </c>
      <c r="B120" s="15" t="s">
        <v>89</v>
      </c>
      <c r="C120" s="16">
        <v>100</v>
      </c>
      <c r="D120" s="16">
        <v>400</v>
      </c>
      <c r="E120" s="16">
        <v>768</v>
      </c>
      <c r="F120" s="15" t="s">
        <v>90</v>
      </c>
      <c r="G120" s="17">
        <v>0.98299999999999998</v>
      </c>
      <c r="H120" s="18">
        <v>0.98299999999999998</v>
      </c>
      <c r="I120">
        <f t="shared" si="8"/>
        <v>0.19629868152386087</v>
      </c>
      <c r="J120">
        <f t="shared" si="9"/>
        <v>0.19629868152386087</v>
      </c>
    </row>
    <row r="121" spans="1:10" x14ac:dyDescent="0.25">
      <c r="A121" s="15" t="s">
        <v>269</v>
      </c>
      <c r="B121" s="15" t="s">
        <v>168</v>
      </c>
      <c r="C121" s="16">
        <v>80</v>
      </c>
      <c r="D121" s="16">
        <v>80</v>
      </c>
      <c r="E121" s="16">
        <v>96</v>
      </c>
      <c r="F121" s="15" t="s">
        <v>85</v>
      </c>
      <c r="G121" s="17">
        <v>0.98299999999999998</v>
      </c>
      <c r="H121" s="18">
        <v>0.98299999999999998</v>
      </c>
      <c r="I121">
        <f t="shared" si="8"/>
        <v>3.9259736304772176E-2</v>
      </c>
      <c r="J121">
        <f t="shared" si="9"/>
        <v>3.9259736304772176E-2</v>
      </c>
    </row>
    <row r="122" spans="1:10" x14ac:dyDescent="0.25">
      <c r="A122" s="15" t="s">
        <v>109</v>
      </c>
      <c r="B122" s="15" t="s">
        <v>74</v>
      </c>
      <c r="C122" s="16">
        <v>1359</v>
      </c>
      <c r="D122" s="16">
        <v>5561</v>
      </c>
      <c r="E122" s="16">
        <v>11208</v>
      </c>
      <c r="F122" s="15" t="s">
        <v>75</v>
      </c>
      <c r="G122" s="17">
        <v>0.98219999999999996</v>
      </c>
      <c r="H122" s="18">
        <v>0.96099999999999997</v>
      </c>
      <c r="I122">
        <f t="shared" si="8"/>
        <v>2.7268214291063217</v>
      </c>
      <c r="J122">
        <f t="shared" si="9"/>
        <v>2.6679651734587408</v>
      </c>
    </row>
    <row r="123" spans="1:10" x14ac:dyDescent="0.25">
      <c r="A123" s="15" t="s">
        <v>328</v>
      </c>
      <c r="B123" s="15" t="s">
        <v>122</v>
      </c>
      <c r="C123" s="16">
        <v>156</v>
      </c>
      <c r="D123" s="16">
        <v>312</v>
      </c>
      <c r="E123" s="16">
        <v>842</v>
      </c>
      <c r="F123" s="15" t="s">
        <v>122</v>
      </c>
      <c r="G123" s="17">
        <v>0.98160000000000003</v>
      </c>
      <c r="H123" s="18">
        <v>0.98160000000000003</v>
      </c>
      <c r="I123">
        <f t="shared" si="8"/>
        <v>0.15289490631880065</v>
      </c>
      <c r="J123">
        <f t="shared" si="9"/>
        <v>0.15289490631880065</v>
      </c>
    </row>
    <row r="124" spans="1:10" x14ac:dyDescent="0.25">
      <c r="A124" s="15" t="s">
        <v>456</v>
      </c>
      <c r="B124" s="15" t="s">
        <v>457</v>
      </c>
      <c r="C124" s="16">
        <v>40</v>
      </c>
      <c r="D124" s="16">
        <v>40</v>
      </c>
      <c r="E124" s="16">
        <v>56</v>
      </c>
      <c r="F124" s="15" t="s">
        <v>85</v>
      </c>
      <c r="G124" s="17">
        <v>0.98150000000000004</v>
      </c>
      <c r="H124" s="18">
        <v>0.98150000000000004</v>
      </c>
      <c r="I124">
        <f t="shared" si="8"/>
        <v>1.9599914131807675E-2</v>
      </c>
      <c r="J124">
        <f t="shared" si="9"/>
        <v>1.9599914131807675E-2</v>
      </c>
    </row>
    <row r="125" spans="1:10" x14ac:dyDescent="0.25">
      <c r="A125" s="15" t="s">
        <v>459</v>
      </c>
      <c r="B125" s="15" t="s">
        <v>43</v>
      </c>
      <c r="C125" s="16">
        <v>126</v>
      </c>
      <c r="D125" s="16">
        <v>504</v>
      </c>
      <c r="E125" s="16">
        <v>639</v>
      </c>
      <c r="F125" s="15" t="s">
        <v>442</v>
      </c>
      <c r="G125" s="17">
        <v>0.98129999999999995</v>
      </c>
      <c r="H125" s="18">
        <v>0.97409999999999997</v>
      </c>
      <c r="I125">
        <f t="shared" si="8"/>
        <v>0.24690859530620496</v>
      </c>
      <c r="J125">
        <f t="shared" si="9"/>
        <v>0.2450969761416226</v>
      </c>
    </row>
    <row r="126" spans="1:10" x14ac:dyDescent="0.25">
      <c r="A126" s="15" t="s">
        <v>402</v>
      </c>
      <c r="B126" s="15" t="s">
        <v>59</v>
      </c>
      <c r="C126" s="16">
        <v>72</v>
      </c>
      <c r="D126" s="16">
        <v>384</v>
      </c>
      <c r="E126" s="16">
        <v>842</v>
      </c>
      <c r="F126" s="15" t="s">
        <v>60</v>
      </c>
      <c r="G126" s="17">
        <v>0.98129999999999995</v>
      </c>
      <c r="H126" s="18">
        <v>0.96740000000000004</v>
      </c>
      <c r="I126">
        <f t="shared" si="8"/>
        <v>0.18812083451901332</v>
      </c>
      <c r="J126">
        <f t="shared" si="9"/>
        <v>0.18545612484835777</v>
      </c>
    </row>
    <row r="127" spans="1:10" x14ac:dyDescent="0.25">
      <c r="A127" s="15" t="s">
        <v>254</v>
      </c>
      <c r="B127" s="15" t="s">
        <v>255</v>
      </c>
      <c r="C127" s="16">
        <v>34</v>
      </c>
      <c r="D127" s="16">
        <v>272</v>
      </c>
      <c r="E127" s="16">
        <v>734</v>
      </c>
      <c r="F127" s="15" t="s">
        <v>85</v>
      </c>
      <c r="G127" s="17">
        <v>0.98109999999999997</v>
      </c>
      <c r="H127" s="18">
        <v>0.97819999999999996</v>
      </c>
      <c r="I127">
        <f t="shared" si="8"/>
        <v>0.13322509947231001</v>
      </c>
      <c r="J127">
        <f t="shared" si="9"/>
        <v>0.13283130394843914</v>
      </c>
    </row>
    <row r="128" spans="1:10" x14ac:dyDescent="0.25">
      <c r="A128" s="15" t="s">
        <v>428</v>
      </c>
      <c r="B128" s="15" t="s">
        <v>130</v>
      </c>
      <c r="C128" s="16">
        <v>84</v>
      </c>
      <c r="D128" s="16">
        <v>336</v>
      </c>
      <c r="E128" s="16">
        <v>1135</v>
      </c>
      <c r="F128" s="15" t="s">
        <v>131</v>
      </c>
      <c r="G128" s="17">
        <v>0.98099999999999998</v>
      </c>
      <c r="H128" s="18">
        <v>0.96730000000000005</v>
      </c>
      <c r="I128">
        <f t="shared" si="8"/>
        <v>0.1645554074495649</v>
      </c>
      <c r="J128">
        <f t="shared" si="9"/>
        <v>0.16225733499078915</v>
      </c>
    </row>
    <row r="129" spans="1:10" x14ac:dyDescent="0.25">
      <c r="A129" s="15" t="s">
        <v>216</v>
      </c>
      <c r="B129" s="15" t="s">
        <v>200</v>
      </c>
      <c r="C129" s="16">
        <v>64</v>
      </c>
      <c r="D129" s="16">
        <v>128</v>
      </c>
      <c r="E129" s="16">
        <v>120</v>
      </c>
      <c r="F129" s="15" t="s">
        <v>201</v>
      </c>
      <c r="G129" s="17">
        <v>0.98050000000000004</v>
      </c>
      <c r="H129" s="18">
        <v>0.98050000000000004</v>
      </c>
      <c r="I129">
        <f t="shared" si="8"/>
        <v>6.2655823311217287E-2</v>
      </c>
      <c r="J129">
        <f t="shared" si="9"/>
        <v>6.2655823311217287E-2</v>
      </c>
    </row>
    <row r="130" spans="1:10" x14ac:dyDescent="0.25">
      <c r="A130" s="15" t="s">
        <v>362</v>
      </c>
      <c r="B130" s="15" t="s">
        <v>275</v>
      </c>
      <c r="C130" s="16">
        <v>82</v>
      </c>
      <c r="D130" s="16">
        <v>82</v>
      </c>
      <c r="E130" s="16">
        <v>138</v>
      </c>
      <c r="F130" s="15" t="s">
        <v>474</v>
      </c>
      <c r="G130" s="17">
        <v>0.97989999999999999</v>
      </c>
      <c r="H130" s="18">
        <v>0.97989999999999999</v>
      </c>
      <c r="I130">
        <f t="shared" si="8"/>
        <v>4.0114324511874272E-2</v>
      </c>
      <c r="J130">
        <f t="shared" si="9"/>
        <v>4.0114324511874272E-2</v>
      </c>
    </row>
    <row r="131" spans="1:10" x14ac:dyDescent="0.25">
      <c r="A131" s="15" t="s">
        <v>102</v>
      </c>
      <c r="B131" s="15" t="s">
        <v>46</v>
      </c>
      <c r="C131" s="16">
        <v>7</v>
      </c>
      <c r="D131" s="16">
        <v>14</v>
      </c>
      <c r="E131" s="16">
        <v>19</v>
      </c>
      <c r="F131" s="15" t="s">
        <v>46</v>
      </c>
      <c r="G131" s="17">
        <v>0.97789999999999999</v>
      </c>
      <c r="H131" s="18">
        <v>0.97789999999999999</v>
      </c>
      <c r="I131">
        <f t="shared" si="8"/>
        <v>6.8348085688468207E-3</v>
      </c>
      <c r="J131">
        <f t="shared" si="9"/>
        <v>6.8348085688468207E-3</v>
      </c>
    </row>
    <row r="132" spans="1:10" x14ac:dyDescent="0.25">
      <c r="A132" s="15" t="s">
        <v>104</v>
      </c>
      <c r="B132" s="15" t="s">
        <v>46</v>
      </c>
      <c r="C132" s="16">
        <v>64</v>
      </c>
      <c r="D132" s="16">
        <v>512</v>
      </c>
      <c r="E132" s="16">
        <v>717</v>
      </c>
      <c r="F132" s="15" t="s">
        <v>46</v>
      </c>
      <c r="G132" s="17">
        <v>0.97729999999999995</v>
      </c>
      <c r="H132" s="18">
        <v>0.97729999999999995</v>
      </c>
      <c r="I132">
        <f t="shared" si="8"/>
        <v>0.24980534878960794</v>
      </c>
      <c r="J132">
        <f t="shared" si="9"/>
        <v>0.24980534878960794</v>
      </c>
    </row>
    <row r="133" spans="1:10" x14ac:dyDescent="0.25">
      <c r="A133" s="15" t="s">
        <v>64</v>
      </c>
      <c r="B133" s="15" t="s">
        <v>46</v>
      </c>
      <c r="C133" s="16">
        <v>64</v>
      </c>
      <c r="D133" s="16">
        <v>256</v>
      </c>
      <c r="E133" s="16">
        <v>222</v>
      </c>
      <c r="F133" s="15" t="s">
        <v>46</v>
      </c>
      <c r="G133" s="17">
        <v>0.97699999999999998</v>
      </c>
      <c r="H133" s="18">
        <v>0.97699999999999998</v>
      </c>
      <c r="I133">
        <f t="shared" si="8"/>
        <v>0.1248643332484636</v>
      </c>
      <c r="J133">
        <f t="shared" si="9"/>
        <v>0.1248643332484636</v>
      </c>
    </row>
    <row r="134" spans="1:10" x14ac:dyDescent="0.25">
      <c r="A134" s="15" t="s">
        <v>286</v>
      </c>
      <c r="B134" s="15" t="s">
        <v>180</v>
      </c>
      <c r="C134" s="16">
        <v>66</v>
      </c>
      <c r="D134" s="16">
        <v>264</v>
      </c>
      <c r="E134" s="16">
        <v>575</v>
      </c>
      <c r="F134" s="15" t="s">
        <v>475</v>
      </c>
      <c r="G134" s="17">
        <v>0.97689999999999999</v>
      </c>
      <c r="H134" s="18">
        <v>0.97689999999999999</v>
      </c>
      <c r="I134">
        <f t="shared" si="8"/>
        <v>0.12875316389342359</v>
      </c>
      <c r="J134">
        <f t="shared" si="9"/>
        <v>0.12875316389342359</v>
      </c>
    </row>
    <row r="135" spans="1:10" x14ac:dyDescent="0.25">
      <c r="A135" s="15" t="s">
        <v>265</v>
      </c>
      <c r="B135" s="15" t="s">
        <v>84</v>
      </c>
      <c r="C135" s="16">
        <v>32</v>
      </c>
      <c r="D135" s="16">
        <v>64</v>
      </c>
      <c r="E135" s="16">
        <v>110</v>
      </c>
      <c r="F135" s="15" t="s">
        <v>445</v>
      </c>
      <c r="G135" s="17">
        <v>0.97619999999999996</v>
      </c>
      <c r="H135" s="18">
        <v>0.86</v>
      </c>
      <c r="I135">
        <f t="shared" si="8"/>
        <v>3.1190522547888993E-2</v>
      </c>
      <c r="J135">
        <f t="shared" si="9"/>
        <v>2.7477821543930067E-2</v>
      </c>
    </row>
    <row r="136" spans="1:10" x14ac:dyDescent="0.25">
      <c r="A136" s="15" t="s">
        <v>398</v>
      </c>
      <c r="B136" s="15" t="s">
        <v>43</v>
      </c>
      <c r="C136" s="16">
        <v>18</v>
      </c>
      <c r="D136" s="16">
        <v>36</v>
      </c>
      <c r="E136" s="16">
        <v>49</v>
      </c>
      <c r="F136" s="15" t="s">
        <v>442</v>
      </c>
      <c r="G136" s="17">
        <v>0.97589999999999999</v>
      </c>
      <c r="H136" s="18">
        <v>0.97589999999999999</v>
      </c>
      <c r="I136">
        <f t="shared" ref="I136:I161" si="10">G136*D136/$M$5*100</f>
        <v>1.753927720948344E-2</v>
      </c>
      <c r="J136">
        <f t="shared" ref="J136:J161" si="11">H136*D136/$M$5*100</f>
        <v>1.753927720948344E-2</v>
      </c>
    </row>
    <row r="137" spans="1:10" x14ac:dyDescent="0.25">
      <c r="A137" s="15" t="s">
        <v>182</v>
      </c>
      <c r="B137" s="15" t="s">
        <v>59</v>
      </c>
      <c r="C137" s="16">
        <v>1050</v>
      </c>
      <c r="D137" s="16">
        <v>1850</v>
      </c>
      <c r="E137" s="16">
        <v>4683</v>
      </c>
      <c r="F137" s="15" t="s">
        <v>60</v>
      </c>
      <c r="G137" s="17">
        <v>0.97589999999999999</v>
      </c>
      <c r="H137" s="18">
        <v>0.97589999999999999</v>
      </c>
      <c r="I137">
        <f t="shared" si="10"/>
        <v>0.9013239677095658</v>
      </c>
      <c r="J137">
        <f t="shared" si="11"/>
        <v>0.9013239677095658</v>
      </c>
    </row>
    <row r="138" spans="1:10" x14ac:dyDescent="0.25">
      <c r="A138" s="15" t="s">
        <v>310</v>
      </c>
      <c r="B138" s="15" t="s">
        <v>311</v>
      </c>
      <c r="C138" s="16">
        <v>94</v>
      </c>
      <c r="D138" s="16">
        <v>220</v>
      </c>
      <c r="E138" s="16">
        <v>676</v>
      </c>
      <c r="F138" s="15" t="s">
        <v>49</v>
      </c>
      <c r="G138" s="17">
        <v>0.9758</v>
      </c>
      <c r="H138" s="18">
        <v>0.9758</v>
      </c>
      <c r="I138">
        <f t="shared" si="10"/>
        <v>0.10717348869485339</v>
      </c>
      <c r="J138">
        <f t="shared" si="11"/>
        <v>0.10717348869485339</v>
      </c>
    </row>
    <row r="139" spans="1:10" x14ac:dyDescent="0.25">
      <c r="A139" s="15" t="s">
        <v>133</v>
      </c>
      <c r="B139" s="15" t="s">
        <v>59</v>
      </c>
      <c r="C139" s="16">
        <v>211</v>
      </c>
      <c r="D139" s="16">
        <v>593</v>
      </c>
      <c r="E139" s="16">
        <v>1158</v>
      </c>
      <c r="F139" s="15" t="s">
        <v>60</v>
      </c>
      <c r="G139" s="17">
        <v>0.9748</v>
      </c>
      <c r="H139" s="18">
        <v>0.9748</v>
      </c>
      <c r="I139">
        <f t="shared" si="10"/>
        <v>0.28858522168471401</v>
      </c>
      <c r="J139">
        <f t="shared" si="11"/>
        <v>0.28858522168471401</v>
      </c>
    </row>
    <row r="140" spans="1:10" x14ac:dyDescent="0.25">
      <c r="A140" s="15" t="s">
        <v>413</v>
      </c>
      <c r="B140" s="15" t="s">
        <v>84</v>
      </c>
      <c r="C140" s="16">
        <v>32</v>
      </c>
      <c r="D140" s="16">
        <v>64</v>
      </c>
      <c r="E140" s="16">
        <v>110</v>
      </c>
      <c r="F140" s="15" t="s">
        <v>445</v>
      </c>
      <c r="G140" s="17">
        <v>0.97460000000000002</v>
      </c>
      <c r="H140" s="18">
        <v>0.85860000000000003</v>
      </c>
      <c r="I140">
        <f t="shared" si="10"/>
        <v>3.1139401019435169E-2</v>
      </c>
      <c r="J140">
        <f t="shared" si="11"/>
        <v>2.7433090206532975E-2</v>
      </c>
    </row>
    <row r="141" spans="1:10" x14ac:dyDescent="0.25">
      <c r="A141" s="15" t="s">
        <v>231</v>
      </c>
      <c r="B141" s="15" t="s">
        <v>184</v>
      </c>
      <c r="C141" s="16">
        <v>326</v>
      </c>
      <c r="D141" s="16">
        <v>626</v>
      </c>
      <c r="E141" s="16">
        <v>1134</v>
      </c>
      <c r="F141" s="15" t="s">
        <v>185</v>
      </c>
      <c r="G141" s="17">
        <v>0.97419999999999995</v>
      </c>
      <c r="H141" s="18">
        <v>0.97419999999999995</v>
      </c>
      <c r="I141">
        <f t="shared" si="10"/>
        <v>0.30445725810880298</v>
      </c>
      <c r="J141">
        <f t="shared" si="11"/>
        <v>0.30445725810880298</v>
      </c>
    </row>
    <row r="142" spans="1:10" x14ac:dyDescent="0.25">
      <c r="A142" s="15" t="s">
        <v>235</v>
      </c>
      <c r="B142" s="15" t="s">
        <v>46</v>
      </c>
      <c r="C142" s="16">
        <v>178</v>
      </c>
      <c r="D142" s="16">
        <v>238</v>
      </c>
      <c r="E142" s="16">
        <v>91</v>
      </c>
      <c r="F142" s="15" t="s">
        <v>46</v>
      </c>
      <c r="G142" s="17">
        <v>0.97360000000000002</v>
      </c>
      <c r="H142" s="18">
        <v>0.97360000000000002</v>
      </c>
      <c r="I142">
        <f t="shared" si="10"/>
        <v>0.1156808299260635</v>
      </c>
      <c r="J142">
        <f t="shared" si="11"/>
        <v>0.1156808299260635</v>
      </c>
    </row>
    <row r="143" spans="1:10" x14ac:dyDescent="0.25">
      <c r="A143" s="15" t="s">
        <v>140</v>
      </c>
      <c r="B143" s="15" t="s">
        <v>141</v>
      </c>
      <c r="C143" s="16">
        <v>10636</v>
      </c>
      <c r="D143" s="16">
        <v>10636</v>
      </c>
      <c r="E143" s="16">
        <v>15647</v>
      </c>
      <c r="F143" s="15" t="s">
        <v>90</v>
      </c>
      <c r="G143" s="17">
        <v>0.97319999999999995</v>
      </c>
      <c r="H143" s="18">
        <v>0.96630000000000005</v>
      </c>
      <c r="I143">
        <f t="shared" si="10"/>
        <v>5.1675454177837015</v>
      </c>
      <c r="J143">
        <f t="shared" si="11"/>
        <v>5.1309074570534232</v>
      </c>
    </row>
    <row r="144" spans="1:10" x14ac:dyDescent="0.25">
      <c r="A144" s="15" t="s">
        <v>317</v>
      </c>
      <c r="B144" s="15" t="s">
        <v>46</v>
      </c>
      <c r="C144" s="16">
        <v>274</v>
      </c>
      <c r="D144" s="16">
        <v>1045</v>
      </c>
      <c r="E144" s="16">
        <v>1254</v>
      </c>
      <c r="F144" s="15" t="s">
        <v>46</v>
      </c>
      <c r="G144" s="17">
        <v>0.97289999999999999</v>
      </c>
      <c r="H144" s="18">
        <v>0.97289999999999999</v>
      </c>
      <c r="I144">
        <f t="shared" si="10"/>
        <v>0.50756114364450566</v>
      </c>
      <c r="J144">
        <f t="shared" si="11"/>
        <v>0.50756114364450566</v>
      </c>
    </row>
    <row r="145" spans="1:10" x14ac:dyDescent="0.25">
      <c r="A145" s="15" t="s">
        <v>161</v>
      </c>
      <c r="B145" s="15" t="s">
        <v>162</v>
      </c>
      <c r="C145" s="16">
        <v>2</v>
      </c>
      <c r="D145" s="16">
        <v>2</v>
      </c>
      <c r="E145" s="16">
        <v>1</v>
      </c>
      <c r="F145" s="15" t="s">
        <v>49</v>
      </c>
      <c r="G145" s="17">
        <v>0.97230000000000005</v>
      </c>
      <c r="H145" s="18">
        <v>0.97230000000000005</v>
      </c>
      <c r="I145">
        <f t="shared" si="10"/>
        <v>9.7080980694633733E-4</v>
      </c>
      <c r="J145">
        <f t="shared" si="11"/>
        <v>9.7080980694633733E-4</v>
      </c>
    </row>
    <row r="146" spans="1:10" x14ac:dyDescent="0.25">
      <c r="A146" s="15" t="s">
        <v>215</v>
      </c>
      <c r="B146" s="15" t="s">
        <v>59</v>
      </c>
      <c r="C146" s="16">
        <v>400</v>
      </c>
      <c r="D146" s="16">
        <v>400</v>
      </c>
      <c r="E146" s="16">
        <v>1600</v>
      </c>
      <c r="F146" s="15" t="s">
        <v>60</v>
      </c>
      <c r="G146" s="17">
        <v>0.97150000000000003</v>
      </c>
      <c r="H146" s="18">
        <v>0.97150000000000003</v>
      </c>
      <c r="I146">
        <f t="shared" si="10"/>
        <v>0.19400220661284928</v>
      </c>
      <c r="J146">
        <f t="shared" si="11"/>
        <v>0.19400220661284928</v>
      </c>
    </row>
    <row r="147" spans="1:10" x14ac:dyDescent="0.25">
      <c r="A147" s="15" t="s">
        <v>155</v>
      </c>
      <c r="B147" s="15" t="s">
        <v>156</v>
      </c>
      <c r="C147" s="16">
        <v>150</v>
      </c>
      <c r="D147" s="16">
        <v>665</v>
      </c>
      <c r="E147" s="16">
        <v>1270</v>
      </c>
      <c r="F147" s="15" t="s">
        <v>90</v>
      </c>
      <c r="G147" s="17">
        <v>0.9708</v>
      </c>
      <c r="H147" s="18">
        <v>0.9708</v>
      </c>
      <c r="I147">
        <f t="shared" si="10"/>
        <v>0.32229627521754106</v>
      </c>
      <c r="J147">
        <f t="shared" si="11"/>
        <v>0.32229627521754106</v>
      </c>
    </row>
    <row r="148" spans="1:10" x14ac:dyDescent="0.25">
      <c r="A148" s="15" t="s">
        <v>174</v>
      </c>
      <c r="B148" s="15" t="s">
        <v>46</v>
      </c>
      <c r="C148" s="16">
        <v>14</v>
      </c>
      <c r="D148" s="16">
        <v>14</v>
      </c>
      <c r="E148" s="16">
        <v>12</v>
      </c>
      <c r="F148" s="15" t="s">
        <v>46</v>
      </c>
      <c r="G148" s="17">
        <v>0.97070000000000001</v>
      </c>
      <c r="H148" s="18">
        <v>0.97070000000000001</v>
      </c>
      <c r="I148">
        <f t="shared" si="10"/>
        <v>6.7844858142750882E-3</v>
      </c>
      <c r="J148">
        <f t="shared" si="11"/>
        <v>6.7844858142750882E-3</v>
      </c>
    </row>
    <row r="149" spans="1:10" x14ac:dyDescent="0.25">
      <c r="A149" s="15" t="s">
        <v>386</v>
      </c>
      <c r="B149" s="15" t="s">
        <v>122</v>
      </c>
      <c r="C149" s="16">
        <v>136</v>
      </c>
      <c r="D149" s="16">
        <v>240</v>
      </c>
      <c r="E149" s="16">
        <v>752</v>
      </c>
      <c r="F149" s="15" t="s">
        <v>122</v>
      </c>
      <c r="G149" s="17">
        <v>0.96889999999999998</v>
      </c>
      <c r="H149" s="18">
        <v>0.96889999999999998</v>
      </c>
      <c r="I149">
        <f t="shared" si="10"/>
        <v>0.11608980215369409</v>
      </c>
      <c r="J149">
        <f t="shared" si="11"/>
        <v>0.11608980215369409</v>
      </c>
    </row>
    <row r="150" spans="1:10" x14ac:dyDescent="0.25">
      <c r="A150" s="15" t="s">
        <v>135</v>
      </c>
      <c r="B150" s="15" t="s">
        <v>84</v>
      </c>
      <c r="C150" s="16">
        <v>64</v>
      </c>
      <c r="D150" s="16">
        <v>64</v>
      </c>
      <c r="E150" s="16">
        <v>110</v>
      </c>
      <c r="F150" s="15" t="s">
        <v>445</v>
      </c>
      <c r="G150" s="17">
        <v>0.96889999999999998</v>
      </c>
      <c r="H150" s="18">
        <v>0.85289999999999999</v>
      </c>
      <c r="I150">
        <f t="shared" si="10"/>
        <v>3.0957280574318423E-2</v>
      </c>
      <c r="J150">
        <f t="shared" si="11"/>
        <v>2.7250969761416229E-2</v>
      </c>
    </row>
    <row r="151" spans="1:10" x14ac:dyDescent="0.25">
      <c r="A151" s="15" t="s">
        <v>281</v>
      </c>
      <c r="B151" s="15" t="s">
        <v>184</v>
      </c>
      <c r="C151" s="16">
        <v>120</v>
      </c>
      <c r="D151" s="16">
        <v>120</v>
      </c>
      <c r="E151" s="16">
        <v>232</v>
      </c>
      <c r="F151" s="15" t="s">
        <v>185</v>
      </c>
      <c r="G151" s="17">
        <v>0.96709999999999996</v>
      </c>
      <c r="H151" s="18">
        <v>0.70540000000000003</v>
      </c>
      <c r="I151">
        <f t="shared" si="10"/>
        <v>5.793706660276475E-2</v>
      </c>
      <c r="J151">
        <f t="shared" si="11"/>
        <v>4.2259132232023842E-2</v>
      </c>
    </row>
    <row r="152" spans="1:10" x14ac:dyDescent="0.25">
      <c r="A152" s="15" t="s">
        <v>218</v>
      </c>
      <c r="B152" s="15" t="s">
        <v>81</v>
      </c>
      <c r="C152" s="16">
        <v>14</v>
      </c>
      <c r="D152" s="16">
        <v>28</v>
      </c>
      <c r="E152" s="16">
        <v>42</v>
      </c>
      <c r="F152" s="15" t="s">
        <v>444</v>
      </c>
      <c r="G152" s="17">
        <v>0.96709999999999996</v>
      </c>
      <c r="H152" s="18">
        <v>0.9274</v>
      </c>
      <c r="I152">
        <f t="shared" si="10"/>
        <v>1.3518648873978443E-2</v>
      </c>
      <c r="J152">
        <f t="shared" si="11"/>
        <v>1.2963700719395725E-2</v>
      </c>
    </row>
    <row r="153" spans="1:10" x14ac:dyDescent="0.25">
      <c r="A153" s="15" t="s">
        <v>154</v>
      </c>
      <c r="B153" s="15" t="s">
        <v>59</v>
      </c>
      <c r="C153" s="16">
        <v>260</v>
      </c>
      <c r="D153" s="16">
        <v>1040</v>
      </c>
      <c r="E153" s="16">
        <v>2080</v>
      </c>
      <c r="F153" s="15" t="s">
        <v>60</v>
      </c>
      <c r="G153" s="17">
        <v>0.96689999999999998</v>
      </c>
      <c r="H153" s="18">
        <v>0.95220000000000005</v>
      </c>
      <c r="I153">
        <f t="shared" si="10"/>
        <v>0.50201740328595612</v>
      </c>
      <c r="J153">
        <f t="shared" si="11"/>
        <v>0.49438511884257663</v>
      </c>
    </row>
    <row r="154" spans="1:10" x14ac:dyDescent="0.25">
      <c r="A154" s="15" t="s">
        <v>224</v>
      </c>
      <c r="B154" s="15" t="s">
        <v>115</v>
      </c>
      <c r="C154" s="16">
        <v>16</v>
      </c>
      <c r="D154" s="16">
        <v>16</v>
      </c>
      <c r="E154" s="16">
        <v>12</v>
      </c>
      <c r="F154" s="15" t="s">
        <v>442</v>
      </c>
      <c r="G154" s="17">
        <v>0.96689999999999998</v>
      </c>
      <c r="H154" s="18">
        <v>0.96689999999999998</v>
      </c>
      <c r="I154">
        <f t="shared" si="10"/>
        <v>7.7233446659377859E-3</v>
      </c>
      <c r="J154">
        <f t="shared" si="11"/>
        <v>7.7233446659377859E-3</v>
      </c>
    </row>
    <row r="155" spans="1:10" x14ac:dyDescent="0.25">
      <c r="A155" s="15" t="s">
        <v>163</v>
      </c>
      <c r="B155" s="15" t="s">
        <v>62</v>
      </c>
      <c r="C155" s="16">
        <v>736</v>
      </c>
      <c r="D155" s="16">
        <v>4232</v>
      </c>
      <c r="E155" s="16">
        <v>8485</v>
      </c>
      <c r="F155" s="15" t="s">
        <v>439</v>
      </c>
      <c r="G155" s="17">
        <v>0.96619999999999995</v>
      </c>
      <c r="H155" s="18">
        <v>0.96619999999999995</v>
      </c>
      <c r="I155">
        <f t="shared" si="10"/>
        <v>2.0413457342978525</v>
      </c>
      <c r="J155">
        <f t="shared" si="11"/>
        <v>2.0413457342978525</v>
      </c>
    </row>
    <row r="156" spans="1:10" x14ac:dyDescent="0.25">
      <c r="A156" s="15" t="s">
        <v>108</v>
      </c>
      <c r="B156" s="15" t="s">
        <v>62</v>
      </c>
      <c r="C156" s="16">
        <v>11</v>
      </c>
      <c r="D156" s="16">
        <v>44</v>
      </c>
      <c r="E156" s="16">
        <v>148</v>
      </c>
      <c r="F156" s="15" t="s">
        <v>439</v>
      </c>
      <c r="G156" s="17">
        <v>0.9647</v>
      </c>
      <c r="H156" s="18">
        <v>0.9647</v>
      </c>
      <c r="I156">
        <f t="shared" si="10"/>
        <v>2.1190872011462407E-2</v>
      </c>
      <c r="J156">
        <f t="shared" si="11"/>
        <v>2.1190872011462407E-2</v>
      </c>
    </row>
    <row r="157" spans="1:10" x14ac:dyDescent="0.25">
      <c r="A157" s="15" t="s">
        <v>243</v>
      </c>
      <c r="B157" s="15" t="s">
        <v>162</v>
      </c>
      <c r="C157" s="16">
        <v>56</v>
      </c>
      <c r="D157" s="16">
        <v>224</v>
      </c>
      <c r="E157" s="16">
        <v>550</v>
      </c>
      <c r="F157" s="15" t="s">
        <v>131</v>
      </c>
      <c r="G157" s="17">
        <v>0.96460000000000001</v>
      </c>
      <c r="H157" s="18">
        <v>0.96050000000000002</v>
      </c>
      <c r="I157">
        <f t="shared" si="10"/>
        <v>0.1078696201330957</v>
      </c>
      <c r="J157">
        <f t="shared" si="11"/>
        <v>0.10741112392477549</v>
      </c>
    </row>
    <row r="158" spans="1:10" x14ac:dyDescent="0.25">
      <c r="A158" s="15" t="s">
        <v>341</v>
      </c>
      <c r="B158" s="15" t="s">
        <v>43</v>
      </c>
      <c r="C158" s="16">
        <v>1</v>
      </c>
      <c r="D158" s="16">
        <v>1</v>
      </c>
      <c r="E158" s="16">
        <v>1</v>
      </c>
      <c r="F158" s="15" t="s">
        <v>442</v>
      </c>
      <c r="G158" s="17">
        <v>0.96450000000000002</v>
      </c>
      <c r="H158" s="18">
        <v>0.96450000000000002</v>
      </c>
      <c r="I158">
        <f t="shared" si="10"/>
        <v>4.8151088079797513E-4</v>
      </c>
      <c r="J158">
        <f t="shared" si="11"/>
        <v>4.8151088079797513E-4</v>
      </c>
    </row>
    <row r="159" spans="1:10" x14ac:dyDescent="0.25">
      <c r="A159" s="15" t="s">
        <v>123</v>
      </c>
      <c r="B159" s="15" t="s">
        <v>46</v>
      </c>
      <c r="C159" s="16">
        <v>6</v>
      </c>
      <c r="D159" s="16">
        <v>24</v>
      </c>
      <c r="E159" s="16">
        <v>11</v>
      </c>
      <c r="F159" s="15" t="s">
        <v>46</v>
      </c>
      <c r="G159" s="17">
        <v>0.96419999999999995</v>
      </c>
      <c r="H159" s="18">
        <v>0.96419999999999995</v>
      </c>
      <c r="I159">
        <f t="shared" si="10"/>
        <v>1.1552666656681991E-2</v>
      </c>
      <c r="J159">
        <f t="shared" si="11"/>
        <v>1.1552666656681991E-2</v>
      </c>
    </row>
    <row r="160" spans="1:10" x14ac:dyDescent="0.25">
      <c r="A160" s="15" t="s">
        <v>77</v>
      </c>
      <c r="B160" s="15" t="s">
        <v>59</v>
      </c>
      <c r="C160" s="16">
        <v>104</v>
      </c>
      <c r="D160" s="16">
        <v>288</v>
      </c>
      <c r="E160" s="16">
        <v>641</v>
      </c>
      <c r="F160" s="15" t="s">
        <v>60</v>
      </c>
      <c r="G160" s="17">
        <v>0.96289999999999998</v>
      </c>
      <c r="H160" s="18">
        <v>0.96289999999999998</v>
      </c>
      <c r="I160">
        <f t="shared" si="10"/>
        <v>0.13844508679177464</v>
      </c>
      <c r="J160">
        <f t="shared" si="11"/>
        <v>0.13844508679177464</v>
      </c>
    </row>
    <row r="161" spans="1:10" x14ac:dyDescent="0.25">
      <c r="A161" s="15" t="s">
        <v>67</v>
      </c>
      <c r="B161" s="15" t="s">
        <v>66</v>
      </c>
      <c r="C161" s="16">
        <v>4534</v>
      </c>
      <c r="D161" s="16">
        <v>17908</v>
      </c>
      <c r="E161" s="16">
        <v>51513</v>
      </c>
      <c r="F161" s="15" t="s">
        <v>68</v>
      </c>
      <c r="G161" s="17">
        <v>0.96289999999999998</v>
      </c>
      <c r="H161" s="18">
        <v>0.96289999999999998</v>
      </c>
      <c r="I161">
        <f t="shared" si="10"/>
        <v>8.6085924106496527</v>
      </c>
      <c r="J161">
        <f t="shared" si="11"/>
        <v>8.6085924106496527</v>
      </c>
    </row>
    <row r="162" spans="1:10" x14ac:dyDescent="0.25">
      <c r="A162" s="15" t="s">
        <v>39</v>
      </c>
      <c r="B162" s="15" t="s">
        <v>40</v>
      </c>
      <c r="C162" s="16">
        <v>-1</v>
      </c>
      <c r="D162" s="16">
        <v>-1</v>
      </c>
      <c r="E162" s="16">
        <v>0</v>
      </c>
      <c r="F162" s="15" t="s">
        <v>41</v>
      </c>
      <c r="G162" s="17">
        <v>0.96130000000000004</v>
      </c>
      <c r="H162" s="18">
        <v>0.96130000000000004</v>
      </c>
      <c r="I162">
        <v>0</v>
      </c>
      <c r="J162">
        <v>0</v>
      </c>
    </row>
    <row r="163" spans="1:10" x14ac:dyDescent="0.25">
      <c r="A163" s="15" t="s">
        <v>270</v>
      </c>
      <c r="B163" s="15" t="s">
        <v>43</v>
      </c>
      <c r="C163" s="16">
        <v>440</v>
      </c>
      <c r="D163" s="16">
        <v>1680</v>
      </c>
      <c r="E163" s="16">
        <v>3224</v>
      </c>
      <c r="F163" s="15" t="s">
        <v>442</v>
      </c>
      <c r="G163" s="17">
        <v>0.96009999999999995</v>
      </c>
      <c r="H163" s="18">
        <v>0.96009999999999995</v>
      </c>
      <c r="I163">
        <f t="shared" ref="I163:I194" si="12">G163*D163/$M$5*100</f>
        <v>0.80524794440533765</v>
      </c>
      <c r="J163">
        <f t="shared" ref="J163:J194" si="13">H163*D163/$M$5*100</f>
        <v>0.80524794440533765</v>
      </c>
    </row>
    <row r="164" spans="1:10" x14ac:dyDescent="0.25">
      <c r="A164" s="15" t="s">
        <v>206</v>
      </c>
      <c r="B164" s="15" t="s">
        <v>122</v>
      </c>
      <c r="C164" s="16">
        <v>108</v>
      </c>
      <c r="D164" s="16">
        <v>216</v>
      </c>
      <c r="E164" s="16">
        <v>492</v>
      </c>
      <c r="F164" s="15" t="s">
        <v>122</v>
      </c>
      <c r="G164" s="17">
        <v>0.95950000000000002</v>
      </c>
      <c r="H164" s="18">
        <v>0.95950000000000002</v>
      </c>
      <c r="I164">
        <f t="shared" si="12"/>
        <v>0.10346717788195121</v>
      </c>
      <c r="J164">
        <f t="shared" si="13"/>
        <v>0.10346717788195121</v>
      </c>
    </row>
    <row r="165" spans="1:10" x14ac:dyDescent="0.25">
      <c r="A165" s="15" t="s">
        <v>380</v>
      </c>
      <c r="B165" s="15" t="s">
        <v>180</v>
      </c>
      <c r="C165" s="16">
        <v>128</v>
      </c>
      <c r="D165" s="16">
        <v>1024</v>
      </c>
      <c r="E165" s="16">
        <v>2180</v>
      </c>
      <c r="F165" s="15" t="s">
        <v>475</v>
      </c>
      <c r="G165" s="17">
        <v>0.9587</v>
      </c>
      <c r="H165" s="18">
        <v>0.9587</v>
      </c>
      <c r="I165">
        <f t="shared" si="12"/>
        <v>0.49010209328680476</v>
      </c>
      <c r="J165">
        <f t="shared" si="13"/>
        <v>0.49010209328680476</v>
      </c>
    </row>
    <row r="166" spans="1:10" x14ac:dyDescent="0.25">
      <c r="A166" s="15" t="s">
        <v>340</v>
      </c>
      <c r="B166" s="15" t="s">
        <v>46</v>
      </c>
      <c r="C166" s="16">
        <v>195</v>
      </c>
      <c r="D166" s="16">
        <v>495</v>
      </c>
      <c r="E166" s="16">
        <v>1056</v>
      </c>
      <c r="F166" s="15" t="s">
        <v>46</v>
      </c>
      <c r="G166" s="17">
        <v>0.95860000000000001</v>
      </c>
      <c r="H166" s="18">
        <v>0.95340000000000003</v>
      </c>
      <c r="I166">
        <f t="shared" si="12"/>
        <v>0.23688987404334344</v>
      </c>
      <c r="J166">
        <f t="shared" si="13"/>
        <v>0.2356048465605296</v>
      </c>
    </row>
    <row r="167" spans="1:10" x14ac:dyDescent="0.25">
      <c r="A167" s="15" t="s">
        <v>296</v>
      </c>
      <c r="B167" s="15" t="s">
        <v>46</v>
      </c>
      <c r="C167" s="16">
        <v>42</v>
      </c>
      <c r="D167" s="16">
        <v>48</v>
      </c>
      <c r="E167" s="16">
        <v>65</v>
      </c>
      <c r="F167" s="15" t="s">
        <v>46</v>
      </c>
      <c r="G167" s="17">
        <v>0.95779999999999998</v>
      </c>
      <c r="H167" s="18">
        <v>0.95779999999999998</v>
      </c>
      <c r="I167">
        <f t="shared" si="12"/>
        <v>2.2951968728002519E-2</v>
      </c>
      <c r="J167">
        <f t="shared" si="13"/>
        <v>2.2951968728002519E-2</v>
      </c>
    </row>
    <row r="168" spans="1:10" x14ac:dyDescent="0.25">
      <c r="A168" s="15" t="s">
        <v>283</v>
      </c>
      <c r="B168" s="15" t="s">
        <v>284</v>
      </c>
      <c r="C168" s="16">
        <v>54</v>
      </c>
      <c r="D168" s="16">
        <v>216</v>
      </c>
      <c r="E168" s="16">
        <v>624</v>
      </c>
      <c r="F168" s="15" t="s">
        <v>49</v>
      </c>
      <c r="G168" s="17">
        <v>0.95740000000000003</v>
      </c>
      <c r="H168" s="18">
        <v>0.95199999999999996</v>
      </c>
      <c r="I168">
        <f t="shared" si="12"/>
        <v>0.10324072548637842</v>
      </c>
      <c r="J168">
        <f t="shared" si="13"/>
        <v>0.10265841932633407</v>
      </c>
    </row>
    <row r="169" spans="1:10" x14ac:dyDescent="0.25">
      <c r="A169" s="15" t="s">
        <v>226</v>
      </c>
      <c r="B169" s="15" t="s">
        <v>46</v>
      </c>
      <c r="C169" s="16">
        <v>98</v>
      </c>
      <c r="D169" s="16">
        <v>434</v>
      </c>
      <c r="E169" s="16">
        <v>896</v>
      </c>
      <c r="F169" s="15" t="s">
        <v>46</v>
      </c>
      <c r="G169" s="17">
        <v>0.95630000000000004</v>
      </c>
      <c r="H169" s="18">
        <v>0.87790000000000001</v>
      </c>
      <c r="I169">
        <f t="shared" si="12"/>
        <v>0.20719904945908033</v>
      </c>
      <c r="J169">
        <f t="shared" si="13"/>
        <v>0.1902123240825333</v>
      </c>
    </row>
    <row r="170" spans="1:10" x14ac:dyDescent="0.25">
      <c r="A170" s="15" t="s">
        <v>458</v>
      </c>
      <c r="B170" s="15" t="s">
        <v>43</v>
      </c>
      <c r="C170" s="16">
        <v>128</v>
      </c>
      <c r="D170" s="16">
        <v>512</v>
      </c>
      <c r="E170" s="16">
        <v>1143</v>
      </c>
      <c r="F170" s="15" t="s">
        <v>442</v>
      </c>
      <c r="G170" s="17">
        <v>0.95599999999999996</v>
      </c>
      <c r="H170" s="18">
        <v>0.95599999999999996</v>
      </c>
      <c r="I170">
        <f t="shared" si="12"/>
        <v>0.24436090600927574</v>
      </c>
      <c r="J170">
        <f t="shared" si="13"/>
        <v>0.24436090600927574</v>
      </c>
    </row>
    <row r="171" spans="1:10" x14ac:dyDescent="0.25">
      <c r="A171" s="15" t="s">
        <v>292</v>
      </c>
      <c r="B171" s="15" t="s">
        <v>184</v>
      </c>
      <c r="C171" s="16">
        <v>64</v>
      </c>
      <c r="D171" s="16">
        <v>64</v>
      </c>
      <c r="E171" s="16">
        <v>93</v>
      </c>
      <c r="F171" s="15" t="s">
        <v>185</v>
      </c>
      <c r="G171" s="17">
        <v>0.9556</v>
      </c>
      <c r="H171" s="18">
        <v>0.9556</v>
      </c>
      <c r="I171">
        <f t="shared" si="12"/>
        <v>3.0532332869046015E-2</v>
      </c>
      <c r="J171">
        <f t="shared" si="13"/>
        <v>3.0532332869046015E-2</v>
      </c>
    </row>
    <row r="172" spans="1:10" x14ac:dyDescent="0.25">
      <c r="A172" s="15" t="s">
        <v>308</v>
      </c>
      <c r="B172" s="15" t="s">
        <v>200</v>
      </c>
      <c r="C172" s="16">
        <v>16</v>
      </c>
      <c r="D172" s="16">
        <v>64</v>
      </c>
      <c r="E172" s="16">
        <v>154</v>
      </c>
      <c r="F172" s="15" t="s">
        <v>201</v>
      </c>
      <c r="G172" s="17">
        <v>0.95499999999999996</v>
      </c>
      <c r="H172" s="18">
        <v>0.95499999999999996</v>
      </c>
      <c r="I172">
        <f t="shared" si="12"/>
        <v>3.0513162295875831E-2</v>
      </c>
      <c r="J172">
        <f t="shared" si="13"/>
        <v>3.0513162295875831E-2</v>
      </c>
    </row>
    <row r="173" spans="1:10" x14ac:dyDescent="0.25">
      <c r="A173" s="15" t="s">
        <v>363</v>
      </c>
      <c r="B173" s="15" t="s">
        <v>46</v>
      </c>
      <c r="C173" s="16">
        <v>34</v>
      </c>
      <c r="D173" s="16">
        <v>58</v>
      </c>
      <c r="E173" s="16">
        <v>68</v>
      </c>
      <c r="F173" s="15" t="s">
        <v>46</v>
      </c>
      <c r="G173" s="17">
        <v>0.9526</v>
      </c>
      <c r="H173" s="18">
        <v>0.9526</v>
      </c>
      <c r="I173">
        <f t="shared" si="12"/>
        <v>2.7583060002895551E-2</v>
      </c>
      <c r="J173">
        <f t="shared" si="13"/>
        <v>2.7583060002895551E-2</v>
      </c>
    </row>
    <row r="174" spans="1:10" x14ac:dyDescent="0.25">
      <c r="A174" s="15" t="s">
        <v>91</v>
      </c>
      <c r="B174" s="15" t="s">
        <v>43</v>
      </c>
      <c r="C174" s="16">
        <v>298</v>
      </c>
      <c r="D174" s="16">
        <v>836</v>
      </c>
      <c r="E174" s="16">
        <v>2395</v>
      </c>
      <c r="F174" s="15" t="s">
        <v>442</v>
      </c>
      <c r="G174" s="17">
        <v>0.95250000000000001</v>
      </c>
      <c r="H174" s="18">
        <v>0.95250000000000001</v>
      </c>
      <c r="I174">
        <f t="shared" si="12"/>
        <v>0.39753478410639664</v>
      </c>
      <c r="J174">
        <f t="shared" si="13"/>
        <v>0.39753478410639664</v>
      </c>
    </row>
    <row r="175" spans="1:10" x14ac:dyDescent="0.25">
      <c r="A175" s="15" t="s">
        <v>121</v>
      </c>
      <c r="B175" s="15" t="s">
        <v>122</v>
      </c>
      <c r="C175" s="16">
        <v>30</v>
      </c>
      <c r="D175" s="16">
        <v>52</v>
      </c>
      <c r="E175" s="16">
        <v>96</v>
      </c>
      <c r="F175" s="15" t="s">
        <v>122</v>
      </c>
      <c r="G175" s="17">
        <v>0.95179999999999998</v>
      </c>
      <c r="H175" s="18">
        <v>0.95179999999999998</v>
      </c>
      <c r="I175">
        <f t="shared" si="12"/>
        <v>2.470887188166165E-2</v>
      </c>
      <c r="J175">
        <f t="shared" si="13"/>
        <v>2.470887188166165E-2</v>
      </c>
    </row>
    <row r="176" spans="1:10" x14ac:dyDescent="0.25">
      <c r="A176" s="15" t="s">
        <v>219</v>
      </c>
      <c r="B176" s="15" t="s">
        <v>40</v>
      </c>
      <c r="C176" s="16">
        <v>2</v>
      </c>
      <c r="D176" s="16">
        <v>1</v>
      </c>
      <c r="E176" s="16">
        <v>1</v>
      </c>
      <c r="F176" s="15" t="s">
        <v>41</v>
      </c>
      <c r="G176" s="17">
        <v>0.95050000000000001</v>
      </c>
      <c r="H176" s="18">
        <v>0.95050000000000001</v>
      </c>
      <c r="I176">
        <f t="shared" si="12"/>
        <v>4.7452160932967899E-4</v>
      </c>
      <c r="J176">
        <f t="shared" si="13"/>
        <v>4.7452160932967899E-4</v>
      </c>
    </row>
    <row r="177" spans="1:10" x14ac:dyDescent="0.25">
      <c r="A177" s="15" t="s">
        <v>237</v>
      </c>
      <c r="B177" s="15" t="s">
        <v>238</v>
      </c>
      <c r="C177" s="16">
        <v>12</v>
      </c>
      <c r="D177" s="16">
        <v>48</v>
      </c>
      <c r="E177" s="16">
        <v>157</v>
      </c>
      <c r="F177" s="15" t="s">
        <v>49</v>
      </c>
      <c r="G177" s="17">
        <v>0.95009999999999994</v>
      </c>
      <c r="H177" s="18">
        <v>0.95009999999999994</v>
      </c>
      <c r="I177">
        <f t="shared" si="12"/>
        <v>2.2767451961239499E-2</v>
      </c>
      <c r="J177">
        <f t="shared" si="13"/>
        <v>2.2767451961239499E-2</v>
      </c>
    </row>
    <row r="178" spans="1:10" x14ac:dyDescent="0.25">
      <c r="A178" s="15" t="s">
        <v>88</v>
      </c>
      <c r="B178" s="15" t="s">
        <v>89</v>
      </c>
      <c r="C178" s="16">
        <v>-1</v>
      </c>
      <c r="D178" s="16">
        <v>-1</v>
      </c>
      <c r="E178" s="16">
        <v>0</v>
      </c>
      <c r="F178" s="15" t="s">
        <v>90</v>
      </c>
      <c r="G178" s="17">
        <v>0.94810000000000005</v>
      </c>
      <c r="H178" s="18">
        <v>0.94599999999999995</v>
      </c>
      <c r="I178">
        <f t="shared" si="12"/>
        <v>-4.733234485065425E-4</v>
      </c>
      <c r="J178">
        <f t="shared" si="13"/>
        <v>-4.7227505778629796E-4</v>
      </c>
    </row>
    <row r="179" spans="1:10" x14ac:dyDescent="0.25">
      <c r="A179" s="15" t="s">
        <v>360</v>
      </c>
      <c r="B179" s="15" t="s">
        <v>51</v>
      </c>
      <c r="C179" s="16">
        <v>253</v>
      </c>
      <c r="D179" s="16">
        <v>2024</v>
      </c>
      <c r="E179" s="16">
        <v>5465</v>
      </c>
      <c r="F179" s="15" t="s">
        <v>440</v>
      </c>
      <c r="G179" s="17">
        <v>0.94779999999999998</v>
      </c>
      <c r="H179" s="18">
        <v>0.94779999999999998</v>
      </c>
      <c r="I179">
        <f t="shared" si="12"/>
        <v>0.95770352508898826</v>
      </c>
      <c r="J179">
        <f t="shared" si="13"/>
        <v>0.95770352508898826</v>
      </c>
    </row>
    <row r="180" spans="1:10" x14ac:dyDescent="0.25">
      <c r="A180" s="15" t="s">
        <v>193</v>
      </c>
      <c r="B180" s="15" t="s">
        <v>51</v>
      </c>
      <c r="C180" s="16">
        <v>688</v>
      </c>
      <c r="D180" s="16">
        <v>2488</v>
      </c>
      <c r="E180" s="16">
        <v>5573</v>
      </c>
      <c r="F180" s="15" t="s">
        <v>440</v>
      </c>
      <c r="G180" s="17">
        <v>0.94650000000000001</v>
      </c>
      <c r="H180" s="18">
        <v>0.94650000000000001</v>
      </c>
      <c r="I180">
        <f t="shared" si="12"/>
        <v>1.1756413904656351</v>
      </c>
      <c r="J180">
        <f t="shared" si="13"/>
        <v>1.1756413904656351</v>
      </c>
    </row>
    <row r="181" spans="1:10" x14ac:dyDescent="0.25">
      <c r="A181" s="15" t="s">
        <v>267</v>
      </c>
      <c r="B181" s="15" t="s">
        <v>46</v>
      </c>
      <c r="C181" s="16">
        <v>2252</v>
      </c>
      <c r="D181" s="16">
        <v>8192</v>
      </c>
      <c r="E181" s="16">
        <v>23937</v>
      </c>
      <c r="F181" s="15" t="s">
        <v>46</v>
      </c>
      <c r="G181" s="17">
        <v>0.94640000000000002</v>
      </c>
      <c r="H181" s="18">
        <v>0.88539999999999996</v>
      </c>
      <c r="I181">
        <f t="shared" si="12"/>
        <v>3.8705131622958757</v>
      </c>
      <c r="J181">
        <f t="shared" si="13"/>
        <v>3.6210401034412176</v>
      </c>
    </row>
    <row r="182" spans="1:10" x14ac:dyDescent="0.25">
      <c r="A182" s="15" t="s">
        <v>405</v>
      </c>
      <c r="B182" s="15" t="s">
        <v>251</v>
      </c>
      <c r="C182" s="16">
        <v>12</v>
      </c>
      <c r="D182" s="16">
        <v>24</v>
      </c>
      <c r="E182" s="16">
        <v>24</v>
      </c>
      <c r="F182" s="15" t="s">
        <v>85</v>
      </c>
      <c r="G182" s="17">
        <v>0.94630000000000003</v>
      </c>
      <c r="H182" s="18">
        <v>0.94630000000000003</v>
      </c>
      <c r="I182">
        <f t="shared" si="12"/>
        <v>1.1338195869340564E-2</v>
      </c>
      <c r="J182">
        <f t="shared" si="13"/>
        <v>1.1338195869340564E-2</v>
      </c>
    </row>
    <row r="183" spans="1:10" x14ac:dyDescent="0.25">
      <c r="A183" s="15" t="s">
        <v>406</v>
      </c>
      <c r="B183" s="15" t="s">
        <v>233</v>
      </c>
      <c r="C183" s="16">
        <v>11</v>
      </c>
      <c r="D183" s="16">
        <v>22</v>
      </c>
      <c r="E183" s="16">
        <v>29</v>
      </c>
      <c r="F183" s="15" t="s">
        <v>234</v>
      </c>
      <c r="G183" s="17">
        <v>0.94589999999999996</v>
      </c>
      <c r="H183" s="18">
        <v>0.94440000000000002</v>
      </c>
      <c r="I183">
        <f t="shared" si="12"/>
        <v>1.038895295721068E-2</v>
      </c>
      <c r="J183">
        <f t="shared" si="13"/>
        <v>1.0372478245892556E-2</v>
      </c>
    </row>
    <row r="184" spans="1:10" x14ac:dyDescent="0.25">
      <c r="A184" s="15" t="s">
        <v>418</v>
      </c>
      <c r="B184" s="15" t="s">
        <v>46</v>
      </c>
      <c r="C184" s="16">
        <v>198</v>
      </c>
      <c r="D184" s="16">
        <v>396</v>
      </c>
      <c r="E184" s="16">
        <v>475</v>
      </c>
      <c r="F184" s="15" t="s">
        <v>46</v>
      </c>
      <c r="G184" s="17">
        <v>0.94530000000000003</v>
      </c>
      <c r="H184" s="18">
        <v>0.94530000000000003</v>
      </c>
      <c r="I184">
        <f t="shared" si="12"/>
        <v>0.18688253530830173</v>
      </c>
      <c r="J184">
        <f t="shared" si="13"/>
        <v>0.18688253530830173</v>
      </c>
    </row>
    <row r="185" spans="1:10" x14ac:dyDescent="0.25">
      <c r="A185" s="15" t="s">
        <v>392</v>
      </c>
      <c r="B185" s="15" t="s">
        <v>43</v>
      </c>
      <c r="C185" s="16">
        <v>40</v>
      </c>
      <c r="D185" s="16">
        <v>40</v>
      </c>
      <c r="E185" s="16">
        <v>30</v>
      </c>
      <c r="F185" s="15" t="s">
        <v>442</v>
      </c>
      <c r="G185" s="17">
        <v>0.94489999999999996</v>
      </c>
      <c r="H185" s="18">
        <v>0.94489999999999996</v>
      </c>
      <c r="I185">
        <f t="shared" si="12"/>
        <v>1.8869036029694419E-2</v>
      </c>
      <c r="J185">
        <f t="shared" si="13"/>
        <v>1.8869036029694419E-2</v>
      </c>
    </row>
    <row r="186" spans="1:10" x14ac:dyDescent="0.25">
      <c r="A186" s="15" t="s">
        <v>316</v>
      </c>
      <c r="B186" s="15" t="s">
        <v>46</v>
      </c>
      <c r="C186" s="16">
        <v>134</v>
      </c>
      <c r="D186" s="16">
        <v>268</v>
      </c>
      <c r="E186" s="16">
        <v>430</v>
      </c>
      <c r="F186" s="15" t="s">
        <v>46</v>
      </c>
      <c r="G186" s="17">
        <v>0.94289999999999996</v>
      </c>
      <c r="H186" s="18">
        <v>0.94289999999999996</v>
      </c>
      <c r="I186">
        <f t="shared" si="12"/>
        <v>0.12615495214845213</v>
      </c>
      <c r="J186">
        <f t="shared" si="13"/>
        <v>0.12615495214845213</v>
      </c>
    </row>
    <row r="187" spans="1:10" x14ac:dyDescent="0.25">
      <c r="A187" s="15" t="s">
        <v>432</v>
      </c>
      <c r="B187" s="15" t="s">
        <v>322</v>
      </c>
      <c r="C187" s="16">
        <v>12</v>
      </c>
      <c r="D187" s="16">
        <v>48</v>
      </c>
      <c r="E187" s="16">
        <v>86</v>
      </c>
      <c r="F187" s="15" t="s">
        <v>90</v>
      </c>
      <c r="G187" s="17">
        <v>0.9405</v>
      </c>
      <c r="H187" s="18">
        <v>0.9405</v>
      </c>
      <c r="I187">
        <f t="shared" si="12"/>
        <v>2.2537405083197289E-2</v>
      </c>
      <c r="J187">
        <f t="shared" si="13"/>
        <v>2.2537405083197289E-2</v>
      </c>
    </row>
    <row r="188" spans="1:10" x14ac:dyDescent="0.25">
      <c r="A188" s="15" t="s">
        <v>435</v>
      </c>
      <c r="B188" s="15" t="s">
        <v>46</v>
      </c>
      <c r="C188" s="16">
        <v>18</v>
      </c>
      <c r="D188" s="16">
        <v>72</v>
      </c>
      <c r="E188" s="16">
        <v>148</v>
      </c>
      <c r="F188" s="15" t="s">
        <v>46</v>
      </c>
      <c r="G188" s="17">
        <v>0.93959999999999999</v>
      </c>
      <c r="H188" s="18">
        <v>0.93959999999999999</v>
      </c>
      <c r="I188">
        <f t="shared" si="12"/>
        <v>3.3773757282571253E-2</v>
      </c>
      <c r="J188">
        <f t="shared" si="13"/>
        <v>3.3773757282571253E-2</v>
      </c>
    </row>
    <row r="189" spans="1:10" x14ac:dyDescent="0.25">
      <c r="A189" s="15" t="s">
        <v>179</v>
      </c>
      <c r="B189" s="15" t="s">
        <v>180</v>
      </c>
      <c r="C189" s="16">
        <v>24</v>
      </c>
      <c r="D189" s="16">
        <v>48</v>
      </c>
      <c r="E189" s="16">
        <v>70</v>
      </c>
      <c r="F189" s="15" t="s">
        <v>475</v>
      </c>
      <c r="G189" s="17">
        <v>0.93789999999999996</v>
      </c>
      <c r="H189" s="18">
        <v>0.93789999999999996</v>
      </c>
      <c r="I189">
        <f t="shared" si="12"/>
        <v>2.2475100720394194E-2</v>
      </c>
      <c r="J189">
        <f t="shared" si="13"/>
        <v>2.2475100720394194E-2</v>
      </c>
    </row>
    <row r="190" spans="1:10" x14ac:dyDescent="0.25">
      <c r="A190" s="15" t="s">
        <v>124</v>
      </c>
      <c r="B190" s="15" t="s">
        <v>66</v>
      </c>
      <c r="C190" s="16">
        <v>1</v>
      </c>
      <c r="D190" s="16">
        <v>2</v>
      </c>
      <c r="E190" s="16">
        <v>1</v>
      </c>
      <c r="F190" s="15" t="s">
        <v>476</v>
      </c>
      <c r="G190" s="17">
        <v>0.93740000000000001</v>
      </c>
      <c r="H190" s="18">
        <v>0.93740000000000001</v>
      </c>
      <c r="I190">
        <f t="shared" si="12"/>
        <v>9.3596329634011797E-4</v>
      </c>
      <c r="J190">
        <f t="shared" si="13"/>
        <v>9.3596329634011797E-4</v>
      </c>
    </row>
    <row r="191" spans="1:10" x14ac:dyDescent="0.25">
      <c r="A191" s="15" t="s">
        <v>379</v>
      </c>
      <c r="B191" s="15" t="s">
        <v>46</v>
      </c>
      <c r="C191" s="16">
        <v>10</v>
      </c>
      <c r="D191" s="16">
        <v>20</v>
      </c>
      <c r="E191" s="16">
        <v>30</v>
      </c>
      <c r="F191" s="15" t="s">
        <v>46</v>
      </c>
      <c r="G191" s="17">
        <v>0.93600000000000005</v>
      </c>
      <c r="H191" s="18">
        <v>0.93600000000000005</v>
      </c>
      <c r="I191">
        <f t="shared" si="12"/>
        <v>9.3456544204645886E-3</v>
      </c>
      <c r="J191">
        <f t="shared" si="13"/>
        <v>9.3456544204645886E-3</v>
      </c>
    </row>
    <row r="192" spans="1:10" x14ac:dyDescent="0.25">
      <c r="A192" s="15" t="s">
        <v>376</v>
      </c>
      <c r="B192" s="15" t="s">
        <v>59</v>
      </c>
      <c r="C192" s="16">
        <v>80</v>
      </c>
      <c r="D192" s="16">
        <v>228</v>
      </c>
      <c r="E192" s="16">
        <v>480</v>
      </c>
      <c r="F192" s="15" t="s">
        <v>60</v>
      </c>
      <c r="G192" s="17">
        <v>0.93540000000000001</v>
      </c>
      <c r="H192" s="18">
        <v>0.76429999999999998</v>
      </c>
      <c r="I192">
        <f t="shared" si="12"/>
        <v>0.10647216522637751</v>
      </c>
      <c r="J192">
        <f t="shared" si="13"/>
        <v>8.6996660126705511E-2</v>
      </c>
    </row>
    <row r="193" spans="1:10" x14ac:dyDescent="0.25">
      <c r="A193" s="15" t="s">
        <v>383</v>
      </c>
      <c r="B193" s="15" t="s">
        <v>46</v>
      </c>
      <c r="C193" s="16">
        <v>25</v>
      </c>
      <c r="D193" s="16">
        <v>200</v>
      </c>
      <c r="E193" s="16">
        <v>325</v>
      </c>
      <c r="F193" s="15" t="s">
        <v>46</v>
      </c>
      <c r="G193" s="17">
        <v>0.93469999999999998</v>
      </c>
      <c r="H193" s="18">
        <v>0.93469999999999998</v>
      </c>
      <c r="I193">
        <f t="shared" si="12"/>
        <v>9.3326743448806093E-2</v>
      </c>
      <c r="J193">
        <f t="shared" si="13"/>
        <v>9.3326743448806093E-2</v>
      </c>
    </row>
    <row r="194" spans="1:10" x14ac:dyDescent="0.25">
      <c r="A194" s="15" t="s">
        <v>114</v>
      </c>
      <c r="B194" s="15" t="s">
        <v>115</v>
      </c>
      <c r="C194" s="16">
        <v>90</v>
      </c>
      <c r="D194" s="16">
        <v>90</v>
      </c>
      <c r="E194" s="16">
        <v>34</v>
      </c>
      <c r="F194" s="15" t="s">
        <v>442</v>
      </c>
      <c r="G194" s="17">
        <v>0.93410000000000004</v>
      </c>
      <c r="H194" s="18">
        <v>0.93410000000000004</v>
      </c>
      <c r="I194">
        <f t="shared" si="12"/>
        <v>4.1970075933442166E-2</v>
      </c>
      <c r="J194">
        <f t="shared" si="13"/>
        <v>4.1970075933442166E-2</v>
      </c>
    </row>
    <row r="195" spans="1:10" x14ac:dyDescent="0.25">
      <c r="A195" s="15" t="s">
        <v>213</v>
      </c>
      <c r="B195" s="15" t="s">
        <v>122</v>
      </c>
      <c r="C195" s="16">
        <v>18</v>
      </c>
      <c r="D195" s="16">
        <v>36</v>
      </c>
      <c r="E195" s="16">
        <v>69</v>
      </c>
      <c r="F195" s="15" t="s">
        <v>122</v>
      </c>
      <c r="G195" s="17">
        <v>0.93320000000000003</v>
      </c>
      <c r="H195" s="18">
        <v>0.93320000000000003</v>
      </c>
      <c r="I195">
        <f t="shared" ref="I195:I226" si="14">G195*D195/$M$5*100</f>
        <v>1.6771855202264523E-2</v>
      </c>
      <c r="J195">
        <f t="shared" ref="J195:J226" si="15">H195*D195/$M$5*100</f>
        <v>1.6771855202264523E-2</v>
      </c>
    </row>
    <row r="196" spans="1:10" x14ac:dyDescent="0.25">
      <c r="A196" s="15" t="s">
        <v>183</v>
      </c>
      <c r="B196" s="15" t="s">
        <v>184</v>
      </c>
      <c r="C196" s="16">
        <v>51</v>
      </c>
      <c r="D196" s="16">
        <v>186</v>
      </c>
      <c r="E196" s="16">
        <v>392</v>
      </c>
      <c r="F196" s="15" t="s">
        <v>185</v>
      </c>
      <c r="G196" s="17">
        <v>0.93310000000000004</v>
      </c>
      <c r="H196" s="18">
        <v>0.93310000000000004</v>
      </c>
      <c r="I196">
        <f t="shared" si="14"/>
        <v>8.6645299465320735E-2</v>
      </c>
      <c r="J196">
        <f t="shared" si="15"/>
        <v>8.6645299465320735E-2</v>
      </c>
    </row>
    <row r="197" spans="1:10" x14ac:dyDescent="0.25">
      <c r="A197" s="15" t="s">
        <v>336</v>
      </c>
      <c r="B197" s="15" t="s">
        <v>184</v>
      </c>
      <c r="C197" s="16">
        <v>10</v>
      </c>
      <c r="D197" s="16">
        <v>10</v>
      </c>
      <c r="E197" s="16">
        <v>26</v>
      </c>
      <c r="F197" s="15" t="s">
        <v>185</v>
      </c>
      <c r="G197" s="17">
        <v>0.93230000000000002</v>
      </c>
      <c r="H197" s="18">
        <v>0.93230000000000002</v>
      </c>
      <c r="I197">
        <f t="shared" si="14"/>
        <v>4.6543555642089389E-3</v>
      </c>
      <c r="J197">
        <f t="shared" si="15"/>
        <v>4.6543555642089389E-3</v>
      </c>
    </row>
    <row r="198" spans="1:10" x14ac:dyDescent="0.25">
      <c r="A198" s="15" t="s">
        <v>394</v>
      </c>
      <c r="B198" s="15" t="s">
        <v>184</v>
      </c>
      <c r="C198" s="16">
        <v>120</v>
      </c>
      <c r="D198" s="16">
        <v>120</v>
      </c>
      <c r="E198" s="16">
        <v>217</v>
      </c>
      <c r="F198" s="15" t="s">
        <v>185</v>
      </c>
      <c r="G198" s="17">
        <v>0.93140000000000001</v>
      </c>
      <c r="H198" s="18">
        <v>0.93140000000000001</v>
      </c>
      <c r="I198">
        <f t="shared" si="14"/>
        <v>5.5798349533466129E-2</v>
      </c>
      <c r="J198">
        <f t="shared" si="15"/>
        <v>5.5798349533466129E-2</v>
      </c>
    </row>
    <row r="199" spans="1:10" x14ac:dyDescent="0.25">
      <c r="A199" s="15" t="s">
        <v>225</v>
      </c>
      <c r="B199" s="15" t="s">
        <v>147</v>
      </c>
      <c r="C199" s="16">
        <v>6</v>
      </c>
      <c r="D199" s="16">
        <v>24</v>
      </c>
      <c r="E199" s="16">
        <v>70</v>
      </c>
      <c r="F199" s="15" t="s">
        <v>451</v>
      </c>
      <c r="G199" s="17">
        <v>0.92920000000000003</v>
      </c>
      <c r="H199" s="18">
        <v>0.92920000000000003</v>
      </c>
      <c r="I199">
        <f t="shared" si="14"/>
        <v>1.1133310368584224E-2</v>
      </c>
      <c r="J199">
        <f t="shared" si="15"/>
        <v>1.1133310368584224E-2</v>
      </c>
    </row>
    <row r="200" spans="1:10" x14ac:dyDescent="0.25">
      <c r="A200" s="15" t="s">
        <v>455</v>
      </c>
      <c r="B200" s="15" t="s">
        <v>284</v>
      </c>
      <c r="C200" s="16">
        <v>2</v>
      </c>
      <c r="D200" s="16">
        <v>20</v>
      </c>
      <c r="E200" s="16">
        <v>46</v>
      </c>
      <c r="F200" s="15" t="s">
        <v>49</v>
      </c>
      <c r="G200" s="17">
        <v>0.92900000000000005</v>
      </c>
      <c r="H200" s="18">
        <v>0.92900000000000005</v>
      </c>
      <c r="I200">
        <f t="shared" si="14"/>
        <v>9.2757617057816263E-3</v>
      </c>
      <c r="J200">
        <f t="shared" si="15"/>
        <v>9.2757617057816263E-3</v>
      </c>
    </row>
    <row r="201" spans="1:10" x14ac:dyDescent="0.25">
      <c r="A201" s="15" t="s">
        <v>117</v>
      </c>
      <c r="B201" s="15" t="s">
        <v>59</v>
      </c>
      <c r="C201" s="16">
        <v>168</v>
      </c>
      <c r="D201" s="16">
        <v>672</v>
      </c>
      <c r="E201" s="16">
        <v>1425</v>
      </c>
      <c r="F201" s="15" t="s">
        <v>60</v>
      </c>
      <c r="G201" s="17">
        <v>0.92889999999999995</v>
      </c>
      <c r="H201" s="18">
        <v>0.89800000000000002</v>
      </c>
      <c r="I201">
        <f t="shared" si="14"/>
        <v>0.31163204481121476</v>
      </c>
      <c r="J201">
        <f t="shared" si="15"/>
        <v>0.30126555736943794</v>
      </c>
    </row>
    <row r="202" spans="1:10" x14ac:dyDescent="0.25">
      <c r="A202" s="15" t="s">
        <v>436</v>
      </c>
      <c r="B202" s="15" t="s">
        <v>437</v>
      </c>
      <c r="C202" s="16">
        <v>2</v>
      </c>
      <c r="D202" s="16">
        <v>1</v>
      </c>
      <c r="E202" s="16">
        <v>1</v>
      </c>
      <c r="F202" s="15" t="s">
        <v>234</v>
      </c>
      <c r="G202" s="17">
        <v>0.92730000000000001</v>
      </c>
      <c r="H202" s="18">
        <v>0.92730000000000001</v>
      </c>
      <c r="I202">
        <f t="shared" si="14"/>
        <v>4.6293938803935959E-4</v>
      </c>
      <c r="J202">
        <f t="shared" si="15"/>
        <v>4.6293938803935959E-4</v>
      </c>
    </row>
    <row r="203" spans="1:10" x14ac:dyDescent="0.25">
      <c r="A203" s="15" t="s">
        <v>192</v>
      </c>
      <c r="B203" s="15" t="s">
        <v>40</v>
      </c>
      <c r="C203" s="16">
        <v>2016</v>
      </c>
      <c r="D203" s="16">
        <v>2016</v>
      </c>
      <c r="E203" s="16">
        <v>5040</v>
      </c>
      <c r="F203" s="15" t="s">
        <v>41</v>
      </c>
      <c r="G203" s="17">
        <v>0.92679999999999996</v>
      </c>
      <c r="H203" s="18">
        <v>0.92679999999999996</v>
      </c>
      <c r="I203">
        <f t="shared" si="14"/>
        <v>0.93278257874163162</v>
      </c>
      <c r="J203">
        <f t="shared" si="15"/>
        <v>0.93278257874163162</v>
      </c>
    </row>
    <row r="204" spans="1:10" x14ac:dyDescent="0.25">
      <c r="A204" s="15" t="s">
        <v>472</v>
      </c>
      <c r="B204" s="15" t="s">
        <v>43</v>
      </c>
      <c r="C204" s="16">
        <v>58</v>
      </c>
      <c r="D204" s="16">
        <v>116</v>
      </c>
      <c r="E204" s="16">
        <v>107</v>
      </c>
      <c r="F204" s="15" t="s">
        <v>442</v>
      </c>
      <c r="G204" s="17">
        <v>0.92669999999999997</v>
      </c>
      <c r="H204" s="18">
        <v>0.74109999999999998</v>
      </c>
      <c r="I204">
        <f t="shared" si="14"/>
        <v>5.3666222348694753E-2</v>
      </c>
      <c r="J204">
        <f t="shared" si="15"/>
        <v>4.2917920991278391E-2</v>
      </c>
    </row>
    <row r="205" spans="1:10" x14ac:dyDescent="0.25">
      <c r="A205" s="15" t="s">
        <v>69</v>
      </c>
      <c r="B205" s="15" t="s">
        <v>46</v>
      </c>
      <c r="C205" s="16">
        <v>764</v>
      </c>
      <c r="D205" s="16">
        <v>3056</v>
      </c>
      <c r="E205" s="16">
        <v>6723</v>
      </c>
      <c r="F205" s="15" t="s">
        <v>46</v>
      </c>
      <c r="G205" s="17">
        <v>0.92300000000000004</v>
      </c>
      <c r="H205" s="18">
        <v>0.92300000000000004</v>
      </c>
      <c r="I205">
        <f t="shared" si="14"/>
        <v>1.4081824399546696</v>
      </c>
      <c r="J205">
        <f t="shared" si="15"/>
        <v>1.4081824399546696</v>
      </c>
    </row>
    <row r="206" spans="1:10" x14ac:dyDescent="0.25">
      <c r="A206" s="15" t="s">
        <v>344</v>
      </c>
      <c r="B206" s="15" t="s">
        <v>168</v>
      </c>
      <c r="C206" s="16">
        <v>8</v>
      </c>
      <c r="D206" s="16">
        <v>8</v>
      </c>
      <c r="E206" s="16">
        <v>21</v>
      </c>
      <c r="F206" s="15" t="s">
        <v>85</v>
      </c>
      <c r="G206" s="17">
        <v>0.92</v>
      </c>
      <c r="H206" s="18">
        <v>0.92</v>
      </c>
      <c r="I206">
        <f t="shared" si="14"/>
        <v>3.6743598576185555E-3</v>
      </c>
      <c r="J206">
        <f t="shared" si="15"/>
        <v>3.6743598576185555E-3</v>
      </c>
    </row>
    <row r="207" spans="1:10" x14ac:dyDescent="0.25">
      <c r="A207" s="15" t="s">
        <v>325</v>
      </c>
      <c r="B207" s="15" t="s">
        <v>322</v>
      </c>
      <c r="C207" s="16">
        <v>5</v>
      </c>
      <c r="D207" s="16">
        <v>5</v>
      </c>
      <c r="E207" s="16">
        <v>7</v>
      </c>
      <c r="F207" s="15" t="s">
        <v>90</v>
      </c>
      <c r="G207" s="17">
        <v>0.91959999999999997</v>
      </c>
      <c r="H207" s="18">
        <v>0.91959999999999997</v>
      </c>
      <c r="I207">
        <f t="shared" si="14"/>
        <v>2.2954764436589835E-3</v>
      </c>
      <c r="J207">
        <f t="shared" si="15"/>
        <v>2.2954764436589835E-3</v>
      </c>
    </row>
    <row r="208" spans="1:10" x14ac:dyDescent="0.25">
      <c r="A208" s="15" t="s">
        <v>97</v>
      </c>
      <c r="B208" s="15" t="s">
        <v>40</v>
      </c>
      <c r="C208" s="16">
        <v>455</v>
      </c>
      <c r="D208" s="16">
        <v>1588</v>
      </c>
      <c r="E208" s="16">
        <v>2782</v>
      </c>
      <c r="F208" s="15" t="s">
        <v>41</v>
      </c>
      <c r="G208" s="17">
        <v>0.91890000000000005</v>
      </c>
      <c r="H208" s="18">
        <v>0.59540000000000004</v>
      </c>
      <c r="I208">
        <f t="shared" si="14"/>
        <v>0.72848837035151048</v>
      </c>
      <c r="J208">
        <f t="shared" si="15"/>
        <v>0.47202304462649841</v>
      </c>
    </row>
    <row r="209" spans="1:10" x14ac:dyDescent="0.25">
      <c r="A209" s="15" t="s">
        <v>416</v>
      </c>
      <c r="B209" s="15" t="s">
        <v>396</v>
      </c>
      <c r="C209" s="16">
        <v>12</v>
      </c>
      <c r="D209" s="16">
        <v>48</v>
      </c>
      <c r="E209" s="16">
        <v>115</v>
      </c>
      <c r="F209" s="15" t="s">
        <v>85</v>
      </c>
      <c r="G209" s="17">
        <v>0.91859999999999997</v>
      </c>
      <c r="H209" s="18">
        <v>0.91859999999999997</v>
      </c>
      <c r="I209">
        <f t="shared" si="14"/>
        <v>2.2012610642663511E-2</v>
      </c>
      <c r="J209">
        <f t="shared" si="15"/>
        <v>2.2012610642663511E-2</v>
      </c>
    </row>
    <row r="210" spans="1:10" x14ac:dyDescent="0.25">
      <c r="A210" s="15" t="s">
        <v>424</v>
      </c>
      <c r="B210" s="15" t="s">
        <v>128</v>
      </c>
      <c r="C210" s="16">
        <v>86</v>
      </c>
      <c r="D210" s="16">
        <v>344</v>
      </c>
      <c r="E210" s="16">
        <v>4851</v>
      </c>
      <c r="F210" s="15" t="s">
        <v>49</v>
      </c>
      <c r="G210" s="17">
        <v>0.91839999999999999</v>
      </c>
      <c r="H210" s="18">
        <v>0.91839999999999999</v>
      </c>
      <c r="I210">
        <f t="shared" si="14"/>
        <v>0.1577226956621586</v>
      </c>
      <c r="J210">
        <f t="shared" si="15"/>
        <v>0.1577226956621586</v>
      </c>
    </row>
    <row r="211" spans="1:10" x14ac:dyDescent="0.25">
      <c r="A211" s="15" t="s">
        <v>401</v>
      </c>
      <c r="B211" s="15" t="s">
        <v>46</v>
      </c>
      <c r="C211" s="16">
        <v>34</v>
      </c>
      <c r="D211" s="16">
        <v>142</v>
      </c>
      <c r="E211" s="16">
        <v>290</v>
      </c>
      <c r="F211" s="15" t="s">
        <v>46</v>
      </c>
      <c r="G211" s="17">
        <v>0.91759999999999997</v>
      </c>
      <c r="H211" s="18">
        <v>0.83089999999999997</v>
      </c>
      <c r="I211">
        <f t="shared" si="14"/>
        <v>6.5049748635843979E-2</v>
      </c>
      <c r="J211">
        <f t="shared" si="15"/>
        <v>5.8903483153359588E-2</v>
      </c>
    </row>
    <row r="212" spans="1:10" x14ac:dyDescent="0.25">
      <c r="A212" s="15" t="s">
        <v>196</v>
      </c>
      <c r="B212" s="15" t="s">
        <v>184</v>
      </c>
      <c r="C212" s="16">
        <v>116</v>
      </c>
      <c r="D212" s="16">
        <v>116</v>
      </c>
      <c r="E212" s="16">
        <v>209</v>
      </c>
      <c r="F212" s="15" t="s">
        <v>185</v>
      </c>
      <c r="G212" s="17">
        <v>0.91690000000000005</v>
      </c>
      <c r="H212" s="18">
        <v>0.91690000000000005</v>
      </c>
      <c r="I212">
        <f t="shared" si="14"/>
        <v>5.3098693505469099E-2</v>
      </c>
      <c r="J212">
        <f t="shared" si="15"/>
        <v>5.3098693505469099E-2</v>
      </c>
    </row>
    <row r="213" spans="1:10" x14ac:dyDescent="0.25">
      <c r="A213" s="15" t="s">
        <v>350</v>
      </c>
      <c r="B213" s="15" t="s">
        <v>168</v>
      </c>
      <c r="C213" s="16">
        <v>600</v>
      </c>
      <c r="D213" s="16">
        <v>600</v>
      </c>
      <c r="E213" s="16">
        <v>1620</v>
      </c>
      <c r="F213" s="15" t="s">
        <v>85</v>
      </c>
      <c r="G213" s="17">
        <v>0.91400000000000003</v>
      </c>
      <c r="H213" s="18">
        <v>0.91400000000000003</v>
      </c>
      <c r="I213">
        <f t="shared" si="14"/>
        <v>0.27377974808668692</v>
      </c>
      <c r="J213">
        <f t="shared" si="15"/>
        <v>0.27377974808668692</v>
      </c>
    </row>
    <row r="214" spans="1:10" x14ac:dyDescent="0.25">
      <c r="A214" s="15" t="s">
        <v>385</v>
      </c>
      <c r="B214" s="15" t="s">
        <v>46</v>
      </c>
      <c r="C214" s="16">
        <v>12</v>
      </c>
      <c r="D214" s="16">
        <v>12</v>
      </c>
      <c r="E214" s="16">
        <v>14</v>
      </c>
      <c r="F214" s="15" t="s">
        <v>46</v>
      </c>
      <c r="G214" s="17">
        <v>0.91400000000000003</v>
      </c>
      <c r="H214" s="18">
        <v>0.91400000000000003</v>
      </c>
      <c r="I214">
        <f t="shared" si="14"/>
        <v>5.4755949617337389E-3</v>
      </c>
      <c r="J214">
        <f t="shared" si="15"/>
        <v>5.4755949617337389E-3</v>
      </c>
    </row>
    <row r="215" spans="1:10" x14ac:dyDescent="0.25">
      <c r="A215" s="15" t="s">
        <v>326</v>
      </c>
      <c r="B215" s="15" t="s">
        <v>137</v>
      </c>
      <c r="C215" s="16">
        <v>44</v>
      </c>
      <c r="D215" s="16">
        <v>44</v>
      </c>
      <c r="E215" s="16">
        <v>17</v>
      </c>
      <c r="F215" s="15" t="s">
        <v>90</v>
      </c>
      <c r="G215" s="17">
        <v>0.91339999999999999</v>
      </c>
      <c r="H215" s="18">
        <v>0.91339999999999999</v>
      </c>
      <c r="I215">
        <f t="shared" si="14"/>
        <v>2.0064001757302538E-2</v>
      </c>
      <c r="J215">
        <f t="shared" si="15"/>
        <v>2.0064001757302538E-2</v>
      </c>
    </row>
    <row r="216" spans="1:10" x14ac:dyDescent="0.25">
      <c r="A216" s="15" t="s">
        <v>343</v>
      </c>
      <c r="B216" s="15" t="s">
        <v>255</v>
      </c>
      <c r="C216" s="16">
        <v>124</v>
      </c>
      <c r="D216" s="16">
        <v>496</v>
      </c>
      <c r="E216" s="16">
        <v>1339</v>
      </c>
      <c r="F216" s="15" t="s">
        <v>85</v>
      </c>
      <c r="G216" s="17">
        <v>0.91249999999999998</v>
      </c>
      <c r="H216" s="18">
        <v>0.87609999999999999</v>
      </c>
      <c r="I216">
        <f t="shared" si="14"/>
        <v>0.2259531618964889</v>
      </c>
      <c r="J216">
        <f t="shared" si="15"/>
        <v>0.21693979741097416</v>
      </c>
    </row>
    <row r="217" spans="1:10" x14ac:dyDescent="0.25">
      <c r="A217" s="15" t="s">
        <v>382</v>
      </c>
      <c r="B217" s="15" t="s">
        <v>233</v>
      </c>
      <c r="C217" s="16">
        <v>30</v>
      </c>
      <c r="D217" s="16">
        <v>120</v>
      </c>
      <c r="E217" s="16">
        <v>369</v>
      </c>
      <c r="F217" s="15" t="s">
        <v>209</v>
      </c>
      <c r="G217" s="17">
        <v>0.91039999999999999</v>
      </c>
      <c r="H217" s="18">
        <v>0.53420000000000001</v>
      </c>
      <c r="I217">
        <f t="shared" si="14"/>
        <v>5.4540280669172825E-2</v>
      </c>
      <c r="J217">
        <f t="shared" si="15"/>
        <v>3.2002875585975525E-2</v>
      </c>
    </row>
    <row r="218" spans="1:10" x14ac:dyDescent="0.25">
      <c r="A218" s="15" t="s">
        <v>347</v>
      </c>
      <c r="B218" s="15" t="s">
        <v>46</v>
      </c>
      <c r="C218" s="16">
        <v>84</v>
      </c>
      <c r="D218" s="16">
        <v>168</v>
      </c>
      <c r="E218" s="16">
        <v>270</v>
      </c>
      <c r="F218" s="15" t="s">
        <v>46</v>
      </c>
      <c r="G218" s="17">
        <v>0.9103</v>
      </c>
      <c r="H218" s="18">
        <v>0.9103</v>
      </c>
      <c r="I218">
        <f t="shared" si="14"/>
        <v>7.6348005811079991E-2</v>
      </c>
      <c r="J218">
        <f t="shared" si="15"/>
        <v>7.6348005811079991E-2</v>
      </c>
    </row>
    <row r="219" spans="1:10" x14ac:dyDescent="0.25">
      <c r="A219" s="15" t="s">
        <v>349</v>
      </c>
      <c r="B219" s="15" t="s">
        <v>84</v>
      </c>
      <c r="C219" s="16">
        <v>154</v>
      </c>
      <c r="D219" s="16">
        <v>308</v>
      </c>
      <c r="E219" s="16">
        <v>530</v>
      </c>
      <c r="F219" s="15" t="s">
        <v>445</v>
      </c>
      <c r="G219" s="17">
        <v>0.90959999999999996</v>
      </c>
      <c r="H219" s="18">
        <v>0.90959999999999996</v>
      </c>
      <c r="I219">
        <f t="shared" si="14"/>
        <v>0.1398637092063682</v>
      </c>
      <c r="J219">
        <f t="shared" si="15"/>
        <v>0.1398637092063682</v>
      </c>
    </row>
    <row r="220" spans="1:10" x14ac:dyDescent="0.25">
      <c r="A220" s="15" t="s">
        <v>323</v>
      </c>
      <c r="B220" s="15" t="s">
        <v>152</v>
      </c>
      <c r="C220" s="16">
        <v>102</v>
      </c>
      <c r="D220" s="16">
        <v>404</v>
      </c>
      <c r="E220" s="16">
        <v>1080</v>
      </c>
      <c r="F220" s="15" t="s">
        <v>49</v>
      </c>
      <c r="G220" s="17">
        <v>0.9093</v>
      </c>
      <c r="H220" s="18">
        <v>0.9093</v>
      </c>
      <c r="I220">
        <f t="shared" si="14"/>
        <v>0.18339708547379771</v>
      </c>
      <c r="J220">
        <f t="shared" si="15"/>
        <v>0.18339708547379771</v>
      </c>
    </row>
    <row r="221" spans="1:10" x14ac:dyDescent="0.25">
      <c r="A221" s="15" t="s">
        <v>294</v>
      </c>
      <c r="B221" s="15" t="s">
        <v>295</v>
      </c>
      <c r="C221" s="16">
        <v>1</v>
      </c>
      <c r="D221" s="16">
        <v>2</v>
      </c>
      <c r="E221" s="16">
        <v>1</v>
      </c>
      <c r="F221" s="15" t="s">
        <v>49</v>
      </c>
      <c r="G221" s="17">
        <v>0.90859999999999996</v>
      </c>
      <c r="H221" s="18">
        <v>0.90859999999999996</v>
      </c>
      <c r="I221">
        <f t="shared" si="14"/>
        <v>9.0720743658484222E-4</v>
      </c>
      <c r="J221">
        <f t="shared" si="15"/>
        <v>9.0720743658484222E-4</v>
      </c>
    </row>
    <row r="222" spans="1:10" x14ac:dyDescent="0.25">
      <c r="A222" s="15" t="s">
        <v>366</v>
      </c>
      <c r="B222" s="15" t="s">
        <v>180</v>
      </c>
      <c r="C222" s="16">
        <v>1</v>
      </c>
      <c r="D222" s="16">
        <v>2</v>
      </c>
      <c r="E222" s="16">
        <v>5</v>
      </c>
      <c r="F222" s="15" t="s">
        <v>475</v>
      </c>
      <c r="G222" s="17">
        <v>0.90810000000000002</v>
      </c>
      <c r="H222" s="18">
        <v>0.90810000000000002</v>
      </c>
      <c r="I222">
        <f t="shared" si="14"/>
        <v>9.0670820290853534E-4</v>
      </c>
      <c r="J222">
        <f t="shared" si="15"/>
        <v>9.0670820290853534E-4</v>
      </c>
    </row>
    <row r="223" spans="1:10" x14ac:dyDescent="0.25">
      <c r="A223" s="15" t="s">
        <v>288</v>
      </c>
      <c r="B223" s="15" t="s">
        <v>233</v>
      </c>
      <c r="C223" s="16">
        <v>84</v>
      </c>
      <c r="D223" s="16">
        <v>312</v>
      </c>
      <c r="E223" s="16">
        <v>524</v>
      </c>
      <c r="F223" s="15" t="s">
        <v>209</v>
      </c>
      <c r="G223" s="17">
        <v>0.90449999999999997</v>
      </c>
      <c r="H223" s="18">
        <v>0.82640000000000002</v>
      </c>
      <c r="I223">
        <f t="shared" si="14"/>
        <v>0.14088574038850366</v>
      </c>
      <c r="J223">
        <f t="shared" si="15"/>
        <v>0.12872081355119891</v>
      </c>
    </row>
    <row r="224" spans="1:10" x14ac:dyDescent="0.25">
      <c r="A224" s="15" t="s">
        <v>321</v>
      </c>
      <c r="B224" s="15" t="s">
        <v>322</v>
      </c>
      <c r="C224" s="16">
        <v>7</v>
      </c>
      <c r="D224" s="16">
        <v>28</v>
      </c>
      <c r="E224" s="16">
        <v>41</v>
      </c>
      <c r="F224" s="15" t="s">
        <v>90</v>
      </c>
      <c r="G224" s="17">
        <v>0.90400000000000003</v>
      </c>
      <c r="H224" s="18">
        <v>0.90400000000000003</v>
      </c>
      <c r="I224">
        <f t="shared" si="14"/>
        <v>1.2636602814679466E-2</v>
      </c>
      <c r="J224">
        <f t="shared" si="15"/>
        <v>1.2636602814679466E-2</v>
      </c>
    </row>
    <row r="225" spans="1:10" x14ac:dyDescent="0.25">
      <c r="A225" s="15" t="s">
        <v>181</v>
      </c>
      <c r="B225" s="15" t="s">
        <v>62</v>
      </c>
      <c r="C225" s="16">
        <v>109</v>
      </c>
      <c r="D225" s="16">
        <v>872</v>
      </c>
      <c r="E225" s="16">
        <v>1046</v>
      </c>
      <c r="F225" s="15" t="s">
        <v>439</v>
      </c>
      <c r="G225" s="17">
        <v>0.9022</v>
      </c>
      <c r="H225" s="18">
        <v>0.9022</v>
      </c>
      <c r="I225">
        <f t="shared" si="14"/>
        <v>0.39275631905025782</v>
      </c>
      <c r="J225">
        <f t="shared" si="15"/>
        <v>0.39275631905025782</v>
      </c>
    </row>
    <row r="226" spans="1:10" x14ac:dyDescent="0.25">
      <c r="A226" s="15" t="s">
        <v>364</v>
      </c>
      <c r="B226" s="15" t="s">
        <v>130</v>
      </c>
      <c r="C226" s="16">
        <v>56</v>
      </c>
      <c r="D226" s="16">
        <v>224</v>
      </c>
      <c r="E226" s="16">
        <v>454</v>
      </c>
      <c r="F226" s="15" t="s">
        <v>131</v>
      </c>
      <c r="G226" s="17">
        <v>0.9</v>
      </c>
      <c r="H226" s="18">
        <v>0.8962</v>
      </c>
      <c r="I226">
        <f t="shared" si="14"/>
        <v>0.10064550914346476</v>
      </c>
      <c r="J226">
        <f t="shared" si="15"/>
        <v>0.10022056143819237</v>
      </c>
    </row>
    <row r="227" spans="1:10" x14ac:dyDescent="0.25">
      <c r="A227" s="15" t="s">
        <v>409</v>
      </c>
      <c r="B227" s="15" t="s">
        <v>43</v>
      </c>
      <c r="C227" s="16">
        <v>1</v>
      </c>
      <c r="D227" s="16">
        <v>2</v>
      </c>
      <c r="E227" s="16">
        <v>3</v>
      </c>
      <c r="F227" s="15" t="s">
        <v>442</v>
      </c>
      <c r="G227" s="17">
        <v>0.89890000000000003</v>
      </c>
      <c r="H227" s="18">
        <v>0.89890000000000003</v>
      </c>
      <c r="I227">
        <f t="shared" ref="I227:I260" si="16">G227*D227/$M$5*100</f>
        <v>8.9752230326448903E-4</v>
      </c>
      <c r="J227">
        <f t="shared" ref="J227:J260" si="17">H227*D227/$M$5*100</f>
        <v>8.9752230326448903E-4</v>
      </c>
    </row>
    <row r="228" spans="1:10" x14ac:dyDescent="0.25">
      <c r="A228" s="15" t="s">
        <v>245</v>
      </c>
      <c r="B228" s="15" t="s">
        <v>180</v>
      </c>
      <c r="C228" s="16">
        <v>12</v>
      </c>
      <c r="D228" s="16">
        <v>12</v>
      </c>
      <c r="E228" s="16">
        <v>13</v>
      </c>
      <c r="F228" s="15" t="s">
        <v>475</v>
      </c>
      <c r="G228" s="17">
        <v>0.89829999999999999</v>
      </c>
      <c r="H228" s="18">
        <v>0.89829999999999999</v>
      </c>
      <c r="I228">
        <f t="shared" si="16"/>
        <v>5.3815393371175243E-3</v>
      </c>
      <c r="J228">
        <f t="shared" si="17"/>
        <v>5.3815393371175243E-3</v>
      </c>
    </row>
    <row r="229" spans="1:10" x14ac:dyDescent="0.25">
      <c r="A229" s="15" t="s">
        <v>159</v>
      </c>
      <c r="B229" s="15" t="s">
        <v>51</v>
      </c>
      <c r="C229" s="16">
        <v>8</v>
      </c>
      <c r="D229" s="16">
        <v>16</v>
      </c>
      <c r="E229" s="16">
        <v>25</v>
      </c>
      <c r="F229" s="15" t="s">
        <v>440</v>
      </c>
      <c r="G229" s="17">
        <v>0.89700000000000002</v>
      </c>
      <c r="H229" s="18">
        <v>0.89700000000000002</v>
      </c>
      <c r="I229">
        <f t="shared" si="16"/>
        <v>7.1650017223561834E-3</v>
      </c>
      <c r="J229">
        <f t="shared" si="17"/>
        <v>7.1650017223561834E-3</v>
      </c>
    </row>
    <row r="230" spans="1:10" x14ac:dyDescent="0.25">
      <c r="A230" s="15" t="s">
        <v>334</v>
      </c>
      <c r="B230" s="15" t="s">
        <v>59</v>
      </c>
      <c r="C230" s="16">
        <v>800</v>
      </c>
      <c r="D230" s="16">
        <v>1632</v>
      </c>
      <c r="E230" s="16">
        <v>1632</v>
      </c>
      <c r="F230" s="15" t="s">
        <v>60</v>
      </c>
      <c r="G230" s="17">
        <v>0.89400000000000002</v>
      </c>
      <c r="H230" s="18">
        <v>0.86180000000000001</v>
      </c>
      <c r="I230">
        <f t="shared" si="16"/>
        <v>0.7283859276011323</v>
      </c>
      <c r="J230">
        <f t="shared" si="17"/>
        <v>0.70215099821773574</v>
      </c>
    </row>
    <row r="231" spans="1:10" x14ac:dyDescent="0.25">
      <c r="A231" s="15" t="s">
        <v>306</v>
      </c>
      <c r="B231" s="15" t="s">
        <v>46</v>
      </c>
      <c r="C231" s="16">
        <v>212</v>
      </c>
      <c r="D231" s="16">
        <v>712</v>
      </c>
      <c r="E231" s="16">
        <v>518</v>
      </c>
      <c r="F231" s="15" t="s">
        <v>46</v>
      </c>
      <c r="G231" s="17">
        <v>0.88980000000000004</v>
      </c>
      <c r="H231" s="18">
        <v>0.88980000000000004</v>
      </c>
      <c r="I231">
        <f t="shared" si="16"/>
        <v>0.31628330512663061</v>
      </c>
      <c r="J231">
        <f t="shared" si="17"/>
        <v>0.31628330512663061</v>
      </c>
    </row>
    <row r="232" spans="1:10" x14ac:dyDescent="0.25">
      <c r="A232" s="15" t="s">
        <v>250</v>
      </c>
      <c r="B232" s="15" t="s">
        <v>251</v>
      </c>
      <c r="C232" s="16">
        <v>56</v>
      </c>
      <c r="D232" s="16">
        <v>56</v>
      </c>
      <c r="E232" s="16">
        <v>52</v>
      </c>
      <c r="F232" s="15" t="s">
        <v>85</v>
      </c>
      <c r="G232" s="17">
        <v>0.88939999999999997</v>
      </c>
      <c r="H232" s="18">
        <v>0.88939999999999997</v>
      </c>
      <c r="I232">
        <f t="shared" si="16"/>
        <v>2.4865032175610435E-2</v>
      </c>
      <c r="J232">
        <f t="shared" si="17"/>
        <v>2.4865032175610435E-2</v>
      </c>
    </row>
    <row r="233" spans="1:10" x14ac:dyDescent="0.25">
      <c r="A233" s="15" t="s">
        <v>191</v>
      </c>
      <c r="B233" s="15" t="s">
        <v>74</v>
      </c>
      <c r="C233" s="16">
        <v>26</v>
      </c>
      <c r="D233" s="16">
        <v>104</v>
      </c>
      <c r="E233" s="16">
        <v>205</v>
      </c>
      <c r="F233" s="15" t="s">
        <v>75</v>
      </c>
      <c r="G233" s="17">
        <v>0.88919999999999999</v>
      </c>
      <c r="H233" s="18">
        <v>0.88919999999999999</v>
      </c>
      <c r="I233">
        <f t="shared" si="16"/>
        <v>4.6167532837095057E-2</v>
      </c>
      <c r="J233">
        <f t="shared" si="17"/>
        <v>4.6167532837095057E-2</v>
      </c>
    </row>
    <row r="234" spans="1:10" x14ac:dyDescent="0.25">
      <c r="A234" s="15" t="s">
        <v>293</v>
      </c>
      <c r="B234" s="15" t="s">
        <v>162</v>
      </c>
      <c r="C234" s="16">
        <v>2</v>
      </c>
      <c r="D234" s="16">
        <v>2</v>
      </c>
      <c r="E234" s="16">
        <v>3</v>
      </c>
      <c r="F234" s="15" t="s">
        <v>131</v>
      </c>
      <c r="G234" s="17">
        <v>0.88829999999999998</v>
      </c>
      <c r="H234" s="18">
        <v>0.88829999999999998</v>
      </c>
      <c r="I234">
        <f t="shared" si="16"/>
        <v>8.8693854932678337E-4</v>
      </c>
      <c r="J234">
        <f t="shared" si="17"/>
        <v>8.8693854932678337E-4</v>
      </c>
    </row>
    <row r="235" spans="1:10" x14ac:dyDescent="0.25">
      <c r="A235" s="15" t="s">
        <v>367</v>
      </c>
      <c r="B235" s="15" t="s">
        <v>46</v>
      </c>
      <c r="C235" s="16">
        <v>2252</v>
      </c>
      <c r="D235" s="16">
        <v>8192</v>
      </c>
      <c r="E235" s="16">
        <v>23937</v>
      </c>
      <c r="F235" s="15" t="s">
        <v>46</v>
      </c>
      <c r="G235" s="17">
        <v>0.88749999999999996</v>
      </c>
      <c r="H235" s="18">
        <v>0.88749999999999996</v>
      </c>
      <c r="I235">
        <f t="shared" si="16"/>
        <v>3.6296285202214595</v>
      </c>
      <c r="J235">
        <f t="shared" si="17"/>
        <v>3.6296285202214595</v>
      </c>
    </row>
    <row r="236" spans="1:10" x14ac:dyDescent="0.25">
      <c r="A236" s="15" t="s">
        <v>144</v>
      </c>
      <c r="B236" s="15" t="s">
        <v>115</v>
      </c>
      <c r="C236" s="16">
        <v>312</v>
      </c>
      <c r="D236" s="16">
        <v>1248</v>
      </c>
      <c r="E236" s="16">
        <v>2132</v>
      </c>
      <c r="F236" s="15" t="s">
        <v>442</v>
      </c>
      <c r="G236" s="17">
        <v>0.88719999999999999</v>
      </c>
      <c r="H236" s="18">
        <v>0.88719999999999999</v>
      </c>
      <c r="I236">
        <f t="shared" si="16"/>
        <v>0.55276430678907873</v>
      </c>
      <c r="J236">
        <f t="shared" si="17"/>
        <v>0.55276430678907873</v>
      </c>
    </row>
    <row r="237" spans="1:10" x14ac:dyDescent="0.25">
      <c r="A237" s="15" t="s">
        <v>148</v>
      </c>
      <c r="B237" s="15" t="s">
        <v>119</v>
      </c>
      <c r="C237" s="16">
        <v>82</v>
      </c>
      <c r="D237" s="16">
        <v>328</v>
      </c>
      <c r="E237" s="16">
        <v>568</v>
      </c>
      <c r="F237" s="15" t="s">
        <v>120</v>
      </c>
      <c r="G237" s="17">
        <v>0.88600000000000001</v>
      </c>
      <c r="H237" s="18">
        <v>0.88600000000000001</v>
      </c>
      <c r="I237">
        <f t="shared" si="16"/>
        <v>0.14508130020418658</v>
      </c>
      <c r="J237">
        <f t="shared" si="17"/>
        <v>0.14508130020418658</v>
      </c>
    </row>
    <row r="238" spans="1:10" x14ac:dyDescent="0.25">
      <c r="A238" s="15" t="s">
        <v>211</v>
      </c>
      <c r="B238" s="15" t="s">
        <v>46</v>
      </c>
      <c r="C238" s="16">
        <v>40</v>
      </c>
      <c r="D238" s="16">
        <v>320</v>
      </c>
      <c r="E238" s="16">
        <v>1600</v>
      </c>
      <c r="F238" s="15" t="s">
        <v>46</v>
      </c>
      <c r="G238" s="17">
        <v>0.88270000000000004</v>
      </c>
      <c r="H238" s="18">
        <v>0.82389999999999997</v>
      </c>
      <c r="I238">
        <f t="shared" si="16"/>
        <v>0.14101554114434345</v>
      </c>
      <c r="J238">
        <f t="shared" si="17"/>
        <v>0.13162196029095338</v>
      </c>
    </row>
    <row r="239" spans="1:10" x14ac:dyDescent="0.25">
      <c r="A239" s="15" t="s">
        <v>313</v>
      </c>
      <c r="B239" s="15" t="s">
        <v>180</v>
      </c>
      <c r="C239" s="16">
        <v>16</v>
      </c>
      <c r="D239" s="16">
        <v>64</v>
      </c>
      <c r="E239" s="16">
        <v>126</v>
      </c>
      <c r="F239" s="15" t="s">
        <v>475</v>
      </c>
      <c r="G239" s="17">
        <v>0.88200000000000001</v>
      </c>
      <c r="H239" s="18">
        <v>0.88200000000000001</v>
      </c>
      <c r="I239">
        <f t="shared" si="16"/>
        <v>2.8180742560170138E-2</v>
      </c>
      <c r="J239">
        <f t="shared" si="17"/>
        <v>2.8180742560170138E-2</v>
      </c>
    </row>
    <row r="240" spans="1:10" x14ac:dyDescent="0.25">
      <c r="A240" s="15" t="s">
        <v>342</v>
      </c>
      <c r="B240" s="15" t="s">
        <v>84</v>
      </c>
      <c r="C240" s="16">
        <v>276</v>
      </c>
      <c r="D240" s="16">
        <v>1104</v>
      </c>
      <c r="E240" s="16">
        <v>5507</v>
      </c>
      <c r="F240" s="15" t="s">
        <v>445</v>
      </c>
      <c r="G240" s="17">
        <v>0.87909999999999999</v>
      </c>
      <c r="H240" s="18">
        <v>0.87909999999999999</v>
      </c>
      <c r="I240">
        <f t="shared" si="16"/>
        <v>0.48451946262487078</v>
      </c>
      <c r="J240">
        <f t="shared" si="17"/>
        <v>0.48451946262487078</v>
      </c>
    </row>
    <row r="241" spans="1:10" x14ac:dyDescent="0.25">
      <c r="A241" s="15" t="s">
        <v>393</v>
      </c>
      <c r="B241" s="15" t="s">
        <v>40</v>
      </c>
      <c r="C241" s="16">
        <v>4</v>
      </c>
      <c r="D241" s="16">
        <v>4</v>
      </c>
      <c r="E241" s="16">
        <v>10</v>
      </c>
      <c r="F241" s="15" t="s">
        <v>41</v>
      </c>
      <c r="G241" s="17">
        <v>0.87739999999999996</v>
      </c>
      <c r="H241" s="18">
        <v>0.87739999999999996</v>
      </c>
      <c r="I241">
        <f t="shared" si="16"/>
        <v>1.7521105103665874E-3</v>
      </c>
      <c r="J241">
        <f t="shared" si="17"/>
        <v>1.7521105103665874E-3</v>
      </c>
    </row>
    <row r="242" spans="1:10" x14ac:dyDescent="0.25">
      <c r="A242" s="15" t="s">
        <v>171</v>
      </c>
      <c r="B242" s="15" t="s">
        <v>74</v>
      </c>
      <c r="C242" s="16">
        <v>180</v>
      </c>
      <c r="D242" s="16">
        <v>645</v>
      </c>
      <c r="E242" s="16">
        <v>1290</v>
      </c>
      <c r="F242" s="15" t="s">
        <v>75</v>
      </c>
      <c r="G242" s="17">
        <v>0.87560000000000004</v>
      </c>
      <c r="H242" s="18">
        <v>0.87429999999999997</v>
      </c>
      <c r="I242">
        <f t="shared" si="16"/>
        <v>0.28194820949841998</v>
      </c>
      <c r="J242">
        <f t="shared" si="17"/>
        <v>0.2815296020608366</v>
      </c>
    </row>
    <row r="243" spans="1:10" x14ac:dyDescent="0.25">
      <c r="A243" s="15" t="s">
        <v>78</v>
      </c>
      <c r="B243" s="15" t="s">
        <v>62</v>
      </c>
      <c r="C243" s="16">
        <v>2645</v>
      </c>
      <c r="D243" s="16">
        <v>9770</v>
      </c>
      <c r="E243" s="16">
        <v>22178</v>
      </c>
      <c r="F243" s="15" t="s">
        <v>439</v>
      </c>
      <c r="G243" s="17">
        <v>0.87390000000000001</v>
      </c>
      <c r="H243" s="18">
        <v>0.87390000000000001</v>
      </c>
      <c r="I243">
        <f t="shared" si="16"/>
        <v>4.2624586260090762</v>
      </c>
      <c r="J243">
        <f t="shared" si="17"/>
        <v>4.2624586260090762</v>
      </c>
    </row>
    <row r="244" spans="1:10" x14ac:dyDescent="0.25">
      <c r="A244" s="15" t="s">
        <v>73</v>
      </c>
      <c r="B244" s="15" t="s">
        <v>74</v>
      </c>
      <c r="C244" s="16">
        <v>1614</v>
      </c>
      <c r="D244" s="16">
        <v>9072</v>
      </c>
      <c r="E244" s="16">
        <v>21546</v>
      </c>
      <c r="F244" s="15" t="s">
        <v>75</v>
      </c>
      <c r="G244" s="17">
        <v>0.86750000000000005</v>
      </c>
      <c r="H244" s="18">
        <v>0.80520000000000003</v>
      </c>
      <c r="I244">
        <f t="shared" si="16"/>
        <v>3.9289490631880066</v>
      </c>
      <c r="J244">
        <f t="shared" si="17"/>
        <v>3.6467893783043026</v>
      </c>
    </row>
    <row r="245" spans="1:10" x14ac:dyDescent="0.25">
      <c r="A245" s="15" t="s">
        <v>217</v>
      </c>
      <c r="B245" s="15" t="s">
        <v>74</v>
      </c>
      <c r="C245" s="16">
        <v>104</v>
      </c>
      <c r="D245" s="16">
        <v>408</v>
      </c>
      <c r="E245" s="16">
        <v>871</v>
      </c>
      <c r="F245" s="15" t="s">
        <v>75</v>
      </c>
      <c r="G245" s="17">
        <v>0.86709999999999998</v>
      </c>
      <c r="H245" s="18">
        <v>0.86650000000000005</v>
      </c>
      <c r="I245">
        <f t="shared" si="16"/>
        <v>0.17661729245607991</v>
      </c>
      <c r="J245">
        <f t="shared" si="17"/>
        <v>0.17649508005212</v>
      </c>
    </row>
    <row r="246" spans="1:10" x14ac:dyDescent="0.25">
      <c r="A246" s="15" t="s">
        <v>175</v>
      </c>
      <c r="B246" s="15" t="s">
        <v>168</v>
      </c>
      <c r="C246" s="16">
        <v>800</v>
      </c>
      <c r="D246" s="16">
        <v>800</v>
      </c>
      <c r="E246" s="16">
        <v>1600</v>
      </c>
      <c r="F246" s="15" t="s">
        <v>85</v>
      </c>
      <c r="G246" s="17">
        <v>0.86550000000000005</v>
      </c>
      <c r="H246" s="18">
        <v>0.86550000000000005</v>
      </c>
      <c r="I246">
        <f t="shared" si="16"/>
        <v>0.34566939747487613</v>
      </c>
      <c r="J246">
        <f t="shared" si="17"/>
        <v>0.34566939747487613</v>
      </c>
    </row>
    <row r="247" spans="1:10" x14ac:dyDescent="0.25">
      <c r="A247" s="15" t="s">
        <v>443</v>
      </c>
      <c r="B247" s="15" t="s">
        <v>100</v>
      </c>
      <c r="C247" s="16">
        <v>66</v>
      </c>
      <c r="D247" s="16">
        <v>66</v>
      </c>
      <c r="E247" s="16">
        <v>139</v>
      </c>
      <c r="F247" s="15" t="s">
        <v>60</v>
      </c>
      <c r="G247" s="17">
        <v>0.86550000000000005</v>
      </c>
      <c r="H247" s="18">
        <v>0.86550000000000005</v>
      </c>
      <c r="I247">
        <f t="shared" si="16"/>
        <v>2.8517725291677277E-2</v>
      </c>
      <c r="J247">
        <f t="shared" si="17"/>
        <v>2.8517725291677277E-2</v>
      </c>
    </row>
    <row r="248" spans="1:10" x14ac:dyDescent="0.25">
      <c r="A248" s="15" t="s">
        <v>299</v>
      </c>
      <c r="B248" s="15" t="s">
        <v>168</v>
      </c>
      <c r="C248" s="16">
        <v>7</v>
      </c>
      <c r="D248" s="16">
        <v>14</v>
      </c>
      <c r="E248" s="16">
        <v>15</v>
      </c>
      <c r="F248" s="15" t="s">
        <v>85</v>
      </c>
      <c r="G248" s="17">
        <v>0.86439999999999995</v>
      </c>
      <c r="H248" s="18">
        <v>0.86439999999999995</v>
      </c>
      <c r="I248">
        <f t="shared" si="16"/>
        <v>6.0415262571952054E-3</v>
      </c>
      <c r="J248">
        <f t="shared" si="17"/>
        <v>6.0415262571952054E-3</v>
      </c>
    </row>
    <row r="249" spans="1:10" x14ac:dyDescent="0.25">
      <c r="A249" s="15" t="s">
        <v>353</v>
      </c>
      <c r="B249" s="15" t="s">
        <v>74</v>
      </c>
      <c r="C249" s="16">
        <v>451</v>
      </c>
      <c r="D249" s="16">
        <v>2537</v>
      </c>
      <c r="E249" s="16">
        <v>6025</v>
      </c>
      <c r="F249" s="15" t="s">
        <v>75</v>
      </c>
      <c r="G249" s="17">
        <v>0.86219999999999997</v>
      </c>
      <c r="H249" s="18">
        <v>0.79869999999999997</v>
      </c>
      <c r="I249">
        <f t="shared" si="16"/>
        <v>1.0920244424807919</v>
      </c>
      <c r="J249">
        <f t="shared" si="17"/>
        <v>1.0115981468445934</v>
      </c>
    </row>
    <row r="250" spans="1:10" x14ac:dyDescent="0.25">
      <c r="A250" s="15" t="s">
        <v>357</v>
      </c>
      <c r="B250" s="15" t="s">
        <v>168</v>
      </c>
      <c r="C250" s="16">
        <v>4</v>
      </c>
      <c r="D250" s="16">
        <v>4</v>
      </c>
      <c r="E250" s="16">
        <v>8</v>
      </c>
      <c r="F250" s="15" t="s">
        <v>85</v>
      </c>
      <c r="G250" s="17">
        <v>0.85880000000000001</v>
      </c>
      <c r="H250" s="18">
        <v>0.85880000000000001</v>
      </c>
      <c r="I250">
        <f t="shared" si="16"/>
        <v>1.7149675248493562E-3</v>
      </c>
      <c r="J250">
        <f t="shared" si="17"/>
        <v>1.7149675248493562E-3</v>
      </c>
    </row>
    <row r="251" spans="1:10" x14ac:dyDescent="0.25">
      <c r="A251" s="15" t="s">
        <v>99</v>
      </c>
      <c r="B251" s="15" t="s">
        <v>100</v>
      </c>
      <c r="C251" s="16">
        <v>2</v>
      </c>
      <c r="D251" s="16">
        <v>2</v>
      </c>
      <c r="E251" s="16">
        <v>2</v>
      </c>
      <c r="F251" s="15" t="s">
        <v>60</v>
      </c>
      <c r="G251" s="17">
        <v>0.85850000000000004</v>
      </c>
      <c r="H251" s="18">
        <v>0.85850000000000004</v>
      </c>
      <c r="I251">
        <f t="shared" si="16"/>
        <v>8.5718422221889409E-4</v>
      </c>
      <c r="J251">
        <f t="shared" si="17"/>
        <v>8.5718422221889409E-4</v>
      </c>
    </row>
    <row r="252" spans="1:10" x14ac:dyDescent="0.25">
      <c r="A252" s="15" t="s">
        <v>125</v>
      </c>
      <c r="B252" s="15" t="s">
        <v>51</v>
      </c>
      <c r="C252" s="16">
        <v>412</v>
      </c>
      <c r="D252" s="16">
        <v>1648</v>
      </c>
      <c r="E252" s="16">
        <v>3199</v>
      </c>
      <c r="F252" s="15" t="s">
        <v>440</v>
      </c>
      <c r="G252" s="17">
        <v>0.85799999999999998</v>
      </c>
      <c r="H252" s="18">
        <v>0.85799999999999998</v>
      </c>
      <c r="I252">
        <f t="shared" si="16"/>
        <v>0.70590843055909169</v>
      </c>
      <c r="J252">
        <f t="shared" si="17"/>
        <v>0.70590843055909169</v>
      </c>
    </row>
    <row r="253" spans="1:10" x14ac:dyDescent="0.25">
      <c r="A253" s="15" t="s">
        <v>337</v>
      </c>
      <c r="B253" s="15" t="s">
        <v>338</v>
      </c>
      <c r="C253" s="16">
        <v>42</v>
      </c>
      <c r="D253" s="16">
        <v>168</v>
      </c>
      <c r="E253" s="16">
        <v>386</v>
      </c>
      <c r="F253" s="15" t="s">
        <v>209</v>
      </c>
      <c r="G253" s="17">
        <v>0.85740000000000005</v>
      </c>
      <c r="H253" s="18">
        <v>0.85540000000000005</v>
      </c>
      <c r="I253">
        <f t="shared" si="16"/>
        <v>7.1911216283005591E-2</v>
      </c>
      <c r="J253">
        <f t="shared" si="17"/>
        <v>7.1743473767766477E-2</v>
      </c>
    </row>
    <row r="254" spans="1:10" x14ac:dyDescent="0.25">
      <c r="A254" s="15" t="s">
        <v>50</v>
      </c>
      <c r="B254" s="15" t="s">
        <v>51</v>
      </c>
      <c r="C254" s="16">
        <v>8</v>
      </c>
      <c r="D254" s="16">
        <v>32</v>
      </c>
      <c r="E254" s="16">
        <v>70</v>
      </c>
      <c r="F254" s="15" t="s">
        <v>440</v>
      </c>
      <c r="G254" s="17">
        <v>0.85560000000000003</v>
      </c>
      <c r="H254" s="18">
        <v>0.85560000000000003</v>
      </c>
      <c r="I254">
        <f t="shared" si="16"/>
        <v>1.3668618670341026E-2</v>
      </c>
      <c r="J254">
        <f t="shared" si="17"/>
        <v>1.3668618670341026E-2</v>
      </c>
    </row>
    <row r="255" spans="1:10" x14ac:dyDescent="0.25">
      <c r="A255" s="15" t="s">
        <v>453</v>
      </c>
      <c r="B255" s="15" t="s">
        <v>100</v>
      </c>
      <c r="C255" s="16">
        <v>34</v>
      </c>
      <c r="D255" s="16">
        <v>34</v>
      </c>
      <c r="E255" s="16">
        <v>71</v>
      </c>
      <c r="F255" s="15" t="s">
        <v>60</v>
      </c>
      <c r="G255" s="17">
        <v>0.85529999999999995</v>
      </c>
      <c r="H255" s="18">
        <v>0.85529999999999995</v>
      </c>
      <c r="I255">
        <f t="shared" si="16"/>
        <v>1.4517815153739009E-2</v>
      </c>
      <c r="J255">
        <f t="shared" si="17"/>
        <v>1.4517815153739009E-2</v>
      </c>
    </row>
    <row r="256" spans="1:10" x14ac:dyDescent="0.25">
      <c r="A256" s="15" t="s">
        <v>176</v>
      </c>
      <c r="B256" s="15" t="s">
        <v>130</v>
      </c>
      <c r="C256" s="16">
        <v>130</v>
      </c>
      <c r="D256" s="16">
        <v>130</v>
      </c>
      <c r="E256" s="16">
        <v>127</v>
      </c>
      <c r="F256" s="15" t="s">
        <v>131</v>
      </c>
      <c r="G256" s="17">
        <v>0.85440000000000005</v>
      </c>
      <c r="H256" s="18">
        <v>0.85440000000000005</v>
      </c>
      <c r="I256">
        <f t="shared" si="16"/>
        <v>5.5450882894756554E-2</v>
      </c>
      <c r="J256">
        <f t="shared" si="17"/>
        <v>5.5450882894756554E-2</v>
      </c>
    </row>
    <row r="257" spans="1:10" x14ac:dyDescent="0.25">
      <c r="A257" s="15" t="s">
        <v>257</v>
      </c>
      <c r="B257" s="15" t="s">
        <v>100</v>
      </c>
      <c r="C257" s="16">
        <v>258</v>
      </c>
      <c r="D257" s="16">
        <v>1154</v>
      </c>
      <c r="E257" s="16">
        <v>2423</v>
      </c>
      <c r="F257" s="15" t="s">
        <v>60</v>
      </c>
      <c r="G257" s="17">
        <v>0.85440000000000005</v>
      </c>
      <c r="H257" s="18">
        <v>0.85440000000000005</v>
      </c>
      <c r="I257">
        <f t="shared" si="16"/>
        <v>0.49223322200422348</v>
      </c>
      <c r="J257">
        <f t="shared" si="17"/>
        <v>0.49223322200422348</v>
      </c>
    </row>
    <row r="258" spans="1:10" x14ac:dyDescent="0.25">
      <c r="A258" s="15" t="s">
        <v>391</v>
      </c>
      <c r="B258" s="15" t="s">
        <v>59</v>
      </c>
      <c r="C258" s="16">
        <v>100</v>
      </c>
      <c r="D258" s="16">
        <v>400</v>
      </c>
      <c r="E258" s="16">
        <v>790</v>
      </c>
      <c r="F258" s="15" t="s">
        <v>60</v>
      </c>
      <c r="G258" s="17">
        <v>0.85360000000000003</v>
      </c>
      <c r="H258" s="18">
        <v>0.85360000000000003</v>
      </c>
      <c r="I258">
        <f t="shared" si="16"/>
        <v>0.17045834643821733</v>
      </c>
      <c r="J258">
        <f t="shared" si="17"/>
        <v>0.17045834643821733</v>
      </c>
    </row>
    <row r="259" spans="1:10" x14ac:dyDescent="0.25">
      <c r="A259" s="15" t="s">
        <v>354</v>
      </c>
      <c r="B259" s="15" t="s">
        <v>255</v>
      </c>
      <c r="C259" s="16">
        <v>34</v>
      </c>
      <c r="D259" s="16">
        <v>272</v>
      </c>
      <c r="E259" s="16">
        <v>734</v>
      </c>
      <c r="F259" s="15" t="s">
        <v>85</v>
      </c>
      <c r="G259" s="17">
        <v>0.85319999999999996</v>
      </c>
      <c r="H259" s="18">
        <v>0.85319999999999996</v>
      </c>
      <c r="I259">
        <f t="shared" si="16"/>
        <v>0.11585735895400559</v>
      </c>
      <c r="J259">
        <f t="shared" si="17"/>
        <v>0.11585735895400559</v>
      </c>
    </row>
    <row r="260" spans="1:10" x14ac:dyDescent="0.25">
      <c r="A260" s="15" t="s">
        <v>365</v>
      </c>
      <c r="B260" s="15" t="s">
        <v>51</v>
      </c>
      <c r="C260" s="16">
        <v>344</v>
      </c>
      <c r="D260" s="16">
        <v>344</v>
      </c>
      <c r="E260" s="16">
        <v>617</v>
      </c>
      <c r="F260" s="15" t="s">
        <v>440</v>
      </c>
      <c r="G260" s="17">
        <v>0.85299999999999998</v>
      </c>
      <c r="H260" s="18">
        <v>0.85299999999999998</v>
      </c>
      <c r="I260">
        <f t="shared" si="16"/>
        <v>0.14649113610607717</v>
      </c>
      <c r="J260">
        <f t="shared" si="17"/>
        <v>0.14649113610607717</v>
      </c>
    </row>
    <row r="261" spans="1:10" x14ac:dyDescent="0.25">
      <c r="A261" s="15" t="s">
        <v>429</v>
      </c>
      <c r="B261" s="15" t="s">
        <v>430</v>
      </c>
      <c r="C261" s="16">
        <v>-1</v>
      </c>
      <c r="D261" s="16">
        <v>-1</v>
      </c>
      <c r="E261" s="16">
        <v>0</v>
      </c>
      <c r="F261" s="15" t="s">
        <v>90</v>
      </c>
      <c r="G261" s="17">
        <v>0.8528</v>
      </c>
      <c r="H261" s="18">
        <v>0.8528</v>
      </c>
      <c r="I261">
        <v>0</v>
      </c>
      <c r="J261">
        <v>0</v>
      </c>
    </row>
    <row r="262" spans="1:10" x14ac:dyDescent="0.25">
      <c r="A262" s="15" t="s">
        <v>157</v>
      </c>
      <c r="B262" s="15" t="s">
        <v>100</v>
      </c>
      <c r="C262" s="16">
        <v>1</v>
      </c>
      <c r="D262" s="16">
        <v>1</v>
      </c>
      <c r="E262" s="16">
        <v>1</v>
      </c>
      <c r="F262" s="15" t="s">
        <v>60</v>
      </c>
      <c r="G262" s="17">
        <v>0.85270000000000001</v>
      </c>
      <c r="H262" s="18">
        <v>0.85270000000000001</v>
      </c>
      <c r="I262">
        <f t="shared" ref="I262:I308" si="18">G262*D262/$M$5*100</f>
        <v>4.2569655578686714E-4</v>
      </c>
      <c r="J262">
        <f t="shared" ref="J262:J308" si="19">H262*D262/$M$5*100</f>
        <v>4.2569655578686714E-4</v>
      </c>
    </row>
    <row r="263" spans="1:10" x14ac:dyDescent="0.25">
      <c r="A263" s="15" t="s">
        <v>263</v>
      </c>
      <c r="B263" s="15" t="s">
        <v>264</v>
      </c>
      <c r="C263" s="16">
        <v>22</v>
      </c>
      <c r="D263" s="16">
        <v>44</v>
      </c>
      <c r="E263" s="16">
        <v>75</v>
      </c>
      <c r="F263" s="15" t="s">
        <v>209</v>
      </c>
      <c r="G263" s="17">
        <v>0.85250000000000004</v>
      </c>
      <c r="H263" s="18">
        <v>0.85250000000000004</v>
      </c>
      <c r="I263">
        <f t="shared" si="18"/>
        <v>1.8726255198270658E-2</v>
      </c>
      <c r="J263">
        <f t="shared" si="19"/>
        <v>1.8726255198270658E-2</v>
      </c>
    </row>
    <row r="264" spans="1:10" x14ac:dyDescent="0.25">
      <c r="A264" s="15" t="s">
        <v>377</v>
      </c>
      <c r="B264" s="15" t="s">
        <v>62</v>
      </c>
      <c r="C264" s="16">
        <v>506</v>
      </c>
      <c r="D264" s="16">
        <v>2024</v>
      </c>
      <c r="E264" s="16">
        <v>4250</v>
      </c>
      <c r="F264" s="15" t="s">
        <v>439</v>
      </c>
      <c r="G264" s="17">
        <v>0.84930000000000005</v>
      </c>
      <c r="H264" s="18">
        <v>0.84930000000000005</v>
      </c>
      <c r="I264">
        <f t="shared" si="18"/>
        <v>0.85817430244574577</v>
      </c>
      <c r="J264">
        <f t="shared" si="19"/>
        <v>0.85817430244574577</v>
      </c>
    </row>
    <row r="265" spans="1:10" x14ac:dyDescent="0.25">
      <c r="A265" s="15" t="s">
        <v>266</v>
      </c>
      <c r="B265" s="15" t="s">
        <v>74</v>
      </c>
      <c r="C265" s="16">
        <v>240</v>
      </c>
      <c r="D265" s="16">
        <v>372</v>
      </c>
      <c r="E265" s="16">
        <v>635</v>
      </c>
      <c r="F265" s="15" t="s">
        <v>75</v>
      </c>
      <c r="G265" s="17">
        <v>0.84850000000000003</v>
      </c>
      <c r="H265" s="18">
        <v>0.84850000000000003</v>
      </c>
      <c r="I265">
        <f t="shared" si="18"/>
        <v>0.15757911605685271</v>
      </c>
      <c r="J265">
        <f t="shared" si="19"/>
        <v>0.15757911605685271</v>
      </c>
    </row>
    <row r="266" spans="1:10" x14ac:dyDescent="0.25">
      <c r="A266" s="15" t="s">
        <v>333</v>
      </c>
      <c r="B266" s="15" t="s">
        <v>74</v>
      </c>
      <c r="C266" s="16">
        <v>452</v>
      </c>
      <c r="D266" s="16">
        <v>1824</v>
      </c>
      <c r="E266" s="16">
        <v>3578</v>
      </c>
      <c r="F266" s="15" t="s">
        <v>75</v>
      </c>
      <c r="G266" s="17">
        <v>0.84619999999999995</v>
      </c>
      <c r="H266" s="18">
        <v>0.82230000000000003</v>
      </c>
      <c r="I266">
        <f t="shared" si="18"/>
        <v>0.77055160328895145</v>
      </c>
      <c r="J266">
        <f t="shared" si="19"/>
        <v>0.7487882100975003</v>
      </c>
    </row>
    <row r="267" spans="1:10" x14ac:dyDescent="0.25">
      <c r="A267" s="15" t="s">
        <v>107</v>
      </c>
      <c r="B267" s="15" t="s">
        <v>74</v>
      </c>
      <c r="C267" s="16">
        <v>220</v>
      </c>
      <c r="D267" s="16">
        <v>752</v>
      </c>
      <c r="E267" s="16">
        <v>1848</v>
      </c>
      <c r="F267" s="15" t="s">
        <v>75</v>
      </c>
      <c r="G267" s="17">
        <v>0.8427</v>
      </c>
      <c r="H267" s="18">
        <v>0.8427</v>
      </c>
      <c r="I267">
        <f t="shared" si="18"/>
        <v>0.3163695727058965</v>
      </c>
      <c r="J267">
        <f t="shared" si="19"/>
        <v>0.3163695727058965</v>
      </c>
    </row>
    <row r="268" spans="1:10" x14ac:dyDescent="0.25">
      <c r="A268" s="15" t="s">
        <v>212</v>
      </c>
      <c r="B268" s="15" t="s">
        <v>40</v>
      </c>
      <c r="C268" s="16">
        <v>2</v>
      </c>
      <c r="D268" s="16">
        <v>8</v>
      </c>
      <c r="E268" s="16">
        <v>116</v>
      </c>
      <c r="F268" s="15" t="s">
        <v>41</v>
      </c>
      <c r="G268" s="17">
        <v>0.84240000000000004</v>
      </c>
      <c r="H268" s="18">
        <v>0.84240000000000004</v>
      </c>
      <c r="I268">
        <f t="shared" si="18"/>
        <v>3.3644355913672514E-3</v>
      </c>
      <c r="J268">
        <f t="shared" si="19"/>
        <v>3.3644355913672514E-3</v>
      </c>
    </row>
    <row r="269" spans="1:10" x14ac:dyDescent="0.25">
      <c r="A269" s="15" t="s">
        <v>335</v>
      </c>
      <c r="B269" s="15" t="s">
        <v>48</v>
      </c>
      <c r="C269" s="16">
        <v>402</v>
      </c>
      <c r="D269" s="16">
        <v>1608</v>
      </c>
      <c r="E269" s="16">
        <v>5849</v>
      </c>
      <c r="F269" s="15" t="s">
        <v>49</v>
      </c>
      <c r="G269" s="17">
        <v>0.84230000000000005</v>
      </c>
      <c r="H269" s="18">
        <v>0.8296</v>
      </c>
      <c r="I269">
        <f t="shared" si="18"/>
        <v>0.67617127708966729</v>
      </c>
      <c r="J269">
        <f t="shared" si="19"/>
        <v>0.66597612664559891</v>
      </c>
    </row>
    <row r="270" spans="1:10" x14ac:dyDescent="0.25">
      <c r="A270" s="15" t="s">
        <v>87</v>
      </c>
      <c r="B270" s="15" t="s">
        <v>59</v>
      </c>
      <c r="C270" s="16">
        <v>618</v>
      </c>
      <c r="D270" s="16">
        <v>1912</v>
      </c>
      <c r="E270" s="16">
        <v>3897</v>
      </c>
      <c r="F270" s="15" t="s">
        <v>60</v>
      </c>
      <c r="G270" s="17">
        <v>0.84109999999999996</v>
      </c>
      <c r="H270" s="18">
        <v>0.77569999999999995</v>
      </c>
      <c r="I270">
        <f t="shared" si="18"/>
        <v>0.80285921111094471</v>
      </c>
      <c r="J270">
        <f t="shared" si="19"/>
        <v>0.74043263590388742</v>
      </c>
    </row>
    <row r="271" spans="1:10" x14ac:dyDescent="0.25">
      <c r="A271" s="15" t="s">
        <v>454</v>
      </c>
      <c r="B271" s="15" t="s">
        <v>46</v>
      </c>
      <c r="C271" s="16">
        <v>48</v>
      </c>
      <c r="D271" s="16">
        <v>96</v>
      </c>
      <c r="E271" s="16">
        <v>266</v>
      </c>
      <c r="F271" s="15" t="s">
        <v>46</v>
      </c>
      <c r="G271" s="17">
        <v>0.84030000000000005</v>
      </c>
      <c r="H271" s="18">
        <v>0.84030000000000005</v>
      </c>
      <c r="I271">
        <f t="shared" si="18"/>
        <v>4.0272581587263552E-2</v>
      </c>
      <c r="J271">
        <f t="shared" si="19"/>
        <v>4.0272581587263552E-2</v>
      </c>
    </row>
    <row r="272" spans="1:10" x14ac:dyDescent="0.25">
      <c r="A272" s="15" t="s">
        <v>242</v>
      </c>
      <c r="B272" s="15" t="s">
        <v>59</v>
      </c>
      <c r="C272" s="16">
        <v>460</v>
      </c>
      <c r="D272" s="16">
        <v>1544</v>
      </c>
      <c r="E272" s="16">
        <v>3860</v>
      </c>
      <c r="F272" s="15" t="s">
        <v>60</v>
      </c>
      <c r="G272" s="17">
        <v>0.84009999999999996</v>
      </c>
      <c r="H272" s="18">
        <v>0.84009999999999996</v>
      </c>
      <c r="I272">
        <f t="shared" si="18"/>
        <v>0.64756319050257849</v>
      </c>
      <c r="J272">
        <f t="shared" si="19"/>
        <v>0.64756319050257849</v>
      </c>
    </row>
    <row r="273" spans="1:10" x14ac:dyDescent="0.25">
      <c r="A273" s="15" t="s">
        <v>298</v>
      </c>
      <c r="B273" s="15" t="s">
        <v>59</v>
      </c>
      <c r="C273" s="16">
        <v>104</v>
      </c>
      <c r="D273" s="16">
        <v>416</v>
      </c>
      <c r="E273" s="16">
        <v>891</v>
      </c>
      <c r="F273" s="15" t="s">
        <v>60</v>
      </c>
      <c r="G273" s="17">
        <v>0.8377</v>
      </c>
      <c r="H273" s="18">
        <v>0.8377</v>
      </c>
      <c r="I273">
        <f t="shared" si="18"/>
        <v>0.17397454906718188</v>
      </c>
      <c r="J273">
        <f t="shared" si="19"/>
        <v>0.17397454906718188</v>
      </c>
    </row>
    <row r="274" spans="1:10" x14ac:dyDescent="0.25">
      <c r="A274" s="15" t="s">
        <v>203</v>
      </c>
      <c r="B274" s="15" t="s">
        <v>204</v>
      </c>
      <c r="C274" s="16">
        <v>5</v>
      </c>
      <c r="D274" s="16">
        <v>10</v>
      </c>
      <c r="E274" s="16">
        <v>9</v>
      </c>
      <c r="F274" s="15" t="s">
        <v>90</v>
      </c>
      <c r="G274" s="17">
        <v>0.82630000000000003</v>
      </c>
      <c r="H274" s="18">
        <v>0.82489999999999997</v>
      </c>
      <c r="I274">
        <f t="shared" si="18"/>
        <v>4.1251678673236581E-3</v>
      </c>
      <c r="J274">
        <f t="shared" si="19"/>
        <v>4.1181785958553617E-3</v>
      </c>
    </row>
    <row r="275" spans="1:10" x14ac:dyDescent="0.25">
      <c r="A275" s="15" t="s">
        <v>96</v>
      </c>
      <c r="B275" s="15" t="s">
        <v>46</v>
      </c>
      <c r="C275" s="16">
        <v>80</v>
      </c>
      <c r="D275" s="16">
        <v>160</v>
      </c>
      <c r="E275" s="16">
        <v>272</v>
      </c>
      <c r="F275" s="15" t="s">
        <v>46</v>
      </c>
      <c r="G275" s="17">
        <v>0.82350000000000001</v>
      </c>
      <c r="H275" s="18">
        <v>0.82350000000000001</v>
      </c>
      <c r="I275">
        <f t="shared" si="18"/>
        <v>6.5779029190193045E-2</v>
      </c>
      <c r="J275">
        <f t="shared" si="19"/>
        <v>6.5779029190193045E-2</v>
      </c>
    </row>
    <row r="276" spans="1:10" x14ac:dyDescent="0.25">
      <c r="A276" s="15" t="s">
        <v>259</v>
      </c>
      <c r="B276" s="15" t="s">
        <v>156</v>
      </c>
      <c r="C276" s="16">
        <v>39</v>
      </c>
      <c r="D276" s="16">
        <v>262</v>
      </c>
      <c r="E276" s="16">
        <v>540</v>
      </c>
      <c r="F276" s="15" t="s">
        <v>90</v>
      </c>
      <c r="G276" s="17">
        <v>0.82250000000000001</v>
      </c>
      <c r="H276" s="18">
        <v>0.82250000000000001</v>
      </c>
      <c r="I276">
        <f t="shared" si="18"/>
        <v>0.10758236107574871</v>
      </c>
      <c r="J276">
        <f t="shared" si="19"/>
        <v>0.10758236107574871</v>
      </c>
    </row>
    <row r="277" spans="1:10" x14ac:dyDescent="0.25">
      <c r="A277" s="15" t="s">
        <v>164</v>
      </c>
      <c r="B277" s="15" t="s">
        <v>165</v>
      </c>
      <c r="C277" s="16">
        <v>40</v>
      </c>
      <c r="D277" s="16">
        <v>160</v>
      </c>
      <c r="E277" s="16">
        <v>338</v>
      </c>
      <c r="F277" s="15" t="s">
        <v>166</v>
      </c>
      <c r="G277" s="17">
        <v>0.82189999999999996</v>
      </c>
      <c r="H277" s="18">
        <v>0.82189999999999996</v>
      </c>
      <c r="I277">
        <f t="shared" si="18"/>
        <v>6.5651225369058486E-2</v>
      </c>
      <c r="J277">
        <f t="shared" si="19"/>
        <v>6.5651225369058486E-2</v>
      </c>
    </row>
    <row r="278" spans="1:10" x14ac:dyDescent="0.25">
      <c r="A278" s="15" t="s">
        <v>83</v>
      </c>
      <c r="B278" s="15" t="s">
        <v>84</v>
      </c>
      <c r="C278" s="16">
        <v>32</v>
      </c>
      <c r="D278" s="16">
        <v>64</v>
      </c>
      <c r="E278" s="16">
        <v>110</v>
      </c>
      <c r="F278" s="15" t="s">
        <v>445</v>
      </c>
      <c r="G278" s="17">
        <v>0.8095</v>
      </c>
      <c r="H278" s="18">
        <v>0.8095</v>
      </c>
      <c r="I278">
        <f t="shared" si="18"/>
        <v>2.5864298302106268E-2</v>
      </c>
      <c r="J278">
        <f t="shared" si="19"/>
        <v>2.5864298302106268E-2</v>
      </c>
    </row>
    <row r="279" spans="1:10" x14ac:dyDescent="0.25">
      <c r="A279" s="15" t="s">
        <v>421</v>
      </c>
      <c r="B279" s="15" t="s">
        <v>62</v>
      </c>
      <c r="C279" s="16">
        <v>266</v>
      </c>
      <c r="D279" s="16">
        <v>1064</v>
      </c>
      <c r="E279" s="16">
        <v>2205</v>
      </c>
      <c r="F279" s="15" t="s">
        <v>439</v>
      </c>
      <c r="G279" s="17">
        <v>0.80579999999999996</v>
      </c>
      <c r="H279" s="18">
        <v>0.80579999999999996</v>
      </c>
      <c r="I279">
        <f t="shared" si="18"/>
        <v>0.42802857613563172</v>
      </c>
      <c r="J279">
        <f t="shared" si="19"/>
        <v>0.42802857613563172</v>
      </c>
    </row>
    <row r="280" spans="1:10" x14ac:dyDescent="0.25">
      <c r="A280" s="15" t="s">
        <v>178</v>
      </c>
      <c r="B280" s="15" t="s">
        <v>59</v>
      </c>
      <c r="C280" s="16">
        <v>55</v>
      </c>
      <c r="D280" s="16">
        <v>220</v>
      </c>
      <c r="E280" s="16">
        <v>545</v>
      </c>
      <c r="F280" s="15" t="s">
        <v>60</v>
      </c>
      <c r="G280" s="17">
        <v>0.8044</v>
      </c>
      <c r="H280" s="18">
        <v>0.80269999999999997</v>
      </c>
      <c r="I280">
        <f t="shared" si="18"/>
        <v>8.8348385228673984E-2</v>
      </c>
      <c r="J280">
        <f t="shared" si="19"/>
        <v>8.8161671833735217E-2</v>
      </c>
    </row>
    <row r="281" spans="1:10" x14ac:dyDescent="0.25">
      <c r="A281" s="15" t="s">
        <v>280</v>
      </c>
      <c r="B281" s="15" t="s">
        <v>46</v>
      </c>
      <c r="C281" s="16">
        <v>32</v>
      </c>
      <c r="D281" s="16">
        <v>128</v>
      </c>
      <c r="E281" s="16">
        <v>261</v>
      </c>
      <c r="F281" s="15" t="s">
        <v>46</v>
      </c>
      <c r="G281" s="17">
        <v>0.80330000000000001</v>
      </c>
      <c r="H281" s="18">
        <v>0.80330000000000001</v>
      </c>
      <c r="I281">
        <f t="shared" si="18"/>
        <v>5.1332404758695403E-2</v>
      </c>
      <c r="J281">
        <f t="shared" si="19"/>
        <v>5.1332404758695403E-2</v>
      </c>
    </row>
    <row r="282" spans="1:10" x14ac:dyDescent="0.25">
      <c r="A282" s="15" t="s">
        <v>246</v>
      </c>
      <c r="B282" s="15" t="s">
        <v>122</v>
      </c>
      <c r="C282" s="16">
        <v>41</v>
      </c>
      <c r="D282" s="16">
        <v>162</v>
      </c>
      <c r="E282" s="16">
        <v>239</v>
      </c>
      <c r="F282" s="15" t="s">
        <v>122</v>
      </c>
      <c r="G282" s="17">
        <v>0.80020000000000002</v>
      </c>
      <c r="H282" s="18">
        <v>0.80020000000000002</v>
      </c>
      <c r="I282">
        <f t="shared" si="18"/>
        <v>6.4716859620482556E-2</v>
      </c>
      <c r="J282">
        <f t="shared" si="19"/>
        <v>6.4716859620482556E-2</v>
      </c>
    </row>
    <row r="283" spans="1:10" x14ac:dyDescent="0.25">
      <c r="A283" s="15" t="s">
        <v>276</v>
      </c>
      <c r="B283" s="15" t="s">
        <v>277</v>
      </c>
      <c r="C283" s="16">
        <v>545</v>
      </c>
      <c r="D283" s="16">
        <v>631</v>
      </c>
      <c r="E283" s="16">
        <v>883</v>
      </c>
      <c r="F283" s="15" t="s">
        <v>440</v>
      </c>
      <c r="G283" s="17">
        <v>0.79169999999999996</v>
      </c>
      <c r="H283" s="18">
        <v>0.79169999999999996</v>
      </c>
      <c r="I283">
        <f t="shared" si="18"/>
        <v>0.24939852326678544</v>
      </c>
      <c r="J283">
        <f t="shared" si="19"/>
        <v>0.24939852326678544</v>
      </c>
    </row>
    <row r="284" spans="1:10" x14ac:dyDescent="0.25">
      <c r="A284" s="15" t="s">
        <v>356</v>
      </c>
      <c r="B284" s="15" t="s">
        <v>128</v>
      </c>
      <c r="C284" s="16">
        <v>24</v>
      </c>
      <c r="D284" s="16">
        <v>24</v>
      </c>
      <c r="E284" s="16">
        <v>338</v>
      </c>
      <c r="F284" s="15" t="s">
        <v>49</v>
      </c>
      <c r="G284" s="17">
        <v>0.79010000000000002</v>
      </c>
      <c r="H284" s="18">
        <v>0.79010000000000002</v>
      </c>
      <c r="I284">
        <f t="shared" si="18"/>
        <v>9.4666686636013728E-3</v>
      </c>
      <c r="J284">
        <f t="shared" si="19"/>
        <v>9.4666686636013728E-3</v>
      </c>
    </row>
    <row r="285" spans="1:10" x14ac:dyDescent="0.25">
      <c r="A285" s="15" t="s">
        <v>205</v>
      </c>
      <c r="B285" s="15" t="s">
        <v>74</v>
      </c>
      <c r="C285" s="16">
        <v>72</v>
      </c>
      <c r="D285" s="16">
        <v>384</v>
      </c>
      <c r="E285" s="16">
        <v>806</v>
      </c>
      <c r="F285" s="15" t="s">
        <v>75</v>
      </c>
      <c r="G285" s="17">
        <v>0.78990000000000005</v>
      </c>
      <c r="H285" s="18">
        <v>0.75970000000000004</v>
      </c>
      <c r="I285">
        <f t="shared" si="18"/>
        <v>0.15142835747128158</v>
      </c>
      <c r="J285">
        <f t="shared" si="19"/>
        <v>0.14563884437388608</v>
      </c>
    </row>
    <row r="286" spans="1:10" x14ac:dyDescent="0.25">
      <c r="A286" s="15" t="s">
        <v>305</v>
      </c>
      <c r="B286" s="15" t="s">
        <v>122</v>
      </c>
      <c r="C286" s="16">
        <v>12</v>
      </c>
      <c r="D286" s="16">
        <v>48</v>
      </c>
      <c r="E286" s="16">
        <v>122</v>
      </c>
      <c r="F286" s="15" t="s">
        <v>122</v>
      </c>
      <c r="G286" s="17">
        <v>0.78979999999999995</v>
      </c>
      <c r="H286" s="18">
        <v>0.73050000000000004</v>
      </c>
      <c r="I286">
        <f t="shared" si="18"/>
        <v>1.8926148362263924E-2</v>
      </c>
      <c r="J286">
        <f t="shared" si="19"/>
        <v>1.7505129626024053E-2</v>
      </c>
    </row>
    <row r="287" spans="1:10" x14ac:dyDescent="0.25">
      <c r="A287" s="15" t="s">
        <v>239</v>
      </c>
      <c r="B287" s="15" t="s">
        <v>240</v>
      </c>
      <c r="C287" s="16">
        <v>32</v>
      </c>
      <c r="D287" s="16">
        <v>64</v>
      </c>
      <c r="E287" s="16">
        <v>95</v>
      </c>
      <c r="F287" s="15" t="s">
        <v>90</v>
      </c>
      <c r="G287" s="17">
        <v>0.7823</v>
      </c>
      <c r="H287" s="18">
        <v>0.7823</v>
      </c>
      <c r="I287">
        <f t="shared" si="18"/>
        <v>2.4995232318391271E-2</v>
      </c>
      <c r="J287">
        <f t="shared" si="19"/>
        <v>2.4995232318391271E-2</v>
      </c>
    </row>
    <row r="288" spans="1:10" x14ac:dyDescent="0.25">
      <c r="A288" s="15" t="s">
        <v>449</v>
      </c>
      <c r="B288" s="15" t="s">
        <v>450</v>
      </c>
      <c r="C288" s="16">
        <v>5</v>
      </c>
      <c r="D288" s="16">
        <v>10</v>
      </c>
      <c r="E288" s="16">
        <v>4</v>
      </c>
      <c r="F288" s="15" t="s">
        <v>234</v>
      </c>
      <c r="G288" s="17">
        <v>0.78080000000000005</v>
      </c>
      <c r="H288" s="18">
        <v>0.75629999999999997</v>
      </c>
      <c r="I288">
        <f t="shared" si="18"/>
        <v>3.8980165446040336E-3</v>
      </c>
      <c r="J288">
        <f t="shared" si="19"/>
        <v>3.7757042939088499E-3</v>
      </c>
    </row>
    <row r="289" spans="1:10" x14ac:dyDescent="0.25">
      <c r="A289" s="15" t="s">
        <v>462</v>
      </c>
      <c r="B289" s="15" t="s">
        <v>43</v>
      </c>
      <c r="C289" s="16">
        <v>62</v>
      </c>
      <c r="D289" s="16">
        <v>248</v>
      </c>
      <c r="E289" s="16">
        <v>338</v>
      </c>
      <c r="F289" s="15" t="s">
        <v>442</v>
      </c>
      <c r="G289" s="17">
        <v>0.77729999999999999</v>
      </c>
      <c r="H289" s="18">
        <v>0.54469999999999996</v>
      </c>
      <c r="I289">
        <f t="shared" si="18"/>
        <v>9.6237475475145648E-2</v>
      </c>
      <c r="J289">
        <f t="shared" si="19"/>
        <v>6.7439280704119184E-2</v>
      </c>
    </row>
    <row r="290" spans="1:10" x14ac:dyDescent="0.25">
      <c r="A290" s="15" t="s">
        <v>387</v>
      </c>
      <c r="B290" s="15" t="s">
        <v>147</v>
      </c>
      <c r="C290" s="16">
        <v>28</v>
      </c>
      <c r="D290" s="16">
        <v>40</v>
      </c>
      <c r="E290" s="16">
        <v>100</v>
      </c>
      <c r="F290" s="15" t="s">
        <v>451</v>
      </c>
      <c r="G290" s="17">
        <v>0.77459999999999996</v>
      </c>
      <c r="H290" s="18">
        <v>0.77449999999999997</v>
      </c>
      <c r="I290">
        <f t="shared" si="18"/>
        <v>1.5468256226692026E-2</v>
      </c>
      <c r="J290">
        <f t="shared" si="19"/>
        <v>1.5466259291986797E-2</v>
      </c>
    </row>
    <row r="291" spans="1:10" x14ac:dyDescent="0.25">
      <c r="A291" s="15" t="s">
        <v>249</v>
      </c>
      <c r="B291" s="15" t="s">
        <v>46</v>
      </c>
      <c r="C291" s="16">
        <v>36</v>
      </c>
      <c r="D291" s="16">
        <v>36</v>
      </c>
      <c r="E291" s="16">
        <v>68</v>
      </c>
      <c r="F291" s="15" t="s">
        <v>46</v>
      </c>
      <c r="G291" s="17">
        <v>0.77210000000000001</v>
      </c>
      <c r="H291" s="18">
        <v>0.77210000000000001</v>
      </c>
      <c r="I291">
        <f t="shared" si="18"/>
        <v>1.3876499573155208E-2</v>
      </c>
      <c r="J291">
        <f t="shared" si="19"/>
        <v>1.3876499573155208E-2</v>
      </c>
    </row>
    <row r="292" spans="1:10" x14ac:dyDescent="0.25">
      <c r="A292" s="15" t="s">
        <v>319</v>
      </c>
      <c r="B292" s="15" t="s">
        <v>74</v>
      </c>
      <c r="C292" s="16">
        <v>256</v>
      </c>
      <c r="D292" s="16">
        <v>1216</v>
      </c>
      <c r="E292" s="16">
        <v>2736</v>
      </c>
      <c r="F292" s="15" t="s">
        <v>75</v>
      </c>
      <c r="G292" s="17">
        <v>0.77200000000000002</v>
      </c>
      <c r="H292" s="18">
        <v>0.76870000000000005</v>
      </c>
      <c r="I292">
        <f t="shared" si="18"/>
        <v>0.46865661210042592</v>
      </c>
      <c r="J292">
        <f t="shared" si="19"/>
        <v>0.46665328720414168</v>
      </c>
    </row>
    <row r="293" spans="1:10" x14ac:dyDescent="0.25">
      <c r="A293" s="15" t="s">
        <v>76</v>
      </c>
      <c r="B293" s="15" t="s">
        <v>74</v>
      </c>
      <c r="C293" s="16">
        <v>158</v>
      </c>
      <c r="D293" s="16">
        <v>574</v>
      </c>
      <c r="E293" s="16">
        <v>239</v>
      </c>
      <c r="F293" s="15" t="s">
        <v>75</v>
      </c>
      <c r="G293" s="17">
        <v>0.76780000000000004</v>
      </c>
      <c r="H293" s="18">
        <v>0.76780000000000004</v>
      </c>
      <c r="I293">
        <f t="shared" si="18"/>
        <v>0.22002086796766965</v>
      </c>
      <c r="J293">
        <f t="shared" si="19"/>
        <v>0.22002086796766965</v>
      </c>
    </row>
    <row r="294" spans="1:10" x14ac:dyDescent="0.25">
      <c r="A294" s="15" t="s">
        <v>324</v>
      </c>
      <c r="B294" s="15" t="s">
        <v>130</v>
      </c>
      <c r="C294" s="16">
        <v>168</v>
      </c>
      <c r="D294" s="16">
        <v>672</v>
      </c>
      <c r="E294" s="16">
        <v>2100</v>
      </c>
      <c r="F294" s="15" t="s">
        <v>131</v>
      </c>
      <c r="G294" s="17">
        <v>0.76680000000000004</v>
      </c>
      <c r="H294" s="18">
        <v>0.67879999999999996</v>
      </c>
      <c r="I294">
        <f t="shared" si="18"/>
        <v>0.25724992137069602</v>
      </c>
      <c r="J294">
        <f t="shared" si="19"/>
        <v>0.22772723868861297</v>
      </c>
    </row>
    <row r="295" spans="1:10" x14ac:dyDescent="0.25">
      <c r="A295" s="15" t="s">
        <v>289</v>
      </c>
      <c r="B295" s="15" t="s">
        <v>100</v>
      </c>
      <c r="C295" s="16">
        <v>1</v>
      </c>
      <c r="D295" s="16">
        <v>1</v>
      </c>
      <c r="E295" s="16">
        <v>1</v>
      </c>
      <c r="F295" s="15" t="s">
        <v>60</v>
      </c>
      <c r="G295" s="17">
        <v>0.76429999999999998</v>
      </c>
      <c r="H295" s="18">
        <v>0.76429999999999998</v>
      </c>
      <c r="I295">
        <f t="shared" si="18"/>
        <v>3.8156429880133993E-4</v>
      </c>
      <c r="J295">
        <f t="shared" si="19"/>
        <v>3.8156429880133993E-4</v>
      </c>
    </row>
    <row r="296" spans="1:10" x14ac:dyDescent="0.25">
      <c r="A296" s="15" t="s">
        <v>389</v>
      </c>
      <c r="B296" s="15" t="s">
        <v>84</v>
      </c>
      <c r="C296" s="16">
        <v>202</v>
      </c>
      <c r="D296" s="16">
        <v>468</v>
      </c>
      <c r="E296" s="16">
        <v>805</v>
      </c>
      <c r="F296" s="15" t="s">
        <v>445</v>
      </c>
      <c r="G296" s="17">
        <v>0.76300000000000001</v>
      </c>
      <c r="H296" s="18">
        <v>0.76300000000000001</v>
      </c>
      <c r="I296">
        <f t="shared" si="18"/>
        <v>0.17826835807036198</v>
      </c>
      <c r="J296">
        <f t="shared" si="19"/>
        <v>0.17826835807036198</v>
      </c>
    </row>
    <row r="297" spans="1:10" x14ac:dyDescent="0.25">
      <c r="A297" s="15" t="s">
        <v>279</v>
      </c>
      <c r="B297" s="15" t="s">
        <v>46</v>
      </c>
      <c r="C297" s="16">
        <v>36</v>
      </c>
      <c r="D297" s="16">
        <v>176</v>
      </c>
      <c r="E297" s="16">
        <v>358</v>
      </c>
      <c r="F297" s="15" t="s">
        <v>46</v>
      </c>
      <c r="G297" s="17">
        <v>0.76170000000000004</v>
      </c>
      <c r="H297" s="18">
        <v>0.58340000000000003</v>
      </c>
      <c r="I297">
        <f t="shared" si="18"/>
        <v>6.6926867258757808E-2</v>
      </c>
      <c r="J297">
        <f t="shared" si="19"/>
        <v>5.1260515109307216E-2</v>
      </c>
    </row>
    <row r="298" spans="1:10" x14ac:dyDescent="0.25">
      <c r="A298" s="15" t="s">
        <v>207</v>
      </c>
      <c r="B298" s="15" t="s">
        <v>208</v>
      </c>
      <c r="C298" s="16">
        <v>19</v>
      </c>
      <c r="D298" s="16">
        <v>58</v>
      </c>
      <c r="E298" s="16">
        <v>15</v>
      </c>
      <c r="F298" s="15" t="s">
        <v>209</v>
      </c>
      <c r="G298" s="17">
        <v>0.75380000000000003</v>
      </c>
      <c r="H298" s="18">
        <v>0.5665</v>
      </c>
      <c r="I298">
        <f t="shared" si="18"/>
        <v>2.1826696021606834E-2</v>
      </c>
      <c r="J298">
        <f t="shared" si="19"/>
        <v>1.6403320902414795E-2</v>
      </c>
    </row>
    <row r="299" spans="1:10" x14ac:dyDescent="0.25">
      <c r="A299" s="15" t="s">
        <v>61</v>
      </c>
      <c r="B299" s="15" t="s">
        <v>62</v>
      </c>
      <c r="C299" s="16">
        <v>204</v>
      </c>
      <c r="D299" s="16">
        <v>816</v>
      </c>
      <c r="E299" s="16">
        <v>1632</v>
      </c>
      <c r="F299" s="15" t="s">
        <v>439</v>
      </c>
      <c r="G299" s="17">
        <v>0.74770000000000003</v>
      </c>
      <c r="H299" s="18">
        <v>0.74450000000000005</v>
      </c>
      <c r="I299">
        <f t="shared" si="18"/>
        <v>0.30459404813611107</v>
      </c>
      <c r="J299">
        <f t="shared" si="19"/>
        <v>0.3032904491605386</v>
      </c>
    </row>
    <row r="300" spans="1:10" x14ac:dyDescent="0.25">
      <c r="A300" s="15" t="s">
        <v>223</v>
      </c>
      <c r="B300" s="15" t="s">
        <v>46</v>
      </c>
      <c r="C300" s="16">
        <v>84</v>
      </c>
      <c r="D300" s="16">
        <v>336</v>
      </c>
      <c r="E300" s="16">
        <v>722</v>
      </c>
      <c r="F300" s="15" t="s">
        <v>46</v>
      </c>
      <c r="G300" s="17">
        <v>0.74260000000000004</v>
      </c>
      <c r="H300" s="18">
        <v>0.74260000000000004</v>
      </c>
      <c r="I300">
        <f t="shared" si="18"/>
        <v>0.12456559181656159</v>
      </c>
      <c r="J300">
        <f t="shared" si="19"/>
        <v>0.12456559181656159</v>
      </c>
    </row>
    <row r="301" spans="1:10" x14ac:dyDescent="0.25">
      <c r="A301" s="15" t="s">
        <v>420</v>
      </c>
      <c r="B301" s="15" t="s">
        <v>137</v>
      </c>
      <c r="C301" s="16">
        <v>38</v>
      </c>
      <c r="D301" s="16">
        <v>38</v>
      </c>
      <c r="E301" s="16">
        <v>14</v>
      </c>
      <c r="F301" s="15" t="s">
        <v>90</v>
      </c>
      <c r="G301" s="17">
        <v>0.7399</v>
      </c>
      <c r="H301" s="18">
        <v>0.7399</v>
      </c>
      <c r="I301">
        <f t="shared" si="18"/>
        <v>1.4036553889779188E-2</v>
      </c>
      <c r="J301">
        <f t="shared" si="19"/>
        <v>1.4036553889779188E-2</v>
      </c>
    </row>
    <row r="302" spans="1:10" x14ac:dyDescent="0.25">
      <c r="A302" s="15" t="s">
        <v>158</v>
      </c>
      <c r="B302" s="15" t="s">
        <v>40</v>
      </c>
      <c r="C302" s="16">
        <v>1022</v>
      </c>
      <c r="D302" s="16">
        <v>5112</v>
      </c>
      <c r="E302" s="16">
        <v>11001</v>
      </c>
      <c r="F302" s="15" t="s">
        <v>41</v>
      </c>
      <c r="G302" s="17">
        <v>0.73980000000000001</v>
      </c>
      <c r="H302" s="18">
        <v>0.73980000000000001</v>
      </c>
      <c r="I302">
        <f t="shared" si="18"/>
        <v>1.8880306729170724</v>
      </c>
      <c r="J302">
        <f t="shared" si="19"/>
        <v>1.8880306729170724</v>
      </c>
    </row>
    <row r="303" spans="1:10" x14ac:dyDescent="0.25">
      <c r="A303" s="15" t="s">
        <v>314</v>
      </c>
      <c r="B303" s="15" t="s">
        <v>74</v>
      </c>
      <c r="C303" s="16">
        <v>162</v>
      </c>
      <c r="D303" s="16">
        <v>540</v>
      </c>
      <c r="E303" s="16">
        <v>1104</v>
      </c>
      <c r="F303" s="15" t="s">
        <v>75</v>
      </c>
      <c r="G303" s="17">
        <v>0.73580000000000001</v>
      </c>
      <c r="H303" s="18">
        <v>0.72460000000000002</v>
      </c>
      <c r="I303">
        <f t="shared" si="18"/>
        <v>0.19836151507436084</v>
      </c>
      <c r="J303">
        <f t="shared" si="19"/>
        <v>0.1953421498000569</v>
      </c>
    </row>
    <row r="304" spans="1:10" x14ac:dyDescent="0.25">
      <c r="A304" s="15" t="s">
        <v>460</v>
      </c>
      <c r="B304" s="15" t="s">
        <v>128</v>
      </c>
      <c r="C304" s="16">
        <v>12</v>
      </c>
      <c r="D304" s="16">
        <v>24</v>
      </c>
      <c r="E304" s="16">
        <v>71</v>
      </c>
      <c r="F304" s="15" t="s">
        <v>49</v>
      </c>
      <c r="G304" s="17">
        <v>0.73219999999999996</v>
      </c>
      <c r="H304" s="18">
        <v>0.73219999999999996</v>
      </c>
      <c r="I304">
        <f t="shared" si="18"/>
        <v>8.7729335470053474E-3</v>
      </c>
      <c r="J304">
        <f t="shared" si="19"/>
        <v>8.7729335470053474E-3</v>
      </c>
    </row>
    <row r="305" spans="1:10" x14ac:dyDescent="0.25">
      <c r="A305" s="15" t="s">
        <v>452</v>
      </c>
      <c r="B305" s="15" t="s">
        <v>74</v>
      </c>
      <c r="C305" s="16">
        <v>32</v>
      </c>
      <c r="D305" s="16">
        <v>112</v>
      </c>
      <c r="E305" s="16">
        <v>43</v>
      </c>
      <c r="F305" s="15" t="s">
        <v>75</v>
      </c>
      <c r="G305" s="17">
        <v>0.72460000000000002</v>
      </c>
      <c r="H305" s="18">
        <v>0.54090000000000005</v>
      </c>
      <c r="I305">
        <f t="shared" si="18"/>
        <v>4.0515408847419214E-2</v>
      </c>
      <c r="J305">
        <f t="shared" si="19"/>
        <v>3.0243975497611167E-2</v>
      </c>
    </row>
    <row r="306" spans="1:10" x14ac:dyDescent="0.25">
      <c r="A306" s="15" t="s">
        <v>101</v>
      </c>
      <c r="B306" s="15" t="s">
        <v>62</v>
      </c>
      <c r="C306" s="16">
        <v>128</v>
      </c>
      <c r="D306" s="16">
        <v>128</v>
      </c>
      <c r="E306" s="16">
        <v>347</v>
      </c>
      <c r="F306" s="15" t="s">
        <v>439</v>
      </c>
      <c r="G306" s="17">
        <v>0.72430000000000005</v>
      </c>
      <c r="H306" s="18">
        <v>0.72430000000000005</v>
      </c>
      <c r="I306">
        <f t="shared" si="18"/>
        <v>4.6284153823880347E-2</v>
      </c>
      <c r="J306">
        <f t="shared" si="19"/>
        <v>4.6284153823880347E-2</v>
      </c>
    </row>
    <row r="307" spans="1:10" x14ac:dyDescent="0.25">
      <c r="A307" s="15" t="s">
        <v>252</v>
      </c>
      <c r="B307" s="15" t="s">
        <v>152</v>
      </c>
      <c r="C307" s="16">
        <v>990</v>
      </c>
      <c r="D307" s="16">
        <v>3960</v>
      </c>
      <c r="E307" s="16">
        <v>10194</v>
      </c>
      <c r="F307" s="15" t="s">
        <v>49</v>
      </c>
      <c r="G307" s="17">
        <v>0.72340000000000004</v>
      </c>
      <c r="H307" s="18">
        <v>0.72340000000000004</v>
      </c>
      <c r="I307">
        <f t="shared" si="18"/>
        <v>1.4301367401039404</v>
      </c>
      <c r="J307">
        <f t="shared" si="19"/>
        <v>1.4301367401039404</v>
      </c>
    </row>
    <row r="308" spans="1:10" x14ac:dyDescent="0.25">
      <c r="A308" s="15" t="s">
        <v>395</v>
      </c>
      <c r="B308" s="15" t="s">
        <v>396</v>
      </c>
      <c r="C308" s="16">
        <v>12</v>
      </c>
      <c r="D308" s="16">
        <v>48</v>
      </c>
      <c r="E308" s="16">
        <v>115</v>
      </c>
      <c r="F308" s="15" t="s">
        <v>85</v>
      </c>
      <c r="G308" s="17">
        <v>0.7228</v>
      </c>
      <c r="H308" s="18">
        <v>0.7228</v>
      </c>
      <c r="I308">
        <f t="shared" si="18"/>
        <v>1.7320612859261036E-2</v>
      </c>
      <c r="J308">
        <f t="shared" si="19"/>
        <v>1.7320612859261036E-2</v>
      </c>
    </row>
    <row r="309" spans="1:10" x14ac:dyDescent="0.25">
      <c r="A309" s="15" t="s">
        <v>327</v>
      </c>
      <c r="B309" s="15" t="s">
        <v>89</v>
      </c>
      <c r="C309" s="16">
        <v>-1</v>
      </c>
      <c r="D309" s="16">
        <v>-1</v>
      </c>
      <c r="E309" s="16">
        <v>0</v>
      </c>
      <c r="F309" s="15" t="s">
        <v>90</v>
      </c>
      <c r="G309" s="17">
        <v>0.72150000000000003</v>
      </c>
      <c r="H309" s="18">
        <v>0.72150000000000003</v>
      </c>
      <c r="I309">
        <v>0</v>
      </c>
      <c r="J309">
        <v>0</v>
      </c>
    </row>
    <row r="310" spans="1:10" x14ac:dyDescent="0.25">
      <c r="A310" s="15" t="s">
        <v>375</v>
      </c>
      <c r="B310" s="15" t="s">
        <v>311</v>
      </c>
      <c r="C310" s="16">
        <v>30</v>
      </c>
      <c r="D310" s="16">
        <v>240</v>
      </c>
      <c r="E310" s="16">
        <v>408</v>
      </c>
      <c r="F310" s="15" t="s">
        <v>49</v>
      </c>
      <c r="G310" s="17">
        <v>0.71989999999999998</v>
      </c>
      <c r="H310" s="18">
        <v>0.71989999999999998</v>
      </c>
      <c r="I310">
        <f t="shared" ref="I310:I326" si="20">G310*D310/$M$5*100</f>
        <v>8.6255597657595592E-2</v>
      </c>
      <c r="J310">
        <f t="shared" ref="J310:J326" si="21">H310*D310/$M$5*100</f>
        <v>8.6255597657595592E-2</v>
      </c>
    </row>
    <row r="311" spans="1:10" x14ac:dyDescent="0.25">
      <c r="A311" s="15" t="s">
        <v>227</v>
      </c>
      <c r="B311" s="15" t="s">
        <v>228</v>
      </c>
      <c r="C311" s="16">
        <v>335</v>
      </c>
      <c r="D311" s="16">
        <v>1162</v>
      </c>
      <c r="E311" s="16">
        <v>2847</v>
      </c>
      <c r="F311" s="15" t="s">
        <v>229</v>
      </c>
      <c r="G311" s="17">
        <v>0.71699999999999997</v>
      </c>
      <c r="H311" s="18">
        <v>0.71699999999999997</v>
      </c>
      <c r="I311">
        <f t="shared" si="20"/>
        <v>0.41593853434977307</v>
      </c>
      <c r="J311">
        <f t="shared" si="21"/>
        <v>0.41593853434977307</v>
      </c>
    </row>
    <row r="312" spans="1:10" x14ac:dyDescent="0.25">
      <c r="A312" s="15" t="s">
        <v>368</v>
      </c>
      <c r="B312" s="15" t="s">
        <v>180</v>
      </c>
      <c r="C312" s="16">
        <v>406</v>
      </c>
      <c r="D312" s="16">
        <v>406</v>
      </c>
      <c r="E312" s="16">
        <v>630</v>
      </c>
      <c r="F312" s="15" t="s">
        <v>475</v>
      </c>
      <c r="G312" s="17">
        <v>0.70520000000000005</v>
      </c>
      <c r="H312" s="18">
        <v>0.70520000000000005</v>
      </c>
      <c r="I312">
        <f t="shared" si="20"/>
        <v>0.14293619294383125</v>
      </c>
      <c r="J312">
        <f t="shared" si="21"/>
        <v>0.14293619294383125</v>
      </c>
    </row>
    <row r="313" spans="1:10" x14ac:dyDescent="0.25">
      <c r="A313" s="15" t="s">
        <v>79</v>
      </c>
      <c r="B313" s="15" t="s">
        <v>51</v>
      </c>
      <c r="C313" s="16">
        <v>8</v>
      </c>
      <c r="D313" s="16">
        <v>32</v>
      </c>
      <c r="E313" s="16">
        <v>70</v>
      </c>
      <c r="F313" s="15" t="s">
        <v>440</v>
      </c>
      <c r="G313" s="17">
        <v>0.68610000000000004</v>
      </c>
      <c r="H313" s="18">
        <v>0.68610000000000004</v>
      </c>
      <c r="I313">
        <f t="shared" si="20"/>
        <v>1.096077521005257E-2</v>
      </c>
      <c r="J313">
        <f t="shared" si="21"/>
        <v>1.096077521005257E-2</v>
      </c>
    </row>
    <row r="314" spans="1:10" x14ac:dyDescent="0.25">
      <c r="A314" s="15" t="s">
        <v>414</v>
      </c>
      <c r="B314" s="15" t="s">
        <v>396</v>
      </c>
      <c r="C314" s="16">
        <v>12</v>
      </c>
      <c r="D314" s="16">
        <v>48</v>
      </c>
      <c r="E314" s="16">
        <v>115</v>
      </c>
      <c r="F314" s="15" t="s">
        <v>85</v>
      </c>
      <c r="G314" s="17">
        <v>0.67269999999999996</v>
      </c>
      <c r="H314" s="18">
        <v>0.67269999999999996</v>
      </c>
      <c r="I314">
        <f t="shared" si="20"/>
        <v>1.6120055714478276E-2</v>
      </c>
      <c r="J314">
        <f t="shared" si="21"/>
        <v>1.6120055714478276E-2</v>
      </c>
    </row>
    <row r="315" spans="1:10" x14ac:dyDescent="0.25">
      <c r="A315" s="15" t="s">
        <v>260</v>
      </c>
      <c r="B315" s="15" t="s">
        <v>59</v>
      </c>
      <c r="C315" s="16">
        <v>88</v>
      </c>
      <c r="D315" s="16">
        <v>256</v>
      </c>
      <c r="E315" s="16">
        <v>794</v>
      </c>
      <c r="F315" s="15" t="s">
        <v>60</v>
      </c>
      <c r="G315" s="17">
        <v>0.66990000000000005</v>
      </c>
      <c r="H315" s="18">
        <v>0.66910000000000003</v>
      </c>
      <c r="I315">
        <f t="shared" si="20"/>
        <v>8.5615779778040718E-2</v>
      </c>
      <c r="J315">
        <f t="shared" si="21"/>
        <v>8.5513536721133057E-2</v>
      </c>
    </row>
    <row r="316" spans="1:10" x14ac:dyDescent="0.25">
      <c r="A316" s="15" t="s">
        <v>47</v>
      </c>
      <c r="B316" s="15" t="s">
        <v>48</v>
      </c>
      <c r="C316" s="16">
        <v>12</v>
      </c>
      <c r="D316" s="16">
        <v>24</v>
      </c>
      <c r="E316" s="16"/>
      <c r="F316" s="15" t="s">
        <v>49</v>
      </c>
      <c r="G316" s="17">
        <v>0.62749999999999995</v>
      </c>
      <c r="H316" s="18">
        <v>0.62749999999999995</v>
      </c>
      <c r="I316">
        <f t="shared" si="20"/>
        <v>7.5184591651814457E-3</v>
      </c>
      <c r="J316">
        <f t="shared" si="21"/>
        <v>7.5184591651814457E-3</v>
      </c>
    </row>
    <row r="317" spans="1:10" x14ac:dyDescent="0.25">
      <c r="A317" s="15" t="s">
        <v>408</v>
      </c>
      <c r="B317" s="15" t="s">
        <v>396</v>
      </c>
      <c r="C317" s="16">
        <v>14</v>
      </c>
      <c r="D317" s="16">
        <v>56</v>
      </c>
      <c r="E317" s="16">
        <v>134</v>
      </c>
      <c r="F317" s="15" t="s">
        <v>85</v>
      </c>
      <c r="G317" s="17">
        <v>0.622</v>
      </c>
      <c r="H317" s="18">
        <v>0.622</v>
      </c>
      <c r="I317">
        <f t="shared" si="20"/>
        <v>1.738930741312086E-2</v>
      </c>
      <c r="J317">
        <f t="shared" si="21"/>
        <v>1.738930741312086E-2</v>
      </c>
    </row>
    <row r="318" spans="1:10" x14ac:dyDescent="0.25">
      <c r="A318" s="15" t="s">
        <v>195</v>
      </c>
      <c r="B318" s="15" t="s">
        <v>40</v>
      </c>
      <c r="C318" s="16">
        <v>532</v>
      </c>
      <c r="D318" s="16">
        <v>4720</v>
      </c>
      <c r="E318" s="16">
        <v>11210</v>
      </c>
      <c r="F318" s="15" t="s">
        <v>41</v>
      </c>
      <c r="G318" s="17">
        <v>0.55620000000000003</v>
      </c>
      <c r="H318" s="18">
        <v>0.46400000000000002</v>
      </c>
      <c r="I318">
        <f t="shared" si="20"/>
        <v>1.3106201979960761</v>
      </c>
      <c r="J318">
        <f t="shared" si="21"/>
        <v>1.0933616898061476</v>
      </c>
    </row>
    <row r="319" spans="1:10" x14ac:dyDescent="0.25">
      <c r="A319" s="15" t="s">
        <v>127</v>
      </c>
      <c r="B319" s="15" t="s">
        <v>128</v>
      </c>
      <c r="C319" s="16">
        <v>8</v>
      </c>
      <c r="D319" s="16">
        <v>16</v>
      </c>
      <c r="E319" s="16">
        <v>400</v>
      </c>
      <c r="F319" s="15" t="s">
        <v>49</v>
      </c>
      <c r="G319" s="17">
        <v>0.54920000000000002</v>
      </c>
      <c r="H319" s="18">
        <v>0.54920000000000002</v>
      </c>
      <c r="I319">
        <f t="shared" si="20"/>
        <v>4.3868661604437188E-3</v>
      </c>
      <c r="J319">
        <f t="shared" si="21"/>
        <v>4.3868661604437188E-3</v>
      </c>
    </row>
    <row r="320" spans="1:10" x14ac:dyDescent="0.25">
      <c r="A320" s="15" t="s">
        <v>339</v>
      </c>
      <c r="B320" s="15" t="s">
        <v>62</v>
      </c>
      <c r="C320" s="16">
        <v>50</v>
      </c>
      <c r="D320" s="16">
        <v>200</v>
      </c>
      <c r="E320" s="16">
        <v>487</v>
      </c>
      <c r="F320" s="15" t="s">
        <v>439</v>
      </c>
      <c r="G320" s="17">
        <v>0.54049999999999998</v>
      </c>
      <c r="H320" s="18">
        <v>0.53169999999999995</v>
      </c>
      <c r="I320">
        <f t="shared" si="20"/>
        <v>5.396716040877253E-2</v>
      </c>
      <c r="J320">
        <f t="shared" si="21"/>
        <v>5.3088509138472434E-2</v>
      </c>
    </row>
    <row r="321" spans="1:10" x14ac:dyDescent="0.25">
      <c r="A321" s="15" t="s">
        <v>315</v>
      </c>
      <c r="B321" s="15" t="s">
        <v>184</v>
      </c>
      <c r="C321" s="16">
        <v>36</v>
      </c>
      <c r="D321" s="16">
        <v>116</v>
      </c>
      <c r="E321" s="16">
        <v>273</v>
      </c>
      <c r="F321" s="15" t="s">
        <v>185</v>
      </c>
      <c r="G321" s="17">
        <v>0.49690000000000001</v>
      </c>
      <c r="H321" s="18">
        <v>0.49690000000000001</v>
      </c>
      <c r="I321">
        <f t="shared" si="20"/>
        <v>2.8776028795798447E-2</v>
      </c>
      <c r="J321">
        <f t="shared" si="21"/>
        <v>2.8776028795798447E-2</v>
      </c>
    </row>
    <row r="322" spans="1:10" x14ac:dyDescent="0.25">
      <c r="A322" s="15" t="s">
        <v>441</v>
      </c>
      <c r="B322" s="15" t="s">
        <v>62</v>
      </c>
      <c r="C322" s="16">
        <v>112</v>
      </c>
      <c r="D322" s="16">
        <v>448</v>
      </c>
      <c r="E322" s="16">
        <v>879</v>
      </c>
      <c r="F322" s="15" t="s">
        <v>439</v>
      </c>
      <c r="G322" s="17">
        <v>0.4471</v>
      </c>
      <c r="H322" s="18">
        <v>0.4471</v>
      </c>
      <c r="I322">
        <f t="shared" si="20"/>
        <v>9.99969047512069E-2</v>
      </c>
      <c r="J322">
        <f t="shared" si="21"/>
        <v>9.99969047512069E-2</v>
      </c>
    </row>
    <row r="323" spans="1:10" x14ac:dyDescent="0.25">
      <c r="A323" s="15" t="s">
        <v>370</v>
      </c>
      <c r="B323" s="15" t="s">
        <v>204</v>
      </c>
      <c r="C323" s="16">
        <v>63</v>
      </c>
      <c r="D323" s="16">
        <v>404</v>
      </c>
      <c r="E323" s="16">
        <v>788</v>
      </c>
      <c r="F323" s="15" t="s">
        <v>90</v>
      </c>
      <c r="G323" s="17">
        <v>0.43930000000000002</v>
      </c>
      <c r="H323" s="18">
        <v>0.43049999999999999</v>
      </c>
      <c r="I323">
        <f t="shared" si="20"/>
        <v>8.8602595016649438E-2</v>
      </c>
      <c r="J323">
        <f t="shared" si="21"/>
        <v>8.682771945064327E-2</v>
      </c>
    </row>
    <row r="324" spans="1:10" x14ac:dyDescent="0.25">
      <c r="A324" s="15" t="s">
        <v>65</v>
      </c>
      <c r="B324" s="15" t="s">
        <v>66</v>
      </c>
      <c r="C324" s="16">
        <v>192</v>
      </c>
      <c r="D324" s="16">
        <v>1152</v>
      </c>
      <c r="E324" s="16">
        <v>2880</v>
      </c>
      <c r="F324" s="15" t="s">
        <v>476</v>
      </c>
      <c r="G324" s="17">
        <v>0.38750000000000001</v>
      </c>
      <c r="H324" s="18">
        <v>0.36890000000000001</v>
      </c>
      <c r="I324">
        <f t="shared" si="20"/>
        <v>0.22285791310338632</v>
      </c>
      <c r="J324">
        <f t="shared" si="21"/>
        <v>0.21216073327442378</v>
      </c>
    </row>
    <row r="325" spans="1:10" x14ac:dyDescent="0.25">
      <c r="A325" s="15" t="s">
        <v>403</v>
      </c>
      <c r="B325" s="15" t="s">
        <v>128</v>
      </c>
      <c r="C325" s="16">
        <v>12</v>
      </c>
      <c r="D325" s="16">
        <v>48</v>
      </c>
      <c r="E325" s="16">
        <v>790</v>
      </c>
      <c r="F325" s="15" t="s">
        <v>49</v>
      </c>
      <c r="G325" s="17">
        <v>0.2099</v>
      </c>
      <c r="H325" s="18">
        <v>0.2099</v>
      </c>
      <c r="I325">
        <f t="shared" si="20"/>
        <v>5.0298791355269665E-3</v>
      </c>
      <c r="J325">
        <f t="shared" si="21"/>
        <v>5.0298791355269665E-3</v>
      </c>
    </row>
    <row r="326" spans="1:10" x14ac:dyDescent="0.25">
      <c r="A326" s="15" t="s">
        <v>330</v>
      </c>
      <c r="B326" s="15" t="s">
        <v>180</v>
      </c>
      <c r="C326" s="16">
        <v>14</v>
      </c>
      <c r="D326" s="16">
        <v>14</v>
      </c>
      <c r="E326" s="16">
        <v>21</v>
      </c>
      <c r="F326" s="15" t="s">
        <v>475</v>
      </c>
      <c r="G326" s="17">
        <v>2.5399999999999999E-2</v>
      </c>
      <c r="H326" s="18">
        <v>2.0400000000000001E-2</v>
      </c>
      <c r="I326">
        <f t="shared" si="20"/>
        <v>1.7752749529472258E-4</v>
      </c>
      <c r="J326">
        <f t="shared" si="21"/>
        <v>1.4258113795324179E-4</v>
      </c>
    </row>
    <row r="327" spans="1:10" x14ac:dyDescent="0.25">
      <c r="A327" s="15" t="s">
        <v>113</v>
      </c>
      <c r="B327" s="15" t="s">
        <v>48</v>
      </c>
      <c r="C327" s="16">
        <v>86</v>
      </c>
      <c r="D327" s="16">
        <v>340</v>
      </c>
      <c r="E327" s="16">
        <v>1023</v>
      </c>
      <c r="F327" s="15" t="s">
        <v>49</v>
      </c>
      <c r="G327" s="17">
        <v>4.3E-3</v>
      </c>
      <c r="H327" s="18">
        <v>4.3E-3</v>
      </c>
    </row>
    <row r="328" spans="1:10" x14ac:dyDescent="0.25">
      <c r="A328" s="15" t="s">
        <v>404</v>
      </c>
      <c r="B328" s="15" t="s">
        <v>396</v>
      </c>
      <c r="C328" s="16">
        <v>12</v>
      </c>
      <c r="D328" s="16">
        <v>48</v>
      </c>
      <c r="E328" s="16">
        <v>115</v>
      </c>
      <c r="F328" s="15" t="s">
        <v>85</v>
      </c>
      <c r="G328" s="17">
        <v>0</v>
      </c>
      <c r="H328" s="18">
        <v>0</v>
      </c>
    </row>
    <row r="329" spans="1:10" x14ac:dyDescent="0.25">
      <c r="A329" s="15" t="s">
        <v>478</v>
      </c>
      <c r="B329" s="15" t="s">
        <v>277</v>
      </c>
      <c r="C329" s="16"/>
      <c r="D329" s="16"/>
      <c r="E329" s="16"/>
      <c r="F329" s="15" t="s">
        <v>440</v>
      </c>
      <c r="G329" s="17">
        <v>0</v>
      </c>
      <c r="H329" s="18">
        <v>0</v>
      </c>
    </row>
    <row r="330" spans="1:10" x14ac:dyDescent="0.25">
      <c r="A330" s="15" t="s">
        <v>412</v>
      </c>
      <c r="B330" s="15" t="s">
        <v>152</v>
      </c>
      <c r="C330" s="16">
        <v>1</v>
      </c>
      <c r="D330" s="16">
        <v>1</v>
      </c>
      <c r="E330" s="16">
        <v>0</v>
      </c>
      <c r="F330" s="15" t="s">
        <v>49</v>
      </c>
      <c r="G330" s="17">
        <v>0</v>
      </c>
      <c r="H330" s="18">
        <v>0</v>
      </c>
    </row>
    <row r="331" spans="1:10" x14ac:dyDescent="0.25">
      <c r="A331" s="15" t="s">
        <v>348</v>
      </c>
      <c r="B331" s="15" t="s">
        <v>180</v>
      </c>
      <c r="C331" s="16">
        <v>66</v>
      </c>
      <c r="D331" s="16">
        <v>132</v>
      </c>
      <c r="E331" s="16">
        <v>145</v>
      </c>
      <c r="F331" s="15" t="s">
        <v>475</v>
      </c>
      <c r="G331" s="17">
        <v>0</v>
      </c>
      <c r="H331" s="18">
        <v>0</v>
      </c>
    </row>
    <row r="332" spans="1:10" x14ac:dyDescent="0.25">
      <c r="A332" s="15" t="s">
        <v>479</v>
      </c>
      <c r="B332" s="15" t="s">
        <v>152</v>
      </c>
      <c r="C332" s="16">
        <v>12</v>
      </c>
      <c r="D332" s="16">
        <v>48</v>
      </c>
      <c r="E332" s="16">
        <v>18</v>
      </c>
      <c r="F332" s="15" t="s">
        <v>49</v>
      </c>
      <c r="G332" s="17">
        <v>0</v>
      </c>
      <c r="H332" s="18">
        <v>0</v>
      </c>
    </row>
    <row r="333" spans="1:10" x14ac:dyDescent="0.25">
      <c r="A333" s="15" t="s">
        <v>98</v>
      </c>
      <c r="B333" s="15" t="s">
        <v>59</v>
      </c>
      <c r="C333" s="16">
        <v>143</v>
      </c>
      <c r="D333" s="16">
        <v>572</v>
      </c>
      <c r="E333" s="16">
        <v>2080</v>
      </c>
      <c r="F333" s="15" t="s">
        <v>60</v>
      </c>
      <c r="G333" s="17">
        <v>0</v>
      </c>
      <c r="H333" s="18">
        <v>0</v>
      </c>
    </row>
    <row r="334" spans="1:10" x14ac:dyDescent="0.25">
      <c r="A334" s="15" t="s">
        <v>464</v>
      </c>
      <c r="B334" s="15" t="s">
        <v>465</v>
      </c>
      <c r="C334" s="16">
        <v>20</v>
      </c>
      <c r="D334" s="16">
        <v>40</v>
      </c>
      <c r="E334" s="16">
        <v>15</v>
      </c>
      <c r="F334" s="15" t="s">
        <v>85</v>
      </c>
      <c r="G334" s="17"/>
      <c r="H334" s="18">
        <v>-1</v>
      </c>
    </row>
  </sheetData>
  <mergeCells count="1">
    <mergeCell ref="A1:H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5"/>
  <sheetViews>
    <sheetView zoomScaleNormal="100" workbookViewId="0"/>
  </sheetViews>
  <sheetFormatPr defaultRowHeight="15" x14ac:dyDescent="0.25"/>
  <cols>
    <col min="1" max="1" width="10.28515625"/>
    <col min="2" max="1025" width="8.5703125"/>
  </cols>
  <sheetData>
    <row r="1" spans="1:13" ht="16.5" customHeight="1" x14ac:dyDescent="0.25">
      <c r="A1" s="81" t="s">
        <v>480</v>
      </c>
      <c r="B1" s="81"/>
      <c r="C1" s="81"/>
      <c r="D1" s="81"/>
      <c r="E1" s="81"/>
      <c r="F1" s="81"/>
      <c r="G1" s="26"/>
      <c r="H1" s="26"/>
    </row>
    <row r="2" spans="1:13" x14ac:dyDescent="0.25">
      <c r="A2" s="81"/>
      <c r="B2" s="81"/>
      <c r="C2" s="81"/>
      <c r="D2" s="81"/>
      <c r="E2" s="81"/>
      <c r="F2" s="81"/>
    </row>
    <row r="3" spans="1:13" x14ac:dyDescent="0.25">
      <c r="A3" s="81"/>
      <c r="B3" s="81"/>
      <c r="C3" s="81"/>
      <c r="D3" s="81"/>
      <c r="E3" s="81"/>
      <c r="F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67</v>
      </c>
      <c r="B5" s="22" t="s">
        <v>66</v>
      </c>
      <c r="C5" s="23">
        <v>4592</v>
      </c>
      <c r="D5" s="23">
        <v>18028</v>
      </c>
      <c r="E5" s="23">
        <v>51733</v>
      </c>
      <c r="F5" s="22" t="s">
        <v>68</v>
      </c>
      <c r="G5" s="24">
        <v>1</v>
      </c>
      <c r="H5" s="25">
        <v>1</v>
      </c>
      <c r="I5">
        <f t="shared" ref="I5:I19" si="0">G5*D5/$M$5*100</f>
        <v>8.7867311975747295</v>
      </c>
      <c r="J5">
        <f t="shared" ref="J5:J19" si="1">H5*D5/$M$5*100</f>
        <v>8.7867311975747295</v>
      </c>
      <c r="K5">
        <f>SUM(I5:I316)</f>
        <v>93.327605776588584</v>
      </c>
      <c r="L5">
        <f>SUM(J5:J316)</f>
        <v>92.449360685860313</v>
      </c>
      <c r="M5">
        <f>SUM(D5:D400)</f>
        <v>205173</v>
      </c>
    </row>
    <row r="6" spans="1:13" x14ac:dyDescent="0.25">
      <c r="A6" s="22" t="s">
        <v>142</v>
      </c>
      <c r="B6" s="22" t="s">
        <v>74</v>
      </c>
      <c r="C6" s="23">
        <v>140</v>
      </c>
      <c r="D6" s="23">
        <v>140</v>
      </c>
      <c r="E6" s="23">
        <v>140</v>
      </c>
      <c r="F6" s="22" t="s">
        <v>75</v>
      </c>
      <c r="G6" s="24">
        <v>1</v>
      </c>
      <c r="H6" s="25">
        <v>1</v>
      </c>
      <c r="I6">
        <f t="shared" si="0"/>
        <v>6.8235099160220886E-2</v>
      </c>
      <c r="J6">
        <f t="shared" si="1"/>
        <v>6.8235099160220886E-2</v>
      </c>
    </row>
    <row r="7" spans="1:13" x14ac:dyDescent="0.25">
      <c r="A7" s="22" t="s">
        <v>163</v>
      </c>
      <c r="B7" s="22" t="s">
        <v>62</v>
      </c>
      <c r="C7" s="23">
        <v>736</v>
      </c>
      <c r="D7" s="23">
        <v>4232</v>
      </c>
      <c r="E7" s="23">
        <v>8485</v>
      </c>
      <c r="F7" s="22" t="s">
        <v>439</v>
      </c>
      <c r="G7" s="24">
        <v>1</v>
      </c>
      <c r="H7" s="25">
        <v>1</v>
      </c>
      <c r="I7">
        <f t="shared" si="0"/>
        <v>2.0626495689003916</v>
      </c>
      <c r="J7">
        <f t="shared" si="1"/>
        <v>2.0626495689003916</v>
      </c>
    </row>
    <row r="8" spans="1:13" x14ac:dyDescent="0.25">
      <c r="A8" s="22" t="s">
        <v>241</v>
      </c>
      <c r="B8" s="22" t="s">
        <v>43</v>
      </c>
      <c r="C8" s="23">
        <v>52</v>
      </c>
      <c r="D8" s="23">
        <v>180</v>
      </c>
      <c r="E8" s="23">
        <v>438</v>
      </c>
      <c r="F8" s="22" t="s">
        <v>442</v>
      </c>
      <c r="G8" s="24">
        <v>1</v>
      </c>
      <c r="H8" s="25">
        <v>1</v>
      </c>
      <c r="I8">
        <f t="shared" si="0"/>
        <v>8.7730841777426849E-2</v>
      </c>
      <c r="J8">
        <f t="shared" si="1"/>
        <v>8.7730841777426849E-2</v>
      </c>
    </row>
    <row r="9" spans="1:13" x14ac:dyDescent="0.25">
      <c r="A9" s="22" t="s">
        <v>110</v>
      </c>
      <c r="B9" s="22" t="s">
        <v>46</v>
      </c>
      <c r="C9" s="23">
        <v>14</v>
      </c>
      <c r="D9" s="23">
        <v>14</v>
      </c>
      <c r="E9" s="23">
        <v>11</v>
      </c>
      <c r="F9" s="22" t="s">
        <v>46</v>
      </c>
      <c r="G9" s="24">
        <v>1</v>
      </c>
      <c r="H9" s="25">
        <v>1</v>
      </c>
      <c r="I9">
        <f t="shared" si="0"/>
        <v>6.8235099160220891E-3</v>
      </c>
      <c r="J9">
        <f t="shared" si="1"/>
        <v>6.8235099160220891E-3</v>
      </c>
    </row>
    <row r="10" spans="1:13" x14ac:dyDescent="0.25">
      <c r="A10" s="22" t="s">
        <v>261</v>
      </c>
      <c r="B10" s="22" t="s">
        <v>184</v>
      </c>
      <c r="C10" s="23">
        <v>20</v>
      </c>
      <c r="D10" s="23">
        <v>20</v>
      </c>
      <c r="E10" s="23">
        <v>36</v>
      </c>
      <c r="F10" s="22" t="s">
        <v>185</v>
      </c>
      <c r="G10" s="24">
        <v>1</v>
      </c>
      <c r="H10" s="25">
        <v>1</v>
      </c>
      <c r="I10">
        <f t="shared" si="0"/>
        <v>9.7478713086029851E-3</v>
      </c>
      <c r="J10">
        <f t="shared" si="1"/>
        <v>9.7478713086029851E-3</v>
      </c>
    </row>
    <row r="11" spans="1:13" x14ac:dyDescent="0.25">
      <c r="A11" s="22" t="s">
        <v>109</v>
      </c>
      <c r="B11" s="22" t="s">
        <v>74</v>
      </c>
      <c r="C11" s="23">
        <v>1383</v>
      </c>
      <c r="D11" s="23">
        <v>5559</v>
      </c>
      <c r="E11" s="23">
        <v>11226</v>
      </c>
      <c r="F11" s="22" t="s">
        <v>75</v>
      </c>
      <c r="G11" s="24">
        <v>1</v>
      </c>
      <c r="H11" s="25">
        <v>1</v>
      </c>
      <c r="I11">
        <f t="shared" si="0"/>
        <v>2.7094208302261995</v>
      </c>
      <c r="J11">
        <f t="shared" si="1"/>
        <v>2.7094208302261995</v>
      </c>
    </row>
    <row r="12" spans="1:13" x14ac:dyDescent="0.25">
      <c r="A12" s="22" t="s">
        <v>259</v>
      </c>
      <c r="B12" s="22" t="s">
        <v>156</v>
      </c>
      <c r="C12" s="23">
        <v>39</v>
      </c>
      <c r="D12" s="23">
        <v>262</v>
      </c>
      <c r="E12" s="23">
        <v>540</v>
      </c>
      <c r="F12" s="22" t="s">
        <v>90</v>
      </c>
      <c r="G12" s="24">
        <v>1</v>
      </c>
      <c r="H12" s="25">
        <v>1</v>
      </c>
      <c r="I12">
        <f t="shared" si="0"/>
        <v>0.12769711414269908</v>
      </c>
      <c r="J12">
        <f t="shared" si="1"/>
        <v>0.12769711414269908</v>
      </c>
    </row>
    <row r="13" spans="1:13" x14ac:dyDescent="0.25">
      <c r="A13" s="22" t="s">
        <v>258</v>
      </c>
      <c r="B13" s="22" t="s">
        <v>184</v>
      </c>
      <c r="C13" s="23">
        <v>120</v>
      </c>
      <c r="D13" s="23">
        <v>120</v>
      </c>
      <c r="E13" s="23">
        <v>217</v>
      </c>
      <c r="F13" s="22" t="s">
        <v>185</v>
      </c>
      <c r="G13" s="24">
        <v>1</v>
      </c>
      <c r="H13" s="25">
        <v>1</v>
      </c>
      <c r="I13">
        <f t="shared" si="0"/>
        <v>5.8487227851617904E-2</v>
      </c>
      <c r="J13">
        <f t="shared" si="1"/>
        <v>5.8487227851617904E-2</v>
      </c>
    </row>
    <row r="14" spans="1:13" x14ac:dyDescent="0.25">
      <c r="A14" s="22" t="s">
        <v>333</v>
      </c>
      <c r="B14" s="22" t="s">
        <v>74</v>
      </c>
      <c r="C14" s="23">
        <v>452</v>
      </c>
      <c r="D14" s="23">
        <v>1824</v>
      </c>
      <c r="E14" s="23">
        <v>3578</v>
      </c>
      <c r="F14" s="22" t="s">
        <v>75</v>
      </c>
      <c r="G14" s="24">
        <v>1</v>
      </c>
      <c r="H14" s="25">
        <v>1</v>
      </c>
      <c r="I14">
        <f t="shared" si="0"/>
        <v>0.8890058633445922</v>
      </c>
      <c r="J14">
        <f t="shared" si="1"/>
        <v>0.8890058633445922</v>
      </c>
    </row>
    <row r="15" spans="1:13" x14ac:dyDescent="0.25">
      <c r="A15" s="22" t="s">
        <v>189</v>
      </c>
      <c r="B15" s="22" t="s">
        <v>46</v>
      </c>
      <c r="C15" s="23">
        <v>176</v>
      </c>
      <c r="D15" s="23">
        <v>656</v>
      </c>
      <c r="E15" s="23">
        <v>1675</v>
      </c>
      <c r="F15" s="22" t="s">
        <v>46</v>
      </c>
      <c r="G15" s="24">
        <v>1</v>
      </c>
      <c r="H15" s="25">
        <v>1</v>
      </c>
      <c r="I15">
        <f t="shared" si="0"/>
        <v>0.31973017892217787</v>
      </c>
      <c r="J15">
        <f t="shared" si="1"/>
        <v>0.31973017892217787</v>
      </c>
    </row>
    <row r="16" spans="1:13" x14ac:dyDescent="0.25">
      <c r="A16" s="22" t="s">
        <v>123</v>
      </c>
      <c r="B16" s="22" t="s">
        <v>46</v>
      </c>
      <c r="C16" s="23">
        <v>12</v>
      </c>
      <c r="D16" s="23">
        <v>48</v>
      </c>
      <c r="E16" s="23">
        <v>1092</v>
      </c>
      <c r="F16" s="22" t="s">
        <v>46</v>
      </c>
      <c r="G16" s="24">
        <v>1</v>
      </c>
      <c r="H16" s="25">
        <v>1</v>
      </c>
      <c r="I16">
        <f t="shared" si="0"/>
        <v>2.3394891140647162E-2</v>
      </c>
      <c r="J16">
        <f t="shared" si="1"/>
        <v>2.3394891140647162E-2</v>
      </c>
    </row>
    <row r="17" spans="1:10" x14ac:dyDescent="0.25">
      <c r="A17" s="22" t="s">
        <v>463</v>
      </c>
      <c r="B17" s="22" t="s">
        <v>46</v>
      </c>
      <c r="C17" s="23">
        <v>10</v>
      </c>
      <c r="D17" s="23">
        <v>40</v>
      </c>
      <c r="E17" s="23">
        <v>112</v>
      </c>
      <c r="F17" s="22" t="s">
        <v>46</v>
      </c>
      <c r="G17" s="24">
        <v>1</v>
      </c>
      <c r="H17" s="25">
        <v>1</v>
      </c>
      <c r="I17">
        <f t="shared" si="0"/>
        <v>1.949574261720597E-2</v>
      </c>
      <c r="J17">
        <f t="shared" si="1"/>
        <v>1.949574261720597E-2</v>
      </c>
    </row>
    <row r="18" spans="1:10" x14ac:dyDescent="0.25">
      <c r="A18" s="22" t="s">
        <v>235</v>
      </c>
      <c r="B18" s="22" t="s">
        <v>46</v>
      </c>
      <c r="C18" s="23">
        <v>178</v>
      </c>
      <c r="D18" s="23">
        <v>238</v>
      </c>
      <c r="E18" s="23">
        <v>91</v>
      </c>
      <c r="F18" s="22" t="s">
        <v>46</v>
      </c>
      <c r="G18" s="24">
        <v>1</v>
      </c>
      <c r="H18" s="25">
        <v>1</v>
      </c>
      <c r="I18">
        <f t="shared" si="0"/>
        <v>0.11599966857237551</v>
      </c>
      <c r="J18">
        <f t="shared" si="1"/>
        <v>0.11599966857237551</v>
      </c>
    </row>
    <row r="19" spans="1:10" x14ac:dyDescent="0.25">
      <c r="A19" s="22" t="s">
        <v>116</v>
      </c>
      <c r="B19" s="22" t="s">
        <v>46</v>
      </c>
      <c r="C19" s="23">
        <v>109</v>
      </c>
      <c r="D19" s="23">
        <v>544</v>
      </c>
      <c r="E19" s="23">
        <v>1112</v>
      </c>
      <c r="F19" s="22" t="s">
        <v>46</v>
      </c>
      <c r="G19" s="24">
        <v>1</v>
      </c>
      <c r="H19" s="25">
        <v>1</v>
      </c>
      <c r="I19">
        <f t="shared" si="0"/>
        <v>0.26514209959400115</v>
      </c>
      <c r="J19">
        <f t="shared" si="1"/>
        <v>0.26514209959400115</v>
      </c>
    </row>
    <row r="20" spans="1:10" x14ac:dyDescent="0.25">
      <c r="A20" s="22" t="s">
        <v>45</v>
      </c>
      <c r="B20" s="22" t="s">
        <v>46</v>
      </c>
      <c r="C20" s="23">
        <v>-1</v>
      </c>
      <c r="D20" s="23">
        <v>-1</v>
      </c>
      <c r="E20" s="23">
        <v>0</v>
      </c>
      <c r="F20" s="22" t="s">
        <v>46</v>
      </c>
      <c r="G20" s="24">
        <v>1</v>
      </c>
      <c r="H20" s="25">
        <v>1</v>
      </c>
      <c r="I20">
        <v>0</v>
      </c>
      <c r="J20">
        <v>0</v>
      </c>
    </row>
    <row r="21" spans="1:10" x14ac:dyDescent="0.25">
      <c r="A21" s="22" t="s">
        <v>374</v>
      </c>
      <c r="B21" s="22" t="s">
        <v>248</v>
      </c>
      <c r="C21" s="23">
        <v>134</v>
      </c>
      <c r="D21" s="23">
        <v>536</v>
      </c>
      <c r="E21" s="23">
        <v>1046</v>
      </c>
      <c r="F21" s="22" t="s">
        <v>49</v>
      </c>
      <c r="G21" s="24">
        <v>1</v>
      </c>
      <c r="H21" s="25">
        <v>1</v>
      </c>
      <c r="I21">
        <f t="shared" ref="I21:I34" si="2">G21*D21/$M$5*100</f>
        <v>0.26124295107055995</v>
      </c>
      <c r="J21">
        <f t="shared" ref="J21:J34" si="3">H21*D21/$M$5*100</f>
        <v>0.26124295107055995</v>
      </c>
    </row>
    <row r="22" spans="1:10" x14ac:dyDescent="0.25">
      <c r="A22" s="22" t="s">
        <v>136</v>
      </c>
      <c r="B22" s="22" t="s">
        <v>137</v>
      </c>
      <c r="C22" s="23">
        <v>11</v>
      </c>
      <c r="D22" s="23">
        <v>11</v>
      </c>
      <c r="E22" s="23">
        <v>13</v>
      </c>
      <c r="F22" s="22" t="s">
        <v>90</v>
      </c>
      <c r="G22" s="24">
        <v>1</v>
      </c>
      <c r="H22" s="25">
        <v>1</v>
      </c>
      <c r="I22">
        <f t="shared" si="2"/>
        <v>5.3613292197316406E-3</v>
      </c>
      <c r="J22">
        <f t="shared" si="3"/>
        <v>5.3613292197316406E-3</v>
      </c>
    </row>
    <row r="23" spans="1:10" x14ac:dyDescent="0.25">
      <c r="A23" s="22" t="s">
        <v>247</v>
      </c>
      <c r="B23" s="22" t="s">
        <v>248</v>
      </c>
      <c r="C23" s="23">
        <v>140</v>
      </c>
      <c r="D23" s="23">
        <v>336</v>
      </c>
      <c r="E23" s="23">
        <v>501</v>
      </c>
      <c r="F23" s="22" t="s">
        <v>49</v>
      </c>
      <c r="G23" s="24">
        <v>1</v>
      </c>
      <c r="H23" s="25">
        <v>1</v>
      </c>
      <c r="I23">
        <f t="shared" si="2"/>
        <v>0.16376423798453013</v>
      </c>
      <c r="J23">
        <f t="shared" si="3"/>
        <v>0.16376423798453013</v>
      </c>
    </row>
    <row r="24" spans="1:10" x14ac:dyDescent="0.25">
      <c r="A24" s="22" t="s">
        <v>134</v>
      </c>
      <c r="B24" s="22" t="s">
        <v>115</v>
      </c>
      <c r="C24" s="23">
        <v>139</v>
      </c>
      <c r="D24" s="23">
        <v>532</v>
      </c>
      <c r="E24" s="23">
        <v>1358</v>
      </c>
      <c r="F24" s="22" t="s">
        <v>442</v>
      </c>
      <c r="G24" s="24">
        <v>1</v>
      </c>
      <c r="H24" s="25">
        <v>1</v>
      </c>
      <c r="I24">
        <f t="shared" si="2"/>
        <v>0.25929337680883935</v>
      </c>
      <c r="J24">
        <f t="shared" si="3"/>
        <v>0.25929337680883935</v>
      </c>
    </row>
    <row r="25" spans="1:10" x14ac:dyDescent="0.25">
      <c r="A25" s="22" t="s">
        <v>92</v>
      </c>
      <c r="B25" s="22" t="s">
        <v>51</v>
      </c>
      <c r="C25" s="23">
        <v>8</v>
      </c>
      <c r="D25" s="23">
        <v>16</v>
      </c>
      <c r="E25" s="23">
        <v>25</v>
      </c>
      <c r="F25" s="22" t="s">
        <v>440</v>
      </c>
      <c r="G25" s="24">
        <v>1</v>
      </c>
      <c r="H25" s="25">
        <v>1</v>
      </c>
      <c r="I25">
        <f t="shared" si="2"/>
        <v>7.7982970468823869E-3</v>
      </c>
      <c r="J25">
        <f t="shared" si="3"/>
        <v>7.7982970468823869E-3</v>
      </c>
    </row>
    <row r="26" spans="1:10" x14ac:dyDescent="0.25">
      <c r="A26" s="22" t="s">
        <v>230</v>
      </c>
      <c r="B26" s="22" t="s">
        <v>51</v>
      </c>
      <c r="C26" s="23">
        <v>8</v>
      </c>
      <c r="D26" s="23">
        <v>32</v>
      </c>
      <c r="E26" s="23">
        <v>70</v>
      </c>
      <c r="F26" s="22" t="s">
        <v>440</v>
      </c>
      <c r="G26" s="24">
        <v>1</v>
      </c>
      <c r="H26" s="25">
        <v>1</v>
      </c>
      <c r="I26">
        <f t="shared" si="2"/>
        <v>1.5596594093764774E-2</v>
      </c>
      <c r="J26">
        <f t="shared" si="3"/>
        <v>1.5596594093764774E-2</v>
      </c>
    </row>
    <row r="27" spans="1:10" x14ac:dyDescent="0.25">
      <c r="A27" s="22" t="s">
        <v>53</v>
      </c>
      <c r="B27" s="22" t="s">
        <v>51</v>
      </c>
      <c r="C27" s="23">
        <v>16</v>
      </c>
      <c r="D27" s="23">
        <v>16</v>
      </c>
      <c r="E27" s="23">
        <v>25</v>
      </c>
      <c r="F27" s="22" t="s">
        <v>440</v>
      </c>
      <c r="G27" s="24">
        <v>1</v>
      </c>
      <c r="H27" s="25">
        <v>1</v>
      </c>
      <c r="I27">
        <f t="shared" si="2"/>
        <v>7.7982970468823869E-3</v>
      </c>
      <c r="J27">
        <f t="shared" si="3"/>
        <v>7.7982970468823869E-3</v>
      </c>
    </row>
    <row r="28" spans="1:10" x14ac:dyDescent="0.25">
      <c r="A28" s="22" t="s">
        <v>54</v>
      </c>
      <c r="B28" s="22" t="s">
        <v>51</v>
      </c>
      <c r="C28" s="23">
        <v>8</v>
      </c>
      <c r="D28" s="23">
        <v>16</v>
      </c>
      <c r="E28" s="23">
        <v>25</v>
      </c>
      <c r="F28" s="22" t="s">
        <v>440</v>
      </c>
      <c r="G28" s="24">
        <v>1</v>
      </c>
      <c r="H28" s="25">
        <v>1</v>
      </c>
      <c r="I28">
        <f t="shared" si="2"/>
        <v>7.7982970468823869E-3</v>
      </c>
      <c r="J28">
        <f t="shared" si="3"/>
        <v>7.7982970468823869E-3</v>
      </c>
    </row>
    <row r="29" spans="1:10" x14ac:dyDescent="0.25">
      <c r="A29" s="22" t="s">
        <v>159</v>
      </c>
      <c r="B29" s="22" t="s">
        <v>51</v>
      </c>
      <c r="C29" s="23">
        <v>8</v>
      </c>
      <c r="D29" s="23">
        <v>16</v>
      </c>
      <c r="E29" s="23">
        <v>25</v>
      </c>
      <c r="F29" s="22" t="s">
        <v>440</v>
      </c>
      <c r="G29" s="24">
        <v>1</v>
      </c>
      <c r="H29" s="25">
        <v>1</v>
      </c>
      <c r="I29">
        <f t="shared" si="2"/>
        <v>7.7982970468823869E-3</v>
      </c>
      <c r="J29">
        <f t="shared" si="3"/>
        <v>7.7982970468823869E-3</v>
      </c>
    </row>
    <row r="30" spans="1:10" x14ac:dyDescent="0.25">
      <c r="A30" s="22" t="s">
        <v>407</v>
      </c>
      <c r="B30" s="22" t="s">
        <v>51</v>
      </c>
      <c r="C30" s="23">
        <v>8</v>
      </c>
      <c r="D30" s="23">
        <v>32</v>
      </c>
      <c r="E30" s="23">
        <v>70</v>
      </c>
      <c r="F30" s="22" t="s">
        <v>440</v>
      </c>
      <c r="G30" s="24">
        <v>1</v>
      </c>
      <c r="H30" s="25">
        <v>1</v>
      </c>
      <c r="I30">
        <f t="shared" si="2"/>
        <v>1.5596594093764774E-2</v>
      </c>
      <c r="J30">
        <f t="shared" si="3"/>
        <v>1.5596594093764774E-2</v>
      </c>
    </row>
    <row r="31" spans="1:10" x14ac:dyDescent="0.25">
      <c r="A31" s="22" t="s">
        <v>55</v>
      </c>
      <c r="B31" s="22" t="s">
        <v>51</v>
      </c>
      <c r="C31" s="23">
        <v>8</v>
      </c>
      <c r="D31" s="23">
        <v>32</v>
      </c>
      <c r="E31" s="23">
        <v>70</v>
      </c>
      <c r="F31" s="22" t="s">
        <v>440</v>
      </c>
      <c r="G31" s="24">
        <v>1</v>
      </c>
      <c r="H31" s="25">
        <v>1</v>
      </c>
      <c r="I31">
        <f t="shared" si="2"/>
        <v>1.5596594093764774E-2</v>
      </c>
      <c r="J31">
        <f t="shared" si="3"/>
        <v>1.5596594093764774E-2</v>
      </c>
    </row>
    <row r="32" spans="1:10" x14ac:dyDescent="0.25">
      <c r="A32" s="22" t="s">
        <v>190</v>
      </c>
      <c r="B32" s="22" t="s">
        <v>51</v>
      </c>
      <c r="C32" s="23">
        <v>8</v>
      </c>
      <c r="D32" s="23">
        <v>16</v>
      </c>
      <c r="E32" s="23">
        <v>25</v>
      </c>
      <c r="F32" s="22" t="s">
        <v>440</v>
      </c>
      <c r="G32" s="24">
        <v>1</v>
      </c>
      <c r="H32" s="25">
        <v>1</v>
      </c>
      <c r="I32">
        <f t="shared" si="2"/>
        <v>7.7982970468823869E-3</v>
      </c>
      <c r="J32">
        <f t="shared" si="3"/>
        <v>7.7982970468823869E-3</v>
      </c>
    </row>
    <row r="33" spans="1:10" x14ac:dyDescent="0.25">
      <c r="A33" s="22" t="s">
        <v>56</v>
      </c>
      <c r="B33" s="22" t="s">
        <v>51</v>
      </c>
      <c r="C33" s="23">
        <v>8</v>
      </c>
      <c r="D33" s="23">
        <v>16</v>
      </c>
      <c r="E33" s="23">
        <v>25</v>
      </c>
      <c r="F33" s="22" t="s">
        <v>440</v>
      </c>
      <c r="G33" s="24">
        <v>1</v>
      </c>
      <c r="H33" s="25">
        <v>1</v>
      </c>
      <c r="I33">
        <f t="shared" si="2"/>
        <v>7.7982970468823869E-3</v>
      </c>
      <c r="J33">
        <f t="shared" si="3"/>
        <v>7.7982970468823869E-3</v>
      </c>
    </row>
    <row r="34" spans="1:10" x14ac:dyDescent="0.25">
      <c r="A34" s="22" t="s">
        <v>205</v>
      </c>
      <c r="B34" s="22" t="s">
        <v>74</v>
      </c>
      <c r="C34" s="23">
        <v>72</v>
      </c>
      <c r="D34" s="23">
        <v>384</v>
      </c>
      <c r="E34" s="23">
        <v>806</v>
      </c>
      <c r="F34" s="22" t="s">
        <v>75</v>
      </c>
      <c r="G34" s="24">
        <v>1</v>
      </c>
      <c r="H34" s="25">
        <v>1</v>
      </c>
      <c r="I34">
        <f t="shared" si="2"/>
        <v>0.18715912912517729</v>
      </c>
      <c r="J34">
        <f t="shared" si="3"/>
        <v>0.18715912912517729</v>
      </c>
    </row>
    <row r="35" spans="1:10" x14ac:dyDescent="0.25">
      <c r="A35" s="22" t="s">
        <v>327</v>
      </c>
      <c r="B35" s="22" t="s">
        <v>89</v>
      </c>
      <c r="C35" s="23">
        <v>-1</v>
      </c>
      <c r="D35" s="23">
        <v>-1</v>
      </c>
      <c r="E35" s="23">
        <v>0</v>
      </c>
      <c r="F35" s="22" t="s">
        <v>90</v>
      </c>
      <c r="G35" s="24">
        <v>1</v>
      </c>
      <c r="H35" s="25">
        <v>1</v>
      </c>
      <c r="I35">
        <v>0</v>
      </c>
      <c r="J35">
        <v>0</v>
      </c>
    </row>
    <row r="36" spans="1:10" x14ac:dyDescent="0.25">
      <c r="A36" s="22" t="s">
        <v>71</v>
      </c>
      <c r="B36" s="22" t="s">
        <v>59</v>
      </c>
      <c r="C36" s="23">
        <v>1300</v>
      </c>
      <c r="D36" s="23">
        <v>5200</v>
      </c>
      <c r="E36" s="23">
        <v>12282</v>
      </c>
      <c r="F36" s="22" t="s">
        <v>60</v>
      </c>
      <c r="G36" s="24">
        <v>1</v>
      </c>
      <c r="H36" s="25">
        <v>1</v>
      </c>
      <c r="I36">
        <f t="shared" ref="I36:I45" si="4">G36*D36/$M$5*100</f>
        <v>2.5344465402367757</v>
      </c>
      <c r="J36">
        <f t="shared" ref="J36:J45" si="5">H36*D36/$M$5*100</f>
        <v>2.5344465402367757</v>
      </c>
    </row>
    <row r="37" spans="1:10" x14ac:dyDescent="0.25">
      <c r="A37" s="22" t="s">
        <v>461</v>
      </c>
      <c r="B37" s="22" t="s">
        <v>122</v>
      </c>
      <c r="C37" s="23">
        <v>4</v>
      </c>
      <c r="D37" s="23">
        <v>16</v>
      </c>
      <c r="E37" s="23">
        <v>0</v>
      </c>
      <c r="F37" s="22" t="s">
        <v>122</v>
      </c>
      <c r="G37" s="24">
        <v>1</v>
      </c>
      <c r="H37" s="25">
        <v>1</v>
      </c>
      <c r="I37">
        <f t="shared" si="4"/>
        <v>7.7982970468823869E-3</v>
      </c>
      <c r="J37">
        <f t="shared" si="5"/>
        <v>7.7982970468823869E-3</v>
      </c>
    </row>
    <row r="38" spans="1:10" x14ac:dyDescent="0.25">
      <c r="A38" s="22" t="s">
        <v>214</v>
      </c>
      <c r="B38" s="22" t="s">
        <v>130</v>
      </c>
      <c r="C38" s="23">
        <v>464</v>
      </c>
      <c r="D38" s="23">
        <v>1208</v>
      </c>
      <c r="E38" s="23">
        <v>3364</v>
      </c>
      <c r="F38" s="22" t="s">
        <v>131</v>
      </c>
      <c r="G38" s="24">
        <v>1</v>
      </c>
      <c r="H38" s="25">
        <v>1</v>
      </c>
      <c r="I38">
        <f t="shared" si="4"/>
        <v>0.58877142703962027</v>
      </c>
      <c r="J38">
        <f t="shared" si="5"/>
        <v>0.58877142703962027</v>
      </c>
    </row>
    <row r="39" spans="1:10" x14ac:dyDescent="0.25">
      <c r="A39" s="22" t="s">
        <v>287</v>
      </c>
      <c r="B39" s="22" t="s">
        <v>43</v>
      </c>
      <c r="C39" s="23">
        <v>82</v>
      </c>
      <c r="D39" s="23">
        <v>329</v>
      </c>
      <c r="E39" s="23">
        <v>790</v>
      </c>
      <c r="F39" s="22" t="s">
        <v>442</v>
      </c>
      <c r="G39" s="24">
        <v>1</v>
      </c>
      <c r="H39" s="25">
        <v>1</v>
      </c>
      <c r="I39">
        <f t="shared" si="4"/>
        <v>0.16035248302651908</v>
      </c>
      <c r="J39">
        <f t="shared" si="5"/>
        <v>0.16035248302651908</v>
      </c>
    </row>
    <row r="40" spans="1:10" x14ac:dyDescent="0.25">
      <c r="A40" s="22" t="s">
        <v>341</v>
      </c>
      <c r="B40" s="22" t="s">
        <v>43</v>
      </c>
      <c r="C40" s="23">
        <v>68</v>
      </c>
      <c r="D40" s="23">
        <v>272</v>
      </c>
      <c r="E40" s="23">
        <v>224</v>
      </c>
      <c r="F40" s="22" t="s">
        <v>442</v>
      </c>
      <c r="G40" s="24">
        <v>1</v>
      </c>
      <c r="H40" s="25">
        <v>1</v>
      </c>
      <c r="I40">
        <f t="shared" si="4"/>
        <v>0.13257104979700057</v>
      </c>
      <c r="J40">
        <f t="shared" si="5"/>
        <v>0.13257104979700057</v>
      </c>
    </row>
    <row r="41" spans="1:10" x14ac:dyDescent="0.25">
      <c r="A41" s="22" t="s">
        <v>133</v>
      </c>
      <c r="B41" s="22" t="s">
        <v>59</v>
      </c>
      <c r="C41" s="23">
        <v>211</v>
      </c>
      <c r="D41" s="23">
        <v>593</v>
      </c>
      <c r="E41" s="23">
        <v>1158</v>
      </c>
      <c r="F41" s="22" t="s">
        <v>60</v>
      </c>
      <c r="G41" s="24">
        <v>1</v>
      </c>
      <c r="H41" s="25">
        <v>1</v>
      </c>
      <c r="I41">
        <f t="shared" si="4"/>
        <v>0.28902438430007849</v>
      </c>
      <c r="J41">
        <f t="shared" si="5"/>
        <v>0.28902438430007849</v>
      </c>
    </row>
    <row r="42" spans="1:10" x14ac:dyDescent="0.25">
      <c r="A42" s="22" t="s">
        <v>77</v>
      </c>
      <c r="B42" s="22" t="s">
        <v>59</v>
      </c>
      <c r="C42" s="23">
        <v>104</v>
      </c>
      <c r="D42" s="23">
        <v>288</v>
      </c>
      <c r="E42" s="23">
        <v>641</v>
      </c>
      <c r="F42" s="22" t="s">
        <v>60</v>
      </c>
      <c r="G42" s="24">
        <v>1</v>
      </c>
      <c r="H42" s="25">
        <v>1</v>
      </c>
      <c r="I42">
        <f t="shared" si="4"/>
        <v>0.14036934684388297</v>
      </c>
      <c r="J42">
        <f t="shared" si="5"/>
        <v>0.14036934684388297</v>
      </c>
    </row>
    <row r="43" spans="1:10" x14ac:dyDescent="0.25">
      <c r="A43" s="22" t="s">
        <v>215</v>
      </c>
      <c r="B43" s="22" t="s">
        <v>59</v>
      </c>
      <c r="C43" s="23">
        <v>300</v>
      </c>
      <c r="D43" s="23">
        <v>400</v>
      </c>
      <c r="E43" s="23">
        <v>1400</v>
      </c>
      <c r="F43" s="22" t="s">
        <v>60</v>
      </c>
      <c r="G43" s="24">
        <v>1</v>
      </c>
      <c r="H43" s="25">
        <v>1</v>
      </c>
      <c r="I43">
        <f t="shared" si="4"/>
        <v>0.19495742617205966</v>
      </c>
      <c r="J43">
        <f t="shared" si="5"/>
        <v>0.19495742617205966</v>
      </c>
    </row>
    <row r="44" spans="1:10" x14ac:dyDescent="0.25">
      <c r="A44" s="22" t="s">
        <v>93</v>
      </c>
      <c r="B44" s="22" t="s">
        <v>59</v>
      </c>
      <c r="C44" s="23">
        <v>492</v>
      </c>
      <c r="D44" s="23">
        <v>1968</v>
      </c>
      <c r="E44" s="23">
        <v>4485</v>
      </c>
      <c r="F44" s="22" t="s">
        <v>60</v>
      </c>
      <c r="G44" s="24">
        <v>1</v>
      </c>
      <c r="H44" s="25">
        <v>1</v>
      </c>
      <c r="I44">
        <f t="shared" si="4"/>
        <v>0.95919053676653365</v>
      </c>
      <c r="J44">
        <f t="shared" si="5"/>
        <v>0.95919053676653365</v>
      </c>
    </row>
    <row r="45" spans="1:10" x14ac:dyDescent="0.25">
      <c r="A45" s="22" t="s">
        <v>376</v>
      </c>
      <c r="B45" s="22" t="s">
        <v>59</v>
      </c>
      <c r="C45" s="23">
        <v>80</v>
      </c>
      <c r="D45" s="23">
        <v>228</v>
      </c>
      <c r="E45" s="23">
        <v>480</v>
      </c>
      <c r="F45" s="22" t="s">
        <v>60</v>
      </c>
      <c r="G45" s="24">
        <v>1</v>
      </c>
      <c r="H45" s="25">
        <v>1</v>
      </c>
      <c r="I45">
        <f t="shared" si="4"/>
        <v>0.11112573291807402</v>
      </c>
      <c r="J45">
        <f t="shared" si="5"/>
        <v>0.11112573291807402</v>
      </c>
    </row>
    <row r="46" spans="1:10" x14ac:dyDescent="0.25">
      <c r="A46" s="22" t="s">
        <v>194</v>
      </c>
      <c r="B46" s="22" t="s">
        <v>62</v>
      </c>
      <c r="C46" s="23">
        <v>-1</v>
      </c>
      <c r="D46" s="23">
        <v>-1</v>
      </c>
      <c r="E46" s="23">
        <v>0</v>
      </c>
      <c r="F46" s="22" t="s">
        <v>439</v>
      </c>
      <c r="G46" s="24">
        <v>1</v>
      </c>
      <c r="H46" s="25">
        <v>1</v>
      </c>
      <c r="I46">
        <v>0</v>
      </c>
      <c r="J46">
        <v>0</v>
      </c>
    </row>
    <row r="47" spans="1:10" x14ac:dyDescent="0.25">
      <c r="A47" s="22" t="s">
        <v>170</v>
      </c>
      <c r="B47" s="22" t="s">
        <v>137</v>
      </c>
      <c r="C47" s="23">
        <v>72</v>
      </c>
      <c r="D47" s="23">
        <v>144</v>
      </c>
      <c r="E47" s="23">
        <v>216</v>
      </c>
      <c r="F47" s="22" t="s">
        <v>90</v>
      </c>
      <c r="G47" s="24">
        <v>1</v>
      </c>
      <c r="H47" s="25">
        <v>1</v>
      </c>
      <c r="I47">
        <f t="shared" ref="I47:I52" si="6">G47*D47/$M$5*100</f>
        <v>7.0184673421941485E-2</v>
      </c>
      <c r="J47">
        <f t="shared" ref="J47:J52" si="7">H47*D47/$M$5*100</f>
        <v>7.0184673421941485E-2</v>
      </c>
    </row>
    <row r="48" spans="1:10" x14ac:dyDescent="0.25">
      <c r="A48" s="22" t="s">
        <v>290</v>
      </c>
      <c r="B48" s="22" t="s">
        <v>165</v>
      </c>
      <c r="C48" s="23">
        <v>682</v>
      </c>
      <c r="D48" s="23">
        <v>2728</v>
      </c>
      <c r="E48" s="23">
        <v>5601</v>
      </c>
      <c r="F48" s="22" t="s">
        <v>166</v>
      </c>
      <c r="G48" s="24">
        <v>1</v>
      </c>
      <c r="H48" s="25">
        <v>1</v>
      </c>
      <c r="I48">
        <f t="shared" si="6"/>
        <v>1.329609646493447</v>
      </c>
      <c r="J48">
        <f t="shared" si="7"/>
        <v>1.329609646493447</v>
      </c>
    </row>
    <row r="49" spans="1:10" x14ac:dyDescent="0.25">
      <c r="A49" s="22" t="s">
        <v>425</v>
      </c>
      <c r="B49" s="22" t="s">
        <v>272</v>
      </c>
      <c r="C49" s="23">
        <v>104</v>
      </c>
      <c r="D49" s="23">
        <v>104</v>
      </c>
      <c r="E49" s="23">
        <v>147</v>
      </c>
      <c r="F49" s="22" t="s">
        <v>273</v>
      </c>
      <c r="G49" s="24">
        <v>1</v>
      </c>
      <c r="H49" s="25">
        <v>0.99870000000000003</v>
      </c>
      <c r="I49">
        <f t="shared" si="6"/>
        <v>5.0688930804735514E-2</v>
      </c>
      <c r="J49">
        <f t="shared" si="7"/>
        <v>5.0623035194689359E-2</v>
      </c>
    </row>
    <row r="50" spans="1:10" x14ac:dyDescent="0.25">
      <c r="A50" s="22" t="s">
        <v>231</v>
      </c>
      <c r="B50" s="22" t="s">
        <v>184</v>
      </c>
      <c r="C50" s="23">
        <v>326</v>
      </c>
      <c r="D50" s="23">
        <v>626</v>
      </c>
      <c r="E50" s="23">
        <v>1134</v>
      </c>
      <c r="F50" s="22" t="s">
        <v>185</v>
      </c>
      <c r="G50" s="24">
        <v>1</v>
      </c>
      <c r="H50" s="25">
        <v>0.9919</v>
      </c>
      <c r="I50">
        <f t="shared" si="6"/>
        <v>0.30510837195927337</v>
      </c>
      <c r="J50">
        <f t="shared" si="7"/>
        <v>0.30263699414640327</v>
      </c>
    </row>
    <row r="51" spans="1:10" x14ac:dyDescent="0.25">
      <c r="A51" s="22" t="s">
        <v>331</v>
      </c>
      <c r="B51" s="22" t="s">
        <v>59</v>
      </c>
      <c r="C51" s="23">
        <v>124</v>
      </c>
      <c r="D51" s="23">
        <v>248</v>
      </c>
      <c r="E51" s="23">
        <v>429</v>
      </c>
      <c r="F51" s="22" t="s">
        <v>60</v>
      </c>
      <c r="G51" s="24">
        <v>1</v>
      </c>
      <c r="H51" s="25">
        <v>0.92369999999999997</v>
      </c>
      <c r="I51">
        <f t="shared" si="6"/>
        <v>0.12087360422667699</v>
      </c>
      <c r="J51">
        <f t="shared" si="7"/>
        <v>0.11165094822418153</v>
      </c>
    </row>
    <row r="52" spans="1:10" x14ac:dyDescent="0.25">
      <c r="A52" s="22" t="s">
        <v>148</v>
      </c>
      <c r="B52" s="22" t="s">
        <v>119</v>
      </c>
      <c r="C52" s="23">
        <v>41</v>
      </c>
      <c r="D52" s="23">
        <v>164</v>
      </c>
      <c r="E52" s="23">
        <v>284</v>
      </c>
      <c r="F52" s="22" t="s">
        <v>120</v>
      </c>
      <c r="G52" s="24">
        <v>0.99980000000000002</v>
      </c>
      <c r="H52" s="25">
        <v>0.88890000000000002</v>
      </c>
      <c r="I52">
        <f t="shared" si="6"/>
        <v>7.9916558221598349E-2</v>
      </c>
      <c r="J52">
        <f t="shared" si="7"/>
        <v>7.1052039010980991E-2</v>
      </c>
    </row>
    <row r="53" spans="1:10" x14ac:dyDescent="0.25">
      <c r="A53" s="22" t="s">
        <v>57</v>
      </c>
      <c r="B53" s="22" t="s">
        <v>43</v>
      </c>
      <c r="C53" s="23">
        <v>-1</v>
      </c>
      <c r="D53" s="23">
        <v>-1</v>
      </c>
      <c r="E53" s="23">
        <v>0</v>
      </c>
      <c r="F53" s="22" t="s">
        <v>442</v>
      </c>
      <c r="G53" s="24">
        <v>0.99980000000000002</v>
      </c>
      <c r="H53" s="25">
        <v>0.99980000000000002</v>
      </c>
      <c r="I53">
        <v>0</v>
      </c>
      <c r="J53">
        <v>0</v>
      </c>
    </row>
    <row r="54" spans="1:10" x14ac:dyDescent="0.25">
      <c r="A54" s="22" t="s">
        <v>349</v>
      </c>
      <c r="B54" s="22" t="s">
        <v>84</v>
      </c>
      <c r="C54" s="23">
        <v>154</v>
      </c>
      <c r="D54" s="23">
        <v>308</v>
      </c>
      <c r="E54" s="23">
        <v>530</v>
      </c>
      <c r="F54" s="22" t="s">
        <v>445</v>
      </c>
      <c r="G54" s="24">
        <v>0.99960000000000004</v>
      </c>
      <c r="H54" s="25">
        <v>0.99960000000000004</v>
      </c>
      <c r="I54">
        <f>G54*D54/$M$5*100</f>
        <v>0.15005717126522494</v>
      </c>
      <c r="J54">
        <f>H54*D54/$M$5*100</f>
        <v>0.15005717126522494</v>
      </c>
    </row>
    <row r="55" spans="1:10" x14ac:dyDescent="0.25">
      <c r="A55" s="22" t="s">
        <v>268</v>
      </c>
      <c r="B55" s="22" t="s">
        <v>122</v>
      </c>
      <c r="C55" s="23">
        <v>566</v>
      </c>
      <c r="D55" s="23">
        <v>1132</v>
      </c>
      <c r="E55" s="23">
        <v>2946</v>
      </c>
      <c r="F55" s="22" t="s">
        <v>122</v>
      </c>
      <c r="G55" s="24">
        <v>0.99950000000000006</v>
      </c>
      <c r="H55" s="25">
        <v>0.99560000000000004</v>
      </c>
      <c r="I55">
        <f>G55*D55/$M$5*100</f>
        <v>0.55145365130889534</v>
      </c>
      <c r="J55">
        <f>H55*D55/$M$5*100</f>
        <v>0.54930190619623442</v>
      </c>
    </row>
    <row r="56" spans="1:10" x14ac:dyDescent="0.25">
      <c r="A56" s="22" t="s">
        <v>83</v>
      </c>
      <c r="B56" s="22" t="s">
        <v>84</v>
      </c>
      <c r="C56" s="23">
        <v>32</v>
      </c>
      <c r="D56" s="23">
        <v>64</v>
      </c>
      <c r="E56" s="23">
        <v>110</v>
      </c>
      <c r="F56" s="22" t="s">
        <v>445</v>
      </c>
      <c r="G56" s="24">
        <v>0.99950000000000006</v>
      </c>
      <c r="H56" s="25">
        <v>0.99950000000000006</v>
      </c>
      <c r="I56">
        <f>G56*D56/$M$5*100</f>
        <v>3.1177591593435784E-2</v>
      </c>
      <c r="J56">
        <f>H56*D56/$M$5*100</f>
        <v>3.1177591593435784E-2</v>
      </c>
    </row>
    <row r="57" spans="1:10" x14ac:dyDescent="0.25">
      <c r="A57" s="22" t="s">
        <v>135</v>
      </c>
      <c r="B57" s="22" t="s">
        <v>84</v>
      </c>
      <c r="C57" s="23">
        <v>32</v>
      </c>
      <c r="D57" s="23">
        <v>64</v>
      </c>
      <c r="E57" s="23">
        <v>110</v>
      </c>
      <c r="F57" s="22" t="s">
        <v>445</v>
      </c>
      <c r="G57" s="24">
        <v>0.99939999999999996</v>
      </c>
      <c r="H57" s="25">
        <v>0.99939999999999996</v>
      </c>
      <c r="I57">
        <f>G57*D57/$M$5*100</f>
        <v>3.1174472274617029E-2</v>
      </c>
      <c r="J57">
        <f>H57*D57/$M$5*100</f>
        <v>3.1174472274617029E-2</v>
      </c>
    </row>
    <row r="58" spans="1:10" x14ac:dyDescent="0.25">
      <c r="A58" s="22" t="s">
        <v>72</v>
      </c>
      <c r="B58" s="22" t="s">
        <v>66</v>
      </c>
      <c r="C58" s="23">
        <v>-1</v>
      </c>
      <c r="D58" s="23">
        <v>-1</v>
      </c>
      <c r="E58" s="23">
        <v>0</v>
      </c>
      <c r="F58" s="22" t="s">
        <v>476</v>
      </c>
      <c r="G58" s="24">
        <v>0.99870000000000003</v>
      </c>
      <c r="H58" s="25">
        <v>0.99870000000000003</v>
      </c>
      <c r="I58">
        <v>0</v>
      </c>
      <c r="J58">
        <v>0</v>
      </c>
    </row>
    <row r="59" spans="1:10" x14ac:dyDescent="0.25">
      <c r="A59" s="22" t="s">
        <v>320</v>
      </c>
      <c r="B59" s="22" t="s">
        <v>115</v>
      </c>
      <c r="C59" s="23">
        <v>6</v>
      </c>
      <c r="D59" s="23">
        <v>12</v>
      </c>
      <c r="E59" s="23">
        <v>13</v>
      </c>
      <c r="F59" s="22" t="s">
        <v>442</v>
      </c>
      <c r="G59" s="24">
        <v>0.99860000000000004</v>
      </c>
      <c r="H59" s="25">
        <v>0.99860000000000004</v>
      </c>
      <c r="I59">
        <f t="shared" ref="I59:I90" si="8">G59*D59/$M$5*100</f>
        <v>5.8405345732625638E-3</v>
      </c>
      <c r="J59">
        <f t="shared" ref="J59:J90" si="9">H59*D59/$M$5*100</f>
        <v>5.8405345732625638E-3</v>
      </c>
    </row>
    <row r="60" spans="1:10" x14ac:dyDescent="0.25">
      <c r="A60" s="22" t="s">
        <v>398</v>
      </c>
      <c r="B60" s="22" t="s">
        <v>43</v>
      </c>
      <c r="C60" s="23">
        <v>18</v>
      </c>
      <c r="D60" s="23">
        <v>36</v>
      </c>
      <c r="E60" s="23">
        <v>49</v>
      </c>
      <c r="F60" s="22" t="s">
        <v>442</v>
      </c>
      <c r="G60" s="24">
        <v>0.99860000000000004</v>
      </c>
      <c r="H60" s="25">
        <v>0.99860000000000004</v>
      </c>
      <c r="I60">
        <f t="shared" si="8"/>
        <v>1.7521603719787691E-2</v>
      </c>
      <c r="J60">
        <f t="shared" si="9"/>
        <v>1.7521603719787691E-2</v>
      </c>
    </row>
    <row r="61" spans="1:10" x14ac:dyDescent="0.25">
      <c r="A61" s="22" t="s">
        <v>217</v>
      </c>
      <c r="B61" s="22" t="s">
        <v>74</v>
      </c>
      <c r="C61" s="23">
        <v>104</v>
      </c>
      <c r="D61" s="23">
        <v>408</v>
      </c>
      <c r="E61" s="23">
        <v>871</v>
      </c>
      <c r="F61" s="22" t="s">
        <v>75</v>
      </c>
      <c r="G61" s="24">
        <v>0.99860000000000004</v>
      </c>
      <c r="H61" s="25">
        <v>0.99790000000000001</v>
      </c>
      <c r="I61">
        <f t="shared" si="8"/>
        <v>0.19857817549092716</v>
      </c>
      <c r="J61">
        <f t="shared" si="9"/>
        <v>0.19843897588864029</v>
      </c>
    </row>
    <row r="62" spans="1:10" x14ac:dyDescent="0.25">
      <c r="A62" s="22" t="s">
        <v>274</v>
      </c>
      <c r="B62" s="22" t="s">
        <v>275</v>
      </c>
      <c r="C62" s="23">
        <v>10</v>
      </c>
      <c r="D62" s="23">
        <v>10</v>
      </c>
      <c r="E62" s="23">
        <v>15</v>
      </c>
      <c r="F62" s="22" t="s">
        <v>474</v>
      </c>
      <c r="G62" s="24">
        <v>0.99829999999999997</v>
      </c>
      <c r="H62" s="25">
        <v>0.99829999999999997</v>
      </c>
      <c r="I62">
        <f t="shared" si="8"/>
        <v>4.8656499636891802E-3</v>
      </c>
      <c r="J62">
        <f t="shared" si="9"/>
        <v>4.8656499636891802E-3</v>
      </c>
    </row>
    <row r="63" spans="1:10" x14ac:dyDescent="0.25">
      <c r="A63" s="22" t="s">
        <v>149</v>
      </c>
      <c r="B63" s="22" t="s">
        <v>119</v>
      </c>
      <c r="C63" s="23">
        <v>58</v>
      </c>
      <c r="D63" s="23">
        <v>122</v>
      </c>
      <c r="E63" s="23">
        <v>260</v>
      </c>
      <c r="F63" s="22" t="s">
        <v>120</v>
      </c>
      <c r="G63" s="24">
        <v>0.99829999999999997</v>
      </c>
      <c r="H63" s="25">
        <v>0.99829999999999997</v>
      </c>
      <c r="I63">
        <f t="shared" si="8"/>
        <v>5.9360929557007988E-2</v>
      </c>
      <c r="J63">
        <f t="shared" si="9"/>
        <v>5.9360929557007988E-2</v>
      </c>
    </row>
    <row r="64" spans="1:10" x14ac:dyDescent="0.25">
      <c r="A64" s="22" t="s">
        <v>346</v>
      </c>
      <c r="B64" s="22" t="s">
        <v>122</v>
      </c>
      <c r="C64" s="23">
        <v>120</v>
      </c>
      <c r="D64" s="23">
        <v>400</v>
      </c>
      <c r="E64" s="23">
        <v>1002</v>
      </c>
      <c r="F64" s="22" t="s">
        <v>122</v>
      </c>
      <c r="G64" s="24">
        <v>0.998</v>
      </c>
      <c r="H64" s="25">
        <v>0.998</v>
      </c>
      <c r="I64">
        <f t="shared" si="8"/>
        <v>0.19456751131971553</v>
      </c>
      <c r="J64">
        <f t="shared" si="9"/>
        <v>0.19456751131971553</v>
      </c>
    </row>
    <row r="65" spans="1:10" x14ac:dyDescent="0.25">
      <c r="A65" s="22" t="s">
        <v>267</v>
      </c>
      <c r="B65" s="22" t="s">
        <v>46</v>
      </c>
      <c r="C65" s="23">
        <v>2252</v>
      </c>
      <c r="D65" s="23">
        <v>8192</v>
      </c>
      <c r="E65" s="23">
        <v>23937</v>
      </c>
      <c r="F65" s="22" t="s">
        <v>46</v>
      </c>
      <c r="G65" s="24">
        <v>0.998</v>
      </c>
      <c r="H65" s="25">
        <v>0.998</v>
      </c>
      <c r="I65">
        <f t="shared" si="8"/>
        <v>3.9847426318277743</v>
      </c>
      <c r="J65">
        <f t="shared" si="9"/>
        <v>3.9847426318277743</v>
      </c>
    </row>
    <row r="66" spans="1:10" x14ac:dyDescent="0.25">
      <c r="A66" s="22" t="s">
        <v>339</v>
      </c>
      <c r="B66" s="22" t="s">
        <v>62</v>
      </c>
      <c r="C66" s="23">
        <v>64</v>
      </c>
      <c r="D66" s="23">
        <v>256</v>
      </c>
      <c r="E66" s="23">
        <v>624</v>
      </c>
      <c r="F66" s="22" t="s">
        <v>439</v>
      </c>
      <c r="G66" s="24">
        <v>0.99760000000000004</v>
      </c>
      <c r="H66" s="25">
        <v>0.81720000000000004</v>
      </c>
      <c r="I66">
        <f t="shared" si="8"/>
        <v>0.12447329814351792</v>
      </c>
      <c r="J66">
        <f t="shared" si="9"/>
        <v>0.1019642935473966</v>
      </c>
    </row>
    <row r="67" spans="1:10" x14ac:dyDescent="0.25">
      <c r="A67" s="22" t="s">
        <v>332</v>
      </c>
      <c r="B67" s="22" t="s">
        <v>184</v>
      </c>
      <c r="C67" s="23">
        <v>9</v>
      </c>
      <c r="D67" s="23">
        <v>9</v>
      </c>
      <c r="E67" s="23">
        <v>8</v>
      </c>
      <c r="F67" s="22" t="s">
        <v>185</v>
      </c>
      <c r="G67" s="24">
        <v>0.99760000000000004</v>
      </c>
      <c r="H67" s="25">
        <v>0.99760000000000004</v>
      </c>
      <c r="I67">
        <f t="shared" si="8"/>
        <v>4.3760143878580522E-3</v>
      </c>
      <c r="J67">
        <f t="shared" si="9"/>
        <v>4.3760143878580522E-3</v>
      </c>
    </row>
    <row r="68" spans="1:10" x14ac:dyDescent="0.25">
      <c r="A68" s="22" t="s">
        <v>300</v>
      </c>
      <c r="B68" s="22" t="s">
        <v>272</v>
      </c>
      <c r="C68" s="23">
        <v>96</v>
      </c>
      <c r="D68" s="23">
        <v>96</v>
      </c>
      <c r="E68" s="23">
        <v>135</v>
      </c>
      <c r="F68" s="22" t="s">
        <v>273</v>
      </c>
      <c r="G68" s="24">
        <v>0.99739999999999995</v>
      </c>
      <c r="H68" s="25">
        <v>0.99739999999999995</v>
      </c>
      <c r="I68">
        <f t="shared" si="8"/>
        <v>4.6668128847362961E-2</v>
      </c>
      <c r="J68">
        <f t="shared" si="9"/>
        <v>4.6668128847362961E-2</v>
      </c>
    </row>
    <row r="69" spans="1:10" x14ac:dyDescent="0.25">
      <c r="A69" s="22" t="s">
        <v>50</v>
      </c>
      <c r="B69" s="22" t="s">
        <v>51</v>
      </c>
      <c r="C69" s="23">
        <v>8</v>
      </c>
      <c r="D69" s="23">
        <v>32</v>
      </c>
      <c r="E69" s="23">
        <v>70</v>
      </c>
      <c r="F69" s="22" t="s">
        <v>440</v>
      </c>
      <c r="G69" s="24">
        <v>0.99729999999999996</v>
      </c>
      <c r="H69" s="25">
        <v>0.99729999999999996</v>
      </c>
      <c r="I69">
        <f t="shared" si="8"/>
        <v>1.5554483289711608E-2</v>
      </c>
      <c r="J69">
        <f t="shared" si="9"/>
        <v>1.5554483289711608E-2</v>
      </c>
    </row>
    <row r="70" spans="1:10" x14ac:dyDescent="0.25">
      <c r="A70" s="22" t="s">
        <v>42</v>
      </c>
      <c r="B70" s="22" t="s">
        <v>43</v>
      </c>
      <c r="C70" s="23">
        <v>220</v>
      </c>
      <c r="D70" s="23">
        <v>780</v>
      </c>
      <c r="E70" s="23">
        <v>1211</v>
      </c>
      <c r="F70" s="22" t="s">
        <v>442</v>
      </c>
      <c r="G70" s="24">
        <v>0.99719999999999998</v>
      </c>
      <c r="H70" s="25">
        <v>0.99719999999999998</v>
      </c>
      <c r="I70">
        <f t="shared" si="8"/>
        <v>0.37910251348861695</v>
      </c>
      <c r="J70">
        <f t="shared" si="9"/>
        <v>0.37910251348861695</v>
      </c>
    </row>
    <row r="71" spans="1:10" x14ac:dyDescent="0.25">
      <c r="A71" s="22" t="s">
        <v>315</v>
      </c>
      <c r="B71" s="22" t="s">
        <v>184</v>
      </c>
      <c r="C71" s="23">
        <v>36</v>
      </c>
      <c r="D71" s="23">
        <v>116</v>
      </c>
      <c r="E71" s="23">
        <v>273</v>
      </c>
      <c r="F71" s="22" t="s">
        <v>185</v>
      </c>
      <c r="G71" s="24">
        <v>0.997</v>
      </c>
      <c r="H71" s="25">
        <v>0.9002</v>
      </c>
      <c r="I71">
        <f t="shared" si="8"/>
        <v>5.6368040629127612E-2</v>
      </c>
      <c r="J71">
        <f t="shared" si="9"/>
        <v>5.0895195761625552E-2</v>
      </c>
    </row>
    <row r="72" spans="1:10" x14ac:dyDescent="0.25">
      <c r="A72" s="22" t="s">
        <v>278</v>
      </c>
      <c r="B72" s="22" t="s">
        <v>40</v>
      </c>
      <c r="C72" s="23">
        <v>11</v>
      </c>
      <c r="D72" s="23">
        <v>76</v>
      </c>
      <c r="E72" s="23">
        <v>159</v>
      </c>
      <c r="F72" s="22" t="s">
        <v>41</v>
      </c>
      <c r="G72" s="24">
        <v>0.997</v>
      </c>
      <c r="H72" s="25">
        <v>0.997</v>
      </c>
      <c r="I72">
        <f t="shared" si="8"/>
        <v>3.6930785239773264E-2</v>
      </c>
      <c r="J72">
        <f t="shared" si="9"/>
        <v>3.6930785239773264E-2</v>
      </c>
    </row>
    <row r="73" spans="1:10" x14ac:dyDescent="0.25">
      <c r="A73" s="22" t="s">
        <v>292</v>
      </c>
      <c r="B73" s="22" t="s">
        <v>184</v>
      </c>
      <c r="C73" s="23">
        <v>64</v>
      </c>
      <c r="D73" s="23">
        <v>64</v>
      </c>
      <c r="E73" s="23">
        <v>93</v>
      </c>
      <c r="F73" s="22" t="s">
        <v>185</v>
      </c>
      <c r="G73" s="24">
        <v>0.99619999999999997</v>
      </c>
      <c r="H73" s="25">
        <v>0.99619999999999997</v>
      </c>
      <c r="I73">
        <f t="shared" si="8"/>
        <v>3.1074654072416937E-2</v>
      </c>
      <c r="J73">
        <f t="shared" si="9"/>
        <v>3.1074654072416937E-2</v>
      </c>
    </row>
    <row r="74" spans="1:10" x14ac:dyDescent="0.25">
      <c r="A74" s="22" t="s">
        <v>76</v>
      </c>
      <c r="B74" s="22" t="s">
        <v>74</v>
      </c>
      <c r="C74" s="23">
        <v>156</v>
      </c>
      <c r="D74" s="23">
        <v>298</v>
      </c>
      <c r="E74" s="23">
        <v>108</v>
      </c>
      <c r="F74" s="22" t="s">
        <v>75</v>
      </c>
      <c r="G74" s="24">
        <v>0.99609999999999999</v>
      </c>
      <c r="H74" s="25">
        <v>0.94750000000000001</v>
      </c>
      <c r="I74">
        <f t="shared" si="8"/>
        <v>0.14467683369644155</v>
      </c>
      <c r="J74">
        <f t="shared" si="9"/>
        <v>0.13761801016702979</v>
      </c>
    </row>
    <row r="75" spans="1:10" x14ac:dyDescent="0.25">
      <c r="A75" s="22" t="s">
        <v>337</v>
      </c>
      <c r="B75" s="22" t="s">
        <v>338</v>
      </c>
      <c r="C75" s="23">
        <v>54</v>
      </c>
      <c r="D75" s="23">
        <v>216</v>
      </c>
      <c r="E75" s="23">
        <v>496</v>
      </c>
      <c r="F75" s="22" t="s">
        <v>209</v>
      </c>
      <c r="G75" s="24">
        <v>0.99560000000000004</v>
      </c>
      <c r="H75" s="25">
        <v>0.99560000000000004</v>
      </c>
      <c r="I75">
        <f t="shared" si="8"/>
        <v>0.10481379128832742</v>
      </c>
      <c r="J75">
        <f t="shared" si="9"/>
        <v>0.10481379128832742</v>
      </c>
    </row>
    <row r="76" spans="1:10" x14ac:dyDescent="0.25">
      <c r="A76" s="22" t="s">
        <v>210</v>
      </c>
      <c r="B76" s="22" t="s">
        <v>200</v>
      </c>
      <c r="C76" s="23">
        <v>176</v>
      </c>
      <c r="D76" s="23">
        <v>704</v>
      </c>
      <c r="E76" s="23">
        <v>1690</v>
      </c>
      <c r="F76" s="22" t="s">
        <v>201</v>
      </c>
      <c r="G76" s="24">
        <v>0.99529999999999996</v>
      </c>
      <c r="H76" s="25">
        <v>0.99529999999999996</v>
      </c>
      <c r="I76">
        <f t="shared" si="8"/>
        <v>0.34151238223352975</v>
      </c>
      <c r="J76">
        <f t="shared" si="9"/>
        <v>0.34151238223352975</v>
      </c>
    </row>
    <row r="77" spans="1:10" x14ac:dyDescent="0.25">
      <c r="A77" s="22" t="s">
        <v>432</v>
      </c>
      <c r="B77" s="22" t="s">
        <v>322</v>
      </c>
      <c r="C77" s="23">
        <v>12</v>
      </c>
      <c r="D77" s="23">
        <v>48</v>
      </c>
      <c r="E77" s="23">
        <v>86</v>
      </c>
      <c r="F77" s="22" t="s">
        <v>90</v>
      </c>
      <c r="G77" s="24">
        <v>0.99509999999999998</v>
      </c>
      <c r="H77" s="25">
        <v>0.99509999999999998</v>
      </c>
      <c r="I77">
        <f t="shared" si="8"/>
        <v>2.3280256174057993E-2</v>
      </c>
      <c r="J77">
        <f t="shared" si="9"/>
        <v>2.3280256174057993E-2</v>
      </c>
    </row>
    <row r="78" spans="1:10" x14ac:dyDescent="0.25">
      <c r="A78" s="22" t="s">
        <v>211</v>
      </c>
      <c r="B78" s="22" t="s">
        <v>46</v>
      </c>
      <c r="C78" s="23">
        <v>40</v>
      </c>
      <c r="D78" s="23">
        <v>320</v>
      </c>
      <c r="E78" s="23">
        <v>1600</v>
      </c>
      <c r="F78" s="22" t="s">
        <v>46</v>
      </c>
      <c r="G78" s="24">
        <v>0.99460000000000004</v>
      </c>
      <c r="H78" s="25">
        <v>0.99460000000000004</v>
      </c>
      <c r="I78">
        <f t="shared" si="8"/>
        <v>0.15512372485658443</v>
      </c>
      <c r="J78">
        <f t="shared" si="9"/>
        <v>0.15512372485658443</v>
      </c>
    </row>
    <row r="79" spans="1:10" x14ac:dyDescent="0.25">
      <c r="A79" s="22" t="s">
        <v>198</v>
      </c>
      <c r="B79" s="22" t="s">
        <v>62</v>
      </c>
      <c r="C79" s="23">
        <v>178</v>
      </c>
      <c r="D79" s="23">
        <v>712</v>
      </c>
      <c r="E79" s="23">
        <v>1659</v>
      </c>
      <c r="F79" s="22" t="s">
        <v>439</v>
      </c>
      <c r="G79" s="24">
        <v>0.99450000000000005</v>
      </c>
      <c r="H79" s="25">
        <v>0.99450000000000005</v>
      </c>
      <c r="I79">
        <f t="shared" si="8"/>
        <v>0.3451155853840418</v>
      </c>
      <c r="J79">
        <f t="shared" si="9"/>
        <v>0.3451155853840418</v>
      </c>
    </row>
    <row r="80" spans="1:10" x14ac:dyDescent="0.25">
      <c r="A80" s="22" t="s">
        <v>171</v>
      </c>
      <c r="B80" s="22" t="s">
        <v>74</v>
      </c>
      <c r="C80" s="23">
        <v>180</v>
      </c>
      <c r="D80" s="23">
        <v>645</v>
      </c>
      <c r="E80" s="23">
        <v>1290</v>
      </c>
      <c r="F80" s="22" t="s">
        <v>75</v>
      </c>
      <c r="G80" s="24">
        <v>0.99429999999999996</v>
      </c>
      <c r="H80" s="25">
        <v>0.99429999999999996</v>
      </c>
      <c r="I80">
        <f t="shared" si="8"/>
        <v>0.31257694725914226</v>
      </c>
      <c r="J80">
        <f t="shared" si="9"/>
        <v>0.31257694725914226</v>
      </c>
    </row>
    <row r="81" spans="1:10" x14ac:dyDescent="0.25">
      <c r="A81" s="22" t="s">
        <v>125</v>
      </c>
      <c r="B81" s="22" t="s">
        <v>51</v>
      </c>
      <c r="C81" s="23">
        <v>412</v>
      </c>
      <c r="D81" s="23">
        <v>1648</v>
      </c>
      <c r="E81" s="23">
        <v>3199</v>
      </c>
      <c r="F81" s="22" t="s">
        <v>440</v>
      </c>
      <c r="G81" s="24">
        <v>0.99419999999999997</v>
      </c>
      <c r="H81" s="25">
        <v>0.99419999999999997</v>
      </c>
      <c r="I81">
        <f t="shared" si="8"/>
        <v>0.79856589317307825</v>
      </c>
      <c r="J81">
        <f t="shared" si="9"/>
        <v>0.79856589317307825</v>
      </c>
    </row>
    <row r="82" spans="1:10" x14ac:dyDescent="0.25">
      <c r="A82" s="22" t="s">
        <v>154</v>
      </c>
      <c r="B82" s="22" t="s">
        <v>59</v>
      </c>
      <c r="C82" s="23">
        <v>410</v>
      </c>
      <c r="D82" s="23">
        <v>1640</v>
      </c>
      <c r="E82" s="23">
        <v>3280</v>
      </c>
      <c r="F82" s="22" t="s">
        <v>60</v>
      </c>
      <c r="G82" s="24">
        <v>0.99409999999999998</v>
      </c>
      <c r="H82" s="25">
        <v>0.99409999999999998</v>
      </c>
      <c r="I82">
        <f t="shared" si="8"/>
        <v>0.79460942716634253</v>
      </c>
      <c r="J82">
        <f t="shared" si="9"/>
        <v>0.79460942716634253</v>
      </c>
    </row>
    <row r="83" spans="1:10" x14ac:dyDescent="0.25">
      <c r="A83" s="22" t="s">
        <v>216</v>
      </c>
      <c r="B83" s="22" t="s">
        <v>200</v>
      </c>
      <c r="C83" s="23">
        <v>64</v>
      </c>
      <c r="D83" s="23">
        <v>128</v>
      </c>
      <c r="E83" s="23">
        <v>120</v>
      </c>
      <c r="F83" s="22" t="s">
        <v>201</v>
      </c>
      <c r="G83" s="24">
        <v>0.99329999999999996</v>
      </c>
      <c r="H83" s="25">
        <v>0.99329999999999996</v>
      </c>
      <c r="I83">
        <f t="shared" si="8"/>
        <v>6.1968387653346203E-2</v>
      </c>
      <c r="J83">
        <f t="shared" si="9"/>
        <v>6.1968387653346203E-2</v>
      </c>
    </row>
    <row r="84" spans="1:10" x14ac:dyDescent="0.25">
      <c r="A84" s="22" t="s">
        <v>242</v>
      </c>
      <c r="B84" s="22" t="s">
        <v>59</v>
      </c>
      <c r="C84" s="23">
        <v>460</v>
      </c>
      <c r="D84" s="23">
        <v>1544</v>
      </c>
      <c r="E84" s="23">
        <v>3145</v>
      </c>
      <c r="F84" s="22" t="s">
        <v>60</v>
      </c>
      <c r="G84" s="24">
        <v>0.99329999999999996</v>
      </c>
      <c r="H84" s="25">
        <v>0.99329999999999996</v>
      </c>
      <c r="I84">
        <f t="shared" si="8"/>
        <v>0.7474936760684886</v>
      </c>
      <c r="J84">
        <f t="shared" si="9"/>
        <v>0.7474936760684886</v>
      </c>
    </row>
    <row r="85" spans="1:10" x14ac:dyDescent="0.25">
      <c r="A85" s="22" t="s">
        <v>86</v>
      </c>
      <c r="B85" s="22" t="s">
        <v>46</v>
      </c>
      <c r="C85" s="23">
        <v>128</v>
      </c>
      <c r="D85" s="23">
        <v>488</v>
      </c>
      <c r="E85" s="23">
        <v>899</v>
      </c>
      <c r="F85" s="22" t="s">
        <v>46</v>
      </c>
      <c r="G85" s="24">
        <v>0.99329999999999996</v>
      </c>
      <c r="H85" s="25">
        <v>0.99329999999999996</v>
      </c>
      <c r="I85">
        <f t="shared" si="8"/>
        <v>0.23625447792838239</v>
      </c>
      <c r="J85">
        <f t="shared" si="9"/>
        <v>0.23625447792838239</v>
      </c>
    </row>
    <row r="86" spans="1:10" x14ac:dyDescent="0.25">
      <c r="A86" s="22" t="s">
        <v>155</v>
      </c>
      <c r="B86" s="22" t="s">
        <v>156</v>
      </c>
      <c r="C86" s="23">
        <v>150</v>
      </c>
      <c r="D86" s="23">
        <v>665</v>
      </c>
      <c r="E86" s="23">
        <v>1270</v>
      </c>
      <c r="F86" s="22" t="s">
        <v>90</v>
      </c>
      <c r="G86" s="24">
        <v>0.99329999999999996</v>
      </c>
      <c r="H86" s="25">
        <v>0.99329999999999996</v>
      </c>
      <c r="I86">
        <f t="shared" si="8"/>
        <v>0.32194513898027516</v>
      </c>
      <c r="J86">
        <f t="shared" si="9"/>
        <v>0.32194513898027516</v>
      </c>
    </row>
    <row r="87" spans="1:10" x14ac:dyDescent="0.25">
      <c r="A87" s="22" t="s">
        <v>262</v>
      </c>
      <c r="B87" s="22" t="s">
        <v>43</v>
      </c>
      <c r="C87" s="23">
        <v>30</v>
      </c>
      <c r="D87" s="23">
        <v>360</v>
      </c>
      <c r="E87" s="23">
        <v>432</v>
      </c>
      <c r="F87" s="22" t="s">
        <v>442</v>
      </c>
      <c r="G87" s="24">
        <v>0.99319999999999997</v>
      </c>
      <c r="H87" s="25">
        <v>0.99319999999999997</v>
      </c>
      <c r="I87">
        <f t="shared" si="8"/>
        <v>0.17426854410668069</v>
      </c>
      <c r="J87">
        <f t="shared" si="9"/>
        <v>0.17426854410668069</v>
      </c>
    </row>
    <row r="88" spans="1:10" x14ac:dyDescent="0.25">
      <c r="A88" s="22" t="s">
        <v>177</v>
      </c>
      <c r="B88" s="22" t="s">
        <v>43</v>
      </c>
      <c r="C88" s="23">
        <v>164</v>
      </c>
      <c r="D88" s="23">
        <v>354</v>
      </c>
      <c r="E88" s="23">
        <v>496</v>
      </c>
      <c r="F88" s="22" t="s">
        <v>442</v>
      </c>
      <c r="G88" s="24">
        <v>0.99270000000000003</v>
      </c>
      <c r="H88" s="25">
        <v>0.99270000000000003</v>
      </c>
      <c r="I88">
        <f t="shared" si="8"/>
        <v>0.1712777997104882</v>
      </c>
      <c r="J88">
        <f t="shared" si="9"/>
        <v>0.1712777997104882</v>
      </c>
    </row>
    <row r="89" spans="1:10" x14ac:dyDescent="0.25">
      <c r="A89" s="22" t="s">
        <v>367</v>
      </c>
      <c r="B89" s="22" t="s">
        <v>46</v>
      </c>
      <c r="C89" s="23">
        <v>2252</v>
      </c>
      <c r="D89" s="23">
        <v>8192</v>
      </c>
      <c r="E89" s="23">
        <v>23937</v>
      </c>
      <c r="F89" s="22" t="s">
        <v>46</v>
      </c>
      <c r="G89" s="24">
        <v>0.9919</v>
      </c>
      <c r="H89" s="25">
        <v>0.9919</v>
      </c>
      <c r="I89">
        <f t="shared" si="8"/>
        <v>3.9603869904909517</v>
      </c>
      <c r="J89">
        <f t="shared" si="9"/>
        <v>3.9603869904909517</v>
      </c>
    </row>
    <row r="90" spans="1:10" x14ac:dyDescent="0.25">
      <c r="A90" s="22" t="s">
        <v>271</v>
      </c>
      <c r="B90" s="22" t="s">
        <v>272</v>
      </c>
      <c r="C90" s="23">
        <v>168</v>
      </c>
      <c r="D90" s="23">
        <v>168</v>
      </c>
      <c r="E90" s="23">
        <v>237</v>
      </c>
      <c r="F90" s="22" t="s">
        <v>273</v>
      </c>
      <c r="G90" s="24">
        <v>0.99150000000000005</v>
      </c>
      <c r="H90" s="25">
        <v>0.98619999999999997</v>
      </c>
      <c r="I90">
        <f t="shared" si="8"/>
        <v>8.1186120980830806E-2</v>
      </c>
      <c r="J90">
        <f t="shared" si="9"/>
        <v>8.0752145750171811E-2</v>
      </c>
    </row>
    <row r="91" spans="1:10" x14ac:dyDescent="0.25">
      <c r="A91" s="22" t="s">
        <v>365</v>
      </c>
      <c r="B91" s="22" t="s">
        <v>51</v>
      </c>
      <c r="C91" s="23">
        <v>344</v>
      </c>
      <c r="D91" s="23">
        <v>344</v>
      </c>
      <c r="E91" s="23">
        <v>617</v>
      </c>
      <c r="F91" s="22" t="s">
        <v>440</v>
      </c>
      <c r="G91" s="24">
        <v>0.99139999999999995</v>
      </c>
      <c r="H91" s="25">
        <v>0.99139999999999995</v>
      </c>
      <c r="I91">
        <f t="shared" ref="I91:I122" si="10">G91*D91/$M$5*100</f>
        <v>0.16622148138400275</v>
      </c>
      <c r="J91">
        <f t="shared" ref="J91:J122" si="11">H91*D91/$M$5*100</f>
        <v>0.16622148138400275</v>
      </c>
    </row>
    <row r="92" spans="1:10" x14ac:dyDescent="0.25">
      <c r="A92" s="22" t="s">
        <v>386</v>
      </c>
      <c r="B92" s="22" t="s">
        <v>122</v>
      </c>
      <c r="C92" s="23">
        <v>136</v>
      </c>
      <c r="D92" s="23">
        <v>240</v>
      </c>
      <c r="E92" s="23">
        <v>752</v>
      </c>
      <c r="F92" s="22" t="s">
        <v>122</v>
      </c>
      <c r="G92" s="24">
        <v>0.99009999999999998</v>
      </c>
      <c r="H92" s="25">
        <v>0.99009999999999998</v>
      </c>
      <c r="I92">
        <f t="shared" si="10"/>
        <v>0.11581640859177376</v>
      </c>
      <c r="J92">
        <f t="shared" si="11"/>
        <v>0.11581640859177376</v>
      </c>
    </row>
    <row r="93" spans="1:10" x14ac:dyDescent="0.25">
      <c r="A93" s="22" t="s">
        <v>220</v>
      </c>
      <c r="B93" s="22" t="s">
        <v>119</v>
      </c>
      <c r="C93" s="23">
        <v>5</v>
      </c>
      <c r="D93" s="23">
        <v>5</v>
      </c>
      <c r="E93" s="23">
        <v>4</v>
      </c>
      <c r="F93" s="22" t="s">
        <v>120</v>
      </c>
      <c r="G93" s="24">
        <v>0.9899</v>
      </c>
      <c r="H93" s="25">
        <v>0.9899</v>
      </c>
      <c r="I93">
        <f t="shared" si="10"/>
        <v>2.4123544520965236E-3</v>
      </c>
      <c r="J93">
        <f t="shared" si="11"/>
        <v>2.4123544520965236E-3</v>
      </c>
    </row>
    <row r="94" spans="1:10" x14ac:dyDescent="0.25">
      <c r="A94" s="22" t="s">
        <v>224</v>
      </c>
      <c r="B94" s="22" t="s">
        <v>115</v>
      </c>
      <c r="C94" s="23">
        <v>16</v>
      </c>
      <c r="D94" s="23">
        <v>16</v>
      </c>
      <c r="E94" s="23">
        <v>12</v>
      </c>
      <c r="F94" s="22" t="s">
        <v>442</v>
      </c>
      <c r="G94" s="24">
        <v>0.9899</v>
      </c>
      <c r="H94" s="25">
        <v>0.9899</v>
      </c>
      <c r="I94">
        <f t="shared" si="10"/>
        <v>7.7195342467088757E-3</v>
      </c>
      <c r="J94">
        <f t="shared" si="11"/>
        <v>7.7195342467088757E-3</v>
      </c>
    </row>
    <row r="95" spans="1:10" x14ac:dyDescent="0.25">
      <c r="A95" s="22" t="s">
        <v>383</v>
      </c>
      <c r="B95" s="22" t="s">
        <v>46</v>
      </c>
      <c r="C95" s="23">
        <v>25</v>
      </c>
      <c r="D95" s="23">
        <v>200</v>
      </c>
      <c r="E95" s="23">
        <v>325</v>
      </c>
      <c r="F95" s="22" t="s">
        <v>46</v>
      </c>
      <c r="G95" s="24">
        <v>0.98980000000000001</v>
      </c>
      <c r="H95" s="25">
        <v>0.98980000000000001</v>
      </c>
      <c r="I95">
        <f t="shared" si="10"/>
        <v>9.6484430212552333E-2</v>
      </c>
      <c r="J95">
        <f t="shared" si="11"/>
        <v>9.6484430212552333E-2</v>
      </c>
    </row>
    <row r="96" spans="1:10" x14ac:dyDescent="0.25">
      <c r="A96" s="22" t="s">
        <v>78</v>
      </c>
      <c r="B96" s="22" t="s">
        <v>62</v>
      </c>
      <c r="C96" s="23">
        <v>2626</v>
      </c>
      <c r="D96" s="23">
        <v>9796</v>
      </c>
      <c r="E96" s="23">
        <v>22413</v>
      </c>
      <c r="F96" s="22" t="s">
        <v>439</v>
      </c>
      <c r="G96" s="24">
        <v>0.9889</v>
      </c>
      <c r="H96" s="25">
        <v>0.9889</v>
      </c>
      <c r="I96">
        <f t="shared" si="10"/>
        <v>4.7215103351805547</v>
      </c>
      <c r="J96">
        <f t="shared" si="11"/>
        <v>4.7215103351805547</v>
      </c>
    </row>
    <row r="97" spans="1:10" x14ac:dyDescent="0.25">
      <c r="A97" s="22" t="s">
        <v>195</v>
      </c>
      <c r="B97" s="22" t="s">
        <v>40</v>
      </c>
      <c r="C97" s="23">
        <v>532</v>
      </c>
      <c r="D97" s="23">
        <v>4720</v>
      </c>
      <c r="E97" s="23">
        <v>11210</v>
      </c>
      <c r="F97" s="22" t="s">
        <v>41</v>
      </c>
      <c r="G97" s="24">
        <v>0.98850000000000005</v>
      </c>
      <c r="H97" s="25">
        <v>0.98850000000000005</v>
      </c>
      <c r="I97">
        <f t="shared" si="10"/>
        <v>2.2740419060987556</v>
      </c>
      <c r="J97">
        <f t="shared" si="11"/>
        <v>2.2740419060987556</v>
      </c>
    </row>
    <row r="98" spans="1:10" x14ac:dyDescent="0.25">
      <c r="A98" s="22" t="s">
        <v>285</v>
      </c>
      <c r="B98" s="22" t="s">
        <v>200</v>
      </c>
      <c r="C98" s="23">
        <v>12</v>
      </c>
      <c r="D98" s="23">
        <v>48</v>
      </c>
      <c r="E98" s="23">
        <v>115</v>
      </c>
      <c r="F98" s="22" t="s">
        <v>201</v>
      </c>
      <c r="G98" s="24">
        <v>0.98750000000000004</v>
      </c>
      <c r="H98" s="25">
        <v>0.98750000000000004</v>
      </c>
      <c r="I98">
        <f t="shared" si="10"/>
        <v>2.3102455001389074E-2</v>
      </c>
      <c r="J98">
        <f t="shared" si="11"/>
        <v>2.3102455001389074E-2</v>
      </c>
    </row>
    <row r="99" spans="1:10" x14ac:dyDescent="0.25">
      <c r="A99" s="22" t="s">
        <v>310</v>
      </c>
      <c r="B99" s="22" t="s">
        <v>311</v>
      </c>
      <c r="C99" s="23">
        <v>94</v>
      </c>
      <c r="D99" s="23">
        <v>220</v>
      </c>
      <c r="E99" s="23">
        <v>676</v>
      </c>
      <c r="F99" s="22" t="s">
        <v>49</v>
      </c>
      <c r="G99" s="24">
        <v>0.98640000000000005</v>
      </c>
      <c r="H99" s="25">
        <v>0.86180000000000001</v>
      </c>
      <c r="I99">
        <f t="shared" si="10"/>
        <v>0.10576830284686582</v>
      </c>
      <c r="J99">
        <f t="shared" si="11"/>
        <v>9.2407870431294573E-2</v>
      </c>
    </row>
    <row r="100" spans="1:10" x14ac:dyDescent="0.25">
      <c r="A100" s="22" t="s">
        <v>435</v>
      </c>
      <c r="B100" s="22" t="s">
        <v>46</v>
      </c>
      <c r="C100" s="23">
        <v>34</v>
      </c>
      <c r="D100" s="23">
        <v>256</v>
      </c>
      <c r="E100" s="23">
        <v>525</v>
      </c>
      <c r="F100" s="22" t="s">
        <v>46</v>
      </c>
      <c r="G100" s="24">
        <v>0.98619999999999997</v>
      </c>
      <c r="H100" s="25">
        <v>0.98619999999999997</v>
      </c>
      <c r="I100">
        <f t="shared" si="10"/>
        <v>0.12305088876216656</v>
      </c>
      <c r="J100">
        <f t="shared" si="11"/>
        <v>0.12305088876216656</v>
      </c>
    </row>
    <row r="101" spans="1:10" x14ac:dyDescent="0.25">
      <c r="A101" s="22" t="s">
        <v>298</v>
      </c>
      <c r="B101" s="22" t="s">
        <v>59</v>
      </c>
      <c r="C101" s="23">
        <v>104</v>
      </c>
      <c r="D101" s="23">
        <v>416</v>
      </c>
      <c r="E101" s="23">
        <v>891</v>
      </c>
      <c r="F101" s="22" t="s">
        <v>60</v>
      </c>
      <c r="G101" s="24">
        <v>0.98609999999999998</v>
      </c>
      <c r="H101" s="25">
        <v>0.98609999999999998</v>
      </c>
      <c r="I101">
        <f t="shared" si="10"/>
        <v>0.1999374186661988</v>
      </c>
      <c r="J101">
        <f t="shared" si="11"/>
        <v>0.1999374186661988</v>
      </c>
    </row>
    <row r="102" spans="1:10" x14ac:dyDescent="0.25">
      <c r="A102" s="22" t="s">
        <v>153</v>
      </c>
      <c r="B102" s="22" t="s">
        <v>46</v>
      </c>
      <c r="C102" s="23">
        <v>10</v>
      </c>
      <c r="D102" s="23">
        <v>40</v>
      </c>
      <c r="E102" s="23">
        <v>78</v>
      </c>
      <c r="F102" s="22" t="s">
        <v>46</v>
      </c>
      <c r="G102" s="24">
        <v>0.98609999999999998</v>
      </c>
      <c r="H102" s="25">
        <v>0.98609999999999998</v>
      </c>
      <c r="I102">
        <f t="shared" si="10"/>
        <v>1.9224751794826807E-2</v>
      </c>
      <c r="J102">
        <f t="shared" si="11"/>
        <v>1.9224751794826807E-2</v>
      </c>
    </row>
    <row r="103" spans="1:10" x14ac:dyDescent="0.25">
      <c r="A103" s="22" t="s">
        <v>452</v>
      </c>
      <c r="B103" s="22" t="s">
        <v>74</v>
      </c>
      <c r="C103" s="23">
        <v>32</v>
      </c>
      <c r="D103" s="23">
        <v>112</v>
      </c>
      <c r="E103" s="23">
        <v>43</v>
      </c>
      <c r="F103" s="22" t="s">
        <v>75</v>
      </c>
      <c r="G103" s="24">
        <v>0.98580000000000001</v>
      </c>
      <c r="H103" s="25">
        <v>0.98580000000000001</v>
      </c>
      <c r="I103">
        <f t="shared" si="10"/>
        <v>5.3812928601716596E-2</v>
      </c>
      <c r="J103">
        <f t="shared" si="11"/>
        <v>5.3812928601716596E-2</v>
      </c>
    </row>
    <row r="104" spans="1:10" x14ac:dyDescent="0.25">
      <c r="A104" s="22" t="s">
        <v>297</v>
      </c>
      <c r="B104" s="22" t="s">
        <v>46</v>
      </c>
      <c r="C104" s="23">
        <v>160</v>
      </c>
      <c r="D104" s="23">
        <v>228</v>
      </c>
      <c r="E104" s="23">
        <v>87</v>
      </c>
      <c r="F104" s="22" t="s">
        <v>46</v>
      </c>
      <c r="G104" s="24">
        <v>0.98570000000000002</v>
      </c>
      <c r="H104" s="25">
        <v>0.98570000000000002</v>
      </c>
      <c r="I104">
        <f t="shared" si="10"/>
        <v>0.10953663493734554</v>
      </c>
      <c r="J104">
        <f t="shared" si="11"/>
        <v>0.10953663493734554</v>
      </c>
    </row>
    <row r="105" spans="1:10" x14ac:dyDescent="0.25">
      <c r="A105" s="22" t="s">
        <v>409</v>
      </c>
      <c r="B105" s="22" t="s">
        <v>43</v>
      </c>
      <c r="C105" s="23">
        <v>1</v>
      </c>
      <c r="D105" s="23">
        <v>2</v>
      </c>
      <c r="E105" s="23">
        <v>3</v>
      </c>
      <c r="F105" s="22" t="s">
        <v>442</v>
      </c>
      <c r="G105" s="24">
        <v>0.98560000000000003</v>
      </c>
      <c r="H105" s="25">
        <v>0.98560000000000003</v>
      </c>
      <c r="I105">
        <f t="shared" si="10"/>
        <v>9.6075019617591017E-4</v>
      </c>
      <c r="J105">
        <f t="shared" si="11"/>
        <v>9.6075019617591017E-4</v>
      </c>
    </row>
    <row r="106" spans="1:10" x14ac:dyDescent="0.25">
      <c r="A106" s="22" t="s">
        <v>316</v>
      </c>
      <c r="B106" s="22" t="s">
        <v>46</v>
      </c>
      <c r="C106" s="23">
        <v>54</v>
      </c>
      <c r="D106" s="23">
        <v>108</v>
      </c>
      <c r="E106" s="23">
        <v>193</v>
      </c>
      <c r="F106" s="22" t="s">
        <v>46</v>
      </c>
      <c r="G106" s="24">
        <v>0.98550000000000004</v>
      </c>
      <c r="H106" s="25">
        <v>0.98550000000000004</v>
      </c>
      <c r="I106">
        <f t="shared" si="10"/>
        <v>5.1875246742992501E-2</v>
      </c>
      <c r="J106">
        <f t="shared" si="11"/>
        <v>5.1875246742992501E-2</v>
      </c>
    </row>
    <row r="107" spans="1:10" x14ac:dyDescent="0.25">
      <c r="A107" s="22" t="s">
        <v>462</v>
      </c>
      <c r="B107" s="22" t="s">
        <v>43</v>
      </c>
      <c r="C107" s="23">
        <v>62</v>
      </c>
      <c r="D107" s="23">
        <v>248</v>
      </c>
      <c r="E107" s="23">
        <v>338</v>
      </c>
      <c r="F107" s="22" t="s">
        <v>442</v>
      </c>
      <c r="G107" s="24">
        <v>0.98529999999999995</v>
      </c>
      <c r="H107" s="25">
        <v>0.98529999999999995</v>
      </c>
      <c r="I107">
        <f t="shared" si="10"/>
        <v>0.11909676224454485</v>
      </c>
      <c r="J107">
        <f t="shared" si="11"/>
        <v>0.11909676224454485</v>
      </c>
    </row>
    <row r="108" spans="1:10" x14ac:dyDescent="0.25">
      <c r="A108" s="22" t="s">
        <v>423</v>
      </c>
      <c r="B108" s="22" t="s">
        <v>43</v>
      </c>
      <c r="C108" s="23">
        <v>14</v>
      </c>
      <c r="D108" s="23">
        <v>14</v>
      </c>
      <c r="E108" s="23">
        <v>5</v>
      </c>
      <c r="F108" s="22" t="s">
        <v>442</v>
      </c>
      <c r="G108" s="24">
        <v>0.98440000000000005</v>
      </c>
      <c r="H108" s="25">
        <v>0.98440000000000005</v>
      </c>
      <c r="I108">
        <f t="shared" si="10"/>
        <v>6.7170631613321444E-3</v>
      </c>
      <c r="J108">
        <f t="shared" si="11"/>
        <v>6.7170631613321444E-3</v>
      </c>
    </row>
    <row r="109" spans="1:10" x14ac:dyDescent="0.25">
      <c r="A109" s="22" t="s">
        <v>389</v>
      </c>
      <c r="B109" s="22" t="s">
        <v>84</v>
      </c>
      <c r="C109" s="23">
        <v>202</v>
      </c>
      <c r="D109" s="23">
        <v>468</v>
      </c>
      <c r="E109" s="23">
        <v>805</v>
      </c>
      <c r="F109" s="22" t="s">
        <v>445</v>
      </c>
      <c r="G109" s="24">
        <v>0.9839</v>
      </c>
      <c r="H109" s="25">
        <v>0.9839</v>
      </c>
      <c r="I109">
        <f t="shared" si="10"/>
        <v>0.22442777558450674</v>
      </c>
      <c r="J109">
        <f t="shared" si="11"/>
        <v>0.22442777558450674</v>
      </c>
    </row>
    <row r="110" spans="1:10" x14ac:dyDescent="0.25">
      <c r="A110" s="22" t="s">
        <v>65</v>
      </c>
      <c r="B110" s="22" t="s">
        <v>66</v>
      </c>
      <c r="C110" s="23">
        <v>192</v>
      </c>
      <c r="D110" s="23">
        <v>1152</v>
      </c>
      <c r="E110" s="23">
        <v>2880</v>
      </c>
      <c r="F110" s="22" t="s">
        <v>476</v>
      </c>
      <c r="G110" s="24">
        <v>0.9839</v>
      </c>
      <c r="H110" s="25">
        <v>0.96260000000000001</v>
      </c>
      <c r="I110">
        <f t="shared" si="10"/>
        <v>0.55243760143878584</v>
      </c>
      <c r="J110">
        <f t="shared" si="11"/>
        <v>0.54047813308768689</v>
      </c>
    </row>
    <row r="111" spans="1:10" x14ac:dyDescent="0.25">
      <c r="A111" s="22" t="s">
        <v>359</v>
      </c>
      <c r="B111" s="22" t="s">
        <v>277</v>
      </c>
      <c r="C111" s="23">
        <v>57</v>
      </c>
      <c r="D111" s="23">
        <v>113</v>
      </c>
      <c r="E111" s="23">
        <v>43</v>
      </c>
      <c r="F111" s="22" t="s">
        <v>440</v>
      </c>
      <c r="G111" s="24">
        <v>0.98380000000000001</v>
      </c>
      <c r="H111" s="25">
        <v>0.98380000000000001</v>
      </c>
      <c r="I111">
        <f t="shared" si="10"/>
        <v>5.4183250232730421E-2</v>
      </c>
      <c r="J111">
        <f t="shared" si="11"/>
        <v>5.4183250232730421E-2</v>
      </c>
    </row>
    <row r="112" spans="1:10" x14ac:dyDescent="0.25">
      <c r="A112" s="22" t="s">
        <v>164</v>
      </c>
      <c r="B112" s="22" t="s">
        <v>165</v>
      </c>
      <c r="C112" s="23">
        <v>40</v>
      </c>
      <c r="D112" s="23">
        <v>160</v>
      </c>
      <c r="E112" s="23">
        <v>338</v>
      </c>
      <c r="F112" s="22" t="s">
        <v>166</v>
      </c>
      <c r="G112" s="24">
        <v>0.98270000000000002</v>
      </c>
      <c r="H112" s="25">
        <v>0.98270000000000002</v>
      </c>
      <c r="I112">
        <f t="shared" si="10"/>
        <v>7.6633865079713218E-2</v>
      </c>
      <c r="J112">
        <f t="shared" si="11"/>
        <v>7.6633865079713218E-2</v>
      </c>
    </row>
    <row r="113" spans="1:10" x14ac:dyDescent="0.25">
      <c r="A113" s="22" t="s">
        <v>410</v>
      </c>
      <c r="B113" s="22" t="s">
        <v>46</v>
      </c>
      <c r="C113" s="23">
        <v>62</v>
      </c>
      <c r="D113" s="23">
        <v>124</v>
      </c>
      <c r="E113" s="23">
        <v>199</v>
      </c>
      <c r="F113" s="22" t="s">
        <v>46</v>
      </c>
      <c r="G113" s="24">
        <v>0.98260000000000003</v>
      </c>
      <c r="H113" s="25">
        <v>0.98260000000000003</v>
      </c>
      <c r="I113">
        <f t="shared" si="10"/>
        <v>5.9385201756566405E-2</v>
      </c>
      <c r="J113">
        <f t="shared" si="11"/>
        <v>5.9385201756566405E-2</v>
      </c>
    </row>
    <row r="114" spans="1:10" x14ac:dyDescent="0.25">
      <c r="A114" s="22" t="s">
        <v>392</v>
      </c>
      <c r="B114" s="22" t="s">
        <v>43</v>
      </c>
      <c r="C114" s="23">
        <v>40</v>
      </c>
      <c r="D114" s="23">
        <v>40</v>
      </c>
      <c r="E114" s="23">
        <v>30</v>
      </c>
      <c r="F114" s="22" t="s">
        <v>442</v>
      </c>
      <c r="G114" s="24">
        <v>0.98250000000000004</v>
      </c>
      <c r="H114" s="25">
        <v>0.98250000000000004</v>
      </c>
      <c r="I114">
        <f t="shared" si="10"/>
        <v>1.9154567121404863E-2</v>
      </c>
      <c r="J114">
        <f t="shared" si="11"/>
        <v>1.9154567121404863E-2</v>
      </c>
    </row>
    <row r="115" spans="1:10" x14ac:dyDescent="0.25">
      <c r="A115" s="22" t="s">
        <v>94</v>
      </c>
      <c r="B115" s="22" t="s">
        <v>46</v>
      </c>
      <c r="C115" s="23">
        <v>54</v>
      </c>
      <c r="D115" s="23">
        <v>82</v>
      </c>
      <c r="E115" s="23">
        <v>85</v>
      </c>
      <c r="F115" s="22" t="s">
        <v>46</v>
      </c>
      <c r="G115" s="24">
        <v>0.98209999999999997</v>
      </c>
      <c r="H115" s="25">
        <v>0.98209999999999997</v>
      </c>
      <c r="I115">
        <f t="shared" si="10"/>
        <v>3.9250876089933863E-2</v>
      </c>
      <c r="J115">
        <f t="shared" si="11"/>
        <v>3.9250876089933863E-2</v>
      </c>
    </row>
    <row r="116" spans="1:10" x14ac:dyDescent="0.25">
      <c r="A116" s="22" t="s">
        <v>103</v>
      </c>
      <c r="B116" s="22" t="s">
        <v>89</v>
      </c>
      <c r="C116" s="23">
        <v>100</v>
      </c>
      <c r="D116" s="23">
        <v>400</v>
      </c>
      <c r="E116" s="23">
        <v>768</v>
      </c>
      <c r="F116" s="22" t="s">
        <v>90</v>
      </c>
      <c r="G116" s="24">
        <v>0.98209999999999997</v>
      </c>
      <c r="H116" s="25">
        <v>0.98209999999999997</v>
      </c>
      <c r="I116">
        <f t="shared" si="10"/>
        <v>0.19146768824357979</v>
      </c>
      <c r="J116">
        <f t="shared" si="11"/>
        <v>0.19146768824357979</v>
      </c>
    </row>
    <row r="117" spans="1:10" x14ac:dyDescent="0.25">
      <c r="A117" s="22" t="s">
        <v>188</v>
      </c>
      <c r="B117" s="22" t="s">
        <v>184</v>
      </c>
      <c r="C117" s="23">
        <v>118</v>
      </c>
      <c r="D117" s="23">
        <v>118</v>
      </c>
      <c r="E117" s="23">
        <v>213</v>
      </c>
      <c r="F117" s="22" t="s">
        <v>185</v>
      </c>
      <c r="G117" s="24">
        <v>0.98199999999999998</v>
      </c>
      <c r="H117" s="25">
        <v>0.97150000000000003</v>
      </c>
      <c r="I117">
        <f t="shared" si="10"/>
        <v>5.6477216787783974E-2</v>
      </c>
      <c r="J117">
        <f t="shared" si="11"/>
        <v>5.5873336160216017E-2</v>
      </c>
    </row>
    <row r="118" spans="1:10" x14ac:dyDescent="0.25">
      <c r="A118" s="22" t="s">
        <v>111</v>
      </c>
      <c r="B118" s="22" t="s">
        <v>62</v>
      </c>
      <c r="C118" s="23">
        <v>72</v>
      </c>
      <c r="D118" s="23">
        <v>72</v>
      </c>
      <c r="E118" s="23">
        <v>84</v>
      </c>
      <c r="F118" s="22" t="s">
        <v>439</v>
      </c>
      <c r="G118" s="24">
        <v>0.98119999999999996</v>
      </c>
      <c r="H118" s="25">
        <v>0.98119999999999996</v>
      </c>
      <c r="I118">
        <f t="shared" si="10"/>
        <v>3.4432600780804491E-2</v>
      </c>
      <c r="J118">
        <f t="shared" si="11"/>
        <v>3.4432600780804491E-2</v>
      </c>
    </row>
    <row r="119" spans="1:10" x14ac:dyDescent="0.25">
      <c r="A119" s="22" t="s">
        <v>256</v>
      </c>
      <c r="B119" s="22" t="s">
        <v>46</v>
      </c>
      <c r="C119" s="23">
        <v>8</v>
      </c>
      <c r="D119" s="23">
        <v>32</v>
      </c>
      <c r="E119" s="23">
        <v>89</v>
      </c>
      <c r="F119" s="22" t="s">
        <v>46</v>
      </c>
      <c r="G119" s="24">
        <v>0.98089999999999999</v>
      </c>
      <c r="H119" s="25">
        <v>0.98089999999999999</v>
      </c>
      <c r="I119">
        <f t="shared" si="10"/>
        <v>1.5298699146573867E-2</v>
      </c>
      <c r="J119">
        <f t="shared" si="11"/>
        <v>1.5298699146573867E-2</v>
      </c>
    </row>
    <row r="120" spans="1:10" x14ac:dyDescent="0.25">
      <c r="A120" s="22" t="s">
        <v>174</v>
      </c>
      <c r="B120" s="22" t="s">
        <v>46</v>
      </c>
      <c r="C120" s="23">
        <v>14</v>
      </c>
      <c r="D120" s="23">
        <v>14</v>
      </c>
      <c r="E120" s="23">
        <v>12</v>
      </c>
      <c r="F120" s="22" t="s">
        <v>46</v>
      </c>
      <c r="G120" s="24">
        <v>0.98</v>
      </c>
      <c r="H120" s="25">
        <v>0.98</v>
      </c>
      <c r="I120">
        <f t="shared" si="10"/>
        <v>6.6870397177016469E-3</v>
      </c>
      <c r="J120">
        <f t="shared" si="11"/>
        <v>6.6870397177016469E-3</v>
      </c>
    </row>
    <row r="121" spans="1:10" x14ac:dyDescent="0.25">
      <c r="A121" s="22" t="s">
        <v>118</v>
      </c>
      <c r="B121" s="22" t="s">
        <v>119</v>
      </c>
      <c r="C121" s="23">
        <v>60</v>
      </c>
      <c r="D121" s="23">
        <v>240</v>
      </c>
      <c r="E121" s="23">
        <v>581</v>
      </c>
      <c r="F121" s="22" t="s">
        <v>120</v>
      </c>
      <c r="G121" s="24">
        <v>0.9798</v>
      </c>
      <c r="H121" s="25">
        <v>0.9798</v>
      </c>
      <c r="I121">
        <f t="shared" si="10"/>
        <v>0.11461157169803043</v>
      </c>
      <c r="J121">
        <f t="shared" si="11"/>
        <v>0.11461157169803043</v>
      </c>
    </row>
    <row r="122" spans="1:10" x14ac:dyDescent="0.25">
      <c r="A122" s="22" t="s">
        <v>176</v>
      </c>
      <c r="B122" s="22" t="s">
        <v>130</v>
      </c>
      <c r="C122" s="23">
        <v>130</v>
      </c>
      <c r="D122" s="23">
        <v>130</v>
      </c>
      <c r="E122" s="23">
        <v>127</v>
      </c>
      <c r="F122" s="22" t="s">
        <v>131</v>
      </c>
      <c r="G122" s="24">
        <v>0.97940000000000005</v>
      </c>
      <c r="H122" s="25">
        <v>0.97940000000000005</v>
      </c>
      <c r="I122">
        <f t="shared" si="10"/>
        <v>6.2055923537697455E-2</v>
      </c>
      <c r="J122">
        <f t="shared" si="11"/>
        <v>6.2055923537697455E-2</v>
      </c>
    </row>
    <row r="123" spans="1:10" x14ac:dyDescent="0.25">
      <c r="A123" s="22" t="s">
        <v>197</v>
      </c>
      <c r="B123" s="22" t="s">
        <v>119</v>
      </c>
      <c r="C123" s="23">
        <v>15</v>
      </c>
      <c r="D123" s="23">
        <v>15</v>
      </c>
      <c r="E123" s="23">
        <v>15</v>
      </c>
      <c r="F123" s="22" t="s">
        <v>120</v>
      </c>
      <c r="G123" s="24">
        <v>0.97899999999999998</v>
      </c>
      <c r="H123" s="25">
        <v>0.97899999999999998</v>
      </c>
      <c r="I123">
        <f t="shared" ref="I123:I139" si="12">G123*D123/$M$5*100</f>
        <v>7.1573745083417413E-3</v>
      </c>
      <c r="J123">
        <f t="shared" ref="J123:J139" si="13">H123*D123/$M$5*100</f>
        <v>7.1573745083417413E-3</v>
      </c>
    </row>
    <row r="124" spans="1:10" x14ac:dyDescent="0.25">
      <c r="A124" s="22" t="s">
        <v>132</v>
      </c>
      <c r="B124" s="22" t="s">
        <v>74</v>
      </c>
      <c r="C124" s="23">
        <v>168</v>
      </c>
      <c r="D124" s="23">
        <v>672</v>
      </c>
      <c r="E124" s="23">
        <v>1382</v>
      </c>
      <c r="F124" s="22" t="s">
        <v>75</v>
      </c>
      <c r="G124" s="24">
        <v>0.97829999999999995</v>
      </c>
      <c r="H124" s="25">
        <v>0.97829999999999995</v>
      </c>
      <c r="I124">
        <f t="shared" si="12"/>
        <v>0.32042110804053164</v>
      </c>
      <c r="J124">
        <f t="shared" si="13"/>
        <v>0.32042110804053164</v>
      </c>
    </row>
    <row r="125" spans="1:10" x14ac:dyDescent="0.25">
      <c r="A125" s="22" t="s">
        <v>266</v>
      </c>
      <c r="B125" s="22" t="s">
        <v>74</v>
      </c>
      <c r="C125" s="23">
        <v>240</v>
      </c>
      <c r="D125" s="23">
        <v>372</v>
      </c>
      <c r="E125" s="23">
        <v>635</v>
      </c>
      <c r="F125" s="22" t="s">
        <v>75</v>
      </c>
      <c r="G125" s="24">
        <v>0.97740000000000005</v>
      </c>
      <c r="H125" s="25">
        <v>0.96399999999999997</v>
      </c>
      <c r="I125">
        <f t="shared" si="12"/>
        <v>0.17721279115673116</v>
      </c>
      <c r="J125">
        <f t="shared" si="13"/>
        <v>0.17478323171177496</v>
      </c>
    </row>
    <row r="126" spans="1:10" x14ac:dyDescent="0.25">
      <c r="A126" s="22" t="s">
        <v>459</v>
      </c>
      <c r="B126" s="22" t="s">
        <v>43</v>
      </c>
      <c r="C126" s="23">
        <v>126</v>
      </c>
      <c r="D126" s="23">
        <v>504</v>
      </c>
      <c r="E126" s="23">
        <v>639</v>
      </c>
      <c r="F126" s="22" t="s">
        <v>442</v>
      </c>
      <c r="G126" s="24">
        <v>0.97560000000000002</v>
      </c>
      <c r="H126" s="25">
        <v>0.97560000000000002</v>
      </c>
      <c r="I126">
        <f t="shared" si="12"/>
        <v>0.23965258586656138</v>
      </c>
      <c r="J126">
        <f t="shared" si="13"/>
        <v>0.23965258586656138</v>
      </c>
    </row>
    <row r="127" spans="1:10" x14ac:dyDescent="0.25">
      <c r="A127" s="22" t="s">
        <v>253</v>
      </c>
      <c r="B127" s="22" t="s">
        <v>147</v>
      </c>
      <c r="C127" s="23">
        <v>14</v>
      </c>
      <c r="D127" s="23">
        <v>84</v>
      </c>
      <c r="E127" s="23">
        <v>294</v>
      </c>
      <c r="F127" s="22" t="s">
        <v>451</v>
      </c>
      <c r="G127" s="24">
        <v>0.97540000000000004</v>
      </c>
      <c r="H127" s="25">
        <v>0.94469999999999998</v>
      </c>
      <c r="I127">
        <f t="shared" si="12"/>
        <v>3.993390943252767E-2</v>
      </c>
      <c r="J127">
        <f t="shared" si="13"/>
        <v>3.8677018905996403E-2</v>
      </c>
    </row>
    <row r="128" spans="1:10" x14ac:dyDescent="0.25">
      <c r="A128" s="22" t="s">
        <v>391</v>
      </c>
      <c r="B128" s="22" t="s">
        <v>59</v>
      </c>
      <c r="C128" s="23">
        <v>100</v>
      </c>
      <c r="D128" s="23">
        <v>400</v>
      </c>
      <c r="E128" s="23">
        <v>790</v>
      </c>
      <c r="F128" s="22" t="s">
        <v>60</v>
      </c>
      <c r="G128" s="24">
        <v>0.97529999999999994</v>
      </c>
      <c r="H128" s="25">
        <v>0.97529999999999994</v>
      </c>
      <c r="I128">
        <f t="shared" si="12"/>
        <v>0.19014197774560981</v>
      </c>
      <c r="J128">
        <f t="shared" si="13"/>
        <v>0.19014197774560981</v>
      </c>
    </row>
    <row r="129" spans="1:10" x14ac:dyDescent="0.25">
      <c r="A129" s="22" t="s">
        <v>181</v>
      </c>
      <c r="B129" s="22" t="s">
        <v>62</v>
      </c>
      <c r="C129" s="23">
        <v>109</v>
      </c>
      <c r="D129" s="23">
        <v>872</v>
      </c>
      <c r="E129" s="23">
        <v>1046</v>
      </c>
      <c r="F129" s="22" t="s">
        <v>439</v>
      </c>
      <c r="G129" s="24">
        <v>0.97519999999999996</v>
      </c>
      <c r="H129" s="25">
        <v>0.97519999999999996</v>
      </c>
      <c r="I129">
        <f t="shared" si="12"/>
        <v>0.41446701076652381</v>
      </c>
      <c r="J129">
        <f t="shared" si="13"/>
        <v>0.41446701076652381</v>
      </c>
    </row>
    <row r="130" spans="1:10" x14ac:dyDescent="0.25">
      <c r="A130" s="22" t="s">
        <v>377</v>
      </c>
      <c r="B130" s="22" t="s">
        <v>62</v>
      </c>
      <c r="C130" s="23">
        <v>506</v>
      </c>
      <c r="D130" s="23">
        <v>2024</v>
      </c>
      <c r="E130" s="23">
        <v>4250</v>
      </c>
      <c r="F130" s="22" t="s">
        <v>439</v>
      </c>
      <c r="G130" s="24">
        <v>0.97499999999999998</v>
      </c>
      <c r="H130" s="25">
        <v>0.97499999999999998</v>
      </c>
      <c r="I130">
        <f t="shared" si="12"/>
        <v>0.96182246201985644</v>
      </c>
      <c r="J130">
        <f t="shared" si="13"/>
        <v>0.96182246201985644</v>
      </c>
    </row>
    <row r="131" spans="1:10" x14ac:dyDescent="0.25">
      <c r="A131" s="22" t="s">
        <v>282</v>
      </c>
      <c r="B131" s="22" t="s">
        <v>43</v>
      </c>
      <c r="C131" s="23">
        <v>592</v>
      </c>
      <c r="D131" s="23">
        <v>2368</v>
      </c>
      <c r="E131" s="23">
        <v>2842</v>
      </c>
      <c r="F131" s="22" t="s">
        <v>442</v>
      </c>
      <c r="G131" s="24">
        <v>0.97470000000000001</v>
      </c>
      <c r="H131" s="25">
        <v>0.97470000000000001</v>
      </c>
      <c r="I131">
        <f t="shared" si="12"/>
        <v>1.1249480194762469</v>
      </c>
      <c r="J131">
        <f t="shared" si="13"/>
        <v>1.1249480194762469</v>
      </c>
    </row>
    <row r="132" spans="1:10" x14ac:dyDescent="0.25">
      <c r="A132" s="22" t="s">
        <v>481</v>
      </c>
      <c r="B132" s="22" t="s">
        <v>228</v>
      </c>
      <c r="C132" s="23">
        <v>48</v>
      </c>
      <c r="D132" s="23">
        <v>288</v>
      </c>
      <c r="E132" s="23">
        <v>706</v>
      </c>
      <c r="F132" s="22" t="s">
        <v>229</v>
      </c>
      <c r="G132" s="24">
        <v>0.97430000000000005</v>
      </c>
      <c r="H132" s="25">
        <v>0.97430000000000005</v>
      </c>
      <c r="I132">
        <f t="shared" si="12"/>
        <v>0.13676185462999518</v>
      </c>
      <c r="J132">
        <f t="shared" si="13"/>
        <v>0.13676185462999518</v>
      </c>
    </row>
    <row r="133" spans="1:10" x14ac:dyDescent="0.25">
      <c r="A133" s="22" t="s">
        <v>95</v>
      </c>
      <c r="B133" s="22" t="s">
        <v>46</v>
      </c>
      <c r="C133" s="23">
        <v>12</v>
      </c>
      <c r="D133" s="23">
        <v>12</v>
      </c>
      <c r="E133" s="23">
        <v>12</v>
      </c>
      <c r="F133" s="22" t="s">
        <v>46</v>
      </c>
      <c r="G133" s="24">
        <v>0.97309999999999997</v>
      </c>
      <c r="H133" s="25">
        <v>0.97309999999999997</v>
      </c>
      <c r="I133">
        <f t="shared" si="12"/>
        <v>5.6913921422409378E-3</v>
      </c>
      <c r="J133">
        <f t="shared" si="13"/>
        <v>5.6913921422409378E-3</v>
      </c>
    </row>
    <row r="134" spans="1:10" x14ac:dyDescent="0.25">
      <c r="A134" s="22" t="s">
        <v>317</v>
      </c>
      <c r="B134" s="22" t="s">
        <v>46</v>
      </c>
      <c r="C134" s="23">
        <v>274</v>
      </c>
      <c r="D134" s="23">
        <v>1045</v>
      </c>
      <c r="E134" s="23">
        <v>1254</v>
      </c>
      <c r="F134" s="22" t="s">
        <v>46</v>
      </c>
      <c r="G134" s="24">
        <v>0.97150000000000003</v>
      </c>
      <c r="H134" s="25">
        <v>0.97150000000000003</v>
      </c>
      <c r="I134">
        <f t="shared" si="12"/>
        <v>0.49481047701208258</v>
      </c>
      <c r="J134">
        <f t="shared" si="13"/>
        <v>0.49481047701208258</v>
      </c>
    </row>
    <row r="135" spans="1:10" x14ac:dyDescent="0.25">
      <c r="A135" s="22" t="s">
        <v>283</v>
      </c>
      <c r="B135" s="22" t="s">
        <v>284</v>
      </c>
      <c r="C135" s="23">
        <v>54</v>
      </c>
      <c r="D135" s="23">
        <v>216</v>
      </c>
      <c r="E135" s="23">
        <v>624</v>
      </c>
      <c r="F135" s="22" t="s">
        <v>49</v>
      </c>
      <c r="G135" s="24">
        <v>0.97089999999999999</v>
      </c>
      <c r="H135" s="25">
        <v>0.9657</v>
      </c>
      <c r="I135">
        <f t="shared" si="12"/>
        <v>0.10221344913804446</v>
      </c>
      <c r="J135">
        <f t="shared" si="13"/>
        <v>0.10166600868535335</v>
      </c>
    </row>
    <row r="136" spans="1:10" x14ac:dyDescent="0.25">
      <c r="A136" s="22" t="s">
        <v>106</v>
      </c>
      <c r="B136" s="22" t="s">
        <v>62</v>
      </c>
      <c r="C136" s="23">
        <v>600</v>
      </c>
      <c r="D136" s="23">
        <v>1200</v>
      </c>
      <c r="E136" s="23">
        <v>2004</v>
      </c>
      <c r="F136" s="22" t="s">
        <v>439</v>
      </c>
      <c r="G136" s="24">
        <v>0.97089999999999999</v>
      </c>
      <c r="H136" s="25">
        <v>0.97089999999999999</v>
      </c>
      <c r="I136">
        <f t="shared" si="12"/>
        <v>0.56785249521135817</v>
      </c>
      <c r="J136">
        <f t="shared" si="13"/>
        <v>0.56785249521135817</v>
      </c>
    </row>
    <row r="137" spans="1:10" x14ac:dyDescent="0.25">
      <c r="A137" s="22" t="s">
        <v>324</v>
      </c>
      <c r="B137" s="22" t="s">
        <v>130</v>
      </c>
      <c r="C137" s="23">
        <v>168</v>
      </c>
      <c r="D137" s="23">
        <v>672</v>
      </c>
      <c r="E137" s="23">
        <v>2100</v>
      </c>
      <c r="F137" s="22" t="s">
        <v>131</v>
      </c>
      <c r="G137" s="24">
        <v>0.97040000000000004</v>
      </c>
      <c r="H137" s="25">
        <v>0.97040000000000004</v>
      </c>
      <c r="I137">
        <f t="shared" si="12"/>
        <v>0.31783363308037604</v>
      </c>
      <c r="J137">
        <f t="shared" si="13"/>
        <v>0.31783363308037604</v>
      </c>
    </row>
    <row r="138" spans="1:10" x14ac:dyDescent="0.25">
      <c r="A138" s="22" t="s">
        <v>260</v>
      </c>
      <c r="B138" s="22" t="s">
        <v>59</v>
      </c>
      <c r="C138" s="23">
        <v>88</v>
      </c>
      <c r="D138" s="23">
        <v>256</v>
      </c>
      <c r="E138" s="23">
        <v>794</v>
      </c>
      <c r="F138" s="22" t="s">
        <v>60</v>
      </c>
      <c r="G138" s="24">
        <v>0.96930000000000005</v>
      </c>
      <c r="H138" s="25">
        <v>0.96930000000000005</v>
      </c>
      <c r="I138">
        <f t="shared" si="12"/>
        <v>0.12094222924068958</v>
      </c>
      <c r="J138">
        <f t="shared" si="13"/>
        <v>0.12094222924068958</v>
      </c>
    </row>
    <row r="139" spans="1:10" x14ac:dyDescent="0.25">
      <c r="A139" s="22" t="s">
        <v>138</v>
      </c>
      <c r="B139" s="22" t="s">
        <v>115</v>
      </c>
      <c r="C139" s="23">
        <v>46</v>
      </c>
      <c r="D139" s="23">
        <v>184</v>
      </c>
      <c r="E139" s="23">
        <v>470</v>
      </c>
      <c r="F139" s="22" t="s">
        <v>442</v>
      </c>
      <c r="G139" s="24">
        <v>0.96850000000000003</v>
      </c>
      <c r="H139" s="25">
        <v>0.96850000000000003</v>
      </c>
      <c r="I139">
        <f t="shared" si="12"/>
        <v>8.6855482933914319E-2</v>
      </c>
      <c r="J139">
        <f t="shared" si="13"/>
        <v>8.6855482933914319E-2</v>
      </c>
    </row>
    <row r="140" spans="1:10" x14ac:dyDescent="0.25">
      <c r="A140" s="22" t="s">
        <v>361</v>
      </c>
      <c r="B140" s="22" t="s">
        <v>43</v>
      </c>
      <c r="C140" s="23">
        <v>-1</v>
      </c>
      <c r="D140" s="23">
        <v>-1</v>
      </c>
      <c r="E140" s="23">
        <v>0</v>
      </c>
      <c r="F140" s="22" t="s">
        <v>442</v>
      </c>
      <c r="G140" s="24">
        <v>0.96840000000000004</v>
      </c>
      <c r="H140" s="25">
        <v>0.96840000000000004</v>
      </c>
      <c r="I140">
        <v>0</v>
      </c>
      <c r="J140">
        <v>0</v>
      </c>
    </row>
    <row r="141" spans="1:10" x14ac:dyDescent="0.25">
      <c r="A141" s="22" t="s">
        <v>244</v>
      </c>
      <c r="B141" s="22" t="s">
        <v>130</v>
      </c>
      <c r="C141" s="23">
        <v>70</v>
      </c>
      <c r="D141" s="23">
        <v>280</v>
      </c>
      <c r="E141" s="23">
        <v>844</v>
      </c>
      <c r="F141" s="22" t="s">
        <v>131</v>
      </c>
      <c r="G141" s="24">
        <v>0.96830000000000005</v>
      </c>
      <c r="H141" s="25">
        <v>0.96830000000000005</v>
      </c>
      <c r="I141">
        <f t="shared" ref="I141:I185" si="14">G141*D141/$M$5*100</f>
        <v>0.1321440930336838</v>
      </c>
      <c r="J141">
        <f t="shared" ref="J141:J185" si="15">H141*D141/$M$5*100</f>
        <v>0.1321440930336838</v>
      </c>
    </row>
    <row r="142" spans="1:10" x14ac:dyDescent="0.25">
      <c r="A142" s="22" t="s">
        <v>318</v>
      </c>
      <c r="B142" s="22" t="s">
        <v>277</v>
      </c>
      <c r="C142" s="23">
        <v>200</v>
      </c>
      <c r="D142" s="23">
        <v>730</v>
      </c>
      <c r="E142" s="23">
        <v>1137</v>
      </c>
      <c r="F142" s="22" t="s">
        <v>440</v>
      </c>
      <c r="G142" s="24">
        <v>0.96799999999999997</v>
      </c>
      <c r="H142" s="25">
        <v>0.96799999999999997</v>
      </c>
      <c r="I142">
        <f t="shared" si="14"/>
        <v>0.34441178907556058</v>
      </c>
      <c r="J142">
        <f t="shared" si="15"/>
        <v>0.34441178907556058</v>
      </c>
    </row>
    <row r="143" spans="1:10" x14ac:dyDescent="0.25">
      <c r="A143" s="22" t="s">
        <v>150</v>
      </c>
      <c r="B143" s="22" t="s">
        <v>46</v>
      </c>
      <c r="C143" s="23">
        <v>12</v>
      </c>
      <c r="D143" s="23">
        <v>32</v>
      </c>
      <c r="E143" s="23">
        <v>75</v>
      </c>
      <c r="F143" s="22" t="s">
        <v>46</v>
      </c>
      <c r="G143" s="24">
        <v>0.96799999999999997</v>
      </c>
      <c r="H143" s="25">
        <v>0.79679999999999995</v>
      </c>
      <c r="I143">
        <f t="shared" si="14"/>
        <v>1.5097503082764301E-2</v>
      </c>
      <c r="J143">
        <f t="shared" si="15"/>
        <v>1.2427366173911771E-2</v>
      </c>
    </row>
    <row r="144" spans="1:10" x14ac:dyDescent="0.25">
      <c r="A144" s="22" t="s">
        <v>446</v>
      </c>
      <c r="B144" s="22" t="s">
        <v>447</v>
      </c>
      <c r="C144" s="23">
        <v>2</v>
      </c>
      <c r="D144" s="23">
        <v>8</v>
      </c>
      <c r="E144" s="23">
        <v>30</v>
      </c>
      <c r="F144" s="22" t="s">
        <v>49</v>
      </c>
      <c r="G144" s="24">
        <v>0.96789999999999998</v>
      </c>
      <c r="H144" s="25">
        <v>0.96789999999999998</v>
      </c>
      <c r="I144">
        <f t="shared" si="14"/>
        <v>3.7739858558387311E-3</v>
      </c>
      <c r="J144">
        <f t="shared" si="15"/>
        <v>3.7739858558387311E-3</v>
      </c>
    </row>
    <row r="145" spans="1:10" x14ac:dyDescent="0.25">
      <c r="A145" s="22" t="s">
        <v>182</v>
      </c>
      <c r="B145" s="22" t="s">
        <v>59</v>
      </c>
      <c r="C145" s="23">
        <v>1010</v>
      </c>
      <c r="D145" s="23">
        <v>1810</v>
      </c>
      <c r="E145" s="23">
        <v>4620</v>
      </c>
      <c r="F145" s="22" t="s">
        <v>60</v>
      </c>
      <c r="G145" s="24">
        <v>0.96750000000000003</v>
      </c>
      <c r="H145" s="25">
        <v>0.96750000000000003</v>
      </c>
      <c r="I145">
        <f t="shared" si="14"/>
        <v>0.85351142694214155</v>
      </c>
      <c r="J145">
        <f t="shared" si="15"/>
        <v>0.85351142694214155</v>
      </c>
    </row>
    <row r="146" spans="1:10" x14ac:dyDescent="0.25">
      <c r="A146" s="22" t="s">
        <v>183</v>
      </c>
      <c r="B146" s="22" t="s">
        <v>184</v>
      </c>
      <c r="C146" s="23">
        <v>51</v>
      </c>
      <c r="D146" s="23">
        <v>186</v>
      </c>
      <c r="E146" s="23">
        <v>392</v>
      </c>
      <c r="F146" s="22" t="s">
        <v>185</v>
      </c>
      <c r="G146" s="24">
        <v>0.96699999999999997</v>
      </c>
      <c r="H146" s="25">
        <v>0.93910000000000005</v>
      </c>
      <c r="I146">
        <f t="shared" si="14"/>
        <v>8.7663581465397489E-2</v>
      </c>
      <c r="J146">
        <f t="shared" si="15"/>
        <v>8.5134301296954276E-2</v>
      </c>
    </row>
    <row r="147" spans="1:10" x14ac:dyDescent="0.25">
      <c r="A147" s="22" t="s">
        <v>321</v>
      </c>
      <c r="B147" s="22" t="s">
        <v>322</v>
      </c>
      <c r="C147" s="23">
        <v>7</v>
      </c>
      <c r="D147" s="23">
        <v>28</v>
      </c>
      <c r="E147" s="23">
        <v>41</v>
      </c>
      <c r="F147" s="22" t="s">
        <v>90</v>
      </c>
      <c r="G147" s="24">
        <v>0.96640000000000004</v>
      </c>
      <c r="H147" s="25">
        <v>0.96640000000000004</v>
      </c>
      <c r="I147">
        <f t="shared" si="14"/>
        <v>1.3188479965687493E-2</v>
      </c>
      <c r="J147">
        <f t="shared" si="15"/>
        <v>1.3188479965687493E-2</v>
      </c>
    </row>
    <row r="148" spans="1:10" x14ac:dyDescent="0.25">
      <c r="A148" s="22" t="s">
        <v>178</v>
      </c>
      <c r="B148" s="22" t="s">
        <v>59</v>
      </c>
      <c r="C148" s="23">
        <v>55</v>
      </c>
      <c r="D148" s="23">
        <v>220</v>
      </c>
      <c r="E148" s="23">
        <v>545</v>
      </c>
      <c r="F148" s="22" t="s">
        <v>60</v>
      </c>
      <c r="G148" s="24">
        <v>0.96560000000000001</v>
      </c>
      <c r="H148" s="25">
        <v>0.96560000000000001</v>
      </c>
      <c r="I148">
        <f t="shared" si="14"/>
        <v>0.10353798989145746</v>
      </c>
      <c r="J148">
        <f t="shared" si="15"/>
        <v>0.10353798989145746</v>
      </c>
    </row>
    <row r="149" spans="1:10" x14ac:dyDescent="0.25">
      <c r="A149" s="22" t="s">
        <v>304</v>
      </c>
      <c r="B149" s="22" t="s">
        <v>46</v>
      </c>
      <c r="C149" s="23">
        <v>10</v>
      </c>
      <c r="D149" s="23">
        <v>20</v>
      </c>
      <c r="E149" s="23">
        <v>21</v>
      </c>
      <c r="F149" s="22" t="s">
        <v>46</v>
      </c>
      <c r="G149" s="24">
        <v>0.96530000000000005</v>
      </c>
      <c r="H149" s="25">
        <v>0.96140000000000003</v>
      </c>
      <c r="I149">
        <f t="shared" si="14"/>
        <v>9.4096201741944597E-3</v>
      </c>
      <c r="J149">
        <f t="shared" si="15"/>
        <v>9.3716034760909107E-3</v>
      </c>
    </row>
    <row r="150" spans="1:10" x14ac:dyDescent="0.25">
      <c r="A150" s="22" t="s">
        <v>418</v>
      </c>
      <c r="B150" s="22" t="s">
        <v>46</v>
      </c>
      <c r="C150" s="23">
        <v>232</v>
      </c>
      <c r="D150" s="23">
        <v>500</v>
      </c>
      <c r="E150" s="23">
        <v>600</v>
      </c>
      <c r="F150" s="22" t="s">
        <v>46</v>
      </c>
      <c r="G150" s="24">
        <v>0.9647</v>
      </c>
      <c r="H150" s="25">
        <v>0.9647</v>
      </c>
      <c r="I150">
        <f t="shared" si="14"/>
        <v>0.23509428628523246</v>
      </c>
      <c r="J150">
        <f t="shared" si="15"/>
        <v>0.23509428628523246</v>
      </c>
    </row>
    <row r="151" spans="1:10" x14ac:dyDescent="0.25">
      <c r="A151" s="22" t="s">
        <v>160</v>
      </c>
      <c r="B151" s="22" t="s">
        <v>46</v>
      </c>
      <c r="C151" s="23">
        <v>24</v>
      </c>
      <c r="D151" s="23">
        <v>48</v>
      </c>
      <c r="E151" s="23">
        <v>59</v>
      </c>
      <c r="F151" s="22" t="s">
        <v>46</v>
      </c>
      <c r="G151" s="24">
        <v>0.96399999999999997</v>
      </c>
      <c r="H151" s="25">
        <v>0.96399999999999997</v>
      </c>
      <c r="I151">
        <f t="shared" si="14"/>
        <v>2.2552675059583863E-2</v>
      </c>
      <c r="J151">
        <f t="shared" si="15"/>
        <v>2.2552675059583863E-2</v>
      </c>
    </row>
    <row r="152" spans="1:10" x14ac:dyDescent="0.25">
      <c r="A152" s="22" t="s">
        <v>172</v>
      </c>
      <c r="B152" s="22" t="s">
        <v>122</v>
      </c>
      <c r="C152" s="23">
        <v>2</v>
      </c>
      <c r="D152" s="23">
        <v>4</v>
      </c>
      <c r="E152" s="23">
        <v>2</v>
      </c>
      <c r="F152" s="22" t="s">
        <v>122</v>
      </c>
      <c r="G152" s="24">
        <v>0.96379999999999999</v>
      </c>
      <c r="H152" s="25">
        <v>0.96379999999999999</v>
      </c>
      <c r="I152">
        <f t="shared" si="14"/>
        <v>1.8789996734463112E-3</v>
      </c>
      <c r="J152">
        <f t="shared" si="15"/>
        <v>1.8789996734463112E-3</v>
      </c>
    </row>
    <row r="153" spans="1:10" x14ac:dyDescent="0.25">
      <c r="A153" s="22" t="s">
        <v>73</v>
      </c>
      <c r="B153" s="22" t="s">
        <v>74</v>
      </c>
      <c r="C153" s="23">
        <v>1614</v>
      </c>
      <c r="D153" s="23">
        <v>9072</v>
      </c>
      <c r="E153" s="23">
        <v>21546</v>
      </c>
      <c r="F153" s="22" t="s">
        <v>75</v>
      </c>
      <c r="G153" s="24">
        <v>0.9637</v>
      </c>
      <c r="H153" s="25">
        <v>0.9637</v>
      </c>
      <c r="I153">
        <f t="shared" si="14"/>
        <v>4.2611290959336756</v>
      </c>
      <c r="J153">
        <f t="shared" si="15"/>
        <v>4.2611290959336756</v>
      </c>
    </row>
    <row r="154" spans="1:10" x14ac:dyDescent="0.25">
      <c r="A154" s="22" t="s">
        <v>325</v>
      </c>
      <c r="B154" s="22" t="s">
        <v>322</v>
      </c>
      <c r="C154" s="23">
        <v>5</v>
      </c>
      <c r="D154" s="23">
        <v>5</v>
      </c>
      <c r="E154" s="23">
        <v>7</v>
      </c>
      <c r="F154" s="22" t="s">
        <v>90</v>
      </c>
      <c r="G154" s="24">
        <v>0.9637</v>
      </c>
      <c r="H154" s="25">
        <v>0.9637</v>
      </c>
      <c r="I154">
        <f t="shared" si="14"/>
        <v>2.3485058950251741E-3</v>
      </c>
      <c r="J154">
        <f t="shared" si="15"/>
        <v>2.3485058950251741E-3</v>
      </c>
    </row>
    <row r="155" spans="1:10" x14ac:dyDescent="0.25">
      <c r="A155" s="22" t="s">
        <v>279</v>
      </c>
      <c r="B155" s="22" t="s">
        <v>46</v>
      </c>
      <c r="C155" s="23">
        <v>36</v>
      </c>
      <c r="D155" s="23">
        <v>176</v>
      </c>
      <c r="E155" s="23">
        <v>358</v>
      </c>
      <c r="F155" s="22" t="s">
        <v>46</v>
      </c>
      <c r="G155" s="24">
        <v>0.9637</v>
      </c>
      <c r="H155" s="25">
        <v>0.9637</v>
      </c>
      <c r="I155">
        <f t="shared" si="14"/>
        <v>8.2667407504886117E-2</v>
      </c>
      <c r="J155">
        <f t="shared" si="15"/>
        <v>8.2667407504886117E-2</v>
      </c>
    </row>
    <row r="156" spans="1:10" x14ac:dyDescent="0.25">
      <c r="A156" s="22" t="s">
        <v>291</v>
      </c>
      <c r="B156" s="22" t="s">
        <v>62</v>
      </c>
      <c r="C156" s="23">
        <v>12</v>
      </c>
      <c r="D156" s="23">
        <v>12</v>
      </c>
      <c r="E156" s="23">
        <v>33</v>
      </c>
      <c r="F156" s="22" t="s">
        <v>439</v>
      </c>
      <c r="G156" s="24">
        <v>0.96240000000000003</v>
      </c>
      <c r="H156" s="25">
        <v>0.93059999999999998</v>
      </c>
      <c r="I156">
        <f t="shared" si="14"/>
        <v>5.6288108084397073E-3</v>
      </c>
      <c r="J156">
        <f t="shared" si="15"/>
        <v>5.4428214238715616E-3</v>
      </c>
    </row>
    <row r="157" spans="1:10" x14ac:dyDescent="0.25">
      <c r="A157" s="22" t="s">
        <v>477</v>
      </c>
      <c r="B157" s="22" t="s">
        <v>200</v>
      </c>
      <c r="C157" s="23">
        <v>12</v>
      </c>
      <c r="D157" s="23">
        <v>48</v>
      </c>
      <c r="E157" s="23">
        <v>86</v>
      </c>
      <c r="F157" s="22" t="s">
        <v>201</v>
      </c>
      <c r="G157" s="24">
        <v>0.9617</v>
      </c>
      <c r="H157" s="25">
        <v>0.9617</v>
      </c>
      <c r="I157">
        <f t="shared" si="14"/>
        <v>2.2498866809960372E-2</v>
      </c>
      <c r="J157">
        <f t="shared" si="15"/>
        <v>2.2498866809960372E-2</v>
      </c>
    </row>
    <row r="158" spans="1:10" x14ac:dyDescent="0.25">
      <c r="A158" s="22" t="s">
        <v>187</v>
      </c>
      <c r="B158" s="22" t="s">
        <v>48</v>
      </c>
      <c r="C158" s="23">
        <v>288</v>
      </c>
      <c r="D158" s="23">
        <v>1152</v>
      </c>
      <c r="E158" s="23">
        <v>4132</v>
      </c>
      <c r="F158" s="22" t="s">
        <v>49</v>
      </c>
      <c r="G158" s="24">
        <v>0.96120000000000005</v>
      </c>
      <c r="H158" s="25">
        <v>0.89039999999999997</v>
      </c>
      <c r="I158">
        <f t="shared" si="14"/>
        <v>0.53969206474536124</v>
      </c>
      <c r="J158">
        <f t="shared" si="15"/>
        <v>0.49993946571917358</v>
      </c>
    </row>
    <row r="159" spans="1:10" x14ac:dyDescent="0.25">
      <c r="A159" s="22" t="s">
        <v>428</v>
      </c>
      <c r="B159" s="22" t="s">
        <v>130</v>
      </c>
      <c r="C159" s="23">
        <v>84</v>
      </c>
      <c r="D159" s="23">
        <v>336</v>
      </c>
      <c r="E159" s="23">
        <v>1135</v>
      </c>
      <c r="F159" s="22" t="s">
        <v>131</v>
      </c>
      <c r="G159" s="24">
        <v>0.96079999999999999</v>
      </c>
      <c r="H159" s="25">
        <v>0.96079999999999999</v>
      </c>
      <c r="I159">
        <f t="shared" si="14"/>
        <v>0.15734467985553655</v>
      </c>
      <c r="J159">
        <f t="shared" si="15"/>
        <v>0.15734467985553655</v>
      </c>
    </row>
    <row r="160" spans="1:10" x14ac:dyDescent="0.25">
      <c r="A160" s="22" t="s">
        <v>263</v>
      </c>
      <c r="B160" s="22" t="s">
        <v>264</v>
      </c>
      <c r="C160" s="23">
        <v>22</v>
      </c>
      <c r="D160" s="23">
        <v>44</v>
      </c>
      <c r="E160" s="23">
        <v>75</v>
      </c>
      <c r="F160" s="22" t="s">
        <v>209</v>
      </c>
      <c r="G160" s="24">
        <v>0.9607</v>
      </c>
      <c r="H160" s="25">
        <v>0.89049999999999996</v>
      </c>
      <c r="I160">
        <f t="shared" si="14"/>
        <v>2.060251592558475E-2</v>
      </c>
      <c r="J160">
        <f t="shared" si="15"/>
        <v>1.9097054680684105E-2</v>
      </c>
    </row>
    <row r="161" spans="1:10" x14ac:dyDescent="0.25">
      <c r="A161" s="22" t="s">
        <v>199</v>
      </c>
      <c r="B161" s="22" t="s">
        <v>200</v>
      </c>
      <c r="C161" s="23">
        <v>32</v>
      </c>
      <c r="D161" s="23">
        <v>64</v>
      </c>
      <c r="E161" s="23">
        <v>141</v>
      </c>
      <c r="F161" s="22" t="s">
        <v>201</v>
      </c>
      <c r="G161" s="24">
        <v>0.95799999999999996</v>
      </c>
      <c r="H161" s="25">
        <v>0.95150000000000001</v>
      </c>
      <c r="I161">
        <f t="shared" si="14"/>
        <v>2.9883074283653305E-2</v>
      </c>
      <c r="J161">
        <f t="shared" si="15"/>
        <v>2.9680318560434363E-2</v>
      </c>
    </row>
    <row r="162" spans="1:10" x14ac:dyDescent="0.25">
      <c r="A162" s="22" t="s">
        <v>472</v>
      </c>
      <c r="B162" s="22" t="s">
        <v>43</v>
      </c>
      <c r="C162" s="23">
        <v>58</v>
      </c>
      <c r="D162" s="23">
        <v>116</v>
      </c>
      <c r="E162" s="23">
        <v>107</v>
      </c>
      <c r="F162" s="22" t="s">
        <v>442</v>
      </c>
      <c r="G162" s="24">
        <v>0.95720000000000005</v>
      </c>
      <c r="H162" s="25">
        <v>0.95720000000000005</v>
      </c>
      <c r="I162">
        <f t="shared" si="14"/>
        <v>5.4117842016249702E-2</v>
      </c>
      <c r="J162">
        <f t="shared" si="15"/>
        <v>5.4117842016249702E-2</v>
      </c>
    </row>
    <row r="163" spans="1:10" x14ac:dyDescent="0.25">
      <c r="A163" s="22" t="s">
        <v>353</v>
      </c>
      <c r="B163" s="22" t="s">
        <v>74</v>
      </c>
      <c r="C163" s="23">
        <v>451</v>
      </c>
      <c r="D163" s="23">
        <v>2537</v>
      </c>
      <c r="E163" s="23">
        <v>6025</v>
      </c>
      <c r="F163" s="22" t="s">
        <v>75</v>
      </c>
      <c r="G163" s="24">
        <v>0.95679999999999998</v>
      </c>
      <c r="H163" s="25">
        <v>0.95679999999999998</v>
      </c>
      <c r="I163">
        <f t="shared" si="14"/>
        <v>1.1830999205548489</v>
      </c>
      <c r="J163">
        <f t="shared" si="15"/>
        <v>1.1830999205548489</v>
      </c>
    </row>
    <row r="164" spans="1:10" x14ac:dyDescent="0.25">
      <c r="A164" s="22" t="s">
        <v>335</v>
      </c>
      <c r="B164" s="22" t="s">
        <v>48</v>
      </c>
      <c r="C164" s="23">
        <v>402</v>
      </c>
      <c r="D164" s="23">
        <v>1608</v>
      </c>
      <c r="E164" s="23">
        <v>5849</v>
      </c>
      <c r="F164" s="22" t="s">
        <v>49</v>
      </c>
      <c r="G164" s="24">
        <v>0.95669999999999999</v>
      </c>
      <c r="H164" s="25">
        <v>0.95669999999999999</v>
      </c>
      <c r="I164">
        <f t="shared" si="14"/>
        <v>0.74979339386761412</v>
      </c>
      <c r="J164">
        <f t="shared" si="15"/>
        <v>0.74979339386761412</v>
      </c>
    </row>
    <row r="165" spans="1:10" x14ac:dyDescent="0.25">
      <c r="A165" s="22" t="s">
        <v>158</v>
      </c>
      <c r="B165" s="22" t="s">
        <v>40</v>
      </c>
      <c r="C165" s="23">
        <v>1020</v>
      </c>
      <c r="D165" s="23">
        <v>5104</v>
      </c>
      <c r="E165" s="23">
        <v>10984</v>
      </c>
      <c r="F165" s="22" t="s">
        <v>41</v>
      </c>
      <c r="G165" s="24">
        <v>0.95609999999999995</v>
      </c>
      <c r="H165" s="25">
        <v>0.95609999999999995</v>
      </c>
      <c r="I165">
        <f t="shared" si="14"/>
        <v>2.3784486262812359</v>
      </c>
      <c r="J165">
        <f t="shared" si="15"/>
        <v>2.3784486262812359</v>
      </c>
    </row>
    <row r="166" spans="1:10" x14ac:dyDescent="0.25">
      <c r="A166" s="22" t="s">
        <v>145</v>
      </c>
      <c r="B166" s="22" t="s">
        <v>46</v>
      </c>
      <c r="C166" s="23">
        <v>20</v>
      </c>
      <c r="D166" s="23">
        <v>20</v>
      </c>
      <c r="E166" s="23">
        <v>25</v>
      </c>
      <c r="F166" s="22" t="s">
        <v>46</v>
      </c>
      <c r="G166" s="24">
        <v>0.95220000000000005</v>
      </c>
      <c r="H166" s="25">
        <v>0.95220000000000005</v>
      </c>
      <c r="I166">
        <f t="shared" si="14"/>
        <v>9.2819230600517614E-3</v>
      </c>
      <c r="J166">
        <f t="shared" si="15"/>
        <v>9.2819230600517614E-3</v>
      </c>
    </row>
    <row r="167" spans="1:10" x14ac:dyDescent="0.25">
      <c r="A167" s="22" t="s">
        <v>276</v>
      </c>
      <c r="B167" s="22" t="s">
        <v>277</v>
      </c>
      <c r="C167" s="23">
        <v>545</v>
      </c>
      <c r="D167" s="23">
        <v>631</v>
      </c>
      <c r="E167" s="23">
        <v>883</v>
      </c>
      <c r="F167" s="22" t="s">
        <v>440</v>
      </c>
      <c r="G167" s="24">
        <v>0.95140000000000002</v>
      </c>
      <c r="H167" s="25">
        <v>0.95140000000000002</v>
      </c>
      <c r="I167">
        <f t="shared" si="14"/>
        <v>0.29259863627280391</v>
      </c>
      <c r="J167">
        <f t="shared" si="15"/>
        <v>0.29259863627280391</v>
      </c>
    </row>
    <row r="168" spans="1:10" x14ac:dyDescent="0.25">
      <c r="A168" s="22" t="s">
        <v>448</v>
      </c>
      <c r="B168" s="22" t="s">
        <v>43</v>
      </c>
      <c r="C168" s="23">
        <v>152</v>
      </c>
      <c r="D168" s="23">
        <v>344</v>
      </c>
      <c r="E168" s="23">
        <v>1038</v>
      </c>
      <c r="F168" s="22" t="s">
        <v>442</v>
      </c>
      <c r="G168" s="24">
        <v>0.95130000000000003</v>
      </c>
      <c r="H168" s="25">
        <v>0.95130000000000003</v>
      </c>
      <c r="I168">
        <f t="shared" si="14"/>
        <v>0.15949817958503312</v>
      </c>
      <c r="J168">
        <f t="shared" si="15"/>
        <v>0.15949817958503312</v>
      </c>
    </row>
    <row r="169" spans="1:10" x14ac:dyDescent="0.25">
      <c r="A169" s="22" t="s">
        <v>358</v>
      </c>
      <c r="B169" s="22" t="s">
        <v>46</v>
      </c>
      <c r="C169" s="23">
        <v>134</v>
      </c>
      <c r="D169" s="23">
        <v>268</v>
      </c>
      <c r="E169" s="23">
        <v>478</v>
      </c>
      <c r="F169" s="22" t="s">
        <v>46</v>
      </c>
      <c r="G169" s="24">
        <v>0.95089999999999997</v>
      </c>
      <c r="H169" s="25">
        <v>0.93300000000000005</v>
      </c>
      <c r="I169">
        <f t="shared" si="14"/>
        <v>0.12420796108649772</v>
      </c>
      <c r="J169">
        <f t="shared" si="15"/>
        <v>0.12186983667441623</v>
      </c>
    </row>
    <row r="170" spans="1:10" x14ac:dyDescent="0.25">
      <c r="A170" s="22" t="s">
        <v>79</v>
      </c>
      <c r="B170" s="22" t="s">
        <v>51</v>
      </c>
      <c r="C170" s="23">
        <v>8</v>
      </c>
      <c r="D170" s="23">
        <v>32</v>
      </c>
      <c r="E170" s="23">
        <v>70</v>
      </c>
      <c r="F170" s="22" t="s">
        <v>440</v>
      </c>
      <c r="G170" s="24">
        <v>0.95040000000000002</v>
      </c>
      <c r="H170" s="25">
        <v>0.95040000000000002</v>
      </c>
      <c r="I170">
        <f t="shared" si="14"/>
        <v>1.4823003026714042E-2</v>
      </c>
      <c r="J170">
        <f t="shared" si="15"/>
        <v>1.4823003026714042E-2</v>
      </c>
    </row>
    <row r="171" spans="1:10" x14ac:dyDescent="0.25">
      <c r="A171" s="22" t="s">
        <v>61</v>
      </c>
      <c r="B171" s="22" t="s">
        <v>62</v>
      </c>
      <c r="C171" s="23">
        <v>204</v>
      </c>
      <c r="D171" s="23">
        <v>816</v>
      </c>
      <c r="E171" s="23">
        <v>1632</v>
      </c>
      <c r="F171" s="22" t="s">
        <v>439</v>
      </c>
      <c r="G171" s="24">
        <v>0.94989999999999997</v>
      </c>
      <c r="H171" s="25">
        <v>0.94989999999999997</v>
      </c>
      <c r="I171">
        <f t="shared" si="14"/>
        <v>0.3777877206065125</v>
      </c>
      <c r="J171">
        <f t="shared" si="15"/>
        <v>0.3777877206065125</v>
      </c>
    </row>
    <row r="172" spans="1:10" x14ac:dyDescent="0.25">
      <c r="A172" s="22" t="s">
        <v>449</v>
      </c>
      <c r="B172" s="22" t="s">
        <v>450</v>
      </c>
      <c r="C172" s="23">
        <v>5</v>
      </c>
      <c r="D172" s="23">
        <v>10</v>
      </c>
      <c r="E172" s="23">
        <v>4</v>
      </c>
      <c r="F172" s="22" t="s">
        <v>234</v>
      </c>
      <c r="G172" s="24">
        <v>0.9466</v>
      </c>
      <c r="H172" s="25">
        <v>0.9466</v>
      </c>
      <c r="I172">
        <f t="shared" si="14"/>
        <v>4.6136674903617912E-3</v>
      </c>
      <c r="J172">
        <f t="shared" si="15"/>
        <v>4.6136674903617912E-3</v>
      </c>
    </row>
    <row r="173" spans="1:10" x14ac:dyDescent="0.25">
      <c r="A173" s="22" t="s">
        <v>161</v>
      </c>
      <c r="B173" s="22" t="s">
        <v>162</v>
      </c>
      <c r="C173" s="23">
        <v>2</v>
      </c>
      <c r="D173" s="23">
        <v>2</v>
      </c>
      <c r="E173" s="23">
        <v>1</v>
      </c>
      <c r="F173" s="22" t="s">
        <v>49</v>
      </c>
      <c r="G173" s="24">
        <v>0.94499999999999995</v>
      </c>
      <c r="H173" s="25">
        <v>0.94499999999999995</v>
      </c>
      <c r="I173">
        <f t="shared" si="14"/>
        <v>9.211738386629819E-4</v>
      </c>
      <c r="J173">
        <f t="shared" si="15"/>
        <v>9.211738386629819E-4</v>
      </c>
    </row>
    <row r="174" spans="1:10" x14ac:dyDescent="0.25">
      <c r="A174" s="22" t="s">
        <v>192</v>
      </c>
      <c r="B174" s="22" t="s">
        <v>40</v>
      </c>
      <c r="C174" s="23">
        <v>2016</v>
      </c>
      <c r="D174" s="23">
        <v>2016</v>
      </c>
      <c r="E174" s="23">
        <v>5040</v>
      </c>
      <c r="F174" s="22" t="s">
        <v>41</v>
      </c>
      <c r="G174" s="24">
        <v>0.9425</v>
      </c>
      <c r="H174" s="25">
        <v>0.9425</v>
      </c>
      <c r="I174">
        <f t="shared" si="14"/>
        <v>0.92608676580251781</v>
      </c>
      <c r="J174">
        <f t="shared" si="15"/>
        <v>0.92608676580251781</v>
      </c>
    </row>
    <row r="175" spans="1:10" x14ac:dyDescent="0.25">
      <c r="A175" s="22" t="s">
        <v>342</v>
      </c>
      <c r="B175" s="22" t="s">
        <v>84</v>
      </c>
      <c r="C175" s="23">
        <v>276</v>
      </c>
      <c r="D175" s="23">
        <v>1104</v>
      </c>
      <c r="E175" s="23">
        <v>5507</v>
      </c>
      <c r="F175" s="22" t="s">
        <v>445</v>
      </c>
      <c r="G175" s="24">
        <v>0.94230000000000003</v>
      </c>
      <c r="H175" s="25">
        <v>0.94230000000000003</v>
      </c>
      <c r="I175">
        <f t="shared" si="14"/>
        <v>0.50703513620213181</v>
      </c>
      <c r="J175">
        <f t="shared" si="15"/>
        <v>0.50703513620213181</v>
      </c>
    </row>
    <row r="176" spans="1:10" x14ac:dyDescent="0.25">
      <c r="A176" s="22" t="s">
        <v>393</v>
      </c>
      <c r="B176" s="22" t="s">
        <v>40</v>
      </c>
      <c r="C176" s="23">
        <v>4</v>
      </c>
      <c r="D176" s="23">
        <v>4</v>
      </c>
      <c r="E176" s="23">
        <v>10</v>
      </c>
      <c r="F176" s="22" t="s">
        <v>41</v>
      </c>
      <c r="G176" s="24">
        <v>0.94099999999999995</v>
      </c>
      <c r="H176" s="25">
        <v>0.94099999999999995</v>
      </c>
      <c r="I176">
        <f t="shared" si="14"/>
        <v>1.8345493802790814E-3</v>
      </c>
      <c r="J176">
        <f t="shared" si="15"/>
        <v>1.8345493802790814E-3</v>
      </c>
    </row>
    <row r="177" spans="1:10" x14ac:dyDescent="0.25">
      <c r="A177" s="22" t="s">
        <v>424</v>
      </c>
      <c r="B177" s="22" t="s">
        <v>128</v>
      </c>
      <c r="C177" s="23">
        <v>86</v>
      </c>
      <c r="D177" s="23">
        <v>344</v>
      </c>
      <c r="E177" s="23">
        <v>4851</v>
      </c>
      <c r="F177" s="22" t="s">
        <v>49</v>
      </c>
      <c r="G177" s="24">
        <v>0.94040000000000001</v>
      </c>
      <c r="H177" s="25">
        <v>0.94040000000000001</v>
      </c>
      <c r="I177">
        <f t="shared" si="14"/>
        <v>0.15767064867209621</v>
      </c>
      <c r="J177">
        <f t="shared" si="15"/>
        <v>0.15767064867209621</v>
      </c>
    </row>
    <row r="178" spans="1:10" x14ac:dyDescent="0.25">
      <c r="A178" s="22" t="s">
        <v>243</v>
      </c>
      <c r="B178" s="22" t="s">
        <v>162</v>
      </c>
      <c r="C178" s="23">
        <v>226</v>
      </c>
      <c r="D178" s="23">
        <v>904</v>
      </c>
      <c r="E178" s="23">
        <v>2221</v>
      </c>
      <c r="F178" s="22" t="s">
        <v>131</v>
      </c>
      <c r="G178" s="24">
        <v>0.94</v>
      </c>
      <c r="H178" s="25">
        <v>0.90459999999999996</v>
      </c>
      <c r="I178">
        <f t="shared" si="14"/>
        <v>0.41416755615992357</v>
      </c>
      <c r="J178">
        <f t="shared" si="15"/>
        <v>0.39857018223645407</v>
      </c>
    </row>
    <row r="179" spans="1:10" x14ac:dyDescent="0.25">
      <c r="A179" s="22" t="s">
        <v>207</v>
      </c>
      <c r="B179" s="22" t="s">
        <v>208</v>
      </c>
      <c r="C179" s="23">
        <v>19</v>
      </c>
      <c r="D179" s="23">
        <v>58</v>
      </c>
      <c r="E179" s="23">
        <v>15</v>
      </c>
      <c r="F179" s="22" t="s">
        <v>209</v>
      </c>
      <c r="G179" s="24">
        <v>0.93969999999999998</v>
      </c>
      <c r="H179" s="25">
        <v>0.75439999999999996</v>
      </c>
      <c r="I179">
        <f t="shared" si="14"/>
        <v>2.6564216539213252E-2</v>
      </c>
      <c r="J179">
        <f t="shared" si="15"/>
        <v>2.1326002934109262E-2</v>
      </c>
    </row>
    <row r="180" spans="1:10" x14ac:dyDescent="0.25">
      <c r="A180" s="22" t="s">
        <v>301</v>
      </c>
      <c r="B180" s="22" t="s">
        <v>302</v>
      </c>
      <c r="C180" s="23">
        <v>60</v>
      </c>
      <c r="D180" s="23">
        <v>240</v>
      </c>
      <c r="E180" s="23">
        <v>600</v>
      </c>
      <c r="F180" s="22" t="s">
        <v>49</v>
      </c>
      <c r="G180" s="24">
        <v>0.9395</v>
      </c>
      <c r="H180" s="25">
        <v>0.92579999999999996</v>
      </c>
      <c r="I180">
        <f t="shared" si="14"/>
        <v>0.10989750113319004</v>
      </c>
      <c r="J180">
        <f t="shared" si="15"/>
        <v>0.1082949510900557</v>
      </c>
    </row>
    <row r="181" spans="1:10" x14ac:dyDescent="0.25">
      <c r="A181" s="22" t="s">
        <v>186</v>
      </c>
      <c r="B181" s="22" t="s">
        <v>46</v>
      </c>
      <c r="C181" s="23">
        <v>139</v>
      </c>
      <c r="D181" s="23">
        <v>278</v>
      </c>
      <c r="E181" s="23">
        <v>496</v>
      </c>
      <c r="F181" s="22" t="s">
        <v>46</v>
      </c>
      <c r="G181" s="24">
        <v>0.93889999999999996</v>
      </c>
      <c r="H181" s="25">
        <v>0.87180000000000002</v>
      </c>
      <c r="I181">
        <f t="shared" si="14"/>
        <v>0.12721664156589801</v>
      </c>
      <c r="J181">
        <f t="shared" si="15"/>
        <v>0.11812489947507714</v>
      </c>
    </row>
    <row r="182" spans="1:10" x14ac:dyDescent="0.25">
      <c r="A182" s="22" t="s">
        <v>455</v>
      </c>
      <c r="B182" s="22" t="s">
        <v>284</v>
      </c>
      <c r="C182" s="23">
        <v>2</v>
      </c>
      <c r="D182" s="23">
        <v>20</v>
      </c>
      <c r="E182" s="23">
        <v>46</v>
      </c>
      <c r="F182" s="22" t="s">
        <v>49</v>
      </c>
      <c r="G182" s="24">
        <v>0.93889999999999996</v>
      </c>
      <c r="H182" s="25">
        <v>0.93889999999999996</v>
      </c>
      <c r="I182">
        <f t="shared" si="14"/>
        <v>9.1522763716473405E-3</v>
      </c>
      <c r="J182">
        <f t="shared" si="15"/>
        <v>9.1522763716473405E-3</v>
      </c>
    </row>
    <row r="183" spans="1:10" x14ac:dyDescent="0.25">
      <c r="A183" s="22" t="s">
        <v>191</v>
      </c>
      <c r="B183" s="22" t="s">
        <v>74</v>
      </c>
      <c r="C183" s="23">
        <v>26</v>
      </c>
      <c r="D183" s="23">
        <v>104</v>
      </c>
      <c r="E183" s="23">
        <v>205</v>
      </c>
      <c r="F183" s="22" t="s">
        <v>75</v>
      </c>
      <c r="G183" s="24">
        <v>0.9385</v>
      </c>
      <c r="H183" s="25">
        <v>0.9385</v>
      </c>
      <c r="I183">
        <f t="shared" si="14"/>
        <v>4.757156156024428E-2</v>
      </c>
      <c r="J183">
        <f t="shared" si="15"/>
        <v>4.757156156024428E-2</v>
      </c>
    </row>
    <row r="184" spans="1:10" x14ac:dyDescent="0.25">
      <c r="A184" s="22" t="s">
        <v>226</v>
      </c>
      <c r="B184" s="22" t="s">
        <v>46</v>
      </c>
      <c r="C184" s="23">
        <v>98</v>
      </c>
      <c r="D184" s="23">
        <v>434</v>
      </c>
      <c r="E184" s="23">
        <v>896</v>
      </c>
      <c r="F184" s="22" t="s">
        <v>46</v>
      </c>
      <c r="G184" s="24">
        <v>0.93840000000000001</v>
      </c>
      <c r="H184" s="25">
        <v>0.89080000000000004</v>
      </c>
      <c r="I184">
        <f t="shared" si="14"/>
        <v>0.19849863286104896</v>
      </c>
      <c r="J184">
        <f t="shared" si="15"/>
        <v>0.1884298616289668</v>
      </c>
    </row>
    <row r="185" spans="1:10" x14ac:dyDescent="0.25">
      <c r="A185" s="22" t="s">
        <v>143</v>
      </c>
      <c r="B185" s="22" t="s">
        <v>81</v>
      </c>
      <c r="C185" s="23">
        <v>103</v>
      </c>
      <c r="D185" s="23">
        <v>406</v>
      </c>
      <c r="E185" s="23">
        <v>909</v>
      </c>
      <c r="F185" s="22" t="s">
        <v>444</v>
      </c>
      <c r="G185" s="24">
        <v>0.93799999999999994</v>
      </c>
      <c r="H185" s="25">
        <v>0.93799999999999994</v>
      </c>
      <c r="I185">
        <f t="shared" si="14"/>
        <v>0.18561311673563285</v>
      </c>
      <c r="J185">
        <f t="shared" si="15"/>
        <v>0.18561311673563285</v>
      </c>
    </row>
    <row r="186" spans="1:10" x14ac:dyDescent="0.25">
      <c r="A186" s="22" t="s">
        <v>88</v>
      </c>
      <c r="B186" s="22" t="s">
        <v>89</v>
      </c>
      <c r="C186" s="23">
        <v>-1</v>
      </c>
      <c r="D186" s="23">
        <v>-1</v>
      </c>
      <c r="E186" s="23">
        <v>0</v>
      </c>
      <c r="F186" s="22" t="s">
        <v>90</v>
      </c>
      <c r="G186" s="24">
        <v>0.93740000000000001</v>
      </c>
      <c r="H186" s="25">
        <v>0.93740000000000001</v>
      </c>
      <c r="I186">
        <v>0</v>
      </c>
      <c r="J186">
        <v>0</v>
      </c>
    </row>
    <row r="187" spans="1:10" x14ac:dyDescent="0.25">
      <c r="A187" s="22" t="s">
        <v>249</v>
      </c>
      <c r="B187" s="22" t="s">
        <v>46</v>
      </c>
      <c r="C187" s="23">
        <v>36</v>
      </c>
      <c r="D187" s="23">
        <v>36</v>
      </c>
      <c r="E187" s="23">
        <v>68</v>
      </c>
      <c r="F187" s="22" t="s">
        <v>46</v>
      </c>
      <c r="G187" s="24">
        <v>0.93720000000000003</v>
      </c>
      <c r="H187" s="25">
        <v>0.93720000000000003</v>
      </c>
      <c r="I187">
        <f t="shared" ref="I187:I201" si="16">G187*D187/$M$5*100</f>
        <v>1.6444268982760891E-2</v>
      </c>
      <c r="J187">
        <f t="shared" ref="J187:J201" si="17">H187*D187/$M$5*100</f>
        <v>1.6444268982760891E-2</v>
      </c>
    </row>
    <row r="188" spans="1:10" x14ac:dyDescent="0.25">
      <c r="A188" s="22" t="s">
        <v>80</v>
      </c>
      <c r="B188" s="22" t="s">
        <v>81</v>
      </c>
      <c r="C188" s="23">
        <v>41</v>
      </c>
      <c r="D188" s="23">
        <v>41</v>
      </c>
      <c r="E188" s="23">
        <v>60</v>
      </c>
      <c r="F188" s="22" t="s">
        <v>444</v>
      </c>
      <c r="G188" s="24">
        <v>0.93679999999999997</v>
      </c>
      <c r="H188" s="25">
        <v>0.93679999999999997</v>
      </c>
      <c r="I188">
        <f t="shared" si="16"/>
        <v>1.8720201975893514E-2</v>
      </c>
      <c r="J188">
        <f t="shared" si="17"/>
        <v>1.8720201975893514E-2</v>
      </c>
    </row>
    <row r="189" spans="1:10" x14ac:dyDescent="0.25">
      <c r="A189" s="22" t="s">
        <v>232</v>
      </c>
      <c r="B189" s="22" t="s">
        <v>233</v>
      </c>
      <c r="C189" s="23">
        <v>240</v>
      </c>
      <c r="D189" s="23">
        <v>240</v>
      </c>
      <c r="E189" s="23">
        <v>318</v>
      </c>
      <c r="F189" s="22" t="s">
        <v>234</v>
      </c>
      <c r="G189" s="24">
        <v>0.93630000000000002</v>
      </c>
      <c r="H189" s="25">
        <v>0.92410000000000003</v>
      </c>
      <c r="I189">
        <f t="shared" si="16"/>
        <v>0.10952318287493969</v>
      </c>
      <c r="J189">
        <f t="shared" si="17"/>
        <v>0.10809609451536023</v>
      </c>
    </row>
    <row r="190" spans="1:10" x14ac:dyDescent="0.25">
      <c r="A190" s="22" t="s">
        <v>212</v>
      </c>
      <c r="B190" s="22" t="s">
        <v>40</v>
      </c>
      <c r="C190" s="23">
        <v>2</v>
      </c>
      <c r="D190" s="23">
        <v>8</v>
      </c>
      <c r="E190" s="23">
        <v>116</v>
      </c>
      <c r="F190" s="22" t="s">
        <v>41</v>
      </c>
      <c r="G190" s="24">
        <v>0.9355</v>
      </c>
      <c r="H190" s="25">
        <v>0.93289999999999995</v>
      </c>
      <c r="I190">
        <f t="shared" si="16"/>
        <v>3.6476534436792368E-3</v>
      </c>
      <c r="J190">
        <f t="shared" si="17"/>
        <v>3.637515657518289E-3</v>
      </c>
    </row>
    <row r="191" spans="1:10" x14ac:dyDescent="0.25">
      <c r="A191" s="22" t="s">
        <v>394</v>
      </c>
      <c r="B191" s="22" t="s">
        <v>184</v>
      </c>
      <c r="C191" s="23">
        <v>120</v>
      </c>
      <c r="D191" s="23">
        <v>120</v>
      </c>
      <c r="E191" s="23">
        <v>217</v>
      </c>
      <c r="F191" s="22" t="s">
        <v>185</v>
      </c>
      <c r="G191" s="24">
        <v>0.93469999999999998</v>
      </c>
      <c r="H191" s="25">
        <v>0.93469999999999998</v>
      </c>
      <c r="I191">
        <f t="shared" si="16"/>
        <v>5.4668011872907263E-2</v>
      </c>
      <c r="J191">
        <f t="shared" si="17"/>
        <v>5.4668011872907263E-2</v>
      </c>
    </row>
    <row r="192" spans="1:10" x14ac:dyDescent="0.25">
      <c r="A192" s="22" t="s">
        <v>257</v>
      </c>
      <c r="B192" s="22" t="s">
        <v>100</v>
      </c>
      <c r="C192" s="23">
        <v>258</v>
      </c>
      <c r="D192" s="23">
        <v>1154</v>
      </c>
      <c r="E192" s="23">
        <v>2423</v>
      </c>
      <c r="F192" s="22" t="s">
        <v>60</v>
      </c>
      <c r="G192" s="24">
        <v>0.93410000000000004</v>
      </c>
      <c r="H192" s="25">
        <v>0.91859999999999997</v>
      </c>
      <c r="I192">
        <f t="shared" si="16"/>
        <v>0.52538657620642104</v>
      </c>
      <c r="J192">
        <f t="shared" si="17"/>
        <v>0.51666856750157186</v>
      </c>
    </row>
    <row r="193" spans="1:10" x14ac:dyDescent="0.25">
      <c r="A193" s="22" t="s">
        <v>102</v>
      </c>
      <c r="B193" s="22" t="s">
        <v>46</v>
      </c>
      <c r="C193" s="23">
        <v>7</v>
      </c>
      <c r="D193" s="23">
        <v>14</v>
      </c>
      <c r="E193" s="23">
        <v>19</v>
      </c>
      <c r="F193" s="22" t="s">
        <v>46</v>
      </c>
      <c r="G193" s="24">
        <v>0.93389999999999995</v>
      </c>
      <c r="H193" s="25">
        <v>0.93389999999999995</v>
      </c>
      <c r="I193">
        <f t="shared" si="16"/>
        <v>6.3724759105730291E-3</v>
      </c>
      <c r="J193">
        <f t="shared" si="17"/>
        <v>6.3724759105730291E-3</v>
      </c>
    </row>
    <row r="194" spans="1:10" x14ac:dyDescent="0.25">
      <c r="A194" s="22" t="s">
        <v>70</v>
      </c>
      <c r="B194" s="22" t="s">
        <v>62</v>
      </c>
      <c r="C194" s="23">
        <v>232</v>
      </c>
      <c r="D194" s="23">
        <v>928</v>
      </c>
      <c r="E194" s="23">
        <v>1949</v>
      </c>
      <c r="F194" s="22" t="s">
        <v>439</v>
      </c>
      <c r="G194" s="24">
        <v>0.93340000000000001</v>
      </c>
      <c r="H194" s="25">
        <v>0.93340000000000001</v>
      </c>
      <c r="I194">
        <f t="shared" si="16"/>
        <v>0.42217796688648118</v>
      </c>
      <c r="J194">
        <f t="shared" si="17"/>
        <v>0.42217796688648118</v>
      </c>
    </row>
    <row r="195" spans="1:10" x14ac:dyDescent="0.25">
      <c r="A195" s="22" t="s">
        <v>270</v>
      </c>
      <c r="B195" s="22" t="s">
        <v>43</v>
      </c>
      <c r="C195" s="23">
        <v>450</v>
      </c>
      <c r="D195" s="23">
        <v>1720</v>
      </c>
      <c r="E195" s="23">
        <v>3316</v>
      </c>
      <c r="F195" s="22" t="s">
        <v>442</v>
      </c>
      <c r="G195" s="24">
        <v>0.93100000000000005</v>
      </c>
      <c r="H195" s="25">
        <v>0.93100000000000005</v>
      </c>
      <c r="I195">
        <f t="shared" si="16"/>
        <v>0.7804730641946066</v>
      </c>
      <c r="J195">
        <f t="shared" si="17"/>
        <v>0.7804730641946066</v>
      </c>
    </row>
    <row r="196" spans="1:10" x14ac:dyDescent="0.25">
      <c r="A196" s="22" t="s">
        <v>402</v>
      </c>
      <c r="B196" s="22" t="s">
        <v>59</v>
      </c>
      <c r="C196" s="23">
        <v>72</v>
      </c>
      <c r="D196" s="23">
        <v>384</v>
      </c>
      <c r="E196" s="23">
        <v>842</v>
      </c>
      <c r="F196" s="22" t="s">
        <v>60</v>
      </c>
      <c r="G196" s="24">
        <v>0.92979999999999996</v>
      </c>
      <c r="H196" s="25">
        <v>0.92979999999999996</v>
      </c>
      <c r="I196">
        <f t="shared" si="16"/>
        <v>0.17402055826058982</v>
      </c>
      <c r="J196">
        <f t="shared" si="17"/>
        <v>0.17402055826058982</v>
      </c>
    </row>
    <row r="197" spans="1:10" x14ac:dyDescent="0.25">
      <c r="A197" s="22" t="s">
        <v>202</v>
      </c>
      <c r="B197" s="22" t="s">
        <v>46</v>
      </c>
      <c r="C197" s="23">
        <v>42</v>
      </c>
      <c r="D197" s="23">
        <v>52</v>
      </c>
      <c r="E197" s="23">
        <v>57</v>
      </c>
      <c r="F197" s="22" t="s">
        <v>46</v>
      </c>
      <c r="G197" s="24">
        <v>0.92889999999999995</v>
      </c>
      <c r="H197" s="25">
        <v>0.92889999999999995</v>
      </c>
      <c r="I197">
        <f t="shared" si="16"/>
        <v>2.3542473912259412E-2</v>
      </c>
      <c r="J197">
        <f t="shared" si="17"/>
        <v>2.3542473912259412E-2</v>
      </c>
    </row>
    <row r="198" spans="1:10" x14ac:dyDescent="0.25">
      <c r="A198" s="22" t="s">
        <v>69</v>
      </c>
      <c r="B198" s="22" t="s">
        <v>46</v>
      </c>
      <c r="C198" s="23">
        <v>764</v>
      </c>
      <c r="D198" s="23">
        <v>3056</v>
      </c>
      <c r="E198" s="23">
        <v>6655</v>
      </c>
      <c r="F198" s="22" t="s">
        <v>46</v>
      </c>
      <c r="G198" s="24">
        <v>0.92569999999999997</v>
      </c>
      <c r="H198" s="25">
        <v>0.92069999999999996</v>
      </c>
      <c r="I198">
        <f t="shared" si="16"/>
        <v>1.3788067630731138</v>
      </c>
      <c r="J198">
        <f t="shared" si="17"/>
        <v>1.3713593893933413</v>
      </c>
    </row>
    <row r="199" spans="1:10" x14ac:dyDescent="0.25">
      <c r="A199" s="22" t="s">
        <v>218</v>
      </c>
      <c r="B199" s="22" t="s">
        <v>81</v>
      </c>
      <c r="C199" s="23">
        <v>14</v>
      </c>
      <c r="D199" s="23">
        <v>28</v>
      </c>
      <c r="E199" s="23">
        <v>42</v>
      </c>
      <c r="F199" s="22" t="s">
        <v>444</v>
      </c>
      <c r="G199" s="24">
        <v>0.92490000000000006</v>
      </c>
      <c r="H199" s="25">
        <v>0.92490000000000006</v>
      </c>
      <c r="I199">
        <f t="shared" si="16"/>
        <v>1.2622128642657661E-2</v>
      </c>
      <c r="J199">
        <f t="shared" si="17"/>
        <v>1.2622128642657661E-2</v>
      </c>
    </row>
    <row r="200" spans="1:10" x14ac:dyDescent="0.25">
      <c r="A200" s="22" t="s">
        <v>328</v>
      </c>
      <c r="B200" s="22" t="s">
        <v>122</v>
      </c>
      <c r="C200" s="23">
        <v>156</v>
      </c>
      <c r="D200" s="23">
        <v>312</v>
      </c>
      <c r="E200" s="23">
        <v>842</v>
      </c>
      <c r="F200" s="22" t="s">
        <v>122</v>
      </c>
      <c r="G200" s="24">
        <v>0.92390000000000005</v>
      </c>
      <c r="H200" s="25">
        <v>0.92390000000000005</v>
      </c>
      <c r="I200">
        <f t="shared" si="16"/>
        <v>0.14049450951148543</v>
      </c>
      <c r="J200">
        <f t="shared" si="17"/>
        <v>0.14049450951148543</v>
      </c>
    </row>
    <row r="201" spans="1:10" x14ac:dyDescent="0.25">
      <c r="A201" s="22" t="s">
        <v>140</v>
      </c>
      <c r="B201" s="22" t="s">
        <v>141</v>
      </c>
      <c r="C201" s="23">
        <v>10904</v>
      </c>
      <c r="D201" s="23">
        <v>10904</v>
      </c>
      <c r="E201" s="23">
        <v>15660</v>
      </c>
      <c r="F201" s="22" t="s">
        <v>90</v>
      </c>
      <c r="G201" s="24">
        <v>0.92369999999999997</v>
      </c>
      <c r="H201" s="25">
        <v>0.90059999999999996</v>
      </c>
      <c r="I201">
        <f t="shared" si="16"/>
        <v>4.9090400783728851</v>
      </c>
      <c r="J201">
        <f t="shared" si="17"/>
        <v>4.7862742173677812</v>
      </c>
    </row>
    <row r="202" spans="1:10" x14ac:dyDescent="0.25">
      <c r="A202" s="22" t="s">
        <v>415</v>
      </c>
      <c r="B202" s="22" t="s">
        <v>66</v>
      </c>
      <c r="C202" s="23">
        <v>-1</v>
      </c>
      <c r="D202" s="23">
        <v>-1</v>
      </c>
      <c r="E202" s="23">
        <v>0</v>
      </c>
      <c r="F202" s="22" t="s">
        <v>90</v>
      </c>
      <c r="G202" s="24">
        <v>0.92159999999999997</v>
      </c>
      <c r="H202" s="25">
        <v>0.91830000000000001</v>
      </c>
      <c r="I202">
        <v>0</v>
      </c>
      <c r="J202">
        <v>0</v>
      </c>
    </row>
    <row r="203" spans="1:10" x14ac:dyDescent="0.25">
      <c r="A203" s="22" t="s">
        <v>91</v>
      </c>
      <c r="B203" s="22" t="s">
        <v>43</v>
      </c>
      <c r="C203" s="23">
        <v>298</v>
      </c>
      <c r="D203" s="23">
        <v>836</v>
      </c>
      <c r="E203" s="23">
        <v>2395</v>
      </c>
      <c r="F203" s="22" t="s">
        <v>442</v>
      </c>
      <c r="G203" s="24">
        <v>0.91949999999999998</v>
      </c>
      <c r="H203" s="25">
        <v>0.91469999999999996</v>
      </c>
      <c r="I203">
        <f t="shared" ref="I203:I214" si="18">G203*D203/$M$5*100</f>
        <v>0.37466040853328653</v>
      </c>
      <c r="J203">
        <f t="shared" ref="J203:J214" si="19">H203*D203/$M$5*100</f>
        <v>0.37270459563392838</v>
      </c>
    </row>
    <row r="204" spans="1:10" x14ac:dyDescent="0.25">
      <c r="A204" s="22" t="s">
        <v>303</v>
      </c>
      <c r="B204" s="22" t="s">
        <v>81</v>
      </c>
      <c r="C204" s="23">
        <v>12</v>
      </c>
      <c r="D204" s="23">
        <v>12</v>
      </c>
      <c r="E204" s="23">
        <v>10</v>
      </c>
      <c r="F204" s="22" t="s">
        <v>444</v>
      </c>
      <c r="G204" s="24">
        <v>0.91669999999999996</v>
      </c>
      <c r="H204" s="25">
        <v>0.91669999999999996</v>
      </c>
      <c r="I204">
        <f t="shared" si="18"/>
        <v>5.361524177157813E-3</v>
      </c>
      <c r="J204">
        <f t="shared" si="19"/>
        <v>5.361524177157813E-3</v>
      </c>
    </row>
    <row r="205" spans="1:10" x14ac:dyDescent="0.25">
      <c r="A205" s="22" t="s">
        <v>382</v>
      </c>
      <c r="B205" s="22" t="s">
        <v>233</v>
      </c>
      <c r="C205" s="23">
        <v>30</v>
      </c>
      <c r="D205" s="23">
        <v>120</v>
      </c>
      <c r="E205" s="23">
        <v>369</v>
      </c>
      <c r="F205" s="22" t="s">
        <v>209</v>
      </c>
      <c r="G205" s="24">
        <v>0.91569999999999996</v>
      </c>
      <c r="H205" s="25">
        <v>0.91320000000000001</v>
      </c>
      <c r="I205">
        <f t="shared" si="18"/>
        <v>5.3556754543726513E-2</v>
      </c>
      <c r="J205">
        <f t="shared" si="19"/>
        <v>5.3410536474097471E-2</v>
      </c>
    </row>
    <row r="206" spans="1:10" x14ac:dyDescent="0.25">
      <c r="A206" s="22" t="s">
        <v>101</v>
      </c>
      <c r="B206" s="22" t="s">
        <v>62</v>
      </c>
      <c r="C206" s="23">
        <v>128</v>
      </c>
      <c r="D206" s="23">
        <v>128</v>
      </c>
      <c r="E206" s="23">
        <v>347</v>
      </c>
      <c r="F206" s="22" t="s">
        <v>439</v>
      </c>
      <c r="G206" s="24">
        <v>0.91490000000000005</v>
      </c>
      <c r="H206" s="25">
        <v>0.91490000000000005</v>
      </c>
      <c r="I206">
        <f t="shared" si="18"/>
        <v>5.7077295745541573E-2</v>
      </c>
      <c r="J206">
        <f t="shared" si="19"/>
        <v>5.7077295745541573E-2</v>
      </c>
    </row>
    <row r="207" spans="1:10" x14ac:dyDescent="0.25">
      <c r="A207" s="22" t="s">
        <v>385</v>
      </c>
      <c r="B207" s="22" t="s">
        <v>46</v>
      </c>
      <c r="C207" s="23">
        <v>12</v>
      </c>
      <c r="D207" s="23">
        <v>12</v>
      </c>
      <c r="E207" s="23">
        <v>14</v>
      </c>
      <c r="F207" s="22" t="s">
        <v>46</v>
      </c>
      <c r="G207" s="24">
        <v>0.91269999999999996</v>
      </c>
      <c r="H207" s="25">
        <v>0.91269999999999996</v>
      </c>
      <c r="I207">
        <f t="shared" si="18"/>
        <v>5.3381292860171653E-3</v>
      </c>
      <c r="J207">
        <f t="shared" si="19"/>
        <v>5.3381292860171653E-3</v>
      </c>
    </row>
    <row r="208" spans="1:10" x14ac:dyDescent="0.25">
      <c r="A208" s="22" t="s">
        <v>362</v>
      </c>
      <c r="B208" s="22" t="s">
        <v>275</v>
      </c>
      <c r="C208" s="23">
        <v>82</v>
      </c>
      <c r="D208" s="23">
        <v>82</v>
      </c>
      <c r="E208" s="23">
        <v>138</v>
      </c>
      <c r="F208" s="22" t="s">
        <v>474</v>
      </c>
      <c r="G208" s="24">
        <v>0.91180000000000005</v>
      </c>
      <c r="H208" s="25">
        <v>0.91180000000000005</v>
      </c>
      <c r="I208">
        <f t="shared" si="18"/>
        <v>3.6441247142655224E-2</v>
      </c>
      <c r="J208">
        <f t="shared" si="19"/>
        <v>3.6441247142655224E-2</v>
      </c>
    </row>
    <row r="209" spans="1:10" x14ac:dyDescent="0.25">
      <c r="A209" s="22" t="s">
        <v>206</v>
      </c>
      <c r="B209" s="22" t="s">
        <v>122</v>
      </c>
      <c r="C209" s="23">
        <v>116</v>
      </c>
      <c r="D209" s="23">
        <v>232</v>
      </c>
      <c r="E209" s="23">
        <v>532</v>
      </c>
      <c r="F209" s="22" t="s">
        <v>122</v>
      </c>
      <c r="G209" s="24">
        <v>0.91149999999999998</v>
      </c>
      <c r="H209" s="25">
        <v>0.91149999999999998</v>
      </c>
      <c r="I209">
        <f t="shared" si="18"/>
        <v>0.10306814249438279</v>
      </c>
      <c r="J209">
        <f t="shared" si="19"/>
        <v>0.10306814249438279</v>
      </c>
    </row>
    <row r="210" spans="1:10" x14ac:dyDescent="0.25">
      <c r="A210" s="22" t="s">
        <v>254</v>
      </c>
      <c r="B210" s="22" t="s">
        <v>255</v>
      </c>
      <c r="C210" s="23">
        <v>34</v>
      </c>
      <c r="D210" s="23">
        <v>272</v>
      </c>
      <c r="E210" s="23">
        <v>734</v>
      </c>
      <c r="F210" s="22" t="s">
        <v>85</v>
      </c>
      <c r="G210" s="24">
        <v>0.91069999999999995</v>
      </c>
      <c r="H210" s="25">
        <v>0.91069999999999995</v>
      </c>
      <c r="I210">
        <f t="shared" si="18"/>
        <v>0.12073245505012842</v>
      </c>
      <c r="J210">
        <f t="shared" si="19"/>
        <v>0.12073245505012842</v>
      </c>
    </row>
    <row r="211" spans="1:10" x14ac:dyDescent="0.25">
      <c r="A211" s="22" t="s">
        <v>203</v>
      </c>
      <c r="B211" s="22" t="s">
        <v>204</v>
      </c>
      <c r="C211" s="23">
        <v>5</v>
      </c>
      <c r="D211" s="23">
        <v>10</v>
      </c>
      <c r="E211" s="23">
        <v>9</v>
      </c>
      <c r="F211" s="22" t="s">
        <v>90</v>
      </c>
      <c r="G211" s="24">
        <v>0.91020000000000001</v>
      </c>
      <c r="H211" s="25">
        <v>0.91020000000000001</v>
      </c>
      <c r="I211">
        <f t="shared" si="18"/>
        <v>4.4362562325452179E-3</v>
      </c>
      <c r="J211">
        <f t="shared" si="19"/>
        <v>4.4362562325452179E-3</v>
      </c>
    </row>
    <row r="212" spans="1:10" x14ac:dyDescent="0.25">
      <c r="A212" s="22" t="s">
        <v>401</v>
      </c>
      <c r="B212" s="22" t="s">
        <v>46</v>
      </c>
      <c r="C212" s="23">
        <v>34</v>
      </c>
      <c r="D212" s="23">
        <v>142</v>
      </c>
      <c r="E212" s="23">
        <v>290</v>
      </c>
      <c r="F212" s="22" t="s">
        <v>46</v>
      </c>
      <c r="G212" s="24">
        <v>0.90869999999999995</v>
      </c>
      <c r="H212" s="25">
        <v>0.90869999999999995</v>
      </c>
      <c r="I212">
        <f t="shared" si="18"/>
        <v>6.2891023672705465E-2</v>
      </c>
      <c r="J212">
        <f t="shared" si="19"/>
        <v>6.2891023672705465E-2</v>
      </c>
    </row>
    <row r="213" spans="1:10" x14ac:dyDescent="0.25">
      <c r="A213" s="22" t="s">
        <v>179</v>
      </c>
      <c r="B213" s="22" t="s">
        <v>180</v>
      </c>
      <c r="C213" s="23">
        <v>24</v>
      </c>
      <c r="D213" s="23">
        <v>48</v>
      </c>
      <c r="E213" s="23">
        <v>70</v>
      </c>
      <c r="F213" s="22" t="s">
        <v>475</v>
      </c>
      <c r="G213" s="24">
        <v>0.90869999999999995</v>
      </c>
      <c r="H213" s="25">
        <v>0.90869999999999995</v>
      </c>
      <c r="I213">
        <f t="shared" si="18"/>
        <v>2.1258937579506074E-2</v>
      </c>
      <c r="J213">
        <f t="shared" si="19"/>
        <v>2.1258937579506074E-2</v>
      </c>
    </row>
    <row r="214" spans="1:10" x14ac:dyDescent="0.25">
      <c r="A214" s="22" t="s">
        <v>413</v>
      </c>
      <c r="B214" s="22" t="s">
        <v>84</v>
      </c>
      <c r="C214" s="23">
        <v>32</v>
      </c>
      <c r="D214" s="23">
        <v>64</v>
      </c>
      <c r="E214" s="23">
        <v>110</v>
      </c>
      <c r="F214" s="22" t="s">
        <v>445</v>
      </c>
      <c r="G214" s="24">
        <v>0.90839999999999999</v>
      </c>
      <c r="H214" s="25">
        <v>0.90839999999999999</v>
      </c>
      <c r="I214">
        <f t="shared" si="18"/>
        <v>2.8335892149551838E-2</v>
      </c>
      <c r="J214">
        <f t="shared" si="19"/>
        <v>2.8335892149551838E-2</v>
      </c>
    </row>
    <row r="215" spans="1:10" x14ac:dyDescent="0.25">
      <c r="A215" s="22" t="s">
        <v>39</v>
      </c>
      <c r="B215" s="22" t="s">
        <v>40</v>
      </c>
      <c r="C215" s="23">
        <v>-1</v>
      </c>
      <c r="D215" s="23">
        <v>-1</v>
      </c>
      <c r="E215" s="23">
        <v>0</v>
      </c>
      <c r="F215" s="22" t="s">
        <v>41</v>
      </c>
      <c r="G215" s="24">
        <v>0.90780000000000005</v>
      </c>
      <c r="H215" s="25">
        <v>0.90780000000000005</v>
      </c>
      <c r="I215">
        <v>0</v>
      </c>
      <c r="J215">
        <v>0</v>
      </c>
    </row>
    <row r="216" spans="1:10" x14ac:dyDescent="0.25">
      <c r="A216" s="22" t="s">
        <v>334</v>
      </c>
      <c r="B216" s="22" t="s">
        <v>59</v>
      </c>
      <c r="C216" s="23">
        <v>1592</v>
      </c>
      <c r="D216" s="23">
        <v>4224</v>
      </c>
      <c r="E216" s="23">
        <v>4224</v>
      </c>
      <c r="F216" s="22" t="s">
        <v>60</v>
      </c>
      <c r="G216" s="24">
        <v>0.90690000000000004</v>
      </c>
      <c r="H216" s="25">
        <v>0.90690000000000004</v>
      </c>
      <c r="I216">
        <f t="shared" ref="I216:I245" si="20">G216*D216/$M$5*100</f>
        <v>1.8670807562398564</v>
      </c>
      <c r="J216">
        <f t="shared" ref="J216:J245" si="21">H216*D216/$M$5*100</f>
        <v>1.8670807562398564</v>
      </c>
    </row>
    <row r="217" spans="1:10" x14ac:dyDescent="0.25">
      <c r="A217" s="22" t="s">
        <v>405</v>
      </c>
      <c r="B217" s="22" t="s">
        <v>251</v>
      </c>
      <c r="C217" s="23">
        <v>12</v>
      </c>
      <c r="D217" s="23">
        <v>24</v>
      </c>
      <c r="E217" s="23">
        <v>24</v>
      </c>
      <c r="F217" s="22" t="s">
        <v>85</v>
      </c>
      <c r="G217" s="24">
        <v>0.90569999999999995</v>
      </c>
      <c r="H217" s="25">
        <v>0.90569999999999995</v>
      </c>
      <c r="I217">
        <f t="shared" si="20"/>
        <v>1.0594376453042067E-2</v>
      </c>
      <c r="J217">
        <f t="shared" si="21"/>
        <v>1.0594376453042067E-2</v>
      </c>
    </row>
    <row r="218" spans="1:10" x14ac:dyDescent="0.25">
      <c r="A218" s="22" t="s">
        <v>193</v>
      </c>
      <c r="B218" s="22" t="s">
        <v>51</v>
      </c>
      <c r="C218" s="23">
        <v>688</v>
      </c>
      <c r="D218" s="23">
        <v>2488</v>
      </c>
      <c r="E218" s="23">
        <v>5573</v>
      </c>
      <c r="F218" s="22" t="s">
        <v>440</v>
      </c>
      <c r="G218" s="24">
        <v>0.90510000000000002</v>
      </c>
      <c r="H218" s="25">
        <v>0.90510000000000002</v>
      </c>
      <c r="I218">
        <f t="shared" si="20"/>
        <v>1.0975561111842203</v>
      </c>
      <c r="J218">
        <f t="shared" si="21"/>
        <v>1.0975561111842203</v>
      </c>
    </row>
    <row r="219" spans="1:10" x14ac:dyDescent="0.25">
      <c r="A219" s="22" t="s">
        <v>87</v>
      </c>
      <c r="B219" s="22" t="s">
        <v>59</v>
      </c>
      <c r="C219" s="23">
        <v>618</v>
      </c>
      <c r="D219" s="23">
        <v>1912</v>
      </c>
      <c r="E219" s="23">
        <v>3897</v>
      </c>
      <c r="F219" s="22" t="s">
        <v>60</v>
      </c>
      <c r="G219" s="24">
        <v>0.90480000000000005</v>
      </c>
      <c r="H219" s="25">
        <v>0.86770000000000003</v>
      </c>
      <c r="I219">
        <f t="shared" si="20"/>
        <v>0.84317995057829265</v>
      </c>
      <c r="J219">
        <f t="shared" si="21"/>
        <v>0.80860659053579176</v>
      </c>
    </row>
    <row r="220" spans="1:10" x14ac:dyDescent="0.25">
      <c r="A220" s="22" t="s">
        <v>108</v>
      </c>
      <c r="B220" s="22" t="s">
        <v>62</v>
      </c>
      <c r="C220" s="23">
        <v>11</v>
      </c>
      <c r="D220" s="23">
        <v>44</v>
      </c>
      <c r="E220" s="23">
        <v>148</v>
      </c>
      <c r="F220" s="22" t="s">
        <v>439</v>
      </c>
      <c r="G220" s="24">
        <v>0.90329999999999999</v>
      </c>
      <c r="H220" s="25">
        <v>0.90329999999999999</v>
      </c>
      <c r="I220">
        <f t="shared" si="20"/>
        <v>1.9371554736734367E-2</v>
      </c>
      <c r="J220">
        <f t="shared" si="21"/>
        <v>1.9371554736734367E-2</v>
      </c>
    </row>
    <row r="221" spans="1:10" x14ac:dyDescent="0.25">
      <c r="A221" s="22" t="s">
        <v>336</v>
      </c>
      <c r="B221" s="22" t="s">
        <v>184</v>
      </c>
      <c r="C221" s="23">
        <v>10</v>
      </c>
      <c r="D221" s="23">
        <v>10</v>
      </c>
      <c r="E221" s="23">
        <v>26</v>
      </c>
      <c r="F221" s="22" t="s">
        <v>185</v>
      </c>
      <c r="G221" s="24">
        <v>0.90249999999999997</v>
      </c>
      <c r="H221" s="25">
        <v>0.90249999999999997</v>
      </c>
      <c r="I221">
        <f t="shared" si="20"/>
        <v>4.398726928007096E-3</v>
      </c>
      <c r="J221">
        <f t="shared" si="21"/>
        <v>4.398726928007096E-3</v>
      </c>
    </row>
    <row r="222" spans="1:10" x14ac:dyDescent="0.25">
      <c r="A222" s="22" t="s">
        <v>319</v>
      </c>
      <c r="B222" s="22" t="s">
        <v>74</v>
      </c>
      <c r="C222" s="23">
        <v>256</v>
      </c>
      <c r="D222" s="23">
        <v>1216</v>
      </c>
      <c r="E222" s="23">
        <v>2736</v>
      </c>
      <c r="F222" s="22" t="s">
        <v>75</v>
      </c>
      <c r="G222" s="24">
        <v>0.90239999999999998</v>
      </c>
      <c r="H222" s="25">
        <v>0.90100000000000002</v>
      </c>
      <c r="I222">
        <f t="shared" si="20"/>
        <v>0.53482592738810653</v>
      </c>
      <c r="J222">
        <f t="shared" si="21"/>
        <v>0.53399618858231834</v>
      </c>
    </row>
    <row r="223" spans="1:10" x14ac:dyDescent="0.25">
      <c r="A223" s="22" t="s">
        <v>104</v>
      </c>
      <c r="B223" s="22" t="s">
        <v>46</v>
      </c>
      <c r="C223" s="23">
        <v>64</v>
      </c>
      <c r="D223" s="23">
        <v>512</v>
      </c>
      <c r="E223" s="23">
        <v>717</v>
      </c>
      <c r="F223" s="22" t="s">
        <v>46</v>
      </c>
      <c r="G223" s="24">
        <v>0.90190000000000003</v>
      </c>
      <c r="H223" s="25">
        <v>0.90190000000000003</v>
      </c>
      <c r="I223">
        <f t="shared" si="20"/>
        <v>0.22506509141066319</v>
      </c>
      <c r="J223">
        <f t="shared" si="21"/>
        <v>0.22506509141066319</v>
      </c>
    </row>
    <row r="224" spans="1:10" x14ac:dyDescent="0.25">
      <c r="A224" s="22" t="s">
        <v>354</v>
      </c>
      <c r="B224" s="22" t="s">
        <v>255</v>
      </c>
      <c r="C224" s="23">
        <v>34</v>
      </c>
      <c r="D224" s="23">
        <v>272</v>
      </c>
      <c r="E224" s="23">
        <v>734</v>
      </c>
      <c r="F224" s="22" t="s">
        <v>85</v>
      </c>
      <c r="G224" s="24">
        <v>0.90090000000000003</v>
      </c>
      <c r="H224" s="25">
        <v>0.90090000000000003</v>
      </c>
      <c r="I224">
        <f t="shared" si="20"/>
        <v>0.11943325876211783</v>
      </c>
      <c r="J224">
        <f t="shared" si="21"/>
        <v>0.11943325876211783</v>
      </c>
    </row>
    <row r="225" spans="1:10" x14ac:dyDescent="0.25">
      <c r="A225" s="22" t="s">
        <v>281</v>
      </c>
      <c r="B225" s="22" t="s">
        <v>184</v>
      </c>
      <c r="C225" s="23">
        <v>120</v>
      </c>
      <c r="D225" s="23">
        <v>120</v>
      </c>
      <c r="E225" s="23">
        <v>232</v>
      </c>
      <c r="F225" s="22" t="s">
        <v>185</v>
      </c>
      <c r="G225" s="24">
        <v>0.90059999999999996</v>
      </c>
      <c r="H225" s="25">
        <v>0.73089999999999999</v>
      </c>
      <c r="I225">
        <f t="shared" si="20"/>
        <v>5.2673597403167086E-2</v>
      </c>
      <c r="J225">
        <f t="shared" si="21"/>
        <v>4.2748314836747528E-2</v>
      </c>
    </row>
    <row r="226" spans="1:10" x14ac:dyDescent="0.25">
      <c r="A226" s="22" t="s">
        <v>96</v>
      </c>
      <c r="B226" s="22" t="s">
        <v>46</v>
      </c>
      <c r="C226" s="23">
        <v>80</v>
      </c>
      <c r="D226" s="23">
        <v>160</v>
      </c>
      <c r="E226" s="23">
        <v>272</v>
      </c>
      <c r="F226" s="22" t="s">
        <v>46</v>
      </c>
      <c r="G226" s="24">
        <v>0.89780000000000004</v>
      </c>
      <c r="H226" s="25">
        <v>0.89780000000000004</v>
      </c>
      <c r="I226">
        <f t="shared" si="20"/>
        <v>7.0013110886910063E-2</v>
      </c>
      <c r="J226">
        <f t="shared" si="21"/>
        <v>7.0013110886910063E-2</v>
      </c>
    </row>
    <row r="227" spans="1:10" x14ac:dyDescent="0.25">
      <c r="A227" s="22" t="s">
        <v>469</v>
      </c>
      <c r="B227" s="22" t="s">
        <v>470</v>
      </c>
      <c r="C227" s="23">
        <v>6</v>
      </c>
      <c r="D227" s="23">
        <v>12</v>
      </c>
      <c r="E227" s="23">
        <v>29</v>
      </c>
      <c r="F227" s="22" t="s">
        <v>85</v>
      </c>
      <c r="G227" s="24">
        <v>0.89770000000000005</v>
      </c>
      <c r="H227" s="25">
        <v>0.89410000000000001</v>
      </c>
      <c r="I227">
        <f t="shared" si="20"/>
        <v>5.2503984442397395E-3</v>
      </c>
      <c r="J227">
        <f t="shared" si="21"/>
        <v>5.2293430422131566E-3</v>
      </c>
    </row>
    <row r="228" spans="1:10" x14ac:dyDescent="0.25">
      <c r="A228" s="22" t="s">
        <v>117</v>
      </c>
      <c r="B228" s="22" t="s">
        <v>59</v>
      </c>
      <c r="C228" s="23">
        <v>168</v>
      </c>
      <c r="D228" s="23">
        <v>672</v>
      </c>
      <c r="E228" s="23">
        <v>1425</v>
      </c>
      <c r="F228" s="22" t="s">
        <v>60</v>
      </c>
      <c r="G228" s="24">
        <v>0.89710000000000001</v>
      </c>
      <c r="H228" s="25">
        <v>0.89710000000000001</v>
      </c>
      <c r="I228">
        <f t="shared" si="20"/>
        <v>0.29382579579184398</v>
      </c>
      <c r="J228">
        <f t="shared" si="21"/>
        <v>0.29382579579184398</v>
      </c>
    </row>
    <row r="229" spans="1:10" x14ac:dyDescent="0.25">
      <c r="A229" s="22" t="s">
        <v>97</v>
      </c>
      <c r="B229" s="22" t="s">
        <v>40</v>
      </c>
      <c r="C229" s="23">
        <v>396</v>
      </c>
      <c r="D229" s="23">
        <v>1376</v>
      </c>
      <c r="E229" s="23">
        <v>2450</v>
      </c>
      <c r="F229" s="22" t="s">
        <v>41</v>
      </c>
      <c r="G229" s="24">
        <v>0.89690000000000003</v>
      </c>
      <c r="H229" s="25">
        <v>0.49909999999999999</v>
      </c>
      <c r="I229">
        <f t="shared" si="20"/>
        <v>0.60150916543599797</v>
      </c>
      <c r="J229">
        <f t="shared" si="21"/>
        <v>0.33472318482451391</v>
      </c>
    </row>
    <row r="230" spans="1:10" x14ac:dyDescent="0.25">
      <c r="A230" s="22" t="s">
        <v>64</v>
      </c>
      <c r="B230" s="22" t="s">
        <v>46</v>
      </c>
      <c r="C230" s="23">
        <v>64</v>
      </c>
      <c r="D230" s="23">
        <v>256</v>
      </c>
      <c r="E230" s="23">
        <v>222</v>
      </c>
      <c r="F230" s="22" t="s">
        <v>46</v>
      </c>
      <c r="G230" s="24">
        <v>0.89610000000000001</v>
      </c>
      <c r="H230" s="25">
        <v>0.89610000000000001</v>
      </c>
      <c r="I230">
        <f t="shared" si="20"/>
        <v>0.11180886373938091</v>
      </c>
      <c r="J230">
        <f t="shared" si="21"/>
        <v>0.11180886373938091</v>
      </c>
    </row>
    <row r="231" spans="1:10" x14ac:dyDescent="0.25">
      <c r="A231" s="22" t="s">
        <v>313</v>
      </c>
      <c r="B231" s="22" t="s">
        <v>180</v>
      </c>
      <c r="C231" s="23">
        <v>16</v>
      </c>
      <c r="D231" s="23">
        <v>64</v>
      </c>
      <c r="E231" s="23">
        <v>126</v>
      </c>
      <c r="F231" s="22" t="s">
        <v>475</v>
      </c>
      <c r="G231" s="24">
        <v>0.89500000000000002</v>
      </c>
      <c r="H231" s="25">
        <v>0.89500000000000002</v>
      </c>
      <c r="I231">
        <f t="shared" si="20"/>
        <v>2.7917903427838949E-2</v>
      </c>
      <c r="J231">
        <f t="shared" si="21"/>
        <v>2.7917903427838949E-2</v>
      </c>
    </row>
    <row r="232" spans="1:10" x14ac:dyDescent="0.25">
      <c r="A232" s="22" t="s">
        <v>296</v>
      </c>
      <c r="B232" s="22" t="s">
        <v>46</v>
      </c>
      <c r="C232" s="23">
        <v>42</v>
      </c>
      <c r="D232" s="23">
        <v>48</v>
      </c>
      <c r="E232" s="23">
        <v>65</v>
      </c>
      <c r="F232" s="22" t="s">
        <v>46</v>
      </c>
      <c r="G232" s="24">
        <v>0.89270000000000005</v>
      </c>
      <c r="H232" s="25">
        <v>0.88429999999999997</v>
      </c>
      <c r="I232">
        <f t="shared" si="20"/>
        <v>2.0884619321255724E-2</v>
      </c>
      <c r="J232">
        <f t="shared" si="21"/>
        <v>2.0688102235674282E-2</v>
      </c>
    </row>
    <row r="233" spans="1:10" x14ac:dyDescent="0.25">
      <c r="A233" s="22" t="s">
        <v>126</v>
      </c>
      <c r="B233" s="22" t="s">
        <v>46</v>
      </c>
      <c r="C233" s="23">
        <v>104</v>
      </c>
      <c r="D233" s="23">
        <v>416</v>
      </c>
      <c r="E233" s="23">
        <v>815</v>
      </c>
      <c r="F233" s="22" t="s">
        <v>46</v>
      </c>
      <c r="G233" s="24">
        <v>0.89259999999999995</v>
      </c>
      <c r="H233" s="25">
        <v>0.89259999999999995</v>
      </c>
      <c r="I233">
        <f t="shared" si="20"/>
        <v>0.18097975854522769</v>
      </c>
      <c r="J233">
        <f t="shared" si="21"/>
        <v>0.18097975854522769</v>
      </c>
    </row>
    <row r="234" spans="1:10" x14ac:dyDescent="0.25">
      <c r="A234" s="22" t="s">
        <v>225</v>
      </c>
      <c r="B234" s="22" t="s">
        <v>147</v>
      </c>
      <c r="C234" s="23">
        <v>6</v>
      </c>
      <c r="D234" s="23">
        <v>24</v>
      </c>
      <c r="E234" s="23">
        <v>70</v>
      </c>
      <c r="F234" s="22" t="s">
        <v>451</v>
      </c>
      <c r="G234" s="24">
        <v>0.8911</v>
      </c>
      <c r="H234" s="25">
        <v>0.8911</v>
      </c>
      <c r="I234">
        <f t="shared" si="20"/>
        <v>1.0423593747715343E-2</v>
      </c>
      <c r="J234">
        <f t="shared" si="21"/>
        <v>1.0423593747715343E-2</v>
      </c>
    </row>
    <row r="235" spans="1:10" x14ac:dyDescent="0.25">
      <c r="A235" s="22" t="s">
        <v>146</v>
      </c>
      <c r="B235" s="22" t="s">
        <v>147</v>
      </c>
      <c r="C235" s="23">
        <v>3</v>
      </c>
      <c r="D235" s="23">
        <v>12</v>
      </c>
      <c r="E235" s="23">
        <v>30</v>
      </c>
      <c r="F235" s="22" t="s">
        <v>451</v>
      </c>
      <c r="G235" s="24">
        <v>0.8911</v>
      </c>
      <c r="H235" s="25">
        <v>0.8911</v>
      </c>
      <c r="I235">
        <f t="shared" si="20"/>
        <v>5.2117968738576714E-3</v>
      </c>
      <c r="J235">
        <f t="shared" si="21"/>
        <v>5.2117968738576714E-3</v>
      </c>
    </row>
    <row r="236" spans="1:10" x14ac:dyDescent="0.25">
      <c r="A236" s="22" t="s">
        <v>421</v>
      </c>
      <c r="B236" s="22" t="s">
        <v>62</v>
      </c>
      <c r="C236" s="23">
        <v>266</v>
      </c>
      <c r="D236" s="23">
        <v>1064</v>
      </c>
      <c r="E236" s="23">
        <v>2205</v>
      </c>
      <c r="F236" s="22" t="s">
        <v>439</v>
      </c>
      <c r="G236" s="24">
        <v>0.89019999999999999</v>
      </c>
      <c r="H236" s="25">
        <v>0.88780000000000003</v>
      </c>
      <c r="I236">
        <f t="shared" si="20"/>
        <v>0.46164592807045757</v>
      </c>
      <c r="J236">
        <f t="shared" si="21"/>
        <v>0.46040131986177524</v>
      </c>
    </row>
    <row r="237" spans="1:10" x14ac:dyDescent="0.25">
      <c r="A237" s="22" t="s">
        <v>47</v>
      </c>
      <c r="B237" s="22" t="s">
        <v>48</v>
      </c>
      <c r="C237" s="23">
        <v>12</v>
      </c>
      <c r="D237" s="23">
        <v>24</v>
      </c>
      <c r="E237" s="23"/>
      <c r="F237" s="22" t="s">
        <v>49</v>
      </c>
      <c r="G237" s="24">
        <v>0.8901</v>
      </c>
      <c r="H237" s="25">
        <v>0.8901</v>
      </c>
      <c r="I237">
        <f t="shared" si="20"/>
        <v>1.0411896302145019E-2</v>
      </c>
      <c r="J237">
        <f t="shared" si="21"/>
        <v>1.0411896302145019E-2</v>
      </c>
    </row>
    <row r="238" spans="1:10" x14ac:dyDescent="0.25">
      <c r="A238" s="22" t="s">
        <v>380</v>
      </c>
      <c r="B238" s="22" t="s">
        <v>180</v>
      </c>
      <c r="C238" s="23">
        <v>128</v>
      </c>
      <c r="D238" s="23">
        <v>1024</v>
      </c>
      <c r="E238" s="23">
        <v>2180</v>
      </c>
      <c r="F238" s="22" t="s">
        <v>475</v>
      </c>
      <c r="G238" s="24">
        <v>0.88949999999999996</v>
      </c>
      <c r="H238" s="25">
        <v>0.88949999999999996</v>
      </c>
      <c r="I238">
        <f t="shared" si="20"/>
        <v>0.44394145428492049</v>
      </c>
      <c r="J238">
        <f t="shared" si="21"/>
        <v>0.44394145428492049</v>
      </c>
    </row>
    <row r="239" spans="1:10" x14ac:dyDescent="0.25">
      <c r="A239" s="22" t="s">
        <v>378</v>
      </c>
      <c r="B239" s="22" t="s">
        <v>137</v>
      </c>
      <c r="C239" s="23">
        <v>20</v>
      </c>
      <c r="D239" s="23">
        <v>20</v>
      </c>
      <c r="E239" s="23">
        <v>10</v>
      </c>
      <c r="F239" s="22" t="s">
        <v>90</v>
      </c>
      <c r="G239" s="24">
        <v>0.88739999999999997</v>
      </c>
      <c r="H239" s="25">
        <v>0.88739999999999997</v>
      </c>
      <c r="I239">
        <f t="shared" si="20"/>
        <v>8.6502609992542868E-3</v>
      </c>
      <c r="J239">
        <f t="shared" si="21"/>
        <v>8.6502609992542868E-3</v>
      </c>
    </row>
    <row r="240" spans="1:10" x14ac:dyDescent="0.25">
      <c r="A240" s="22" t="s">
        <v>355</v>
      </c>
      <c r="B240" s="22" t="s">
        <v>168</v>
      </c>
      <c r="C240" s="23">
        <v>24</v>
      </c>
      <c r="D240" s="23">
        <v>24</v>
      </c>
      <c r="E240" s="23">
        <v>31</v>
      </c>
      <c r="F240" s="22" t="s">
        <v>85</v>
      </c>
      <c r="G240" s="24">
        <v>0.88619999999999999</v>
      </c>
      <c r="H240" s="25">
        <v>0.88619999999999999</v>
      </c>
      <c r="I240">
        <f t="shared" si="20"/>
        <v>1.0366276264420757E-2</v>
      </c>
      <c r="J240">
        <f t="shared" si="21"/>
        <v>1.0366276264420757E-2</v>
      </c>
    </row>
    <row r="241" spans="1:10" x14ac:dyDescent="0.25">
      <c r="A241" s="22" t="s">
        <v>388</v>
      </c>
      <c r="B241" s="22" t="s">
        <v>46</v>
      </c>
      <c r="C241" s="23">
        <v>10</v>
      </c>
      <c r="D241" s="23">
        <v>10</v>
      </c>
      <c r="E241" s="23">
        <v>46</v>
      </c>
      <c r="F241" s="22" t="s">
        <v>46</v>
      </c>
      <c r="G241" s="24">
        <v>0.88280000000000003</v>
      </c>
      <c r="H241" s="25">
        <v>0.88280000000000003</v>
      </c>
      <c r="I241">
        <f t="shared" si="20"/>
        <v>4.302710395617357E-3</v>
      </c>
      <c r="J241">
        <f t="shared" si="21"/>
        <v>4.302710395617357E-3</v>
      </c>
    </row>
    <row r="242" spans="1:10" x14ac:dyDescent="0.25">
      <c r="A242" s="22" t="s">
        <v>381</v>
      </c>
      <c r="B242" s="22" t="s">
        <v>46</v>
      </c>
      <c r="C242" s="23">
        <v>32</v>
      </c>
      <c r="D242" s="23">
        <v>72</v>
      </c>
      <c r="E242" s="23">
        <v>118</v>
      </c>
      <c r="F242" s="22" t="s">
        <v>46</v>
      </c>
      <c r="G242" s="24">
        <v>0.88180000000000003</v>
      </c>
      <c r="H242" s="25">
        <v>0.88180000000000003</v>
      </c>
      <c r="I242">
        <f t="shared" si="20"/>
        <v>3.0944422511734002E-2</v>
      </c>
      <c r="J242">
        <f t="shared" si="21"/>
        <v>3.0944422511734002E-2</v>
      </c>
    </row>
    <row r="243" spans="1:10" x14ac:dyDescent="0.25">
      <c r="A243" s="22" t="s">
        <v>329</v>
      </c>
      <c r="B243" s="22" t="s">
        <v>137</v>
      </c>
      <c r="C243" s="23">
        <v>22</v>
      </c>
      <c r="D243" s="23">
        <v>44</v>
      </c>
      <c r="E243" s="23">
        <v>66</v>
      </c>
      <c r="F243" s="22" t="s">
        <v>90</v>
      </c>
      <c r="G243" s="24">
        <v>0.88009999999999999</v>
      </c>
      <c r="H243" s="25">
        <v>0.88009999999999999</v>
      </c>
      <c r="I243">
        <f t="shared" si="20"/>
        <v>1.8874023385143268E-2</v>
      </c>
      <c r="J243">
        <f t="shared" si="21"/>
        <v>1.8874023385143268E-2</v>
      </c>
    </row>
    <row r="244" spans="1:10" x14ac:dyDescent="0.25">
      <c r="A244" s="22" t="s">
        <v>107</v>
      </c>
      <c r="B244" s="22" t="s">
        <v>74</v>
      </c>
      <c r="C244" s="23">
        <v>220</v>
      </c>
      <c r="D244" s="23">
        <v>752</v>
      </c>
      <c r="E244" s="23">
        <v>1848</v>
      </c>
      <c r="F244" s="22" t="s">
        <v>75</v>
      </c>
      <c r="G244" s="24">
        <v>0.87880000000000003</v>
      </c>
      <c r="H244" s="25">
        <v>0.87719999999999998</v>
      </c>
      <c r="I244">
        <f t="shared" si="20"/>
        <v>0.32209774190561141</v>
      </c>
      <c r="J244">
        <f t="shared" si="21"/>
        <v>0.32151130996768584</v>
      </c>
    </row>
    <row r="245" spans="1:10" x14ac:dyDescent="0.25">
      <c r="A245" s="22" t="s">
        <v>460</v>
      </c>
      <c r="B245" s="22" t="s">
        <v>128</v>
      </c>
      <c r="C245" s="23">
        <v>12</v>
      </c>
      <c r="D245" s="23">
        <v>24</v>
      </c>
      <c r="E245" s="23">
        <v>71</v>
      </c>
      <c r="F245" s="22" t="s">
        <v>49</v>
      </c>
      <c r="G245" s="24">
        <v>0.87749999999999995</v>
      </c>
      <c r="H245" s="25">
        <v>0.87749999999999995</v>
      </c>
      <c r="I245">
        <f t="shared" si="20"/>
        <v>1.0264508487958943E-2</v>
      </c>
      <c r="J245">
        <f t="shared" si="21"/>
        <v>1.0264508487958943E-2</v>
      </c>
    </row>
    <row r="246" spans="1:10" x14ac:dyDescent="0.25">
      <c r="A246" s="22" t="s">
        <v>429</v>
      </c>
      <c r="B246" s="22" t="s">
        <v>430</v>
      </c>
      <c r="C246" s="23">
        <v>-1</v>
      </c>
      <c r="D246" s="23">
        <v>-1</v>
      </c>
      <c r="E246" s="23">
        <v>0</v>
      </c>
      <c r="F246" s="22" t="s">
        <v>90</v>
      </c>
      <c r="G246" s="24">
        <v>0.87560000000000004</v>
      </c>
      <c r="H246" s="25">
        <v>0.87560000000000004</v>
      </c>
      <c r="I246">
        <v>0</v>
      </c>
      <c r="J246">
        <v>0</v>
      </c>
    </row>
    <row r="247" spans="1:10" x14ac:dyDescent="0.25">
      <c r="A247" s="22" t="s">
        <v>105</v>
      </c>
      <c r="B247" s="22" t="s">
        <v>46</v>
      </c>
      <c r="C247" s="23">
        <v>130</v>
      </c>
      <c r="D247" s="23">
        <v>260</v>
      </c>
      <c r="E247" s="23">
        <v>464</v>
      </c>
      <c r="F247" s="22" t="s">
        <v>46</v>
      </c>
      <c r="G247" s="24">
        <v>0.87180000000000002</v>
      </c>
      <c r="H247" s="25">
        <v>0.82909999999999995</v>
      </c>
      <c r="I247">
        <f t="shared" ref="I247:I278" si="22">G247*D247/$M$5*100</f>
        <v>0.11047652468892107</v>
      </c>
      <c r="J247">
        <f t="shared" ref="J247:J278" si="23">H247*D247/$M$5*100</f>
        <v>0.10506548132551553</v>
      </c>
    </row>
    <row r="248" spans="1:10" x14ac:dyDescent="0.25">
      <c r="A248" s="22" t="s">
        <v>482</v>
      </c>
      <c r="B248" s="22" t="s">
        <v>437</v>
      </c>
      <c r="C248" s="23">
        <v>48</v>
      </c>
      <c r="D248" s="23">
        <v>48</v>
      </c>
      <c r="E248" s="23">
        <v>48</v>
      </c>
      <c r="F248" s="22" t="s">
        <v>234</v>
      </c>
      <c r="G248" s="24">
        <v>0.87150000000000005</v>
      </c>
      <c r="H248" s="25">
        <v>0.68489999999999995</v>
      </c>
      <c r="I248">
        <f t="shared" si="22"/>
        <v>2.0388647629074001E-2</v>
      </c>
      <c r="J248">
        <f t="shared" si="23"/>
        <v>1.6023160942229241E-2</v>
      </c>
    </row>
    <row r="249" spans="1:10" x14ac:dyDescent="0.25">
      <c r="A249" s="22" t="s">
        <v>360</v>
      </c>
      <c r="B249" s="22" t="s">
        <v>51</v>
      </c>
      <c r="C249" s="23">
        <v>253</v>
      </c>
      <c r="D249" s="23">
        <v>2024</v>
      </c>
      <c r="E249" s="23">
        <v>5465</v>
      </c>
      <c r="F249" s="22" t="s">
        <v>440</v>
      </c>
      <c r="G249" s="24">
        <v>0.87019999999999997</v>
      </c>
      <c r="H249" s="25">
        <v>0.86329999999999996</v>
      </c>
      <c r="I249">
        <f t="shared" si="22"/>
        <v>0.85843887840992716</v>
      </c>
      <c r="J249">
        <f t="shared" si="23"/>
        <v>0.85163213483255595</v>
      </c>
    </row>
    <row r="250" spans="1:10" x14ac:dyDescent="0.25">
      <c r="A250" s="22" t="s">
        <v>340</v>
      </c>
      <c r="B250" s="22" t="s">
        <v>46</v>
      </c>
      <c r="C250" s="23">
        <v>209</v>
      </c>
      <c r="D250" s="23">
        <v>509</v>
      </c>
      <c r="E250" s="23">
        <v>1071</v>
      </c>
      <c r="F250" s="22" t="s">
        <v>46</v>
      </c>
      <c r="G250" s="24">
        <v>0.86950000000000005</v>
      </c>
      <c r="H250" s="25">
        <v>0.76329999999999998</v>
      </c>
      <c r="I250">
        <f t="shared" si="22"/>
        <v>0.215708450917031</v>
      </c>
      <c r="J250">
        <f t="shared" si="23"/>
        <v>0.18936200182285193</v>
      </c>
    </row>
    <row r="251" spans="1:10" x14ac:dyDescent="0.25">
      <c r="A251" s="22" t="s">
        <v>454</v>
      </c>
      <c r="B251" s="22" t="s">
        <v>46</v>
      </c>
      <c r="C251" s="23">
        <v>48</v>
      </c>
      <c r="D251" s="23">
        <v>96</v>
      </c>
      <c r="E251" s="23">
        <v>815</v>
      </c>
      <c r="F251" s="22" t="s">
        <v>46</v>
      </c>
      <c r="G251" s="24">
        <v>0.86699999999999999</v>
      </c>
      <c r="H251" s="25">
        <v>0.86699999999999999</v>
      </c>
      <c r="I251">
        <f t="shared" si="22"/>
        <v>4.0566741237882176E-2</v>
      </c>
      <c r="J251">
        <f t="shared" si="23"/>
        <v>4.0566741237882176E-2</v>
      </c>
    </row>
    <row r="252" spans="1:10" x14ac:dyDescent="0.25">
      <c r="A252" s="22" t="s">
        <v>411</v>
      </c>
      <c r="B252" s="22" t="s">
        <v>180</v>
      </c>
      <c r="C252" s="23">
        <v>40</v>
      </c>
      <c r="D252" s="23">
        <v>160</v>
      </c>
      <c r="E252" s="23">
        <v>656</v>
      </c>
      <c r="F252" s="22" t="s">
        <v>475</v>
      </c>
      <c r="G252" s="24">
        <v>0.86660000000000004</v>
      </c>
      <c r="H252" s="25">
        <v>0.57569999999999999</v>
      </c>
      <c r="I252">
        <f t="shared" si="22"/>
        <v>6.7580042208282773E-2</v>
      </c>
      <c r="J252">
        <f t="shared" si="23"/>
        <v>4.4894796098901901E-2</v>
      </c>
    </row>
    <row r="253" spans="1:10" x14ac:dyDescent="0.25">
      <c r="A253" s="22" t="s">
        <v>368</v>
      </c>
      <c r="B253" s="22" t="s">
        <v>180</v>
      </c>
      <c r="C253" s="23">
        <v>330</v>
      </c>
      <c r="D253" s="23">
        <v>330</v>
      </c>
      <c r="E253" s="23">
        <v>512</v>
      </c>
      <c r="F253" s="22" t="s">
        <v>475</v>
      </c>
      <c r="G253" s="24">
        <v>0.86450000000000005</v>
      </c>
      <c r="H253" s="25">
        <v>0.86450000000000005</v>
      </c>
      <c r="I253">
        <f t="shared" si="22"/>
        <v>0.13904607331374014</v>
      </c>
      <c r="J253">
        <f t="shared" si="23"/>
        <v>0.13904607331374014</v>
      </c>
    </row>
    <row r="254" spans="1:10" x14ac:dyDescent="0.25">
      <c r="A254" s="22" t="s">
        <v>245</v>
      </c>
      <c r="B254" s="22" t="s">
        <v>180</v>
      </c>
      <c r="C254" s="23">
        <v>12</v>
      </c>
      <c r="D254" s="23">
        <v>12</v>
      </c>
      <c r="E254" s="23">
        <v>13</v>
      </c>
      <c r="F254" s="22" t="s">
        <v>475</v>
      </c>
      <c r="G254" s="24">
        <v>0.86280000000000001</v>
      </c>
      <c r="H254" s="25">
        <v>0.86280000000000001</v>
      </c>
      <c r="I254">
        <f t="shared" si="22"/>
        <v>5.0462780190375922E-3</v>
      </c>
      <c r="J254">
        <f t="shared" si="23"/>
        <v>5.0462780190375922E-3</v>
      </c>
    </row>
    <row r="255" spans="1:10" x14ac:dyDescent="0.25">
      <c r="A255" s="22" t="s">
        <v>417</v>
      </c>
      <c r="B255" s="22" t="s">
        <v>46</v>
      </c>
      <c r="C255" s="23">
        <v>298</v>
      </c>
      <c r="D255" s="23">
        <v>596</v>
      </c>
      <c r="E255" s="23">
        <v>1063</v>
      </c>
      <c r="F255" s="22" t="s">
        <v>46</v>
      </c>
      <c r="G255" s="24">
        <v>0.86170000000000002</v>
      </c>
      <c r="H255" s="25">
        <v>0.86170000000000002</v>
      </c>
      <c r="I255">
        <f t="shared" si="22"/>
        <v>0.25031227305737114</v>
      </c>
      <c r="J255">
        <f t="shared" si="23"/>
        <v>0.25031227305737114</v>
      </c>
    </row>
    <row r="256" spans="1:10" x14ac:dyDescent="0.25">
      <c r="A256" s="22" t="s">
        <v>308</v>
      </c>
      <c r="B256" s="22" t="s">
        <v>200</v>
      </c>
      <c r="C256" s="23">
        <v>16</v>
      </c>
      <c r="D256" s="23">
        <v>64</v>
      </c>
      <c r="E256" s="23">
        <v>154</v>
      </c>
      <c r="F256" s="22" t="s">
        <v>201</v>
      </c>
      <c r="G256" s="24">
        <v>0.85799999999999998</v>
      </c>
      <c r="H256" s="25">
        <v>0.85799999999999998</v>
      </c>
      <c r="I256">
        <f t="shared" si="22"/>
        <v>2.6763755464900351E-2</v>
      </c>
      <c r="J256">
        <f t="shared" si="23"/>
        <v>2.6763755464900351E-2</v>
      </c>
    </row>
    <row r="257" spans="1:10" x14ac:dyDescent="0.25">
      <c r="A257" s="22" t="s">
        <v>314</v>
      </c>
      <c r="B257" s="22" t="s">
        <v>74</v>
      </c>
      <c r="C257" s="23">
        <v>162</v>
      </c>
      <c r="D257" s="23">
        <v>540</v>
      </c>
      <c r="E257" s="23">
        <v>1104</v>
      </c>
      <c r="F257" s="22" t="s">
        <v>75</v>
      </c>
      <c r="G257" s="24">
        <v>0.85640000000000005</v>
      </c>
      <c r="H257" s="25">
        <v>0.85529999999999995</v>
      </c>
      <c r="I257">
        <f t="shared" si="22"/>
        <v>0.22539807869456507</v>
      </c>
      <c r="J257">
        <f t="shared" si="23"/>
        <v>0.22510856691669956</v>
      </c>
    </row>
    <row r="258" spans="1:10" x14ac:dyDescent="0.25">
      <c r="A258" s="22" t="s">
        <v>306</v>
      </c>
      <c r="B258" s="22" t="s">
        <v>46</v>
      </c>
      <c r="C258" s="23">
        <v>212</v>
      </c>
      <c r="D258" s="23">
        <v>712</v>
      </c>
      <c r="E258" s="23">
        <v>518</v>
      </c>
      <c r="F258" s="22" t="s">
        <v>46</v>
      </c>
      <c r="G258" s="24">
        <v>0.85589999999999999</v>
      </c>
      <c r="H258" s="25">
        <v>0.7177</v>
      </c>
      <c r="I258">
        <f t="shared" si="22"/>
        <v>0.29701802868798527</v>
      </c>
      <c r="J258">
        <f t="shared" si="23"/>
        <v>0.24905928167936331</v>
      </c>
    </row>
    <row r="259" spans="1:10" x14ac:dyDescent="0.25">
      <c r="A259" s="22" t="s">
        <v>286</v>
      </c>
      <c r="B259" s="22" t="s">
        <v>180</v>
      </c>
      <c r="C259" s="23">
        <v>66</v>
      </c>
      <c r="D259" s="23">
        <v>264</v>
      </c>
      <c r="E259" s="23">
        <v>575</v>
      </c>
      <c r="F259" s="22" t="s">
        <v>475</v>
      </c>
      <c r="G259" s="24">
        <v>0.85</v>
      </c>
      <c r="H259" s="25">
        <v>0.85</v>
      </c>
      <c r="I259">
        <f t="shared" si="22"/>
        <v>0.10937111608252548</v>
      </c>
      <c r="J259">
        <f t="shared" si="23"/>
        <v>0.10937111608252548</v>
      </c>
    </row>
    <row r="260" spans="1:10" x14ac:dyDescent="0.25">
      <c r="A260" s="22" t="s">
        <v>112</v>
      </c>
      <c r="B260" s="22" t="s">
        <v>46</v>
      </c>
      <c r="C260" s="23">
        <v>2</v>
      </c>
      <c r="D260" s="23">
        <v>4</v>
      </c>
      <c r="E260" s="23">
        <v>6</v>
      </c>
      <c r="F260" s="22" t="s">
        <v>46</v>
      </c>
      <c r="G260" s="24">
        <v>0.84250000000000003</v>
      </c>
      <c r="H260" s="25">
        <v>0.84250000000000003</v>
      </c>
      <c r="I260">
        <f t="shared" si="22"/>
        <v>1.6425163154996027E-3</v>
      </c>
      <c r="J260">
        <f t="shared" si="23"/>
        <v>1.6425163154996027E-3</v>
      </c>
    </row>
    <row r="261" spans="1:10" x14ac:dyDescent="0.25">
      <c r="A261" s="22" t="s">
        <v>99</v>
      </c>
      <c r="B261" s="22" t="s">
        <v>100</v>
      </c>
      <c r="C261" s="23">
        <v>2</v>
      </c>
      <c r="D261" s="23">
        <v>2</v>
      </c>
      <c r="E261" s="23">
        <v>2</v>
      </c>
      <c r="F261" s="22" t="s">
        <v>60</v>
      </c>
      <c r="G261" s="24">
        <v>0.84189999999999998</v>
      </c>
      <c r="H261" s="25">
        <v>0.84189999999999998</v>
      </c>
      <c r="I261">
        <f t="shared" si="22"/>
        <v>8.2067328547128524E-4</v>
      </c>
      <c r="J261">
        <f t="shared" si="23"/>
        <v>8.2067328547128524E-4</v>
      </c>
    </row>
    <row r="262" spans="1:10" x14ac:dyDescent="0.25">
      <c r="A262" s="22" t="s">
        <v>227</v>
      </c>
      <c r="B262" s="22" t="s">
        <v>228</v>
      </c>
      <c r="C262" s="23">
        <v>335</v>
      </c>
      <c r="D262" s="23">
        <v>1162</v>
      </c>
      <c r="E262" s="23">
        <v>2847</v>
      </c>
      <c r="F262" s="22" t="s">
        <v>229</v>
      </c>
      <c r="G262" s="24">
        <v>0.84109999999999996</v>
      </c>
      <c r="H262" s="25">
        <v>0.84109999999999996</v>
      </c>
      <c r="I262">
        <f t="shared" si="22"/>
        <v>0.47635809780039279</v>
      </c>
      <c r="J262">
        <f t="shared" si="23"/>
        <v>0.47635809780039279</v>
      </c>
    </row>
    <row r="263" spans="1:10" x14ac:dyDescent="0.25">
      <c r="A263" s="22" t="s">
        <v>289</v>
      </c>
      <c r="B263" s="22" t="s">
        <v>100</v>
      </c>
      <c r="C263" s="23">
        <v>1</v>
      </c>
      <c r="D263" s="23">
        <v>1</v>
      </c>
      <c r="E263" s="23">
        <v>1</v>
      </c>
      <c r="F263" s="22" t="s">
        <v>60</v>
      </c>
      <c r="G263" s="24">
        <v>0.84089999999999998</v>
      </c>
      <c r="H263" s="25">
        <v>0.84089999999999998</v>
      </c>
      <c r="I263">
        <f t="shared" si="22"/>
        <v>4.0984924917021251E-4</v>
      </c>
      <c r="J263">
        <f t="shared" si="23"/>
        <v>4.0984924917021251E-4</v>
      </c>
    </row>
    <row r="264" spans="1:10" x14ac:dyDescent="0.25">
      <c r="A264" s="22" t="s">
        <v>157</v>
      </c>
      <c r="B264" s="22" t="s">
        <v>100</v>
      </c>
      <c r="C264" s="23">
        <v>1</v>
      </c>
      <c r="D264" s="23">
        <v>1</v>
      </c>
      <c r="E264" s="23">
        <v>1</v>
      </c>
      <c r="F264" s="22" t="s">
        <v>60</v>
      </c>
      <c r="G264" s="24">
        <v>0.83889999999999998</v>
      </c>
      <c r="H264" s="25">
        <v>0.83889999999999998</v>
      </c>
      <c r="I264">
        <f t="shared" si="22"/>
        <v>4.0887446203935213E-4</v>
      </c>
      <c r="J264">
        <f t="shared" si="23"/>
        <v>4.0887446203935213E-4</v>
      </c>
    </row>
    <row r="265" spans="1:10" x14ac:dyDescent="0.25">
      <c r="A265" s="22" t="s">
        <v>236</v>
      </c>
      <c r="B265" s="22" t="s">
        <v>46</v>
      </c>
      <c r="C265" s="23">
        <v>106</v>
      </c>
      <c r="D265" s="23">
        <v>356</v>
      </c>
      <c r="E265" s="23">
        <v>770</v>
      </c>
      <c r="F265" s="22" t="s">
        <v>46</v>
      </c>
      <c r="G265" s="24">
        <v>0.83819999999999995</v>
      </c>
      <c r="H265" s="25">
        <v>0.83819999999999995</v>
      </c>
      <c r="I265">
        <f t="shared" si="22"/>
        <v>0.14543785000950418</v>
      </c>
      <c r="J265">
        <f t="shared" si="23"/>
        <v>0.14543785000950418</v>
      </c>
    </row>
    <row r="266" spans="1:10" x14ac:dyDescent="0.25">
      <c r="A266" s="22" t="s">
        <v>144</v>
      </c>
      <c r="B266" s="22" t="s">
        <v>115</v>
      </c>
      <c r="C266" s="23">
        <v>312</v>
      </c>
      <c r="D266" s="23">
        <v>1248</v>
      </c>
      <c r="E266" s="23">
        <v>2132</v>
      </c>
      <c r="F266" s="22" t="s">
        <v>442</v>
      </c>
      <c r="G266" s="24">
        <v>0.83740000000000003</v>
      </c>
      <c r="H266" s="25">
        <v>0.83740000000000003</v>
      </c>
      <c r="I266">
        <f t="shared" si="22"/>
        <v>0.50936292787062631</v>
      </c>
      <c r="J266">
        <f t="shared" si="23"/>
        <v>0.50936292787062631</v>
      </c>
    </row>
    <row r="267" spans="1:10" x14ac:dyDescent="0.25">
      <c r="A267" s="22" t="s">
        <v>252</v>
      </c>
      <c r="B267" s="22" t="s">
        <v>152</v>
      </c>
      <c r="C267" s="23">
        <v>992</v>
      </c>
      <c r="D267" s="23">
        <v>3968</v>
      </c>
      <c r="E267" s="23">
        <v>10216</v>
      </c>
      <c r="F267" s="22" t="s">
        <v>49</v>
      </c>
      <c r="G267" s="24">
        <v>0.83489999999999998</v>
      </c>
      <c r="H267" s="25">
        <v>0.83489999999999998</v>
      </c>
      <c r="I267">
        <f t="shared" si="22"/>
        <v>1.6146779547016419</v>
      </c>
      <c r="J267">
        <f t="shared" si="23"/>
        <v>1.6146779547016419</v>
      </c>
    </row>
    <row r="268" spans="1:10" x14ac:dyDescent="0.25">
      <c r="A268" s="22" t="s">
        <v>357</v>
      </c>
      <c r="B268" s="22" t="s">
        <v>168</v>
      </c>
      <c r="C268" s="23">
        <v>4</v>
      </c>
      <c r="D268" s="23">
        <v>4</v>
      </c>
      <c r="E268" s="23">
        <v>8</v>
      </c>
      <c r="F268" s="22" t="s">
        <v>85</v>
      </c>
      <c r="G268" s="24">
        <v>0.82879999999999998</v>
      </c>
      <c r="H268" s="25">
        <v>0.82879999999999998</v>
      </c>
      <c r="I268">
        <f t="shared" si="22"/>
        <v>1.6158071481140305E-3</v>
      </c>
      <c r="J268">
        <f t="shared" si="23"/>
        <v>1.6158071481140305E-3</v>
      </c>
    </row>
    <row r="269" spans="1:10" x14ac:dyDescent="0.25">
      <c r="A269" s="22" t="s">
        <v>312</v>
      </c>
      <c r="B269" s="22" t="s">
        <v>122</v>
      </c>
      <c r="C269" s="23">
        <v>33</v>
      </c>
      <c r="D269" s="23">
        <v>66</v>
      </c>
      <c r="E269" s="23">
        <v>139</v>
      </c>
      <c r="F269" s="22" t="s">
        <v>122</v>
      </c>
      <c r="G269" s="24">
        <v>0.82809999999999995</v>
      </c>
      <c r="H269" s="25">
        <v>0.82809999999999995</v>
      </c>
      <c r="I269">
        <f t="shared" si="22"/>
        <v>2.6638300361158631E-2</v>
      </c>
      <c r="J269">
        <f t="shared" si="23"/>
        <v>2.6638300361158631E-2</v>
      </c>
    </row>
    <row r="270" spans="1:10" x14ac:dyDescent="0.25">
      <c r="A270" s="22" t="s">
        <v>213</v>
      </c>
      <c r="B270" s="22" t="s">
        <v>122</v>
      </c>
      <c r="C270" s="23">
        <v>18</v>
      </c>
      <c r="D270" s="23">
        <v>36</v>
      </c>
      <c r="E270" s="23">
        <v>69</v>
      </c>
      <c r="F270" s="22" t="s">
        <v>122</v>
      </c>
      <c r="G270" s="24">
        <v>0.82099999999999995</v>
      </c>
      <c r="H270" s="25">
        <v>0.82099999999999995</v>
      </c>
      <c r="I270">
        <f t="shared" si="22"/>
        <v>1.4405404219853488E-2</v>
      </c>
      <c r="J270">
        <f t="shared" si="23"/>
        <v>1.4405404219853488E-2</v>
      </c>
    </row>
    <row r="271" spans="1:10" x14ac:dyDescent="0.25">
      <c r="A271" s="22" t="s">
        <v>288</v>
      </c>
      <c r="B271" s="22" t="s">
        <v>233</v>
      </c>
      <c r="C271" s="23">
        <v>84</v>
      </c>
      <c r="D271" s="23">
        <v>312</v>
      </c>
      <c r="E271" s="23">
        <v>524</v>
      </c>
      <c r="F271" s="22" t="s">
        <v>209</v>
      </c>
      <c r="G271" s="24">
        <v>0.81940000000000002</v>
      </c>
      <c r="H271" s="25">
        <v>0.7802</v>
      </c>
      <c r="I271">
        <f t="shared" si="22"/>
        <v>0.12460352970420085</v>
      </c>
      <c r="J271">
        <f t="shared" si="23"/>
        <v>0.11864251144156396</v>
      </c>
    </row>
    <row r="272" spans="1:10" x14ac:dyDescent="0.25">
      <c r="A272" s="22" t="s">
        <v>443</v>
      </c>
      <c r="B272" s="22" t="s">
        <v>100</v>
      </c>
      <c r="C272" s="23">
        <v>66</v>
      </c>
      <c r="D272" s="23">
        <v>66</v>
      </c>
      <c r="E272" s="23">
        <v>139</v>
      </c>
      <c r="F272" s="22" t="s">
        <v>60</v>
      </c>
      <c r="G272" s="24">
        <v>0.81310000000000004</v>
      </c>
      <c r="H272" s="25">
        <v>0.81310000000000004</v>
      </c>
      <c r="I272">
        <f t="shared" si="22"/>
        <v>2.6155780731382788E-2</v>
      </c>
      <c r="J272">
        <f t="shared" si="23"/>
        <v>2.6155780731382788E-2</v>
      </c>
    </row>
    <row r="273" spans="1:10" x14ac:dyDescent="0.25">
      <c r="A273" s="22" t="s">
        <v>364</v>
      </c>
      <c r="B273" s="22" t="s">
        <v>130</v>
      </c>
      <c r="C273" s="23">
        <v>56</v>
      </c>
      <c r="D273" s="23">
        <v>224</v>
      </c>
      <c r="E273" s="23">
        <v>454</v>
      </c>
      <c r="F273" s="22" t="s">
        <v>131</v>
      </c>
      <c r="G273" s="24">
        <v>0.81040000000000001</v>
      </c>
      <c r="H273" s="25">
        <v>0.80910000000000004</v>
      </c>
      <c r="I273">
        <f t="shared" si="22"/>
        <v>8.8476358975108818E-2</v>
      </c>
      <c r="J273">
        <f t="shared" si="23"/>
        <v>8.8334429968855557E-2</v>
      </c>
    </row>
    <row r="274" spans="1:10" x14ac:dyDescent="0.25">
      <c r="A274" s="22" t="s">
        <v>269</v>
      </c>
      <c r="B274" s="22" t="s">
        <v>168</v>
      </c>
      <c r="C274" s="23">
        <v>80</v>
      </c>
      <c r="D274" s="23">
        <v>80</v>
      </c>
      <c r="E274" s="23">
        <v>96</v>
      </c>
      <c r="F274" s="22" t="s">
        <v>85</v>
      </c>
      <c r="G274" s="24">
        <v>0.80800000000000005</v>
      </c>
      <c r="H274" s="25">
        <v>0.80800000000000005</v>
      </c>
      <c r="I274">
        <f t="shared" si="22"/>
        <v>3.1505120069404847E-2</v>
      </c>
      <c r="J274">
        <f t="shared" si="23"/>
        <v>3.1505120069404847E-2</v>
      </c>
    </row>
    <row r="275" spans="1:10" x14ac:dyDescent="0.25">
      <c r="A275" s="22" t="s">
        <v>250</v>
      </c>
      <c r="B275" s="22" t="s">
        <v>251</v>
      </c>
      <c r="C275" s="23">
        <v>56</v>
      </c>
      <c r="D275" s="23">
        <v>56</v>
      </c>
      <c r="E275" s="23">
        <v>52</v>
      </c>
      <c r="F275" s="22" t="s">
        <v>85</v>
      </c>
      <c r="G275" s="24">
        <v>0.80759999999999998</v>
      </c>
      <c r="H275" s="25">
        <v>0.80759999999999998</v>
      </c>
      <c r="I275">
        <f t="shared" si="22"/>
        <v>2.2042666432717753E-2</v>
      </c>
      <c r="J275">
        <f t="shared" si="23"/>
        <v>2.2042666432717753E-2</v>
      </c>
    </row>
    <row r="276" spans="1:10" x14ac:dyDescent="0.25">
      <c r="A276" s="22" t="s">
        <v>479</v>
      </c>
      <c r="B276" s="22" t="s">
        <v>152</v>
      </c>
      <c r="C276" s="23">
        <v>12</v>
      </c>
      <c r="D276" s="23">
        <v>48</v>
      </c>
      <c r="E276" s="23">
        <v>18</v>
      </c>
      <c r="F276" s="22" t="s">
        <v>49</v>
      </c>
      <c r="G276" s="24">
        <v>0.80730000000000002</v>
      </c>
      <c r="H276" s="25">
        <v>0.80730000000000002</v>
      </c>
      <c r="I276">
        <f t="shared" si="22"/>
        <v>1.8886695617844451E-2</v>
      </c>
      <c r="J276">
        <f t="shared" si="23"/>
        <v>1.8886695617844451E-2</v>
      </c>
    </row>
    <row r="277" spans="1:10" x14ac:dyDescent="0.25">
      <c r="A277" s="22" t="s">
        <v>344</v>
      </c>
      <c r="B277" s="22" t="s">
        <v>168</v>
      </c>
      <c r="C277" s="23">
        <v>8</v>
      </c>
      <c r="D277" s="23">
        <v>8</v>
      </c>
      <c r="E277" s="23">
        <v>21</v>
      </c>
      <c r="F277" s="22" t="s">
        <v>85</v>
      </c>
      <c r="G277" s="24">
        <v>0.80100000000000005</v>
      </c>
      <c r="H277" s="25">
        <v>0.80100000000000005</v>
      </c>
      <c r="I277">
        <f t="shared" si="22"/>
        <v>3.1232179672763959E-3</v>
      </c>
      <c r="J277">
        <f t="shared" si="23"/>
        <v>3.1232179672763959E-3</v>
      </c>
    </row>
    <row r="278" spans="1:10" x14ac:dyDescent="0.25">
      <c r="A278" s="22" t="s">
        <v>223</v>
      </c>
      <c r="B278" s="22" t="s">
        <v>46</v>
      </c>
      <c r="C278" s="23">
        <v>30</v>
      </c>
      <c r="D278" s="23">
        <v>120</v>
      </c>
      <c r="E278" s="23">
        <v>31</v>
      </c>
      <c r="F278" s="22" t="s">
        <v>46</v>
      </c>
      <c r="G278" s="24">
        <v>0.79979999999999996</v>
      </c>
      <c r="H278" s="25">
        <v>0.79010000000000002</v>
      </c>
      <c r="I278">
        <f t="shared" si="22"/>
        <v>4.6778084835723995E-2</v>
      </c>
      <c r="J278">
        <f t="shared" si="23"/>
        <v>4.6210758725563301E-2</v>
      </c>
    </row>
    <row r="279" spans="1:10" x14ac:dyDescent="0.25">
      <c r="A279" s="22" t="s">
        <v>350</v>
      </c>
      <c r="B279" s="22" t="s">
        <v>168</v>
      </c>
      <c r="C279" s="23">
        <v>76</v>
      </c>
      <c r="D279" s="23">
        <v>608</v>
      </c>
      <c r="E279" s="23">
        <v>1642</v>
      </c>
      <c r="F279" s="22" t="s">
        <v>85</v>
      </c>
      <c r="G279" s="24">
        <v>0.79620000000000002</v>
      </c>
      <c r="H279" s="25">
        <v>0.79620000000000002</v>
      </c>
      <c r="I279">
        <f t="shared" ref="I279:I310" si="24">G279*D279/$M$5*100</f>
        <v>0.23594215613165476</v>
      </c>
      <c r="J279">
        <f t="shared" ref="J279:J310" si="25">H279*D279/$M$5*100</f>
        <v>0.23594215613165476</v>
      </c>
    </row>
    <row r="280" spans="1:10" x14ac:dyDescent="0.25">
      <c r="A280" s="22" t="s">
        <v>323</v>
      </c>
      <c r="B280" s="22" t="s">
        <v>152</v>
      </c>
      <c r="C280" s="23">
        <v>102</v>
      </c>
      <c r="D280" s="23">
        <v>404</v>
      </c>
      <c r="E280" s="23">
        <v>1080</v>
      </c>
      <c r="F280" s="22" t="s">
        <v>49</v>
      </c>
      <c r="G280" s="24">
        <v>0.79559999999999997</v>
      </c>
      <c r="H280" s="25">
        <v>0.79559999999999997</v>
      </c>
      <c r="I280">
        <f t="shared" si="24"/>
        <v>0.15665920954511559</v>
      </c>
      <c r="J280">
        <f t="shared" si="25"/>
        <v>0.15665920954511559</v>
      </c>
    </row>
    <row r="281" spans="1:10" x14ac:dyDescent="0.25">
      <c r="A281" s="22" t="s">
        <v>139</v>
      </c>
      <c r="B281" s="22" t="s">
        <v>62</v>
      </c>
      <c r="C281" s="23">
        <v>16</v>
      </c>
      <c r="D281" s="23">
        <v>32</v>
      </c>
      <c r="E281" s="23">
        <v>74</v>
      </c>
      <c r="F281" s="22" t="s">
        <v>439</v>
      </c>
      <c r="G281" s="24">
        <v>0.79349999999999998</v>
      </c>
      <c r="H281" s="25">
        <v>0.79349999999999998</v>
      </c>
      <c r="I281">
        <f t="shared" si="24"/>
        <v>1.2375897413402349E-2</v>
      </c>
      <c r="J281">
        <f t="shared" si="25"/>
        <v>1.2375897413402349E-2</v>
      </c>
    </row>
    <row r="282" spans="1:10" x14ac:dyDescent="0.25">
      <c r="A282" s="22" t="s">
        <v>369</v>
      </c>
      <c r="B282" s="22" t="s">
        <v>46</v>
      </c>
      <c r="C282" s="23">
        <v>52</v>
      </c>
      <c r="D282" s="23">
        <v>434</v>
      </c>
      <c r="E282" s="23">
        <v>965</v>
      </c>
      <c r="F282" s="22" t="s">
        <v>46</v>
      </c>
      <c r="G282" s="24">
        <v>0.78969999999999996</v>
      </c>
      <c r="H282" s="25">
        <v>0.78969999999999996</v>
      </c>
      <c r="I282">
        <f t="shared" si="24"/>
        <v>0.16704429920116193</v>
      </c>
      <c r="J282">
        <f t="shared" si="25"/>
        <v>0.16704429920116193</v>
      </c>
    </row>
    <row r="283" spans="1:10" x14ac:dyDescent="0.25">
      <c r="A283" s="22" t="s">
        <v>453</v>
      </c>
      <c r="B283" s="22" t="s">
        <v>100</v>
      </c>
      <c r="C283" s="23">
        <v>34</v>
      </c>
      <c r="D283" s="23">
        <v>34</v>
      </c>
      <c r="E283" s="23">
        <v>71</v>
      </c>
      <c r="F283" s="22" t="s">
        <v>60</v>
      </c>
      <c r="G283" s="24">
        <v>0.78859999999999997</v>
      </c>
      <c r="H283" s="25">
        <v>0.78859999999999997</v>
      </c>
      <c r="I283">
        <f t="shared" si="24"/>
        <v>1.3068191233739333E-2</v>
      </c>
      <c r="J283">
        <f t="shared" si="25"/>
        <v>1.3068191233739333E-2</v>
      </c>
    </row>
    <row r="284" spans="1:10" x14ac:dyDescent="0.25">
      <c r="A284" s="22" t="s">
        <v>384</v>
      </c>
      <c r="B284" s="22" t="s">
        <v>115</v>
      </c>
      <c r="C284" s="23">
        <v>5</v>
      </c>
      <c r="D284" s="23">
        <v>10</v>
      </c>
      <c r="E284" s="23">
        <v>22</v>
      </c>
      <c r="F284" s="22" t="s">
        <v>442</v>
      </c>
      <c r="G284" s="24">
        <v>0.78610000000000002</v>
      </c>
      <c r="H284" s="25">
        <v>0.78610000000000002</v>
      </c>
      <c r="I284">
        <f t="shared" si="24"/>
        <v>3.831400817846403E-3</v>
      </c>
      <c r="J284">
        <f t="shared" si="25"/>
        <v>3.831400817846403E-3</v>
      </c>
    </row>
    <row r="285" spans="1:10" x14ac:dyDescent="0.25">
      <c r="A285" s="22" t="s">
        <v>246</v>
      </c>
      <c r="B285" s="22" t="s">
        <v>122</v>
      </c>
      <c r="C285" s="23">
        <v>41</v>
      </c>
      <c r="D285" s="23">
        <v>162</v>
      </c>
      <c r="E285" s="23">
        <v>239</v>
      </c>
      <c r="F285" s="22" t="s">
        <v>122</v>
      </c>
      <c r="G285" s="24">
        <v>0.77939999999999998</v>
      </c>
      <c r="H285" s="25">
        <v>0.77939999999999998</v>
      </c>
      <c r="I285">
        <f t="shared" si="24"/>
        <v>6.1539676273193844E-2</v>
      </c>
      <c r="J285">
        <f t="shared" si="25"/>
        <v>6.1539676273193844E-2</v>
      </c>
    </row>
    <row r="286" spans="1:10" x14ac:dyDescent="0.25">
      <c r="A286" s="22" t="s">
        <v>414</v>
      </c>
      <c r="B286" s="22" t="s">
        <v>396</v>
      </c>
      <c r="C286" s="23">
        <v>12</v>
      </c>
      <c r="D286" s="23">
        <v>48</v>
      </c>
      <c r="E286" s="23">
        <v>115</v>
      </c>
      <c r="F286" s="22" t="s">
        <v>483</v>
      </c>
      <c r="G286" s="24">
        <v>0.77639999999999998</v>
      </c>
      <c r="H286" s="25">
        <v>0.77639999999999998</v>
      </c>
      <c r="I286">
        <f t="shared" si="24"/>
        <v>1.8163793481598457E-2</v>
      </c>
      <c r="J286">
        <f t="shared" si="25"/>
        <v>1.8163793481598457E-2</v>
      </c>
    </row>
    <row r="287" spans="1:10" x14ac:dyDescent="0.25">
      <c r="A287" s="22" t="s">
        <v>221</v>
      </c>
      <c r="B287" s="22" t="s">
        <v>62</v>
      </c>
      <c r="C287" s="23">
        <v>256</v>
      </c>
      <c r="D287" s="23">
        <v>2048</v>
      </c>
      <c r="E287" s="23">
        <v>5587</v>
      </c>
      <c r="F287" s="22" t="s">
        <v>439</v>
      </c>
      <c r="G287" s="24">
        <v>0.77249999999999996</v>
      </c>
      <c r="H287" s="25">
        <v>0.6623</v>
      </c>
      <c r="I287">
        <f t="shared" si="24"/>
        <v>0.7710956119957304</v>
      </c>
      <c r="J287">
        <f t="shared" si="25"/>
        <v>0.66109595317122627</v>
      </c>
    </row>
    <row r="288" spans="1:10" x14ac:dyDescent="0.25">
      <c r="A288" s="22" t="s">
        <v>294</v>
      </c>
      <c r="B288" s="22" t="s">
        <v>295</v>
      </c>
      <c r="C288" s="23">
        <v>1</v>
      </c>
      <c r="D288" s="23">
        <v>2</v>
      </c>
      <c r="E288" s="23">
        <v>1</v>
      </c>
      <c r="F288" s="22" t="s">
        <v>49</v>
      </c>
      <c r="G288" s="24">
        <v>0.7712</v>
      </c>
      <c r="H288" s="25">
        <v>0.7712</v>
      </c>
      <c r="I288">
        <f t="shared" si="24"/>
        <v>7.5175583531946204E-4</v>
      </c>
      <c r="J288">
        <f t="shared" si="25"/>
        <v>7.5175583531946204E-4</v>
      </c>
    </row>
    <row r="289" spans="1:10" x14ac:dyDescent="0.25">
      <c r="A289" s="22" t="s">
        <v>395</v>
      </c>
      <c r="B289" s="22" t="s">
        <v>396</v>
      </c>
      <c r="C289" s="23">
        <v>12</v>
      </c>
      <c r="D289" s="23">
        <v>48</v>
      </c>
      <c r="E289" s="23">
        <v>115</v>
      </c>
      <c r="F289" s="22" t="s">
        <v>483</v>
      </c>
      <c r="G289" s="24">
        <v>0.77039999999999997</v>
      </c>
      <c r="H289" s="25">
        <v>0.77039999999999997</v>
      </c>
      <c r="I289">
        <f t="shared" si="24"/>
        <v>1.8023424134754572E-2</v>
      </c>
      <c r="J289">
        <f t="shared" si="25"/>
        <v>1.8023424134754572E-2</v>
      </c>
    </row>
    <row r="290" spans="1:10" x14ac:dyDescent="0.25">
      <c r="A290" s="22" t="s">
        <v>167</v>
      </c>
      <c r="B290" s="22" t="s">
        <v>168</v>
      </c>
      <c r="C290" s="23">
        <v>200</v>
      </c>
      <c r="D290" s="23">
        <v>200</v>
      </c>
      <c r="E290" s="23">
        <v>520</v>
      </c>
      <c r="F290" s="22" t="s">
        <v>85</v>
      </c>
      <c r="G290" s="24">
        <v>0.76739999999999997</v>
      </c>
      <c r="H290" s="25">
        <v>0.76739999999999997</v>
      </c>
      <c r="I290">
        <f t="shared" si="24"/>
        <v>7.4805164422219295E-2</v>
      </c>
      <c r="J290">
        <f t="shared" si="25"/>
        <v>7.4805164422219295E-2</v>
      </c>
    </row>
    <row r="291" spans="1:10" x14ac:dyDescent="0.25">
      <c r="A291" s="22" t="s">
        <v>222</v>
      </c>
      <c r="B291" s="22" t="s">
        <v>168</v>
      </c>
      <c r="C291" s="23">
        <v>80</v>
      </c>
      <c r="D291" s="23">
        <v>80</v>
      </c>
      <c r="E291" s="23">
        <v>126</v>
      </c>
      <c r="F291" s="22" t="s">
        <v>85</v>
      </c>
      <c r="G291" s="24">
        <v>0.76500000000000001</v>
      </c>
      <c r="H291" s="25">
        <v>0.76500000000000001</v>
      </c>
      <c r="I291">
        <f t="shared" si="24"/>
        <v>2.9828486204325131E-2</v>
      </c>
      <c r="J291">
        <f t="shared" si="25"/>
        <v>2.9828486204325131E-2</v>
      </c>
    </row>
    <row r="292" spans="1:10" x14ac:dyDescent="0.25">
      <c r="A292" s="22" t="s">
        <v>114</v>
      </c>
      <c r="B292" s="22" t="s">
        <v>115</v>
      </c>
      <c r="C292" s="23">
        <v>136</v>
      </c>
      <c r="D292" s="23">
        <v>136</v>
      </c>
      <c r="E292" s="23">
        <v>207</v>
      </c>
      <c r="F292" s="22" t="s">
        <v>442</v>
      </c>
      <c r="G292" s="24">
        <v>0.76229999999999998</v>
      </c>
      <c r="H292" s="25">
        <v>0.76229999999999998</v>
      </c>
      <c r="I292">
        <f t="shared" si="24"/>
        <v>5.0529455630126771E-2</v>
      </c>
      <c r="J292">
        <f t="shared" si="25"/>
        <v>5.0529455630126771E-2</v>
      </c>
    </row>
    <row r="293" spans="1:10" x14ac:dyDescent="0.25">
      <c r="A293" s="22" t="s">
        <v>484</v>
      </c>
      <c r="B293" s="22" t="s">
        <v>141</v>
      </c>
      <c r="C293" s="23"/>
      <c r="D293" s="23"/>
      <c r="E293" s="23"/>
      <c r="F293" s="22" t="s">
        <v>90</v>
      </c>
      <c r="G293" s="24">
        <v>0.76180000000000003</v>
      </c>
      <c r="H293" s="25">
        <v>0.76180000000000003</v>
      </c>
      <c r="I293">
        <f t="shared" si="24"/>
        <v>0</v>
      </c>
      <c r="J293">
        <f t="shared" si="25"/>
        <v>0</v>
      </c>
    </row>
    <row r="294" spans="1:10" x14ac:dyDescent="0.25">
      <c r="A294" s="22" t="s">
        <v>371</v>
      </c>
      <c r="B294" s="22" t="s">
        <v>295</v>
      </c>
      <c r="C294" s="23">
        <v>4</v>
      </c>
      <c r="D294" s="23">
        <v>16</v>
      </c>
      <c r="E294" s="23">
        <v>12</v>
      </c>
      <c r="F294" s="22" t="s">
        <v>49</v>
      </c>
      <c r="G294" s="24">
        <v>0.76129999999999998</v>
      </c>
      <c r="H294" s="25">
        <v>0.76129999999999998</v>
      </c>
      <c r="I294">
        <f t="shared" si="24"/>
        <v>5.9368435417915611E-3</v>
      </c>
      <c r="J294">
        <f t="shared" si="25"/>
        <v>5.9368435417915611E-3</v>
      </c>
    </row>
    <row r="295" spans="1:10" x14ac:dyDescent="0.25">
      <c r="A295" s="22" t="s">
        <v>420</v>
      </c>
      <c r="B295" s="22" t="s">
        <v>137</v>
      </c>
      <c r="C295" s="23">
        <v>38</v>
      </c>
      <c r="D295" s="23">
        <v>38</v>
      </c>
      <c r="E295" s="23">
        <v>14</v>
      </c>
      <c r="F295" s="22" t="s">
        <v>90</v>
      </c>
      <c r="G295" s="24">
        <v>0.76049999999999995</v>
      </c>
      <c r="H295" s="25">
        <v>0.76049999999999995</v>
      </c>
      <c r="I295">
        <f t="shared" si="24"/>
        <v>1.4085186647365879E-2</v>
      </c>
      <c r="J295">
        <f t="shared" si="25"/>
        <v>1.4085186647365879E-2</v>
      </c>
    </row>
    <row r="296" spans="1:10" x14ac:dyDescent="0.25">
      <c r="A296" s="22" t="s">
        <v>343</v>
      </c>
      <c r="B296" s="22" t="s">
        <v>255</v>
      </c>
      <c r="C296" s="23">
        <v>124</v>
      </c>
      <c r="D296" s="23">
        <v>496</v>
      </c>
      <c r="E296" s="23">
        <v>1339</v>
      </c>
      <c r="F296" s="22" t="s">
        <v>85</v>
      </c>
      <c r="G296" s="24">
        <v>0.74609999999999999</v>
      </c>
      <c r="H296" s="25">
        <v>0.74609999999999999</v>
      </c>
      <c r="I296">
        <f t="shared" si="24"/>
        <v>0.18036759222704743</v>
      </c>
      <c r="J296">
        <f t="shared" si="25"/>
        <v>0.18036759222704743</v>
      </c>
    </row>
    <row r="297" spans="1:10" x14ac:dyDescent="0.25">
      <c r="A297" s="22" t="s">
        <v>379</v>
      </c>
      <c r="B297" s="22" t="s">
        <v>46</v>
      </c>
      <c r="C297" s="23">
        <v>10</v>
      </c>
      <c r="D297" s="23">
        <v>20</v>
      </c>
      <c r="E297" s="23">
        <v>30</v>
      </c>
      <c r="F297" s="22" t="s">
        <v>46</v>
      </c>
      <c r="G297" s="24">
        <v>0.74329999999999996</v>
      </c>
      <c r="H297" s="25">
        <v>0.74329999999999996</v>
      </c>
      <c r="I297">
        <f t="shared" si="24"/>
        <v>7.2455927436845969E-3</v>
      </c>
      <c r="J297">
        <f t="shared" si="25"/>
        <v>7.2455927436845969E-3</v>
      </c>
    </row>
    <row r="298" spans="1:10" x14ac:dyDescent="0.25">
      <c r="A298" s="22" t="s">
        <v>436</v>
      </c>
      <c r="B298" s="22" t="s">
        <v>437</v>
      </c>
      <c r="C298" s="23">
        <v>2</v>
      </c>
      <c r="D298" s="23">
        <v>1</v>
      </c>
      <c r="E298" s="23">
        <v>1</v>
      </c>
      <c r="F298" s="22" t="s">
        <v>234</v>
      </c>
      <c r="G298" s="24">
        <v>0.73819999999999997</v>
      </c>
      <c r="H298" s="25">
        <v>0.73819999999999997</v>
      </c>
      <c r="I298">
        <f t="shared" si="24"/>
        <v>3.5979393000053612E-4</v>
      </c>
      <c r="J298">
        <f t="shared" si="25"/>
        <v>3.5979393000053612E-4</v>
      </c>
    </row>
    <row r="299" spans="1:10" x14ac:dyDescent="0.25">
      <c r="A299" s="22" t="s">
        <v>363</v>
      </c>
      <c r="B299" s="22" t="s">
        <v>46</v>
      </c>
      <c r="C299" s="23">
        <v>34</v>
      </c>
      <c r="D299" s="23">
        <v>58</v>
      </c>
      <c r="E299" s="23">
        <v>68</v>
      </c>
      <c r="F299" s="22" t="s">
        <v>46</v>
      </c>
      <c r="G299" s="24">
        <v>0.73029999999999995</v>
      </c>
      <c r="H299" s="25">
        <v>0.73029999999999995</v>
      </c>
      <c r="I299">
        <f t="shared" si="24"/>
        <v>2.0644724208351003E-2</v>
      </c>
      <c r="J299">
        <f t="shared" si="25"/>
        <v>2.0644724208351003E-2</v>
      </c>
    </row>
    <row r="300" spans="1:10" x14ac:dyDescent="0.25">
      <c r="A300" s="22" t="s">
        <v>307</v>
      </c>
      <c r="B300" s="22" t="s">
        <v>74</v>
      </c>
      <c r="C300" s="23">
        <v>34</v>
      </c>
      <c r="D300" s="23">
        <v>34</v>
      </c>
      <c r="E300" s="23">
        <v>41</v>
      </c>
      <c r="F300" s="22" t="s">
        <v>75</v>
      </c>
      <c r="G300" s="24">
        <v>0.72719999999999996</v>
      </c>
      <c r="H300" s="25">
        <v>0.72719999999999996</v>
      </c>
      <c r="I300">
        <f t="shared" si="24"/>
        <v>1.2050708426547352E-2</v>
      </c>
      <c r="J300">
        <f t="shared" si="25"/>
        <v>1.2050708426547352E-2</v>
      </c>
    </row>
    <row r="301" spans="1:10" x14ac:dyDescent="0.25">
      <c r="A301" s="22" t="s">
        <v>456</v>
      </c>
      <c r="B301" s="22" t="s">
        <v>457</v>
      </c>
      <c r="C301" s="23">
        <v>40</v>
      </c>
      <c r="D301" s="23">
        <v>40</v>
      </c>
      <c r="E301" s="23">
        <v>56</v>
      </c>
      <c r="F301" s="22" t="s">
        <v>85</v>
      </c>
      <c r="G301" s="24">
        <v>0.71840000000000004</v>
      </c>
      <c r="H301" s="25">
        <v>0.70479999999999998</v>
      </c>
      <c r="I301">
        <f t="shared" si="24"/>
        <v>1.4005741496200767E-2</v>
      </c>
      <c r="J301">
        <f t="shared" si="25"/>
        <v>1.3740599396606766E-2</v>
      </c>
    </row>
    <row r="302" spans="1:10" x14ac:dyDescent="0.25">
      <c r="A302" s="22" t="s">
        <v>458</v>
      </c>
      <c r="B302" s="22" t="s">
        <v>43</v>
      </c>
      <c r="C302" s="23">
        <v>128</v>
      </c>
      <c r="D302" s="23">
        <v>512</v>
      </c>
      <c r="E302" s="23">
        <v>1143</v>
      </c>
      <c r="F302" s="22" t="s">
        <v>442</v>
      </c>
      <c r="G302" s="24">
        <v>0.71</v>
      </c>
      <c r="H302" s="25">
        <v>0.71</v>
      </c>
      <c r="I302">
        <f t="shared" si="24"/>
        <v>0.17717730890516784</v>
      </c>
      <c r="J302">
        <f t="shared" si="25"/>
        <v>0.17717730890516784</v>
      </c>
    </row>
    <row r="303" spans="1:10" x14ac:dyDescent="0.25">
      <c r="A303" s="22" t="s">
        <v>239</v>
      </c>
      <c r="B303" s="22" t="s">
        <v>240</v>
      </c>
      <c r="C303" s="23">
        <v>32</v>
      </c>
      <c r="D303" s="23">
        <v>64</v>
      </c>
      <c r="E303" s="23">
        <v>95</v>
      </c>
      <c r="F303" s="22" t="s">
        <v>90</v>
      </c>
      <c r="G303" s="24">
        <v>0.69979999999999998</v>
      </c>
      <c r="H303" s="25">
        <v>0.6976</v>
      </c>
      <c r="I303">
        <f t="shared" si="24"/>
        <v>2.1828993093633179E-2</v>
      </c>
      <c r="J303">
        <f t="shared" si="25"/>
        <v>2.1760368079620614E-2</v>
      </c>
    </row>
    <row r="304" spans="1:10" x14ac:dyDescent="0.25">
      <c r="A304" s="22" t="s">
        <v>416</v>
      </c>
      <c r="B304" s="22" t="s">
        <v>396</v>
      </c>
      <c r="C304" s="23">
        <v>12</v>
      </c>
      <c r="D304" s="23">
        <v>48</v>
      </c>
      <c r="E304" s="23">
        <v>115</v>
      </c>
      <c r="F304" s="22" t="s">
        <v>483</v>
      </c>
      <c r="G304" s="24">
        <v>0.6946</v>
      </c>
      <c r="H304" s="25">
        <v>0.6946</v>
      </c>
      <c r="I304">
        <f t="shared" si="24"/>
        <v>1.6250091386293519E-2</v>
      </c>
      <c r="J304">
        <f t="shared" si="25"/>
        <v>1.6250091386293519E-2</v>
      </c>
    </row>
    <row r="305" spans="1:10" x14ac:dyDescent="0.25">
      <c r="A305" s="22" t="s">
        <v>478</v>
      </c>
      <c r="B305" s="22" t="s">
        <v>277</v>
      </c>
      <c r="C305" s="23">
        <v>18</v>
      </c>
      <c r="D305" s="23">
        <v>36</v>
      </c>
      <c r="E305" s="23">
        <v>14</v>
      </c>
      <c r="F305" s="22" t="s">
        <v>440</v>
      </c>
      <c r="G305" s="24">
        <v>0.69059999999999999</v>
      </c>
      <c r="H305" s="25">
        <v>0.67549999999999999</v>
      </c>
      <c r="I305">
        <f t="shared" si="24"/>
        <v>1.2117383866298197E-2</v>
      </c>
      <c r="J305">
        <f t="shared" si="25"/>
        <v>1.1852436724130368E-2</v>
      </c>
    </row>
    <row r="306" spans="1:10" x14ac:dyDescent="0.25">
      <c r="A306" s="22" t="s">
        <v>387</v>
      </c>
      <c r="B306" s="22" t="s">
        <v>147</v>
      </c>
      <c r="C306" s="23">
        <v>28</v>
      </c>
      <c r="D306" s="23">
        <v>40</v>
      </c>
      <c r="E306" s="23">
        <v>100</v>
      </c>
      <c r="F306" s="22" t="s">
        <v>451</v>
      </c>
      <c r="G306" s="24">
        <v>0.68910000000000005</v>
      </c>
      <c r="H306" s="25">
        <v>0.64249999999999996</v>
      </c>
      <c r="I306">
        <f t="shared" si="24"/>
        <v>1.3434516237516634E-2</v>
      </c>
      <c r="J306">
        <f t="shared" si="25"/>
        <v>1.2526014631554833E-2</v>
      </c>
    </row>
    <row r="307" spans="1:10" x14ac:dyDescent="0.25">
      <c r="A307" s="22" t="s">
        <v>124</v>
      </c>
      <c r="B307" s="22" t="s">
        <v>66</v>
      </c>
      <c r="C307" s="23">
        <v>1</v>
      </c>
      <c r="D307" s="23">
        <v>2</v>
      </c>
      <c r="E307" s="23">
        <v>1</v>
      </c>
      <c r="F307" s="22" t="s">
        <v>476</v>
      </c>
      <c r="G307" s="24">
        <v>0.67190000000000005</v>
      </c>
      <c r="H307" s="25">
        <v>0.67190000000000005</v>
      </c>
      <c r="I307">
        <f t="shared" si="24"/>
        <v>6.5495947322503456E-4</v>
      </c>
      <c r="J307">
        <f t="shared" si="25"/>
        <v>6.5495947322503456E-4</v>
      </c>
    </row>
    <row r="308" spans="1:10" x14ac:dyDescent="0.25">
      <c r="A308" s="22" t="s">
        <v>373</v>
      </c>
      <c r="B308" s="22" t="s">
        <v>81</v>
      </c>
      <c r="C308" s="23">
        <v>44</v>
      </c>
      <c r="D308" s="23">
        <v>56</v>
      </c>
      <c r="E308" s="23">
        <v>44</v>
      </c>
      <c r="F308" s="22" t="s">
        <v>444</v>
      </c>
      <c r="G308" s="24">
        <v>0.66349999999999998</v>
      </c>
      <c r="H308" s="25">
        <v>0.61070000000000002</v>
      </c>
      <c r="I308">
        <f t="shared" si="24"/>
        <v>1.8109595317122622E-2</v>
      </c>
      <c r="J308">
        <f t="shared" si="25"/>
        <v>1.6668470022858761E-2</v>
      </c>
    </row>
    <row r="309" spans="1:10" x14ac:dyDescent="0.25">
      <c r="A309" s="22" t="s">
        <v>175</v>
      </c>
      <c r="B309" s="22" t="s">
        <v>168</v>
      </c>
      <c r="C309" s="23">
        <v>800</v>
      </c>
      <c r="D309" s="23">
        <v>800</v>
      </c>
      <c r="E309" s="23">
        <v>1600</v>
      </c>
      <c r="F309" s="22" t="s">
        <v>85</v>
      </c>
      <c r="G309" s="24">
        <v>0.65710000000000002</v>
      </c>
      <c r="H309" s="25">
        <v>0.65710000000000002</v>
      </c>
      <c r="I309">
        <f t="shared" si="24"/>
        <v>0.25621304947532086</v>
      </c>
      <c r="J309">
        <f t="shared" si="25"/>
        <v>0.25621304947532086</v>
      </c>
    </row>
    <row r="310" spans="1:10" x14ac:dyDescent="0.25">
      <c r="A310" s="22" t="s">
        <v>293</v>
      </c>
      <c r="B310" s="22" t="s">
        <v>162</v>
      </c>
      <c r="C310" s="23">
        <v>2</v>
      </c>
      <c r="D310" s="23">
        <v>2</v>
      </c>
      <c r="E310" s="23">
        <v>3</v>
      </c>
      <c r="F310" s="22" t="s">
        <v>131</v>
      </c>
      <c r="G310" s="24">
        <v>0.64680000000000004</v>
      </c>
      <c r="H310" s="25">
        <v>0.64680000000000004</v>
      </c>
      <c r="I310">
        <f t="shared" si="24"/>
        <v>6.3049231624044103E-4</v>
      </c>
      <c r="J310">
        <f t="shared" si="25"/>
        <v>6.3049231624044103E-4</v>
      </c>
    </row>
    <row r="311" spans="1:10" x14ac:dyDescent="0.25">
      <c r="A311" s="22" t="s">
        <v>196</v>
      </c>
      <c r="B311" s="22" t="s">
        <v>184</v>
      </c>
      <c r="C311" s="23">
        <v>116</v>
      </c>
      <c r="D311" s="23">
        <v>116</v>
      </c>
      <c r="E311" s="23">
        <v>209</v>
      </c>
      <c r="F311" s="22" t="s">
        <v>185</v>
      </c>
      <c r="G311" s="24">
        <v>0.60009999999999997</v>
      </c>
      <c r="H311" s="25">
        <v>0.60009999999999997</v>
      </c>
      <c r="I311">
        <f t="shared" ref="I311:I329" si="26">G311*D311/$M$5*100</f>
        <v>3.392824591929737E-2</v>
      </c>
      <c r="J311">
        <f t="shared" ref="J311:J329" si="27">H311*D311/$M$5*100</f>
        <v>3.392824591929737E-2</v>
      </c>
    </row>
    <row r="312" spans="1:10" x14ac:dyDescent="0.25">
      <c r="A312" s="22" t="s">
        <v>280</v>
      </c>
      <c r="B312" s="22" t="s">
        <v>46</v>
      </c>
      <c r="C312" s="23">
        <v>32</v>
      </c>
      <c r="D312" s="23">
        <v>128</v>
      </c>
      <c r="E312" s="23">
        <v>261</v>
      </c>
      <c r="F312" s="22" t="s">
        <v>46</v>
      </c>
      <c r="G312" s="24">
        <v>0.58479999999999999</v>
      </c>
      <c r="H312" s="25">
        <v>0.58479999999999999</v>
      </c>
      <c r="I312">
        <f t="shared" si="26"/>
        <v>3.6483552904134561E-2</v>
      </c>
      <c r="J312">
        <f t="shared" si="27"/>
        <v>3.6483552904134561E-2</v>
      </c>
    </row>
    <row r="313" spans="1:10" x14ac:dyDescent="0.25">
      <c r="A313" s="22" t="s">
        <v>370</v>
      </c>
      <c r="B313" s="22" t="s">
        <v>204</v>
      </c>
      <c r="C313" s="23">
        <v>63</v>
      </c>
      <c r="D313" s="23">
        <v>404</v>
      </c>
      <c r="E313" s="23">
        <v>788</v>
      </c>
      <c r="F313" s="22" t="s">
        <v>90</v>
      </c>
      <c r="G313" s="24">
        <v>0.58220000000000005</v>
      </c>
      <c r="H313" s="25">
        <v>0.58220000000000005</v>
      </c>
      <c r="I313">
        <f t="shared" si="26"/>
        <v>0.11463925565254689</v>
      </c>
      <c r="J313">
        <f t="shared" si="27"/>
        <v>0.11463925565254689</v>
      </c>
    </row>
    <row r="314" spans="1:10" x14ac:dyDescent="0.25">
      <c r="A314" s="22" t="s">
        <v>366</v>
      </c>
      <c r="B314" s="22" t="s">
        <v>180</v>
      </c>
      <c r="C314" s="23">
        <v>1</v>
      </c>
      <c r="D314" s="23">
        <v>2</v>
      </c>
      <c r="E314" s="23">
        <v>5</v>
      </c>
      <c r="F314" s="22" t="s">
        <v>475</v>
      </c>
      <c r="G314" s="24">
        <v>0.57650000000000001</v>
      </c>
      <c r="H314" s="25">
        <v>0.57650000000000001</v>
      </c>
      <c r="I314">
        <f t="shared" si="26"/>
        <v>5.6196478094096205E-4</v>
      </c>
      <c r="J314">
        <f t="shared" si="27"/>
        <v>5.6196478094096205E-4</v>
      </c>
    </row>
    <row r="315" spans="1:10" x14ac:dyDescent="0.25">
      <c r="A315" s="22" t="s">
        <v>347</v>
      </c>
      <c r="B315" s="22" t="s">
        <v>46</v>
      </c>
      <c r="C315" s="23">
        <v>84</v>
      </c>
      <c r="D315" s="23">
        <v>168</v>
      </c>
      <c r="E315" s="23">
        <v>270</v>
      </c>
      <c r="F315" s="22" t="s">
        <v>46</v>
      </c>
      <c r="G315" s="24">
        <v>0.57230000000000003</v>
      </c>
      <c r="H315" s="25">
        <v>0.46529999999999999</v>
      </c>
      <c r="I315">
        <f t="shared" si="26"/>
        <v>4.6861136699273297E-2</v>
      </c>
      <c r="J315">
        <f t="shared" si="27"/>
        <v>3.8099749967100936E-2</v>
      </c>
    </row>
    <row r="316" spans="1:10" x14ac:dyDescent="0.25">
      <c r="A316" s="22" t="s">
        <v>356</v>
      </c>
      <c r="B316" s="22" t="s">
        <v>128</v>
      </c>
      <c r="C316" s="23">
        <v>24</v>
      </c>
      <c r="D316" s="23">
        <v>24</v>
      </c>
      <c r="E316" s="23">
        <v>338</v>
      </c>
      <c r="F316" s="22" t="s">
        <v>49</v>
      </c>
      <c r="G316" s="24">
        <v>0.56399999999999995</v>
      </c>
      <c r="H316" s="25">
        <v>0.56399999999999995</v>
      </c>
      <c r="I316">
        <f t="shared" si="26"/>
        <v>6.5973593016624985E-3</v>
      </c>
      <c r="J316">
        <f t="shared" si="27"/>
        <v>6.5973593016624985E-3</v>
      </c>
    </row>
    <row r="317" spans="1:10" x14ac:dyDescent="0.25">
      <c r="A317" s="22" t="s">
        <v>441</v>
      </c>
      <c r="B317" s="22" t="s">
        <v>62</v>
      </c>
      <c r="C317" s="23">
        <v>112</v>
      </c>
      <c r="D317" s="23">
        <v>448</v>
      </c>
      <c r="E317" s="23">
        <v>879</v>
      </c>
      <c r="F317" s="22" t="s">
        <v>439</v>
      </c>
      <c r="G317" s="24">
        <v>0.5575</v>
      </c>
      <c r="H317" s="25">
        <v>0.5575</v>
      </c>
      <c r="I317">
        <f t="shared" si="26"/>
        <v>0.12173141690183405</v>
      </c>
      <c r="J317">
        <f t="shared" si="27"/>
        <v>0.12173141690183405</v>
      </c>
    </row>
    <row r="318" spans="1:10" x14ac:dyDescent="0.25">
      <c r="A318" s="22" t="s">
        <v>305</v>
      </c>
      <c r="B318" s="22" t="s">
        <v>122</v>
      </c>
      <c r="C318" s="23">
        <v>12</v>
      </c>
      <c r="D318" s="23">
        <v>48</v>
      </c>
      <c r="E318" s="23">
        <v>122</v>
      </c>
      <c r="F318" s="22" t="s">
        <v>122</v>
      </c>
      <c r="G318" s="24">
        <v>0.55400000000000005</v>
      </c>
      <c r="H318" s="25">
        <v>0.55400000000000005</v>
      </c>
      <c r="I318">
        <f t="shared" si="26"/>
        <v>1.296076969191853E-2</v>
      </c>
      <c r="J318">
        <f t="shared" si="27"/>
        <v>1.296076969191853E-2</v>
      </c>
    </row>
    <row r="319" spans="1:10" x14ac:dyDescent="0.25">
      <c r="A319" s="22" t="s">
        <v>237</v>
      </c>
      <c r="B319" s="22" t="s">
        <v>238</v>
      </c>
      <c r="C319" s="23">
        <v>12</v>
      </c>
      <c r="D319" s="23">
        <v>48</v>
      </c>
      <c r="E319" s="23">
        <v>157</v>
      </c>
      <c r="F319" s="22" t="s">
        <v>49</v>
      </c>
      <c r="G319" s="24">
        <v>0.5212</v>
      </c>
      <c r="H319" s="25">
        <v>0.5212</v>
      </c>
      <c r="I319">
        <f t="shared" si="26"/>
        <v>1.21934172625053E-2</v>
      </c>
      <c r="J319">
        <f t="shared" si="27"/>
        <v>1.21934172625053E-2</v>
      </c>
    </row>
    <row r="320" spans="1:10" x14ac:dyDescent="0.25">
      <c r="A320" s="22" t="s">
        <v>265</v>
      </c>
      <c r="B320" s="22" t="s">
        <v>84</v>
      </c>
      <c r="C320" s="23">
        <v>32</v>
      </c>
      <c r="D320" s="23">
        <v>64</v>
      </c>
      <c r="E320" s="23">
        <v>110</v>
      </c>
      <c r="F320" s="22" t="s">
        <v>445</v>
      </c>
      <c r="G320" s="24">
        <v>0.51819999999999999</v>
      </c>
      <c r="H320" s="25">
        <v>0.51819999999999999</v>
      </c>
      <c r="I320">
        <f t="shared" si="26"/>
        <v>1.6164310118777812E-2</v>
      </c>
      <c r="J320">
        <f t="shared" si="27"/>
        <v>1.6164310118777812E-2</v>
      </c>
    </row>
    <row r="321" spans="1:10" x14ac:dyDescent="0.25">
      <c r="A321" s="22" t="s">
        <v>375</v>
      </c>
      <c r="B321" s="22" t="s">
        <v>311</v>
      </c>
      <c r="C321" s="23">
        <v>30</v>
      </c>
      <c r="D321" s="23">
        <v>240</v>
      </c>
      <c r="E321" s="23">
        <v>408</v>
      </c>
      <c r="F321" s="22" t="s">
        <v>49</v>
      </c>
      <c r="G321" s="24">
        <v>0.51590000000000003</v>
      </c>
      <c r="H321" s="25">
        <v>0.4708</v>
      </c>
      <c r="I321">
        <f t="shared" si="26"/>
        <v>6.0347121697299354E-2</v>
      </c>
      <c r="J321">
        <f t="shared" si="27"/>
        <v>5.5071573745083424E-2</v>
      </c>
    </row>
    <row r="322" spans="1:10" x14ac:dyDescent="0.25">
      <c r="A322" s="22" t="s">
        <v>299</v>
      </c>
      <c r="B322" s="22" t="s">
        <v>168</v>
      </c>
      <c r="C322" s="23">
        <v>7</v>
      </c>
      <c r="D322" s="23">
        <v>14</v>
      </c>
      <c r="E322" s="23">
        <v>15</v>
      </c>
      <c r="F322" s="22" t="s">
        <v>85</v>
      </c>
      <c r="G322" s="24">
        <v>0.48349999999999999</v>
      </c>
      <c r="H322" s="25">
        <v>0.48349999999999999</v>
      </c>
      <c r="I322">
        <f t="shared" si="26"/>
        <v>3.2991670443966799E-3</v>
      </c>
      <c r="J322">
        <f t="shared" si="27"/>
        <v>3.2991670443966799E-3</v>
      </c>
    </row>
    <row r="323" spans="1:10" x14ac:dyDescent="0.25">
      <c r="A323" s="22" t="s">
        <v>345</v>
      </c>
      <c r="B323" s="22" t="s">
        <v>122</v>
      </c>
      <c r="C323" s="23">
        <v>1784</v>
      </c>
      <c r="D323" s="23">
        <v>1784</v>
      </c>
      <c r="E323" s="23">
        <v>4854</v>
      </c>
      <c r="F323" s="22" t="s">
        <v>122</v>
      </c>
      <c r="G323" s="24">
        <v>0.44130000000000003</v>
      </c>
      <c r="H323" s="25">
        <v>0.44130000000000003</v>
      </c>
      <c r="I323">
        <f t="shared" si="26"/>
        <v>0.38371481627699555</v>
      </c>
      <c r="J323">
        <f t="shared" si="27"/>
        <v>0.38371481627699555</v>
      </c>
    </row>
    <row r="324" spans="1:10" x14ac:dyDescent="0.25">
      <c r="A324" s="22" t="s">
        <v>422</v>
      </c>
      <c r="B324" s="22" t="s">
        <v>152</v>
      </c>
      <c r="C324" s="23">
        <v>1</v>
      </c>
      <c r="D324" s="23">
        <v>1</v>
      </c>
      <c r="E324" s="23">
        <v>0</v>
      </c>
      <c r="F324" s="22" t="s">
        <v>49</v>
      </c>
      <c r="G324" s="24">
        <v>0.37159999999999999</v>
      </c>
      <c r="H324" s="25">
        <v>0.37159999999999999</v>
      </c>
      <c r="I324">
        <f t="shared" si="26"/>
        <v>1.8111544891384344E-4</v>
      </c>
      <c r="J324">
        <f t="shared" si="27"/>
        <v>1.8111544891384344E-4</v>
      </c>
    </row>
    <row r="325" spans="1:10" x14ac:dyDescent="0.25">
      <c r="A325" s="22" t="s">
        <v>403</v>
      </c>
      <c r="B325" s="22" t="s">
        <v>128</v>
      </c>
      <c r="C325" s="23">
        <v>12</v>
      </c>
      <c r="D325" s="23">
        <v>48</v>
      </c>
      <c r="E325" s="23">
        <v>790</v>
      </c>
      <c r="F325" s="22" t="s">
        <v>49</v>
      </c>
      <c r="G325" s="24">
        <v>0.32969999999999999</v>
      </c>
      <c r="H325" s="25">
        <v>0.32969999999999999</v>
      </c>
      <c r="I325">
        <f t="shared" si="26"/>
        <v>7.7132956090713682E-3</v>
      </c>
      <c r="J325">
        <f t="shared" si="27"/>
        <v>7.7132956090713682E-3</v>
      </c>
    </row>
    <row r="326" spans="1:10" x14ac:dyDescent="0.25">
      <c r="A326" s="22" t="s">
        <v>408</v>
      </c>
      <c r="B326" s="22" t="s">
        <v>396</v>
      </c>
      <c r="C326" s="23">
        <v>32</v>
      </c>
      <c r="D326" s="23">
        <v>128</v>
      </c>
      <c r="E326" s="23">
        <v>307</v>
      </c>
      <c r="F326" s="22" t="s">
        <v>483</v>
      </c>
      <c r="G326" s="24">
        <v>0.30259999999999998</v>
      </c>
      <c r="H326" s="25">
        <v>0.30259999999999998</v>
      </c>
      <c r="I326">
        <f t="shared" si="26"/>
        <v>1.8878117491092881E-2</v>
      </c>
      <c r="J326">
        <f t="shared" si="27"/>
        <v>1.8878117491092881E-2</v>
      </c>
    </row>
    <row r="327" spans="1:10" x14ac:dyDescent="0.25">
      <c r="A327" s="22" t="s">
        <v>309</v>
      </c>
      <c r="B327" s="22" t="s">
        <v>46</v>
      </c>
      <c r="C327" s="23">
        <v>156</v>
      </c>
      <c r="D327" s="23">
        <v>440</v>
      </c>
      <c r="E327" s="23">
        <v>647</v>
      </c>
      <c r="F327" s="22" t="s">
        <v>46</v>
      </c>
      <c r="G327" s="24">
        <v>0.2697</v>
      </c>
      <c r="H327" s="25">
        <v>0.2697</v>
      </c>
      <c r="I327">
        <f t="shared" si="26"/>
        <v>5.7838019622464938E-2</v>
      </c>
      <c r="J327">
        <f t="shared" si="27"/>
        <v>5.7838019622464938E-2</v>
      </c>
    </row>
    <row r="328" spans="1:10" x14ac:dyDescent="0.25">
      <c r="A328" s="22" t="s">
        <v>98</v>
      </c>
      <c r="B328" s="22" t="s">
        <v>59</v>
      </c>
      <c r="C328" s="23">
        <v>143</v>
      </c>
      <c r="D328" s="23">
        <v>572</v>
      </c>
      <c r="E328" s="23">
        <v>2080</v>
      </c>
      <c r="F328" s="22" t="s">
        <v>60</v>
      </c>
      <c r="G328" s="24">
        <v>0.1648</v>
      </c>
      <c r="H328" s="25">
        <v>0.1648</v>
      </c>
      <c r="I328">
        <f t="shared" si="26"/>
        <v>4.5944446881412276E-2</v>
      </c>
      <c r="J328">
        <f t="shared" si="27"/>
        <v>4.5944446881412276E-2</v>
      </c>
    </row>
    <row r="329" spans="1:10" x14ac:dyDescent="0.25">
      <c r="A329" s="22" t="s">
        <v>121</v>
      </c>
      <c r="B329" s="22" t="s">
        <v>122</v>
      </c>
      <c r="C329" s="23">
        <v>30</v>
      </c>
      <c r="D329" s="23">
        <v>52</v>
      </c>
      <c r="E329" s="23">
        <v>96</v>
      </c>
      <c r="F329" s="22" t="s">
        <v>122</v>
      </c>
      <c r="G329" s="24">
        <v>0.1226</v>
      </c>
      <c r="H329" s="25">
        <v>0.1226</v>
      </c>
      <c r="I329">
        <f t="shared" si="26"/>
        <v>3.1072314583302871E-3</v>
      </c>
      <c r="J329">
        <f t="shared" si="27"/>
        <v>3.1072314583302871E-3</v>
      </c>
    </row>
    <row r="330" spans="1:10" x14ac:dyDescent="0.25">
      <c r="A330" s="22" t="s">
        <v>113</v>
      </c>
      <c r="B330" s="22" t="s">
        <v>48</v>
      </c>
      <c r="C330" s="23">
        <v>86</v>
      </c>
      <c r="D330" s="23">
        <v>340</v>
      </c>
      <c r="E330" s="23">
        <v>1023</v>
      </c>
      <c r="F330" s="22" t="s">
        <v>49</v>
      </c>
      <c r="G330" s="24">
        <v>1.4E-3</v>
      </c>
      <c r="H330" s="25">
        <v>1.4E-3</v>
      </c>
    </row>
    <row r="331" spans="1:10" x14ac:dyDescent="0.25">
      <c r="A331" s="22" t="s">
        <v>404</v>
      </c>
      <c r="B331" s="22" t="s">
        <v>396</v>
      </c>
      <c r="C331" s="23">
        <v>12</v>
      </c>
      <c r="D331" s="23">
        <v>48</v>
      </c>
      <c r="E331" s="23">
        <v>115</v>
      </c>
      <c r="F331" s="22" t="s">
        <v>483</v>
      </c>
      <c r="G331" s="24">
        <v>0</v>
      </c>
      <c r="H331" s="25">
        <v>0</v>
      </c>
    </row>
    <row r="332" spans="1:10" x14ac:dyDescent="0.25">
      <c r="A332" s="22" t="s">
        <v>412</v>
      </c>
      <c r="B332" s="22" t="s">
        <v>152</v>
      </c>
      <c r="C332" s="23">
        <v>1</v>
      </c>
      <c r="D332" s="23">
        <v>1</v>
      </c>
      <c r="E332" s="23">
        <v>0</v>
      </c>
      <c r="F332" s="22" t="s">
        <v>49</v>
      </c>
      <c r="G332" s="24">
        <v>0</v>
      </c>
      <c r="H332" s="25">
        <v>0</v>
      </c>
    </row>
    <row r="333" spans="1:10" x14ac:dyDescent="0.25">
      <c r="A333" s="22" t="s">
        <v>127</v>
      </c>
      <c r="B333" s="22" t="s">
        <v>128</v>
      </c>
      <c r="C333" s="23">
        <v>8</v>
      </c>
      <c r="D333" s="23">
        <v>16</v>
      </c>
      <c r="E333" s="23">
        <v>400</v>
      </c>
      <c r="F333" s="22" t="s">
        <v>49</v>
      </c>
      <c r="G333" s="24">
        <v>0</v>
      </c>
      <c r="H333" s="25">
        <v>0</v>
      </c>
    </row>
    <row r="334" spans="1:10" x14ac:dyDescent="0.25">
      <c r="A334" s="22" t="s">
        <v>330</v>
      </c>
      <c r="B334" s="22" t="s">
        <v>180</v>
      </c>
      <c r="C334" s="23">
        <v>12</v>
      </c>
      <c r="D334" s="23">
        <v>12</v>
      </c>
      <c r="E334" s="23">
        <v>19</v>
      </c>
      <c r="F334" s="22" t="s">
        <v>475</v>
      </c>
      <c r="G334" s="24">
        <v>0</v>
      </c>
      <c r="H334" s="25">
        <v>0</v>
      </c>
    </row>
    <row r="335" spans="1:10" x14ac:dyDescent="0.25">
      <c r="A335" s="22" t="s">
        <v>464</v>
      </c>
      <c r="B335" s="22" t="s">
        <v>465</v>
      </c>
      <c r="C335" s="23">
        <v>20</v>
      </c>
      <c r="D335" s="23">
        <v>40</v>
      </c>
      <c r="E335" s="23">
        <v>15</v>
      </c>
      <c r="F335" s="22" t="s">
        <v>85</v>
      </c>
      <c r="G335" s="24"/>
      <c r="H335" s="25">
        <v>-1</v>
      </c>
    </row>
  </sheetData>
  <mergeCells count="1">
    <mergeCell ref="A1:F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2"/>
  <sheetViews>
    <sheetView zoomScaleNormal="100" workbookViewId="0"/>
  </sheetViews>
  <sheetFormatPr defaultRowHeight="15" x14ac:dyDescent="0.25"/>
  <cols>
    <col min="1" max="1" width="10.28515625"/>
    <col min="2" max="1025" width="8.5703125"/>
  </cols>
  <sheetData>
    <row r="1" spans="1:13" ht="16.5" customHeight="1" x14ac:dyDescent="0.25">
      <c r="A1" s="81" t="s">
        <v>485</v>
      </c>
      <c r="B1" s="81"/>
      <c r="C1" s="81"/>
      <c r="D1" s="81"/>
      <c r="E1" s="81"/>
      <c r="F1" s="81"/>
      <c r="G1" s="26"/>
      <c r="H1" s="26"/>
    </row>
    <row r="2" spans="1:13" x14ac:dyDescent="0.25">
      <c r="A2" s="81"/>
      <c r="B2" s="81"/>
      <c r="C2" s="81"/>
      <c r="D2" s="81"/>
      <c r="E2" s="81"/>
      <c r="F2" s="81"/>
    </row>
    <row r="3" spans="1:13" x14ac:dyDescent="0.25">
      <c r="A3" s="81"/>
      <c r="B3" s="81"/>
      <c r="C3" s="81"/>
      <c r="D3" s="81"/>
      <c r="E3" s="81"/>
      <c r="F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216</v>
      </c>
      <c r="B5" s="22" t="s">
        <v>200</v>
      </c>
      <c r="C5" s="23">
        <v>64</v>
      </c>
      <c r="D5" s="23">
        <v>128</v>
      </c>
      <c r="E5" s="23">
        <v>120</v>
      </c>
      <c r="F5" s="22" t="s">
        <v>201</v>
      </c>
      <c r="G5" s="24">
        <v>1</v>
      </c>
      <c r="H5" s="25">
        <v>1</v>
      </c>
      <c r="I5">
        <f t="shared" ref="I5:I19" si="0">G5*D5/$M$5*100</f>
        <v>6.3796489199453743E-2</v>
      </c>
      <c r="J5">
        <f t="shared" ref="J5:J19" si="1">H5*D5/$M$5*100</f>
        <v>6.3796489199453743E-2</v>
      </c>
      <c r="K5">
        <f>SUM(I5:I332)</f>
        <v>92.219240323368467</v>
      </c>
      <c r="L5">
        <f>SUM(J5:J332)</f>
        <v>91.541152423768139</v>
      </c>
      <c r="M5">
        <f>SUM(D5:D400)</f>
        <v>200638</v>
      </c>
    </row>
    <row r="6" spans="1:13" x14ac:dyDescent="0.25">
      <c r="A6" s="22" t="s">
        <v>481</v>
      </c>
      <c r="B6" s="22" t="s">
        <v>228</v>
      </c>
      <c r="C6" s="23">
        <v>48</v>
      </c>
      <c r="D6" s="23">
        <v>288</v>
      </c>
      <c r="E6" s="23">
        <v>706</v>
      </c>
      <c r="F6" s="22" t="s">
        <v>229</v>
      </c>
      <c r="G6" s="24">
        <v>1</v>
      </c>
      <c r="H6" s="25">
        <v>1</v>
      </c>
      <c r="I6">
        <f t="shared" si="0"/>
        <v>0.14354210069877091</v>
      </c>
      <c r="J6">
        <f t="shared" si="1"/>
        <v>0.14354210069877091</v>
      </c>
    </row>
    <row r="7" spans="1:13" x14ac:dyDescent="0.25">
      <c r="A7" s="22" t="s">
        <v>143</v>
      </c>
      <c r="B7" s="22" t="s">
        <v>81</v>
      </c>
      <c r="C7" s="23">
        <v>103</v>
      </c>
      <c r="D7" s="23">
        <v>406</v>
      </c>
      <c r="E7" s="23">
        <v>909</v>
      </c>
      <c r="F7" s="22" t="s">
        <v>444</v>
      </c>
      <c r="G7" s="24">
        <v>1</v>
      </c>
      <c r="H7" s="25">
        <v>1</v>
      </c>
      <c r="I7">
        <f t="shared" si="0"/>
        <v>0.20235448917951732</v>
      </c>
      <c r="J7">
        <f t="shared" si="1"/>
        <v>0.20235448917951732</v>
      </c>
    </row>
    <row r="8" spans="1:13" x14ac:dyDescent="0.25">
      <c r="A8" s="22" t="s">
        <v>42</v>
      </c>
      <c r="B8" s="22" t="s">
        <v>43</v>
      </c>
      <c r="C8" s="23">
        <v>220</v>
      </c>
      <c r="D8" s="23">
        <v>780</v>
      </c>
      <c r="E8" s="23">
        <v>1211</v>
      </c>
      <c r="F8" s="22" t="s">
        <v>442</v>
      </c>
      <c r="G8" s="24">
        <v>1</v>
      </c>
      <c r="H8" s="25">
        <v>1</v>
      </c>
      <c r="I8">
        <f t="shared" si="0"/>
        <v>0.38875985605917124</v>
      </c>
      <c r="J8">
        <f t="shared" si="1"/>
        <v>0.38875985605917124</v>
      </c>
    </row>
    <row r="9" spans="1:13" x14ac:dyDescent="0.25">
      <c r="A9" s="22" t="s">
        <v>110</v>
      </c>
      <c r="B9" s="22" t="s">
        <v>46</v>
      </c>
      <c r="C9" s="23">
        <v>14</v>
      </c>
      <c r="D9" s="23">
        <v>14</v>
      </c>
      <c r="E9" s="23">
        <v>11</v>
      </c>
      <c r="F9" s="22" t="s">
        <v>46</v>
      </c>
      <c r="G9" s="24">
        <v>1</v>
      </c>
      <c r="H9" s="25">
        <v>1</v>
      </c>
      <c r="I9">
        <f t="shared" si="0"/>
        <v>6.9777410061902531E-3</v>
      </c>
      <c r="J9">
        <f t="shared" si="1"/>
        <v>6.9777410061902531E-3</v>
      </c>
    </row>
    <row r="10" spans="1:13" x14ac:dyDescent="0.25">
      <c r="A10" s="22" t="s">
        <v>145</v>
      </c>
      <c r="B10" s="22" t="s">
        <v>46</v>
      </c>
      <c r="C10" s="23">
        <v>20</v>
      </c>
      <c r="D10" s="23">
        <v>20</v>
      </c>
      <c r="E10" s="23">
        <v>25</v>
      </c>
      <c r="F10" s="22" t="s">
        <v>46</v>
      </c>
      <c r="G10" s="24">
        <v>1</v>
      </c>
      <c r="H10" s="25">
        <v>1</v>
      </c>
      <c r="I10">
        <f t="shared" si="0"/>
        <v>9.9682014374146474E-3</v>
      </c>
      <c r="J10">
        <f t="shared" si="1"/>
        <v>9.9682014374146474E-3</v>
      </c>
    </row>
    <row r="11" spans="1:13" x14ac:dyDescent="0.25">
      <c r="A11" s="22" t="s">
        <v>332</v>
      </c>
      <c r="B11" s="22" t="s">
        <v>184</v>
      </c>
      <c r="C11" s="23">
        <v>9</v>
      </c>
      <c r="D11" s="23">
        <v>9</v>
      </c>
      <c r="E11" s="23">
        <v>8</v>
      </c>
      <c r="F11" s="22" t="s">
        <v>185</v>
      </c>
      <c r="G11" s="24">
        <v>1</v>
      </c>
      <c r="H11" s="25">
        <v>1</v>
      </c>
      <c r="I11">
        <f t="shared" si="0"/>
        <v>4.4856906468365909E-3</v>
      </c>
      <c r="J11">
        <f t="shared" si="1"/>
        <v>4.4856906468365909E-3</v>
      </c>
    </row>
    <row r="12" spans="1:13" x14ac:dyDescent="0.25">
      <c r="A12" s="22" t="s">
        <v>261</v>
      </c>
      <c r="B12" s="22" t="s">
        <v>184</v>
      </c>
      <c r="C12" s="23">
        <v>20</v>
      </c>
      <c r="D12" s="23">
        <v>20</v>
      </c>
      <c r="E12" s="23">
        <v>36</v>
      </c>
      <c r="F12" s="22" t="s">
        <v>185</v>
      </c>
      <c r="G12" s="24">
        <v>1</v>
      </c>
      <c r="H12" s="25">
        <v>1</v>
      </c>
      <c r="I12">
        <f t="shared" si="0"/>
        <v>9.9682014374146474E-3</v>
      </c>
      <c r="J12">
        <f t="shared" si="1"/>
        <v>9.9682014374146474E-3</v>
      </c>
    </row>
    <row r="13" spans="1:13" x14ac:dyDescent="0.25">
      <c r="A13" s="22" t="s">
        <v>292</v>
      </c>
      <c r="B13" s="22" t="s">
        <v>184</v>
      </c>
      <c r="C13" s="23">
        <v>64</v>
      </c>
      <c r="D13" s="23">
        <v>64</v>
      </c>
      <c r="E13" s="23">
        <v>93</v>
      </c>
      <c r="F13" s="22" t="s">
        <v>185</v>
      </c>
      <c r="G13" s="24">
        <v>1</v>
      </c>
      <c r="H13" s="25">
        <v>1</v>
      </c>
      <c r="I13">
        <f t="shared" si="0"/>
        <v>3.1898244599726872E-2</v>
      </c>
      <c r="J13">
        <f t="shared" si="1"/>
        <v>3.1898244599726872E-2</v>
      </c>
    </row>
    <row r="14" spans="1:13" x14ac:dyDescent="0.25">
      <c r="A14" s="22" t="s">
        <v>231</v>
      </c>
      <c r="B14" s="22" t="s">
        <v>184</v>
      </c>
      <c r="C14" s="23">
        <v>326</v>
      </c>
      <c r="D14" s="23">
        <v>626</v>
      </c>
      <c r="E14" s="23">
        <v>1134</v>
      </c>
      <c r="F14" s="22" t="s">
        <v>185</v>
      </c>
      <c r="G14" s="24">
        <v>1</v>
      </c>
      <c r="H14" s="25">
        <v>1</v>
      </c>
      <c r="I14">
        <f t="shared" si="0"/>
        <v>0.31200470499107846</v>
      </c>
      <c r="J14">
        <f t="shared" si="1"/>
        <v>0.31200470499107846</v>
      </c>
    </row>
    <row r="15" spans="1:13" x14ac:dyDescent="0.25">
      <c r="A15" s="22" t="s">
        <v>459</v>
      </c>
      <c r="B15" s="22" t="s">
        <v>43</v>
      </c>
      <c r="C15" s="23">
        <v>126</v>
      </c>
      <c r="D15" s="23">
        <v>504</v>
      </c>
      <c r="E15" s="23">
        <v>639</v>
      </c>
      <c r="F15" s="22" t="s">
        <v>442</v>
      </c>
      <c r="G15" s="24">
        <v>1</v>
      </c>
      <c r="H15" s="25">
        <v>1</v>
      </c>
      <c r="I15">
        <f t="shared" si="0"/>
        <v>0.25119867622284914</v>
      </c>
      <c r="J15">
        <f t="shared" si="1"/>
        <v>0.25119867622284914</v>
      </c>
    </row>
    <row r="16" spans="1:13" x14ac:dyDescent="0.25">
      <c r="A16" s="22" t="s">
        <v>150</v>
      </c>
      <c r="B16" s="22" t="s">
        <v>46</v>
      </c>
      <c r="C16" s="23">
        <v>12</v>
      </c>
      <c r="D16" s="23">
        <v>32</v>
      </c>
      <c r="E16" s="23">
        <v>75</v>
      </c>
      <c r="F16" s="22" t="s">
        <v>46</v>
      </c>
      <c r="G16" s="24">
        <v>1</v>
      </c>
      <c r="H16" s="25">
        <v>1</v>
      </c>
      <c r="I16">
        <f t="shared" si="0"/>
        <v>1.5949122299863436E-2</v>
      </c>
      <c r="J16">
        <f t="shared" si="1"/>
        <v>1.5949122299863436E-2</v>
      </c>
    </row>
    <row r="17" spans="1:10" x14ac:dyDescent="0.25">
      <c r="A17" s="22" t="s">
        <v>189</v>
      </c>
      <c r="B17" s="22" t="s">
        <v>46</v>
      </c>
      <c r="C17" s="23">
        <v>176</v>
      </c>
      <c r="D17" s="23">
        <v>656</v>
      </c>
      <c r="E17" s="23">
        <v>1675</v>
      </c>
      <c r="F17" s="22" t="s">
        <v>46</v>
      </c>
      <c r="G17" s="24">
        <v>1</v>
      </c>
      <c r="H17" s="25">
        <v>1</v>
      </c>
      <c r="I17">
        <f t="shared" si="0"/>
        <v>0.32695700714720044</v>
      </c>
      <c r="J17">
        <f t="shared" si="1"/>
        <v>0.32695700714720044</v>
      </c>
    </row>
    <row r="18" spans="1:10" x14ac:dyDescent="0.25">
      <c r="A18" s="22" t="s">
        <v>280</v>
      </c>
      <c r="B18" s="22" t="s">
        <v>46</v>
      </c>
      <c r="C18" s="23">
        <v>32</v>
      </c>
      <c r="D18" s="23">
        <v>128</v>
      </c>
      <c r="E18" s="23">
        <v>261</v>
      </c>
      <c r="F18" s="22" t="s">
        <v>46</v>
      </c>
      <c r="G18" s="24">
        <v>1</v>
      </c>
      <c r="H18" s="25">
        <v>1</v>
      </c>
      <c r="I18">
        <f t="shared" si="0"/>
        <v>6.3796489199453743E-2</v>
      </c>
      <c r="J18">
        <f t="shared" si="1"/>
        <v>6.3796489199453743E-2</v>
      </c>
    </row>
    <row r="19" spans="1:10" x14ac:dyDescent="0.25">
      <c r="A19" s="22" t="s">
        <v>174</v>
      </c>
      <c r="B19" s="22" t="s">
        <v>46</v>
      </c>
      <c r="C19" s="23">
        <v>14</v>
      </c>
      <c r="D19" s="23">
        <v>14</v>
      </c>
      <c r="E19" s="23">
        <v>12</v>
      </c>
      <c r="F19" s="22" t="s">
        <v>46</v>
      </c>
      <c r="G19" s="24">
        <v>1</v>
      </c>
      <c r="H19" s="25">
        <v>1</v>
      </c>
      <c r="I19">
        <f t="shared" si="0"/>
        <v>6.9777410061902531E-3</v>
      </c>
      <c r="J19">
        <f t="shared" si="1"/>
        <v>6.9777410061902531E-3</v>
      </c>
    </row>
    <row r="20" spans="1:10" x14ac:dyDescent="0.25">
      <c r="A20" s="22" t="s">
        <v>463</v>
      </c>
      <c r="B20" s="22" t="s">
        <v>46</v>
      </c>
      <c r="C20" s="23">
        <v>10</v>
      </c>
      <c r="D20" s="23">
        <v>40</v>
      </c>
      <c r="E20" s="23">
        <v>112</v>
      </c>
      <c r="F20" s="22" t="s">
        <v>46</v>
      </c>
      <c r="G20" s="24">
        <v>1</v>
      </c>
      <c r="H20" s="25">
        <v>1</v>
      </c>
      <c r="I20">
        <v>0</v>
      </c>
      <c r="J20">
        <v>0</v>
      </c>
    </row>
    <row r="21" spans="1:10" x14ac:dyDescent="0.25">
      <c r="A21" s="22" t="s">
        <v>235</v>
      </c>
      <c r="B21" s="22" t="s">
        <v>46</v>
      </c>
      <c r="C21" s="23">
        <v>188</v>
      </c>
      <c r="D21" s="23">
        <v>278</v>
      </c>
      <c r="E21" s="23">
        <v>204</v>
      </c>
      <c r="F21" s="22" t="s">
        <v>46</v>
      </c>
      <c r="G21" s="24">
        <v>1</v>
      </c>
      <c r="H21" s="25">
        <v>1</v>
      </c>
      <c r="I21">
        <f t="shared" ref="I21:I34" si="2">G21*D21/$M$5*100</f>
        <v>0.1385579999800636</v>
      </c>
      <c r="J21">
        <f t="shared" ref="J21:J34" si="3">H21*D21/$M$5*100</f>
        <v>0.1385579999800636</v>
      </c>
    </row>
    <row r="22" spans="1:10" x14ac:dyDescent="0.25">
      <c r="A22" s="22" t="s">
        <v>116</v>
      </c>
      <c r="B22" s="22" t="s">
        <v>46</v>
      </c>
      <c r="C22" s="23">
        <v>109</v>
      </c>
      <c r="D22" s="23">
        <v>544</v>
      </c>
      <c r="E22" s="23">
        <v>1102</v>
      </c>
      <c r="F22" s="22" t="s">
        <v>46</v>
      </c>
      <c r="G22" s="24">
        <v>1</v>
      </c>
      <c r="H22" s="25">
        <v>1</v>
      </c>
      <c r="I22">
        <f t="shared" si="2"/>
        <v>0.27113507909767842</v>
      </c>
      <c r="J22">
        <f t="shared" si="3"/>
        <v>0.27113507909767842</v>
      </c>
    </row>
    <row r="23" spans="1:10" x14ac:dyDescent="0.25">
      <c r="A23" s="22" t="s">
        <v>45</v>
      </c>
      <c r="B23" s="22" t="s">
        <v>46</v>
      </c>
      <c r="C23" s="23">
        <v>-1</v>
      </c>
      <c r="D23" s="23">
        <v>-1</v>
      </c>
      <c r="E23" s="23">
        <v>0</v>
      </c>
      <c r="F23" s="22" t="s">
        <v>46</v>
      </c>
      <c r="G23" s="24">
        <v>1</v>
      </c>
      <c r="H23" s="25">
        <v>1</v>
      </c>
      <c r="I23">
        <f t="shared" si="2"/>
        <v>-4.9841007187073237E-4</v>
      </c>
      <c r="J23">
        <f t="shared" si="3"/>
        <v>-4.9841007187073237E-4</v>
      </c>
    </row>
    <row r="24" spans="1:10" x14ac:dyDescent="0.25">
      <c r="A24" s="22" t="s">
        <v>306</v>
      </c>
      <c r="B24" s="22" t="s">
        <v>46</v>
      </c>
      <c r="C24" s="23">
        <v>106</v>
      </c>
      <c r="D24" s="23">
        <v>382</v>
      </c>
      <c r="E24" s="23">
        <v>825</v>
      </c>
      <c r="F24" s="22" t="s">
        <v>46</v>
      </c>
      <c r="G24" s="24">
        <v>1</v>
      </c>
      <c r="H24" s="25">
        <v>1</v>
      </c>
      <c r="I24">
        <f t="shared" si="2"/>
        <v>0.19039264745461976</v>
      </c>
      <c r="J24">
        <f t="shared" si="3"/>
        <v>0.19039264745461976</v>
      </c>
    </row>
    <row r="25" spans="1:10" x14ac:dyDescent="0.25">
      <c r="A25" s="22" t="s">
        <v>111</v>
      </c>
      <c r="B25" s="22" t="s">
        <v>62</v>
      </c>
      <c r="C25" s="23">
        <v>72</v>
      </c>
      <c r="D25" s="23">
        <v>72</v>
      </c>
      <c r="E25" s="23">
        <v>84</v>
      </c>
      <c r="F25" s="22" t="s">
        <v>439</v>
      </c>
      <c r="G25" s="24">
        <v>1</v>
      </c>
      <c r="H25" s="25">
        <v>1</v>
      </c>
      <c r="I25">
        <f t="shared" si="2"/>
        <v>3.5885525174692727E-2</v>
      </c>
      <c r="J25">
        <f t="shared" si="3"/>
        <v>3.5885525174692727E-2</v>
      </c>
    </row>
    <row r="26" spans="1:10" x14ac:dyDescent="0.25">
      <c r="A26" s="22" t="s">
        <v>312</v>
      </c>
      <c r="B26" s="22" t="s">
        <v>122</v>
      </c>
      <c r="C26" s="23">
        <v>20</v>
      </c>
      <c r="D26" s="23">
        <v>80</v>
      </c>
      <c r="E26" s="23">
        <v>168</v>
      </c>
      <c r="F26" s="22" t="s">
        <v>122</v>
      </c>
      <c r="G26" s="24">
        <v>1</v>
      </c>
      <c r="H26" s="25">
        <v>1</v>
      </c>
      <c r="I26">
        <f t="shared" si="2"/>
        <v>3.9872805749658589E-2</v>
      </c>
      <c r="J26">
        <f t="shared" si="3"/>
        <v>3.9872805749658589E-2</v>
      </c>
    </row>
    <row r="27" spans="1:10" x14ac:dyDescent="0.25">
      <c r="A27" s="22" t="s">
        <v>134</v>
      </c>
      <c r="B27" s="22" t="s">
        <v>115</v>
      </c>
      <c r="C27" s="23">
        <v>139</v>
      </c>
      <c r="D27" s="23">
        <v>532</v>
      </c>
      <c r="E27" s="23">
        <v>1358</v>
      </c>
      <c r="F27" s="22" t="s">
        <v>442</v>
      </c>
      <c r="G27" s="24">
        <v>1</v>
      </c>
      <c r="H27" s="25">
        <v>1</v>
      </c>
      <c r="I27">
        <f t="shared" si="2"/>
        <v>0.26515415823522959</v>
      </c>
      <c r="J27">
        <f t="shared" si="3"/>
        <v>0.26515415823522959</v>
      </c>
    </row>
    <row r="28" spans="1:10" x14ac:dyDescent="0.25">
      <c r="A28" s="22" t="s">
        <v>327</v>
      </c>
      <c r="B28" s="22" t="s">
        <v>89</v>
      </c>
      <c r="C28" s="23">
        <v>-1</v>
      </c>
      <c r="D28" s="23">
        <v>-1</v>
      </c>
      <c r="E28" s="23">
        <v>0</v>
      </c>
      <c r="F28" s="22" t="s">
        <v>90</v>
      </c>
      <c r="G28" s="24">
        <v>1</v>
      </c>
      <c r="H28" s="25">
        <v>1</v>
      </c>
      <c r="I28">
        <f t="shared" si="2"/>
        <v>-4.9841007187073237E-4</v>
      </c>
      <c r="J28">
        <f t="shared" si="3"/>
        <v>-4.9841007187073237E-4</v>
      </c>
    </row>
    <row r="29" spans="1:10" x14ac:dyDescent="0.25">
      <c r="A29" s="22" t="s">
        <v>313</v>
      </c>
      <c r="B29" s="22" t="s">
        <v>180</v>
      </c>
      <c r="C29" s="23">
        <v>16</v>
      </c>
      <c r="D29" s="23">
        <v>64</v>
      </c>
      <c r="E29" s="23">
        <v>126</v>
      </c>
      <c r="F29" s="22" t="s">
        <v>475</v>
      </c>
      <c r="G29" s="24">
        <v>1</v>
      </c>
      <c r="H29" s="25">
        <v>1</v>
      </c>
      <c r="I29">
        <f t="shared" si="2"/>
        <v>3.1898244599726872E-2</v>
      </c>
      <c r="J29">
        <f t="shared" si="3"/>
        <v>3.1898244599726872E-2</v>
      </c>
    </row>
    <row r="30" spans="1:10" x14ac:dyDescent="0.25">
      <c r="A30" s="22" t="s">
        <v>286</v>
      </c>
      <c r="B30" s="22" t="s">
        <v>180</v>
      </c>
      <c r="C30" s="23">
        <v>68</v>
      </c>
      <c r="D30" s="23">
        <v>272</v>
      </c>
      <c r="E30" s="23">
        <v>592</v>
      </c>
      <c r="F30" s="22" t="s">
        <v>475</v>
      </c>
      <c r="G30" s="24">
        <v>1</v>
      </c>
      <c r="H30" s="25">
        <v>1</v>
      </c>
      <c r="I30">
        <f t="shared" si="2"/>
        <v>0.13556753954883921</v>
      </c>
      <c r="J30">
        <f t="shared" si="3"/>
        <v>0.13556753954883921</v>
      </c>
    </row>
    <row r="31" spans="1:10" x14ac:dyDescent="0.25">
      <c r="A31" s="22" t="s">
        <v>461</v>
      </c>
      <c r="B31" s="22" t="s">
        <v>122</v>
      </c>
      <c r="C31" s="23">
        <v>4</v>
      </c>
      <c r="D31" s="23">
        <v>16</v>
      </c>
      <c r="E31" s="23">
        <v>0</v>
      </c>
      <c r="F31" s="22" t="s">
        <v>122</v>
      </c>
      <c r="G31" s="24">
        <v>1</v>
      </c>
      <c r="H31" s="25">
        <v>1</v>
      </c>
      <c r="I31">
        <f t="shared" si="2"/>
        <v>7.9745611499317179E-3</v>
      </c>
      <c r="J31">
        <f t="shared" si="3"/>
        <v>7.9745611499317179E-3</v>
      </c>
    </row>
    <row r="32" spans="1:10" x14ac:dyDescent="0.25">
      <c r="A32" s="22" t="s">
        <v>346</v>
      </c>
      <c r="B32" s="22" t="s">
        <v>122</v>
      </c>
      <c r="C32" s="23">
        <v>120</v>
      </c>
      <c r="D32" s="23">
        <v>400</v>
      </c>
      <c r="E32" s="23">
        <v>1002</v>
      </c>
      <c r="F32" s="22" t="s">
        <v>122</v>
      </c>
      <c r="G32" s="24">
        <v>1</v>
      </c>
      <c r="H32" s="25">
        <v>1</v>
      </c>
      <c r="I32">
        <f t="shared" si="2"/>
        <v>0.19936402874829295</v>
      </c>
      <c r="J32">
        <f t="shared" si="3"/>
        <v>0.19936402874829295</v>
      </c>
    </row>
    <row r="33" spans="1:10" x14ac:dyDescent="0.25">
      <c r="A33" s="22" t="s">
        <v>57</v>
      </c>
      <c r="B33" s="22" t="s">
        <v>43</v>
      </c>
      <c r="C33" s="23">
        <v>-1</v>
      </c>
      <c r="D33" s="23">
        <v>-1</v>
      </c>
      <c r="E33" s="23">
        <v>0</v>
      </c>
      <c r="F33" s="22" t="s">
        <v>442</v>
      </c>
      <c r="G33" s="24">
        <v>1</v>
      </c>
      <c r="H33" s="25">
        <v>1</v>
      </c>
      <c r="I33">
        <f t="shared" si="2"/>
        <v>-4.9841007187073237E-4</v>
      </c>
      <c r="J33">
        <f t="shared" si="3"/>
        <v>-4.9841007187073237E-4</v>
      </c>
    </row>
    <row r="34" spans="1:10" x14ac:dyDescent="0.25">
      <c r="A34" s="22" t="s">
        <v>246</v>
      </c>
      <c r="B34" s="22" t="s">
        <v>122</v>
      </c>
      <c r="C34" s="23">
        <v>48</v>
      </c>
      <c r="D34" s="23">
        <v>192</v>
      </c>
      <c r="E34" s="23">
        <v>382</v>
      </c>
      <c r="F34" s="22" t="s">
        <v>122</v>
      </c>
      <c r="G34" s="24">
        <v>1</v>
      </c>
      <c r="H34" s="25">
        <v>1</v>
      </c>
      <c r="I34">
        <f t="shared" si="2"/>
        <v>9.5694733799180615E-2</v>
      </c>
      <c r="J34">
        <f t="shared" si="3"/>
        <v>9.5694733799180615E-2</v>
      </c>
    </row>
    <row r="35" spans="1:10" x14ac:dyDescent="0.25">
      <c r="A35" s="22" t="s">
        <v>244</v>
      </c>
      <c r="B35" s="22" t="s">
        <v>130</v>
      </c>
      <c r="C35" s="23">
        <v>70</v>
      </c>
      <c r="D35" s="23">
        <v>280</v>
      </c>
      <c r="E35" s="23">
        <v>844</v>
      </c>
      <c r="F35" s="22" t="s">
        <v>131</v>
      </c>
      <c r="G35" s="24">
        <v>1</v>
      </c>
      <c r="H35" s="25">
        <v>1</v>
      </c>
      <c r="I35">
        <v>0</v>
      </c>
      <c r="J35">
        <v>0</v>
      </c>
    </row>
    <row r="36" spans="1:10" x14ac:dyDescent="0.25">
      <c r="A36" s="22" t="s">
        <v>214</v>
      </c>
      <c r="B36" s="22" t="s">
        <v>130</v>
      </c>
      <c r="C36" s="23">
        <v>477</v>
      </c>
      <c r="D36" s="23">
        <v>1234</v>
      </c>
      <c r="E36" s="23">
        <v>3429</v>
      </c>
      <c r="F36" s="22" t="s">
        <v>131</v>
      </c>
      <c r="G36" s="24">
        <v>1</v>
      </c>
      <c r="H36" s="25">
        <v>1</v>
      </c>
      <c r="I36">
        <f t="shared" ref="I36:I45" si="4">G36*D36/$M$5*100</f>
        <v>0.61503802868848378</v>
      </c>
      <c r="J36">
        <f t="shared" ref="J36:J45" si="5">H36*D36/$M$5*100</f>
        <v>0.61503802868848378</v>
      </c>
    </row>
    <row r="37" spans="1:10" x14ac:dyDescent="0.25">
      <c r="A37" s="22" t="s">
        <v>133</v>
      </c>
      <c r="B37" s="22" t="s">
        <v>59</v>
      </c>
      <c r="C37" s="23">
        <v>211</v>
      </c>
      <c r="D37" s="23">
        <v>593</v>
      </c>
      <c r="E37" s="23">
        <v>1158</v>
      </c>
      <c r="F37" s="22" t="s">
        <v>60</v>
      </c>
      <c r="G37" s="24">
        <v>1</v>
      </c>
      <c r="H37" s="25">
        <v>1</v>
      </c>
      <c r="I37">
        <f t="shared" si="4"/>
        <v>0.29555717261934428</v>
      </c>
      <c r="J37">
        <f t="shared" si="5"/>
        <v>0.29555717261934428</v>
      </c>
    </row>
    <row r="38" spans="1:10" x14ac:dyDescent="0.25">
      <c r="A38" s="22" t="s">
        <v>77</v>
      </c>
      <c r="B38" s="22" t="s">
        <v>59</v>
      </c>
      <c r="C38" s="23">
        <v>104</v>
      </c>
      <c r="D38" s="23">
        <v>288</v>
      </c>
      <c r="E38" s="23">
        <v>641</v>
      </c>
      <c r="F38" s="22" t="s">
        <v>60</v>
      </c>
      <c r="G38" s="24">
        <v>1</v>
      </c>
      <c r="H38" s="25">
        <v>1</v>
      </c>
      <c r="I38">
        <f t="shared" si="4"/>
        <v>0.14354210069877091</v>
      </c>
      <c r="J38">
        <f t="shared" si="5"/>
        <v>0.14354210069877091</v>
      </c>
    </row>
    <row r="39" spans="1:10" x14ac:dyDescent="0.25">
      <c r="A39" s="22" t="s">
        <v>215</v>
      </c>
      <c r="B39" s="22" t="s">
        <v>59</v>
      </c>
      <c r="C39" s="23">
        <v>300</v>
      </c>
      <c r="D39" s="23">
        <v>400</v>
      </c>
      <c r="E39" s="23">
        <v>1400</v>
      </c>
      <c r="F39" s="22" t="s">
        <v>60</v>
      </c>
      <c r="G39" s="24">
        <v>1</v>
      </c>
      <c r="H39" s="25">
        <v>1</v>
      </c>
      <c r="I39">
        <f t="shared" si="4"/>
        <v>0.19936402874829295</v>
      </c>
      <c r="J39">
        <f t="shared" si="5"/>
        <v>0.19936402874829295</v>
      </c>
    </row>
    <row r="40" spans="1:10" x14ac:dyDescent="0.25">
      <c r="A40" s="22" t="s">
        <v>298</v>
      </c>
      <c r="B40" s="22" t="s">
        <v>59</v>
      </c>
      <c r="C40" s="23">
        <v>94</v>
      </c>
      <c r="D40" s="23">
        <v>376</v>
      </c>
      <c r="E40" s="23">
        <v>816</v>
      </c>
      <c r="F40" s="22" t="s">
        <v>60</v>
      </c>
      <c r="G40" s="24">
        <v>1</v>
      </c>
      <c r="H40" s="25">
        <v>1</v>
      </c>
      <c r="I40">
        <f t="shared" si="4"/>
        <v>0.18740218702339537</v>
      </c>
      <c r="J40">
        <f t="shared" si="5"/>
        <v>0.18740218702339537</v>
      </c>
    </row>
    <row r="41" spans="1:10" x14ac:dyDescent="0.25">
      <c r="A41" s="22" t="s">
        <v>242</v>
      </c>
      <c r="B41" s="22" t="s">
        <v>59</v>
      </c>
      <c r="C41" s="23">
        <v>460</v>
      </c>
      <c r="D41" s="23">
        <v>1544</v>
      </c>
      <c r="E41" s="23">
        <v>3145</v>
      </c>
      <c r="F41" s="22" t="s">
        <v>60</v>
      </c>
      <c r="G41" s="24">
        <v>1</v>
      </c>
      <c r="H41" s="25">
        <v>1</v>
      </c>
      <c r="I41">
        <f t="shared" si="4"/>
        <v>0.7695451509684107</v>
      </c>
      <c r="J41">
        <f t="shared" si="5"/>
        <v>0.7695451509684107</v>
      </c>
    </row>
    <row r="42" spans="1:10" x14ac:dyDescent="0.25">
      <c r="A42" s="22" t="s">
        <v>337</v>
      </c>
      <c r="B42" s="22" t="s">
        <v>338</v>
      </c>
      <c r="C42" s="23">
        <v>54</v>
      </c>
      <c r="D42" s="23">
        <v>216</v>
      </c>
      <c r="E42" s="23">
        <v>496</v>
      </c>
      <c r="F42" s="22" t="s">
        <v>209</v>
      </c>
      <c r="G42" s="24">
        <v>1</v>
      </c>
      <c r="H42" s="25">
        <v>1</v>
      </c>
      <c r="I42">
        <f t="shared" si="4"/>
        <v>0.10765657552407819</v>
      </c>
      <c r="J42">
        <f t="shared" si="5"/>
        <v>0.10765657552407819</v>
      </c>
    </row>
    <row r="43" spans="1:10" x14ac:dyDescent="0.25">
      <c r="A43" s="22" t="s">
        <v>425</v>
      </c>
      <c r="B43" s="22" t="s">
        <v>272</v>
      </c>
      <c r="C43" s="23">
        <v>104</v>
      </c>
      <c r="D43" s="23">
        <v>104</v>
      </c>
      <c r="E43" s="23">
        <v>147</v>
      </c>
      <c r="F43" s="22" t="s">
        <v>273</v>
      </c>
      <c r="G43" s="24">
        <v>1</v>
      </c>
      <c r="H43" s="25">
        <v>1</v>
      </c>
      <c r="I43">
        <f t="shared" si="4"/>
        <v>5.183464747455617E-2</v>
      </c>
      <c r="J43">
        <f t="shared" si="5"/>
        <v>5.183464747455617E-2</v>
      </c>
    </row>
    <row r="44" spans="1:10" x14ac:dyDescent="0.25">
      <c r="A44" s="22" t="s">
        <v>271</v>
      </c>
      <c r="B44" s="22" t="s">
        <v>272</v>
      </c>
      <c r="C44" s="23">
        <v>168</v>
      </c>
      <c r="D44" s="23">
        <v>168</v>
      </c>
      <c r="E44" s="23">
        <v>237</v>
      </c>
      <c r="F44" s="22" t="s">
        <v>273</v>
      </c>
      <c r="G44" s="24">
        <v>1</v>
      </c>
      <c r="H44" s="25">
        <v>1</v>
      </c>
      <c r="I44">
        <f t="shared" si="4"/>
        <v>8.3732892074283027E-2</v>
      </c>
      <c r="J44">
        <f t="shared" si="5"/>
        <v>8.3732892074283027E-2</v>
      </c>
    </row>
    <row r="45" spans="1:10" x14ac:dyDescent="0.25">
      <c r="A45" s="22" t="s">
        <v>99</v>
      </c>
      <c r="B45" s="22" t="s">
        <v>100</v>
      </c>
      <c r="C45" s="23">
        <v>2</v>
      </c>
      <c r="D45" s="23">
        <v>2</v>
      </c>
      <c r="E45" s="23">
        <v>2</v>
      </c>
      <c r="F45" s="22" t="s">
        <v>60</v>
      </c>
      <c r="G45" s="24">
        <v>1</v>
      </c>
      <c r="H45" s="25">
        <v>1</v>
      </c>
      <c r="I45">
        <f t="shared" si="4"/>
        <v>9.9682014374146474E-4</v>
      </c>
      <c r="J45">
        <f t="shared" si="5"/>
        <v>9.9682014374146474E-4</v>
      </c>
    </row>
    <row r="46" spans="1:10" x14ac:dyDescent="0.25">
      <c r="A46" s="22" t="s">
        <v>172</v>
      </c>
      <c r="B46" s="22" t="s">
        <v>122</v>
      </c>
      <c r="C46" s="23">
        <v>2</v>
      </c>
      <c r="D46" s="23">
        <v>4</v>
      </c>
      <c r="E46" s="23">
        <v>2</v>
      </c>
      <c r="F46" s="22" t="s">
        <v>122</v>
      </c>
      <c r="G46" s="24">
        <v>1</v>
      </c>
      <c r="H46" s="25">
        <v>1</v>
      </c>
      <c r="I46">
        <v>0</v>
      </c>
      <c r="J46">
        <v>0</v>
      </c>
    </row>
    <row r="47" spans="1:10" x14ac:dyDescent="0.25">
      <c r="A47" s="22" t="s">
        <v>206</v>
      </c>
      <c r="B47" s="22" t="s">
        <v>122</v>
      </c>
      <c r="C47" s="23">
        <v>116</v>
      </c>
      <c r="D47" s="23">
        <v>232</v>
      </c>
      <c r="E47" s="23">
        <v>532</v>
      </c>
      <c r="F47" s="22" t="s">
        <v>122</v>
      </c>
      <c r="G47" s="24">
        <v>1</v>
      </c>
      <c r="H47" s="25">
        <v>1</v>
      </c>
      <c r="I47">
        <f t="shared" ref="I47:I52" si="6">G47*D47/$M$5*100</f>
        <v>0.11563113667400991</v>
      </c>
      <c r="J47">
        <f t="shared" ref="J47:J52" si="7">H47*D47/$M$5*100</f>
        <v>0.11563113667400991</v>
      </c>
    </row>
    <row r="48" spans="1:10" x14ac:dyDescent="0.25">
      <c r="A48" s="22" t="s">
        <v>281</v>
      </c>
      <c r="B48" s="22" t="s">
        <v>184</v>
      </c>
      <c r="C48" s="23">
        <v>120</v>
      </c>
      <c r="D48" s="23">
        <v>120</v>
      </c>
      <c r="E48" s="23">
        <v>232</v>
      </c>
      <c r="F48" s="22" t="s">
        <v>185</v>
      </c>
      <c r="G48" s="24">
        <v>1</v>
      </c>
      <c r="H48" s="25">
        <v>0.9667</v>
      </c>
      <c r="I48">
        <f t="shared" si="6"/>
        <v>5.9809208624487881E-2</v>
      </c>
      <c r="J48">
        <f t="shared" si="7"/>
        <v>5.7817561977292438E-2</v>
      </c>
    </row>
    <row r="49" spans="1:10" x14ac:dyDescent="0.25">
      <c r="A49" s="22" t="s">
        <v>148</v>
      </c>
      <c r="B49" s="22" t="s">
        <v>119</v>
      </c>
      <c r="C49" s="23">
        <v>41</v>
      </c>
      <c r="D49" s="23">
        <v>164</v>
      </c>
      <c r="E49" s="23">
        <v>284</v>
      </c>
      <c r="F49" s="22" t="s">
        <v>120</v>
      </c>
      <c r="G49" s="24">
        <v>1</v>
      </c>
      <c r="H49" s="25">
        <v>0.87570000000000003</v>
      </c>
      <c r="I49">
        <f t="shared" si="6"/>
        <v>8.173925178680011E-2</v>
      </c>
      <c r="J49">
        <f t="shared" si="7"/>
        <v>7.1579062789700859E-2</v>
      </c>
    </row>
    <row r="50" spans="1:10" x14ac:dyDescent="0.25">
      <c r="A50" s="22" t="s">
        <v>220</v>
      </c>
      <c r="B50" s="22" t="s">
        <v>119</v>
      </c>
      <c r="C50" s="23">
        <v>-1</v>
      </c>
      <c r="D50" s="23">
        <v>-1</v>
      </c>
      <c r="E50" s="23">
        <v>0</v>
      </c>
      <c r="F50" s="22" t="s">
        <v>120</v>
      </c>
      <c r="G50" s="24">
        <v>1</v>
      </c>
      <c r="H50" s="25">
        <v>0.81669999999999998</v>
      </c>
      <c r="I50">
        <f t="shared" si="6"/>
        <v>-4.9841007187073237E-4</v>
      </c>
      <c r="J50">
        <f t="shared" si="7"/>
        <v>-4.0705150569682709E-4</v>
      </c>
    </row>
    <row r="51" spans="1:10" x14ac:dyDescent="0.25">
      <c r="A51" s="22" t="s">
        <v>411</v>
      </c>
      <c r="B51" s="22" t="s">
        <v>180</v>
      </c>
      <c r="C51" s="23">
        <v>40</v>
      </c>
      <c r="D51" s="23">
        <v>160</v>
      </c>
      <c r="E51" s="23">
        <v>348</v>
      </c>
      <c r="F51" s="22" t="s">
        <v>475</v>
      </c>
      <c r="G51" s="24">
        <v>1</v>
      </c>
      <c r="H51" s="25">
        <v>0.80779999999999996</v>
      </c>
      <c r="I51">
        <f t="shared" si="6"/>
        <v>7.9745611499317179E-2</v>
      </c>
      <c r="J51">
        <f t="shared" si="7"/>
        <v>6.4418504969148416E-2</v>
      </c>
    </row>
    <row r="52" spans="1:10" x14ac:dyDescent="0.25">
      <c r="A52" s="22" t="s">
        <v>186</v>
      </c>
      <c r="B52" s="22" t="s">
        <v>46</v>
      </c>
      <c r="C52" s="23">
        <v>139</v>
      </c>
      <c r="D52" s="23">
        <v>278</v>
      </c>
      <c r="E52" s="23">
        <v>496</v>
      </c>
      <c r="F52" s="22" t="s">
        <v>46</v>
      </c>
      <c r="G52" s="24">
        <v>1</v>
      </c>
      <c r="H52" s="25">
        <v>1</v>
      </c>
      <c r="I52">
        <f t="shared" si="6"/>
        <v>0.1385579999800636</v>
      </c>
      <c r="J52">
        <f t="shared" si="7"/>
        <v>0.1385579999800636</v>
      </c>
    </row>
    <row r="53" spans="1:10" x14ac:dyDescent="0.25">
      <c r="A53" s="22" t="s">
        <v>245</v>
      </c>
      <c r="B53" s="22" t="s">
        <v>180</v>
      </c>
      <c r="C53" s="23">
        <v>12</v>
      </c>
      <c r="D53" s="23">
        <v>12</v>
      </c>
      <c r="E53" s="23">
        <v>13</v>
      </c>
      <c r="F53" s="22" t="s">
        <v>475</v>
      </c>
      <c r="G53" s="24">
        <v>0.99990000000000001</v>
      </c>
      <c r="H53" s="25">
        <v>0.99990000000000001</v>
      </c>
      <c r="I53">
        <v>0</v>
      </c>
      <c r="J53">
        <v>0</v>
      </c>
    </row>
    <row r="54" spans="1:10" x14ac:dyDescent="0.25">
      <c r="A54" s="22" t="s">
        <v>176</v>
      </c>
      <c r="B54" s="22" t="s">
        <v>130</v>
      </c>
      <c r="C54" s="23">
        <v>130</v>
      </c>
      <c r="D54" s="23">
        <v>130</v>
      </c>
      <c r="E54" s="23">
        <v>127</v>
      </c>
      <c r="F54" s="22" t="s">
        <v>131</v>
      </c>
      <c r="G54" s="24">
        <v>0.99870000000000003</v>
      </c>
      <c r="H54" s="25">
        <v>0.99870000000000003</v>
      </c>
      <c r="I54">
        <f>G54*D54/$M$5*100</f>
        <v>6.4709078041049056E-2</v>
      </c>
      <c r="J54">
        <f>H54*D54/$M$5*100</f>
        <v>6.4709078041049056E-2</v>
      </c>
    </row>
    <row r="55" spans="1:10" x14ac:dyDescent="0.25">
      <c r="A55" s="22" t="s">
        <v>258</v>
      </c>
      <c r="B55" s="22" t="s">
        <v>184</v>
      </c>
      <c r="C55" s="23">
        <v>120</v>
      </c>
      <c r="D55" s="23">
        <v>120</v>
      </c>
      <c r="E55" s="23">
        <v>217</v>
      </c>
      <c r="F55" s="22" t="s">
        <v>185</v>
      </c>
      <c r="G55" s="24">
        <v>0.99860000000000004</v>
      </c>
      <c r="H55" s="25">
        <v>0.99860000000000004</v>
      </c>
      <c r="I55">
        <f>G55*D55/$M$5*100</f>
        <v>5.9725475732413609E-2</v>
      </c>
      <c r="J55">
        <f>H55*D55/$M$5*100</f>
        <v>5.9725475732413609E-2</v>
      </c>
    </row>
    <row r="56" spans="1:10" x14ac:dyDescent="0.25">
      <c r="A56" s="22" t="s">
        <v>401</v>
      </c>
      <c r="B56" s="22" t="s">
        <v>46</v>
      </c>
      <c r="C56" s="23">
        <v>44</v>
      </c>
      <c r="D56" s="23">
        <v>164</v>
      </c>
      <c r="E56" s="23">
        <v>394</v>
      </c>
      <c r="F56" s="22" t="s">
        <v>46</v>
      </c>
      <c r="G56" s="24">
        <v>0.99860000000000004</v>
      </c>
      <c r="H56" s="25">
        <v>0.99860000000000004</v>
      </c>
      <c r="I56">
        <f>G56*D56/$M$5*100</f>
        <v>8.1624816834298577E-2</v>
      </c>
      <c r="J56">
        <f>H56*D56/$M$5*100</f>
        <v>8.1624816834298577E-2</v>
      </c>
    </row>
    <row r="57" spans="1:10" x14ac:dyDescent="0.25">
      <c r="A57" s="22" t="s">
        <v>94</v>
      </c>
      <c r="B57" s="22" t="s">
        <v>46</v>
      </c>
      <c r="C57" s="23">
        <v>54</v>
      </c>
      <c r="D57" s="23">
        <v>82</v>
      </c>
      <c r="E57" s="23">
        <v>85</v>
      </c>
      <c r="F57" s="22" t="s">
        <v>46</v>
      </c>
      <c r="G57" s="24">
        <v>0.99860000000000004</v>
      </c>
      <c r="H57" s="25">
        <v>0.99860000000000004</v>
      </c>
      <c r="I57">
        <f>G57*D57/$M$5*100</f>
        <v>4.0812408417149289E-2</v>
      </c>
      <c r="J57">
        <f>H57*D57/$M$5*100</f>
        <v>4.0812408417149289E-2</v>
      </c>
    </row>
    <row r="58" spans="1:10" x14ac:dyDescent="0.25">
      <c r="A58" s="22" t="s">
        <v>126</v>
      </c>
      <c r="B58" s="22" t="s">
        <v>46</v>
      </c>
      <c r="C58" s="23">
        <v>104</v>
      </c>
      <c r="D58" s="23">
        <v>416</v>
      </c>
      <c r="E58" s="23">
        <v>815</v>
      </c>
      <c r="F58" s="22" t="s">
        <v>46</v>
      </c>
      <c r="G58" s="24">
        <v>0.99860000000000004</v>
      </c>
      <c r="H58" s="25">
        <v>0.99860000000000004</v>
      </c>
      <c r="I58">
        <v>0</v>
      </c>
      <c r="J58">
        <v>0</v>
      </c>
    </row>
    <row r="59" spans="1:10" x14ac:dyDescent="0.25">
      <c r="A59" s="22" t="s">
        <v>315</v>
      </c>
      <c r="B59" s="22" t="s">
        <v>184</v>
      </c>
      <c r="C59" s="23">
        <v>36</v>
      </c>
      <c r="D59" s="23">
        <v>116</v>
      </c>
      <c r="E59" s="23">
        <v>273</v>
      </c>
      <c r="F59" s="22" t="s">
        <v>185</v>
      </c>
      <c r="G59" s="24">
        <v>0.99860000000000004</v>
      </c>
      <c r="H59" s="25">
        <v>0.99299999999999999</v>
      </c>
      <c r="I59">
        <f t="shared" ref="I59:I90" si="8">G59*D59/$M$5*100</f>
        <v>5.7734626541333156E-2</v>
      </c>
      <c r="J59">
        <f t="shared" ref="J59:J90" si="9">H59*D59/$M$5*100</f>
        <v>5.741085935864592E-2</v>
      </c>
    </row>
    <row r="60" spans="1:10" x14ac:dyDescent="0.25">
      <c r="A60" s="22" t="s">
        <v>288</v>
      </c>
      <c r="B60" s="22" t="s">
        <v>233</v>
      </c>
      <c r="C60" s="23">
        <v>94</v>
      </c>
      <c r="D60" s="23">
        <v>344</v>
      </c>
      <c r="E60" s="23">
        <v>578</v>
      </c>
      <c r="F60" s="22" t="s">
        <v>209</v>
      </c>
      <c r="G60" s="24">
        <v>0.99860000000000004</v>
      </c>
      <c r="H60" s="25">
        <v>0.98750000000000004</v>
      </c>
      <c r="I60">
        <f t="shared" si="8"/>
        <v>0.17121303043291902</v>
      </c>
      <c r="J60">
        <f t="shared" si="9"/>
        <v>0.16930990141448776</v>
      </c>
    </row>
    <row r="61" spans="1:10" x14ac:dyDescent="0.25">
      <c r="A61" s="22" t="s">
        <v>303</v>
      </c>
      <c r="B61" s="22" t="s">
        <v>81</v>
      </c>
      <c r="C61" s="23">
        <v>12</v>
      </c>
      <c r="D61" s="23">
        <v>12</v>
      </c>
      <c r="E61" s="23">
        <v>10</v>
      </c>
      <c r="F61" s="22" t="s">
        <v>444</v>
      </c>
      <c r="G61" s="24">
        <v>0.99850000000000005</v>
      </c>
      <c r="H61" s="25">
        <v>0.99850000000000005</v>
      </c>
      <c r="I61">
        <f t="shared" si="8"/>
        <v>5.9719494811551156E-3</v>
      </c>
      <c r="J61">
        <f t="shared" si="9"/>
        <v>5.9719494811551156E-3</v>
      </c>
    </row>
    <row r="62" spans="1:10" x14ac:dyDescent="0.25">
      <c r="A62" s="22" t="s">
        <v>160</v>
      </c>
      <c r="B62" s="22" t="s">
        <v>46</v>
      </c>
      <c r="C62" s="23">
        <v>24</v>
      </c>
      <c r="D62" s="23">
        <v>48</v>
      </c>
      <c r="E62" s="23">
        <v>59</v>
      </c>
      <c r="F62" s="22" t="s">
        <v>46</v>
      </c>
      <c r="G62" s="24">
        <v>0.99850000000000005</v>
      </c>
      <c r="H62" s="25">
        <v>0.99850000000000005</v>
      </c>
      <c r="I62">
        <f t="shared" si="8"/>
        <v>2.3887797924620462E-2</v>
      </c>
      <c r="J62">
        <f t="shared" si="9"/>
        <v>2.3887797924620462E-2</v>
      </c>
    </row>
    <row r="63" spans="1:10" x14ac:dyDescent="0.25">
      <c r="A63" s="22" t="s">
        <v>198</v>
      </c>
      <c r="B63" s="22" t="s">
        <v>62</v>
      </c>
      <c r="C63" s="23">
        <v>196</v>
      </c>
      <c r="D63" s="23">
        <v>784</v>
      </c>
      <c r="E63" s="23">
        <v>2165</v>
      </c>
      <c r="F63" s="22" t="s">
        <v>439</v>
      </c>
      <c r="G63" s="24">
        <v>0.99829999999999997</v>
      </c>
      <c r="H63" s="25">
        <v>0.99829999999999997</v>
      </c>
      <c r="I63">
        <f t="shared" si="8"/>
        <v>0.39008921540286484</v>
      </c>
      <c r="J63">
        <f t="shared" si="9"/>
        <v>0.39008921540286484</v>
      </c>
    </row>
    <row r="64" spans="1:10" x14ac:dyDescent="0.25">
      <c r="A64" s="22" t="s">
        <v>388</v>
      </c>
      <c r="B64" s="22" t="s">
        <v>46</v>
      </c>
      <c r="C64" s="23">
        <v>10</v>
      </c>
      <c r="D64" s="23">
        <v>10</v>
      </c>
      <c r="E64" s="23">
        <v>46</v>
      </c>
      <c r="F64" s="22" t="s">
        <v>46</v>
      </c>
      <c r="G64" s="24">
        <v>0.99809999999999999</v>
      </c>
      <c r="H64" s="25">
        <v>0.99809999999999999</v>
      </c>
      <c r="I64">
        <f t="shared" si="8"/>
        <v>4.9746309273417796E-3</v>
      </c>
      <c r="J64">
        <f t="shared" si="9"/>
        <v>4.9746309273417796E-3</v>
      </c>
    </row>
    <row r="65" spans="1:10" x14ac:dyDescent="0.25">
      <c r="A65" s="22" t="s">
        <v>102</v>
      </c>
      <c r="B65" s="22" t="s">
        <v>46</v>
      </c>
      <c r="C65" s="23">
        <v>7</v>
      </c>
      <c r="D65" s="23">
        <v>14</v>
      </c>
      <c r="E65" s="23">
        <v>19</v>
      </c>
      <c r="F65" s="22" t="s">
        <v>46</v>
      </c>
      <c r="G65" s="24">
        <v>0.99809999999999999</v>
      </c>
      <c r="H65" s="25">
        <v>0.93140000000000001</v>
      </c>
      <c r="I65">
        <f t="shared" si="8"/>
        <v>6.9644832982784918E-3</v>
      </c>
      <c r="J65">
        <f t="shared" si="9"/>
        <v>6.4990679731656009E-3</v>
      </c>
    </row>
    <row r="66" spans="1:10" x14ac:dyDescent="0.25">
      <c r="A66" s="22" t="s">
        <v>448</v>
      </c>
      <c r="B66" s="22" t="s">
        <v>43</v>
      </c>
      <c r="C66" s="23">
        <v>152</v>
      </c>
      <c r="D66" s="23">
        <v>344</v>
      </c>
      <c r="E66" s="23">
        <v>1038</v>
      </c>
      <c r="F66" s="22" t="s">
        <v>442</v>
      </c>
      <c r="G66" s="24">
        <v>0.99809999999999999</v>
      </c>
      <c r="H66" s="25">
        <v>0.99809999999999999</v>
      </c>
      <c r="I66">
        <f t="shared" si="8"/>
        <v>0.17112730390055725</v>
      </c>
      <c r="J66">
        <f t="shared" si="9"/>
        <v>0.17112730390055725</v>
      </c>
    </row>
    <row r="67" spans="1:10" x14ac:dyDescent="0.25">
      <c r="A67" s="22" t="s">
        <v>320</v>
      </c>
      <c r="B67" s="22" t="s">
        <v>115</v>
      </c>
      <c r="C67" s="23">
        <v>6</v>
      </c>
      <c r="D67" s="23">
        <v>12</v>
      </c>
      <c r="E67" s="23">
        <v>13</v>
      </c>
      <c r="F67" s="22" t="s">
        <v>442</v>
      </c>
      <c r="G67" s="24">
        <v>0.99809999999999999</v>
      </c>
      <c r="H67" s="25">
        <v>0.99809999999999999</v>
      </c>
      <c r="I67">
        <f t="shared" si="8"/>
        <v>5.9695571128101357E-3</v>
      </c>
      <c r="J67">
        <f t="shared" si="9"/>
        <v>5.9695571128101357E-3</v>
      </c>
    </row>
    <row r="68" spans="1:10" x14ac:dyDescent="0.25">
      <c r="A68" s="22" t="s">
        <v>241</v>
      </c>
      <c r="B68" s="22" t="s">
        <v>43</v>
      </c>
      <c r="C68" s="23">
        <v>50</v>
      </c>
      <c r="D68" s="23">
        <v>172</v>
      </c>
      <c r="E68" s="23">
        <v>414</v>
      </c>
      <c r="F68" s="22" t="s">
        <v>442</v>
      </c>
      <c r="G68" s="24">
        <v>0.99809999999999999</v>
      </c>
      <c r="H68" s="25">
        <v>0.97729999999999995</v>
      </c>
      <c r="I68">
        <f t="shared" si="8"/>
        <v>8.5563651950278624E-2</v>
      </c>
      <c r="J68">
        <f t="shared" si="9"/>
        <v>8.3780540077153867E-2</v>
      </c>
    </row>
    <row r="69" spans="1:10" x14ac:dyDescent="0.25">
      <c r="A69" s="22" t="s">
        <v>109</v>
      </c>
      <c r="B69" s="22" t="s">
        <v>74</v>
      </c>
      <c r="C69" s="23">
        <v>1378</v>
      </c>
      <c r="D69" s="23">
        <v>5581</v>
      </c>
      <c r="E69" s="23">
        <v>11279</v>
      </c>
      <c r="F69" s="22" t="s">
        <v>75</v>
      </c>
      <c r="G69" s="24">
        <v>0.99780000000000002</v>
      </c>
      <c r="H69" s="25">
        <v>0.99460000000000004</v>
      </c>
      <c r="I69">
        <f t="shared" si="8"/>
        <v>2.7755070325661144</v>
      </c>
      <c r="J69">
        <f t="shared" si="9"/>
        <v>2.7666058274105607</v>
      </c>
    </row>
    <row r="70" spans="1:10" x14ac:dyDescent="0.25">
      <c r="A70" s="22" t="s">
        <v>149</v>
      </c>
      <c r="B70" s="22" t="s">
        <v>119</v>
      </c>
      <c r="C70" s="23">
        <v>46</v>
      </c>
      <c r="D70" s="23">
        <v>110</v>
      </c>
      <c r="E70" s="23">
        <v>239</v>
      </c>
      <c r="F70" s="22" t="s">
        <v>120</v>
      </c>
      <c r="G70" s="24">
        <v>0.99760000000000004</v>
      </c>
      <c r="H70" s="25">
        <v>0.98799999999999999</v>
      </c>
      <c r="I70">
        <f t="shared" si="8"/>
        <v>5.469352764680669E-2</v>
      </c>
      <c r="J70">
        <f t="shared" si="9"/>
        <v>5.4167206610911185E-2</v>
      </c>
    </row>
    <row r="71" spans="1:10" x14ac:dyDescent="0.25">
      <c r="A71" s="22" t="s">
        <v>67</v>
      </c>
      <c r="B71" s="22" t="s">
        <v>66</v>
      </c>
      <c r="C71" s="23">
        <v>4402</v>
      </c>
      <c r="D71" s="23">
        <v>17448</v>
      </c>
      <c r="E71" s="23">
        <v>50004</v>
      </c>
      <c r="F71" s="22" t="s">
        <v>68</v>
      </c>
      <c r="G71" s="24">
        <v>0.99719999999999998</v>
      </c>
      <c r="H71" s="25">
        <v>0.99719999999999998</v>
      </c>
      <c r="I71">
        <f t="shared" si="8"/>
        <v>8.6719094089853375</v>
      </c>
      <c r="J71">
        <f t="shared" si="9"/>
        <v>8.6719094089853375</v>
      </c>
    </row>
    <row r="72" spans="1:10" x14ac:dyDescent="0.25">
      <c r="A72" s="22" t="s">
        <v>47</v>
      </c>
      <c r="B72" s="22" t="s">
        <v>48</v>
      </c>
      <c r="C72" s="23">
        <v>12</v>
      </c>
      <c r="D72" s="23">
        <v>24</v>
      </c>
      <c r="E72" s="23"/>
      <c r="F72" s="22" t="s">
        <v>49</v>
      </c>
      <c r="G72" s="24">
        <v>0.99719999999999998</v>
      </c>
      <c r="H72" s="25">
        <v>0.99719999999999998</v>
      </c>
      <c r="I72">
        <f t="shared" si="8"/>
        <v>1.1928348568067864E-2</v>
      </c>
      <c r="J72">
        <f t="shared" si="9"/>
        <v>1.1928348568067864E-2</v>
      </c>
    </row>
    <row r="73" spans="1:10" x14ac:dyDescent="0.25">
      <c r="A73" s="22" t="s">
        <v>161</v>
      </c>
      <c r="B73" s="22" t="s">
        <v>162</v>
      </c>
      <c r="C73" s="23">
        <v>2</v>
      </c>
      <c r="D73" s="23">
        <v>2</v>
      </c>
      <c r="E73" s="23">
        <v>1</v>
      </c>
      <c r="F73" s="22" t="s">
        <v>49</v>
      </c>
      <c r="G73" s="24">
        <v>0.99719999999999998</v>
      </c>
      <c r="H73" s="25">
        <v>0.99719999999999998</v>
      </c>
      <c r="I73">
        <f t="shared" si="8"/>
        <v>9.9402904733898864E-4</v>
      </c>
      <c r="J73">
        <f t="shared" si="9"/>
        <v>9.9402904733898864E-4</v>
      </c>
    </row>
    <row r="74" spans="1:10" x14ac:dyDescent="0.25">
      <c r="A74" s="22" t="s">
        <v>479</v>
      </c>
      <c r="B74" s="22" t="s">
        <v>152</v>
      </c>
      <c r="C74" s="23">
        <v>12</v>
      </c>
      <c r="D74" s="23">
        <v>48</v>
      </c>
      <c r="E74" s="23">
        <v>18</v>
      </c>
      <c r="F74" s="22" t="s">
        <v>49</v>
      </c>
      <c r="G74" s="24">
        <v>0.99719999999999998</v>
      </c>
      <c r="H74" s="25">
        <v>0.99719999999999998</v>
      </c>
      <c r="I74">
        <f t="shared" si="8"/>
        <v>2.3856697136135727E-2</v>
      </c>
      <c r="J74">
        <f t="shared" si="9"/>
        <v>2.3856697136135727E-2</v>
      </c>
    </row>
    <row r="75" spans="1:10" x14ac:dyDescent="0.25">
      <c r="A75" s="22" t="s">
        <v>80</v>
      </c>
      <c r="B75" s="22" t="s">
        <v>81</v>
      </c>
      <c r="C75" s="23">
        <v>21</v>
      </c>
      <c r="D75" s="23">
        <v>41</v>
      </c>
      <c r="E75" s="23">
        <v>60</v>
      </c>
      <c r="F75" s="22" t="s">
        <v>444</v>
      </c>
      <c r="G75" s="24">
        <v>0.99709999999999999</v>
      </c>
      <c r="H75" s="25">
        <v>0.99570000000000003</v>
      </c>
      <c r="I75">
        <f t="shared" si="8"/>
        <v>2.0375551989154597E-2</v>
      </c>
      <c r="J75">
        <f t="shared" si="9"/>
        <v>2.0346943251029218E-2</v>
      </c>
    </row>
    <row r="76" spans="1:10" x14ac:dyDescent="0.25">
      <c r="A76" s="22" t="s">
        <v>376</v>
      </c>
      <c r="B76" s="22" t="s">
        <v>59</v>
      </c>
      <c r="C76" s="23">
        <v>36</v>
      </c>
      <c r="D76" s="23">
        <v>154</v>
      </c>
      <c r="E76" s="23">
        <v>331</v>
      </c>
      <c r="F76" s="22" t="s">
        <v>60</v>
      </c>
      <c r="G76" s="24">
        <v>0.997</v>
      </c>
      <c r="H76" s="25">
        <v>0.997</v>
      </c>
      <c r="I76">
        <f t="shared" si="8"/>
        <v>7.6524885614888516E-2</v>
      </c>
      <c r="J76">
        <f t="shared" si="9"/>
        <v>7.6524885614888516E-2</v>
      </c>
    </row>
    <row r="77" spans="1:10" x14ac:dyDescent="0.25">
      <c r="A77" s="22" t="s">
        <v>93</v>
      </c>
      <c r="B77" s="22" t="s">
        <v>59</v>
      </c>
      <c r="C77" s="23">
        <v>492</v>
      </c>
      <c r="D77" s="23">
        <v>1968</v>
      </c>
      <c r="E77" s="23">
        <v>4485</v>
      </c>
      <c r="F77" s="22" t="s">
        <v>60</v>
      </c>
      <c r="G77" s="24">
        <v>0.99680000000000002</v>
      </c>
      <c r="H77" s="25">
        <v>0.99680000000000002</v>
      </c>
      <c r="I77">
        <f t="shared" si="8"/>
        <v>0.97773223417298816</v>
      </c>
      <c r="J77">
        <f t="shared" si="9"/>
        <v>0.97773223417298816</v>
      </c>
    </row>
    <row r="78" spans="1:10" x14ac:dyDescent="0.25">
      <c r="A78" s="22" t="s">
        <v>177</v>
      </c>
      <c r="B78" s="22" t="s">
        <v>43</v>
      </c>
      <c r="C78" s="23">
        <v>149</v>
      </c>
      <c r="D78" s="23">
        <v>292</v>
      </c>
      <c r="E78" s="23">
        <v>404</v>
      </c>
      <c r="F78" s="22" t="s">
        <v>442</v>
      </c>
      <c r="G78" s="24">
        <v>0.99670000000000003</v>
      </c>
      <c r="H78" s="25">
        <v>0.99670000000000003</v>
      </c>
      <c r="I78">
        <f t="shared" si="8"/>
        <v>0.14505547304099922</v>
      </c>
      <c r="J78">
        <f t="shared" si="9"/>
        <v>0.14505547304099922</v>
      </c>
    </row>
    <row r="79" spans="1:10" x14ac:dyDescent="0.25">
      <c r="A79" s="22" t="s">
        <v>398</v>
      </c>
      <c r="B79" s="22" t="s">
        <v>43</v>
      </c>
      <c r="C79" s="23">
        <v>18</v>
      </c>
      <c r="D79" s="23">
        <v>36</v>
      </c>
      <c r="E79" s="23">
        <v>49</v>
      </c>
      <c r="F79" s="22" t="s">
        <v>442</v>
      </c>
      <c r="G79" s="24">
        <v>0.99670000000000003</v>
      </c>
      <c r="H79" s="25">
        <v>0.99670000000000003</v>
      </c>
      <c r="I79">
        <f t="shared" si="8"/>
        <v>1.7883551470808123E-2</v>
      </c>
      <c r="J79">
        <f t="shared" si="9"/>
        <v>1.7883551470808123E-2</v>
      </c>
    </row>
    <row r="80" spans="1:10" x14ac:dyDescent="0.25">
      <c r="A80" s="22" t="s">
        <v>50</v>
      </c>
      <c r="B80" s="22" t="s">
        <v>51</v>
      </c>
      <c r="C80" s="23">
        <v>8</v>
      </c>
      <c r="D80" s="23">
        <v>32</v>
      </c>
      <c r="E80" s="23">
        <v>70</v>
      </c>
      <c r="F80" s="22" t="s">
        <v>440</v>
      </c>
      <c r="G80" s="24">
        <v>0.99629999999999996</v>
      </c>
      <c r="H80" s="25">
        <v>0.99629999999999996</v>
      </c>
      <c r="I80">
        <f t="shared" si="8"/>
        <v>1.5890110547353942E-2</v>
      </c>
      <c r="J80">
        <f t="shared" si="9"/>
        <v>1.5890110547353942E-2</v>
      </c>
    </row>
    <row r="81" spans="1:10" x14ac:dyDescent="0.25">
      <c r="A81" s="22" t="s">
        <v>287</v>
      </c>
      <c r="B81" s="22" t="s">
        <v>43</v>
      </c>
      <c r="C81" s="23">
        <v>82</v>
      </c>
      <c r="D81" s="23">
        <v>329</v>
      </c>
      <c r="E81" s="23">
        <v>790</v>
      </c>
      <c r="F81" s="22" t="s">
        <v>442</v>
      </c>
      <c r="G81" s="24">
        <v>0.99619999999999997</v>
      </c>
      <c r="H81" s="25">
        <v>0.9929</v>
      </c>
      <c r="I81">
        <f t="shared" si="8"/>
        <v>0.16335380137361816</v>
      </c>
      <c r="J81">
        <f t="shared" si="9"/>
        <v>0.16281267755858811</v>
      </c>
    </row>
    <row r="82" spans="1:10" x14ac:dyDescent="0.25">
      <c r="A82" s="22" t="s">
        <v>92</v>
      </c>
      <c r="B82" s="22" t="s">
        <v>51</v>
      </c>
      <c r="C82" s="23">
        <v>8</v>
      </c>
      <c r="D82" s="23">
        <v>16</v>
      </c>
      <c r="E82" s="23">
        <v>25</v>
      </c>
      <c r="F82" s="22" t="s">
        <v>440</v>
      </c>
      <c r="G82" s="24">
        <v>0.99619999999999997</v>
      </c>
      <c r="H82" s="25">
        <v>0.99619999999999997</v>
      </c>
      <c r="I82">
        <f t="shared" si="8"/>
        <v>7.9442578175619762E-3</v>
      </c>
      <c r="J82">
        <f t="shared" si="9"/>
        <v>7.9442578175619762E-3</v>
      </c>
    </row>
    <row r="83" spans="1:10" x14ac:dyDescent="0.25">
      <c r="A83" s="22" t="s">
        <v>190</v>
      </c>
      <c r="B83" s="22" t="s">
        <v>51</v>
      </c>
      <c r="C83" s="23">
        <v>8</v>
      </c>
      <c r="D83" s="23">
        <v>16</v>
      </c>
      <c r="E83" s="23">
        <v>25</v>
      </c>
      <c r="F83" s="22" t="s">
        <v>440</v>
      </c>
      <c r="G83" s="24">
        <v>0.99619999999999997</v>
      </c>
      <c r="H83" s="25">
        <v>0.99619999999999997</v>
      </c>
      <c r="I83">
        <f t="shared" si="8"/>
        <v>7.9442578175619762E-3</v>
      </c>
      <c r="J83">
        <f t="shared" si="9"/>
        <v>7.9442578175619762E-3</v>
      </c>
    </row>
    <row r="84" spans="1:10" x14ac:dyDescent="0.25">
      <c r="A84" s="22" t="s">
        <v>407</v>
      </c>
      <c r="B84" s="22" t="s">
        <v>51</v>
      </c>
      <c r="C84" s="23">
        <v>8</v>
      </c>
      <c r="D84" s="23">
        <v>32</v>
      </c>
      <c r="E84" s="23">
        <v>70</v>
      </c>
      <c r="F84" s="22" t="s">
        <v>440</v>
      </c>
      <c r="G84" s="24">
        <v>0.996</v>
      </c>
      <c r="H84" s="25">
        <v>0.996</v>
      </c>
      <c r="I84">
        <f t="shared" si="8"/>
        <v>1.5885325810663983E-2</v>
      </c>
      <c r="J84">
        <f t="shared" si="9"/>
        <v>1.5885325810663983E-2</v>
      </c>
    </row>
    <row r="85" spans="1:10" x14ac:dyDescent="0.25">
      <c r="A85" s="22" t="s">
        <v>53</v>
      </c>
      <c r="B85" s="22" t="s">
        <v>51</v>
      </c>
      <c r="C85" s="23">
        <v>16</v>
      </c>
      <c r="D85" s="23">
        <v>16</v>
      </c>
      <c r="E85" s="23">
        <v>25</v>
      </c>
      <c r="F85" s="22" t="s">
        <v>440</v>
      </c>
      <c r="G85" s="24">
        <v>0.99580000000000002</v>
      </c>
      <c r="H85" s="25">
        <v>0.99580000000000002</v>
      </c>
      <c r="I85">
        <f t="shared" si="8"/>
        <v>7.9410679931020047E-3</v>
      </c>
      <c r="J85">
        <f t="shared" si="9"/>
        <v>7.9410679931020047E-3</v>
      </c>
    </row>
    <row r="86" spans="1:10" x14ac:dyDescent="0.25">
      <c r="A86" s="22" t="s">
        <v>55</v>
      </c>
      <c r="B86" s="22" t="s">
        <v>51</v>
      </c>
      <c r="C86" s="23">
        <v>8</v>
      </c>
      <c r="D86" s="23">
        <v>32</v>
      </c>
      <c r="E86" s="23">
        <v>70</v>
      </c>
      <c r="F86" s="22" t="s">
        <v>440</v>
      </c>
      <c r="G86" s="24">
        <v>0.99580000000000002</v>
      </c>
      <c r="H86" s="25">
        <v>0.99580000000000002</v>
      </c>
      <c r="I86">
        <f t="shared" si="8"/>
        <v>1.5882135986204009E-2</v>
      </c>
      <c r="J86">
        <f t="shared" si="9"/>
        <v>1.5882135986204009E-2</v>
      </c>
    </row>
    <row r="87" spans="1:10" x14ac:dyDescent="0.25">
      <c r="A87" s="22" t="s">
        <v>472</v>
      </c>
      <c r="B87" s="22" t="s">
        <v>43</v>
      </c>
      <c r="C87" s="23">
        <v>58</v>
      </c>
      <c r="D87" s="23">
        <v>116</v>
      </c>
      <c r="E87" s="23">
        <v>107</v>
      </c>
      <c r="F87" s="22" t="s">
        <v>442</v>
      </c>
      <c r="G87" s="24">
        <v>0.99490000000000001</v>
      </c>
      <c r="H87" s="25">
        <v>0.99490000000000001</v>
      </c>
      <c r="I87">
        <f t="shared" si="8"/>
        <v>5.7520708938486223E-2</v>
      </c>
      <c r="J87">
        <f t="shared" si="9"/>
        <v>5.7520708938486223E-2</v>
      </c>
    </row>
    <row r="88" spans="1:10" x14ac:dyDescent="0.25">
      <c r="A88" s="22" t="s">
        <v>230</v>
      </c>
      <c r="B88" s="22" t="s">
        <v>51</v>
      </c>
      <c r="C88" s="23">
        <v>8</v>
      </c>
      <c r="D88" s="23">
        <v>32</v>
      </c>
      <c r="E88" s="23">
        <v>70</v>
      </c>
      <c r="F88" s="22" t="s">
        <v>440</v>
      </c>
      <c r="G88" s="24">
        <v>0.99490000000000001</v>
      </c>
      <c r="H88" s="25">
        <v>0.98109999999999997</v>
      </c>
      <c r="I88">
        <f t="shared" si="8"/>
        <v>1.5867781776134134E-2</v>
      </c>
      <c r="J88">
        <f t="shared" si="9"/>
        <v>1.5647683888396016E-2</v>
      </c>
    </row>
    <row r="89" spans="1:10" x14ac:dyDescent="0.25">
      <c r="A89" s="22" t="s">
        <v>359</v>
      </c>
      <c r="B89" s="22" t="s">
        <v>277</v>
      </c>
      <c r="C89" s="23">
        <v>57</v>
      </c>
      <c r="D89" s="23">
        <v>113</v>
      </c>
      <c r="E89" s="23">
        <v>43</v>
      </c>
      <c r="F89" s="22" t="s">
        <v>440</v>
      </c>
      <c r="G89" s="24">
        <v>0.99480000000000002</v>
      </c>
      <c r="H89" s="25">
        <v>0.99480000000000002</v>
      </c>
      <c r="I89">
        <f t="shared" si="8"/>
        <v>5.6027472363161517E-2</v>
      </c>
      <c r="J89">
        <f t="shared" si="9"/>
        <v>5.6027472363161517E-2</v>
      </c>
    </row>
    <row r="90" spans="1:10" x14ac:dyDescent="0.25">
      <c r="A90" s="22" t="s">
        <v>193</v>
      </c>
      <c r="B90" s="22" t="s">
        <v>51</v>
      </c>
      <c r="C90" s="23">
        <v>688</v>
      </c>
      <c r="D90" s="23">
        <v>2488</v>
      </c>
      <c r="E90" s="23">
        <v>5573</v>
      </c>
      <c r="F90" s="22" t="s">
        <v>440</v>
      </c>
      <c r="G90" s="24">
        <v>0.99470000000000003</v>
      </c>
      <c r="H90" s="25">
        <v>0.97570000000000001</v>
      </c>
      <c r="I90">
        <f t="shared" si="8"/>
        <v>1.233472024242666</v>
      </c>
      <c r="J90">
        <f t="shared" si="9"/>
        <v>1.2099111833251928</v>
      </c>
    </row>
    <row r="91" spans="1:10" x14ac:dyDescent="0.25">
      <c r="A91" s="22" t="s">
        <v>76</v>
      </c>
      <c r="B91" s="22" t="s">
        <v>74</v>
      </c>
      <c r="C91" s="23">
        <v>156</v>
      </c>
      <c r="D91" s="23">
        <v>298</v>
      </c>
      <c r="E91" s="23">
        <v>108</v>
      </c>
      <c r="F91" s="22" t="s">
        <v>75</v>
      </c>
      <c r="G91" s="24">
        <v>0.99460000000000004</v>
      </c>
      <c r="H91" s="25">
        <v>0.70189999999999997</v>
      </c>
      <c r="I91">
        <f t="shared" ref="I91:I122" si="10">G91*D91/$M$5*100</f>
        <v>0.14772415992982388</v>
      </c>
      <c r="J91">
        <f t="shared" ref="J91:J122" si="11">H91*D91/$M$5*100</f>
        <v>0.10425054077492799</v>
      </c>
    </row>
    <row r="92" spans="1:10" x14ac:dyDescent="0.25">
      <c r="A92" s="22" t="s">
        <v>478</v>
      </c>
      <c r="B92" s="22" t="s">
        <v>277</v>
      </c>
      <c r="C92" s="23">
        <v>18</v>
      </c>
      <c r="D92" s="23">
        <v>36</v>
      </c>
      <c r="E92" s="23">
        <v>14</v>
      </c>
      <c r="F92" s="22" t="s">
        <v>440</v>
      </c>
      <c r="G92" s="24">
        <v>0.99439999999999995</v>
      </c>
      <c r="H92" s="25">
        <v>0.99299999999999999</v>
      </c>
      <c r="I92">
        <f t="shared" si="10"/>
        <v>1.7842283116857226E-2</v>
      </c>
      <c r="J92">
        <f t="shared" si="11"/>
        <v>1.7817163249234939E-2</v>
      </c>
    </row>
    <row r="93" spans="1:10" x14ac:dyDescent="0.25">
      <c r="A93" s="22" t="s">
        <v>218</v>
      </c>
      <c r="B93" s="22" t="s">
        <v>81</v>
      </c>
      <c r="C93" s="23">
        <v>14</v>
      </c>
      <c r="D93" s="23">
        <v>28</v>
      </c>
      <c r="E93" s="23">
        <v>42</v>
      </c>
      <c r="F93" s="22" t="s">
        <v>444</v>
      </c>
      <c r="G93" s="24">
        <v>0.99419999999999997</v>
      </c>
      <c r="H93" s="25">
        <v>0.99419999999999997</v>
      </c>
      <c r="I93">
        <f t="shared" si="10"/>
        <v>1.3874540216708697E-2</v>
      </c>
      <c r="J93">
        <f t="shared" si="11"/>
        <v>1.3874540216708697E-2</v>
      </c>
    </row>
    <row r="94" spans="1:10" x14ac:dyDescent="0.25">
      <c r="A94" s="22" t="s">
        <v>140</v>
      </c>
      <c r="B94" s="22" t="s">
        <v>141</v>
      </c>
      <c r="C94" s="23">
        <v>10704</v>
      </c>
      <c r="D94" s="23">
        <v>10704</v>
      </c>
      <c r="E94" s="23">
        <v>24920</v>
      </c>
      <c r="F94" s="22" t="s">
        <v>90</v>
      </c>
      <c r="G94" s="24">
        <v>0.99399999999999999</v>
      </c>
      <c r="H94" s="25">
        <v>0.99109999999999998</v>
      </c>
      <c r="I94">
        <f t="shared" si="10"/>
        <v>5.3029715208484927</v>
      </c>
      <c r="J94">
        <f t="shared" si="11"/>
        <v>5.2875000747615104</v>
      </c>
    </row>
    <row r="95" spans="1:10" x14ac:dyDescent="0.25">
      <c r="A95" s="22" t="s">
        <v>56</v>
      </c>
      <c r="B95" s="22" t="s">
        <v>51</v>
      </c>
      <c r="C95" s="23">
        <v>8</v>
      </c>
      <c r="D95" s="23">
        <v>16</v>
      </c>
      <c r="E95" s="23">
        <v>25</v>
      </c>
      <c r="F95" s="22" t="s">
        <v>440</v>
      </c>
      <c r="G95" s="24">
        <v>0.99370000000000003</v>
      </c>
      <c r="H95" s="25">
        <v>0.89990000000000003</v>
      </c>
      <c r="I95">
        <f t="shared" si="10"/>
        <v>7.924321414687149E-3</v>
      </c>
      <c r="J95">
        <f t="shared" si="11"/>
        <v>7.1763075788235531E-3</v>
      </c>
    </row>
    <row r="96" spans="1:10" x14ac:dyDescent="0.25">
      <c r="A96" s="22" t="s">
        <v>69</v>
      </c>
      <c r="B96" s="22" t="s">
        <v>46</v>
      </c>
      <c r="C96" s="23">
        <v>756</v>
      </c>
      <c r="D96" s="23">
        <v>3024</v>
      </c>
      <c r="E96" s="23">
        <v>6613</v>
      </c>
      <c r="F96" s="22" t="s">
        <v>46</v>
      </c>
      <c r="G96" s="24">
        <v>0.99319999999999997</v>
      </c>
      <c r="H96" s="25">
        <v>0.96</v>
      </c>
      <c r="I96">
        <f t="shared" si="10"/>
        <v>1.4969431513472025</v>
      </c>
      <c r="J96">
        <f t="shared" si="11"/>
        <v>1.4469043750436108</v>
      </c>
    </row>
    <row r="97" spans="1:10" x14ac:dyDescent="0.25">
      <c r="A97" s="22" t="s">
        <v>374</v>
      </c>
      <c r="B97" s="22" t="s">
        <v>248</v>
      </c>
      <c r="C97" s="23">
        <v>114</v>
      </c>
      <c r="D97" s="23">
        <v>456</v>
      </c>
      <c r="E97" s="23">
        <v>980</v>
      </c>
      <c r="F97" s="22" t="s">
        <v>49</v>
      </c>
      <c r="G97" s="24">
        <v>0.99309999999999998</v>
      </c>
      <c r="H97" s="25">
        <v>0.99309999999999998</v>
      </c>
      <c r="I97">
        <f t="shared" si="10"/>
        <v>0.2257067953229199</v>
      </c>
      <c r="J97">
        <f t="shared" si="11"/>
        <v>0.2257067953229199</v>
      </c>
    </row>
    <row r="98" spans="1:10" x14ac:dyDescent="0.25">
      <c r="A98" s="22" t="s">
        <v>369</v>
      </c>
      <c r="B98" s="22" t="s">
        <v>46</v>
      </c>
      <c r="C98" s="23">
        <v>56</v>
      </c>
      <c r="D98" s="23">
        <v>336</v>
      </c>
      <c r="E98" s="23">
        <v>685</v>
      </c>
      <c r="F98" s="22" t="s">
        <v>46</v>
      </c>
      <c r="G98" s="24">
        <v>0.99260000000000004</v>
      </c>
      <c r="H98" s="25">
        <v>0.99260000000000004</v>
      </c>
      <c r="I98">
        <f t="shared" si="10"/>
        <v>0.16622653734586668</v>
      </c>
      <c r="J98">
        <f t="shared" si="11"/>
        <v>0.16622653734586668</v>
      </c>
    </row>
    <row r="99" spans="1:10" x14ac:dyDescent="0.25">
      <c r="A99" s="22" t="s">
        <v>455</v>
      </c>
      <c r="B99" s="22" t="s">
        <v>284</v>
      </c>
      <c r="C99" s="23">
        <v>2</v>
      </c>
      <c r="D99" s="23">
        <v>20</v>
      </c>
      <c r="E99" s="23">
        <v>46</v>
      </c>
      <c r="F99" s="22" t="s">
        <v>49</v>
      </c>
      <c r="G99" s="24">
        <v>0.99229999999999996</v>
      </c>
      <c r="H99" s="25">
        <v>0.99229999999999996</v>
      </c>
      <c r="I99">
        <f t="shared" si="10"/>
        <v>9.891446286346554E-3</v>
      </c>
      <c r="J99">
        <f t="shared" si="11"/>
        <v>9.891446286346554E-3</v>
      </c>
    </row>
    <row r="100" spans="1:10" x14ac:dyDescent="0.25">
      <c r="A100" s="22" t="s">
        <v>305</v>
      </c>
      <c r="B100" s="22" t="s">
        <v>122</v>
      </c>
      <c r="C100" s="23">
        <v>12</v>
      </c>
      <c r="D100" s="23">
        <v>48</v>
      </c>
      <c r="E100" s="23">
        <v>122</v>
      </c>
      <c r="F100" s="22" t="s">
        <v>122</v>
      </c>
      <c r="G100" s="24">
        <v>0.99199999999999999</v>
      </c>
      <c r="H100" s="25">
        <v>0.99199999999999999</v>
      </c>
      <c r="I100">
        <f t="shared" si="10"/>
        <v>2.3732293982196794E-2</v>
      </c>
      <c r="J100">
        <f t="shared" si="11"/>
        <v>2.3732293982196794E-2</v>
      </c>
    </row>
    <row r="101" spans="1:10" x14ac:dyDescent="0.25">
      <c r="A101" s="22" t="s">
        <v>282</v>
      </c>
      <c r="B101" s="22" t="s">
        <v>43</v>
      </c>
      <c r="C101" s="23">
        <v>592</v>
      </c>
      <c r="D101" s="23">
        <v>2368</v>
      </c>
      <c r="E101" s="23">
        <v>2842</v>
      </c>
      <c r="F101" s="22" t="s">
        <v>442</v>
      </c>
      <c r="G101" s="24">
        <v>0.99170000000000003</v>
      </c>
      <c r="H101" s="25">
        <v>0.98050000000000004</v>
      </c>
      <c r="I101">
        <f t="shared" si="10"/>
        <v>1.1704390992733182</v>
      </c>
      <c r="J101">
        <f t="shared" si="11"/>
        <v>1.1572204667111914</v>
      </c>
    </row>
    <row r="102" spans="1:10" x14ac:dyDescent="0.25">
      <c r="A102" s="22" t="s">
        <v>453</v>
      </c>
      <c r="B102" s="22" t="s">
        <v>100</v>
      </c>
      <c r="C102" s="23">
        <v>34</v>
      </c>
      <c r="D102" s="23">
        <v>34</v>
      </c>
      <c r="E102" s="23">
        <v>71</v>
      </c>
      <c r="F102" s="22" t="s">
        <v>60</v>
      </c>
      <c r="G102" s="24">
        <v>0.99170000000000003</v>
      </c>
      <c r="H102" s="25">
        <v>0.99170000000000003</v>
      </c>
      <c r="I102">
        <f t="shared" si="10"/>
        <v>1.6805291121322983E-2</v>
      </c>
      <c r="J102">
        <f t="shared" si="11"/>
        <v>1.6805291121322983E-2</v>
      </c>
    </row>
    <row r="103" spans="1:10" x14ac:dyDescent="0.25">
      <c r="A103" s="22" t="s">
        <v>247</v>
      </c>
      <c r="B103" s="22" t="s">
        <v>248</v>
      </c>
      <c r="C103" s="23">
        <v>140</v>
      </c>
      <c r="D103" s="23">
        <v>336</v>
      </c>
      <c r="E103" s="23">
        <v>501</v>
      </c>
      <c r="F103" s="22" t="s">
        <v>49</v>
      </c>
      <c r="G103" s="24">
        <v>0.99150000000000005</v>
      </c>
      <c r="H103" s="25">
        <v>0.99150000000000005</v>
      </c>
      <c r="I103">
        <f t="shared" si="10"/>
        <v>0.16604232498330326</v>
      </c>
      <c r="J103">
        <f t="shared" si="11"/>
        <v>0.16604232498330326</v>
      </c>
    </row>
    <row r="104" spans="1:10" x14ac:dyDescent="0.25">
      <c r="A104" s="22" t="s">
        <v>213</v>
      </c>
      <c r="B104" s="22" t="s">
        <v>122</v>
      </c>
      <c r="C104" s="23">
        <v>18</v>
      </c>
      <c r="D104" s="23">
        <v>36</v>
      </c>
      <c r="E104" s="23">
        <v>69</v>
      </c>
      <c r="F104" s="22" t="s">
        <v>122</v>
      </c>
      <c r="G104" s="24">
        <v>0.99080000000000001</v>
      </c>
      <c r="H104" s="25">
        <v>0.99080000000000001</v>
      </c>
      <c r="I104">
        <f t="shared" si="10"/>
        <v>1.7777689171542779E-2</v>
      </c>
      <c r="J104">
        <f t="shared" si="11"/>
        <v>1.7777689171542779E-2</v>
      </c>
    </row>
    <row r="105" spans="1:10" x14ac:dyDescent="0.25">
      <c r="A105" s="22" t="s">
        <v>159</v>
      </c>
      <c r="B105" s="22" t="s">
        <v>51</v>
      </c>
      <c r="C105" s="23">
        <v>8</v>
      </c>
      <c r="D105" s="23">
        <v>16</v>
      </c>
      <c r="E105" s="23">
        <v>25</v>
      </c>
      <c r="F105" s="22" t="s">
        <v>440</v>
      </c>
      <c r="G105" s="24">
        <v>0.99050000000000005</v>
      </c>
      <c r="H105" s="25">
        <v>0.99050000000000005</v>
      </c>
      <c r="I105">
        <f t="shared" si="10"/>
        <v>7.898802819007367E-3</v>
      </c>
      <c r="J105">
        <f t="shared" si="11"/>
        <v>7.898802819007367E-3</v>
      </c>
    </row>
    <row r="106" spans="1:10" x14ac:dyDescent="0.25">
      <c r="A106" s="22" t="s">
        <v>336</v>
      </c>
      <c r="B106" s="22" t="s">
        <v>184</v>
      </c>
      <c r="C106" s="23">
        <v>0</v>
      </c>
      <c r="D106" s="23">
        <v>0</v>
      </c>
      <c r="E106" s="23">
        <v>0</v>
      </c>
      <c r="F106" s="22" t="s">
        <v>185</v>
      </c>
      <c r="G106" s="24">
        <v>0.99050000000000005</v>
      </c>
      <c r="H106" s="25">
        <v>0.99050000000000005</v>
      </c>
      <c r="I106">
        <f t="shared" si="10"/>
        <v>0</v>
      </c>
      <c r="J106">
        <f t="shared" si="11"/>
        <v>0</v>
      </c>
    </row>
    <row r="107" spans="1:10" x14ac:dyDescent="0.25">
      <c r="A107" s="22" t="s">
        <v>333</v>
      </c>
      <c r="B107" s="22" t="s">
        <v>74</v>
      </c>
      <c r="C107" s="23">
        <v>228</v>
      </c>
      <c r="D107" s="23">
        <v>816</v>
      </c>
      <c r="E107" s="23">
        <v>1717</v>
      </c>
      <c r="F107" s="22" t="s">
        <v>75</v>
      </c>
      <c r="G107" s="24">
        <v>0.99039999999999995</v>
      </c>
      <c r="H107" s="25">
        <v>0.80059999999999998</v>
      </c>
      <c r="I107">
        <f t="shared" si="10"/>
        <v>0.40279827350751102</v>
      </c>
      <c r="J107">
        <f t="shared" si="11"/>
        <v>0.32560611648840199</v>
      </c>
    </row>
    <row r="108" spans="1:10" x14ac:dyDescent="0.25">
      <c r="A108" s="22" t="s">
        <v>294</v>
      </c>
      <c r="B108" s="22" t="s">
        <v>295</v>
      </c>
      <c r="C108" s="23">
        <v>1</v>
      </c>
      <c r="D108" s="23">
        <v>2</v>
      </c>
      <c r="E108" s="23">
        <v>1</v>
      </c>
      <c r="F108" s="22" t="s">
        <v>49</v>
      </c>
      <c r="G108" s="24">
        <v>0.99029999999999996</v>
      </c>
      <c r="H108" s="25">
        <v>0.99029999999999996</v>
      </c>
      <c r="I108">
        <f t="shared" si="10"/>
        <v>9.8715098834717256E-4</v>
      </c>
      <c r="J108">
        <f t="shared" si="11"/>
        <v>9.8715098834717256E-4</v>
      </c>
    </row>
    <row r="109" spans="1:10" x14ac:dyDescent="0.25">
      <c r="A109" s="22" t="s">
        <v>262</v>
      </c>
      <c r="B109" s="22" t="s">
        <v>43</v>
      </c>
      <c r="C109" s="23">
        <v>30</v>
      </c>
      <c r="D109" s="23">
        <v>360</v>
      </c>
      <c r="E109" s="23">
        <v>432</v>
      </c>
      <c r="F109" s="22" t="s">
        <v>442</v>
      </c>
      <c r="G109" s="24">
        <v>0.99019999999999997</v>
      </c>
      <c r="H109" s="25">
        <v>0.98270000000000002</v>
      </c>
      <c r="I109">
        <f t="shared" si="10"/>
        <v>0.17766923513990368</v>
      </c>
      <c r="J109">
        <f t="shared" si="11"/>
        <v>0.17632352794585271</v>
      </c>
    </row>
    <row r="110" spans="1:10" x14ac:dyDescent="0.25">
      <c r="A110" s="22" t="s">
        <v>104</v>
      </c>
      <c r="B110" s="22" t="s">
        <v>46</v>
      </c>
      <c r="C110" s="23">
        <v>128</v>
      </c>
      <c r="D110" s="23">
        <v>512</v>
      </c>
      <c r="E110" s="23">
        <v>960</v>
      </c>
      <c r="F110" s="22" t="s">
        <v>46</v>
      </c>
      <c r="G110" s="24">
        <v>0.98950000000000005</v>
      </c>
      <c r="H110" s="25">
        <v>0.98950000000000005</v>
      </c>
      <c r="I110">
        <f t="shared" si="10"/>
        <v>0.25250650425143789</v>
      </c>
      <c r="J110">
        <f t="shared" si="11"/>
        <v>0.25250650425143789</v>
      </c>
    </row>
    <row r="111" spans="1:10" x14ac:dyDescent="0.25">
      <c r="A111" s="22" t="s">
        <v>382</v>
      </c>
      <c r="B111" s="22" t="s">
        <v>233</v>
      </c>
      <c r="C111" s="23">
        <v>30</v>
      </c>
      <c r="D111" s="23">
        <v>120</v>
      </c>
      <c r="E111" s="23">
        <v>369</v>
      </c>
      <c r="F111" s="22" t="s">
        <v>209</v>
      </c>
      <c r="G111" s="24">
        <v>0.98909999999999998</v>
      </c>
      <c r="H111" s="25">
        <v>0.8679</v>
      </c>
      <c r="I111">
        <f t="shared" si="10"/>
        <v>5.9157288250480965E-2</v>
      </c>
      <c r="J111">
        <f t="shared" si="11"/>
        <v>5.1908412165193034E-2</v>
      </c>
    </row>
    <row r="112" spans="1:10" x14ac:dyDescent="0.25">
      <c r="A112" s="22" t="s">
        <v>39</v>
      </c>
      <c r="B112" s="22" t="s">
        <v>40</v>
      </c>
      <c r="C112" s="23">
        <v>-1</v>
      </c>
      <c r="D112" s="23">
        <v>-1</v>
      </c>
      <c r="E112" s="23">
        <v>0</v>
      </c>
      <c r="F112" s="22" t="s">
        <v>41</v>
      </c>
      <c r="G112" s="24">
        <v>0.98909999999999998</v>
      </c>
      <c r="H112" s="25">
        <v>0.98909999999999998</v>
      </c>
      <c r="I112">
        <f t="shared" si="10"/>
        <v>-4.9297740208734142E-4</v>
      </c>
      <c r="J112">
        <f t="shared" si="11"/>
        <v>-4.9297740208734142E-4</v>
      </c>
    </row>
    <row r="113" spans="1:10" x14ac:dyDescent="0.25">
      <c r="A113" s="22" t="s">
        <v>325</v>
      </c>
      <c r="B113" s="22" t="s">
        <v>322</v>
      </c>
      <c r="C113" s="23">
        <v>5</v>
      </c>
      <c r="D113" s="23">
        <v>5</v>
      </c>
      <c r="E113" s="23">
        <v>7</v>
      </c>
      <c r="F113" s="22" t="s">
        <v>90</v>
      </c>
      <c r="G113" s="24">
        <v>0.98829999999999996</v>
      </c>
      <c r="H113" s="25">
        <v>0.9869</v>
      </c>
      <c r="I113">
        <f t="shared" si="10"/>
        <v>2.4628933701492236E-3</v>
      </c>
      <c r="J113">
        <f t="shared" si="11"/>
        <v>2.4594044996461288E-3</v>
      </c>
    </row>
    <row r="114" spans="1:10" x14ac:dyDescent="0.25">
      <c r="A114" s="22" t="s">
        <v>71</v>
      </c>
      <c r="B114" s="22" t="s">
        <v>59</v>
      </c>
      <c r="C114" s="23">
        <v>1268</v>
      </c>
      <c r="D114" s="23">
        <v>5072</v>
      </c>
      <c r="E114" s="23">
        <v>12041</v>
      </c>
      <c r="F114" s="22" t="s">
        <v>60</v>
      </c>
      <c r="G114" s="24">
        <v>0.98819999999999997</v>
      </c>
      <c r="H114" s="25">
        <v>0.98819999999999997</v>
      </c>
      <c r="I114">
        <f t="shared" si="10"/>
        <v>2.4981062410909196</v>
      </c>
      <c r="J114">
        <f t="shared" si="11"/>
        <v>2.4981062410909196</v>
      </c>
    </row>
    <row r="115" spans="1:10" x14ac:dyDescent="0.25">
      <c r="A115" s="22" t="s">
        <v>435</v>
      </c>
      <c r="B115" s="22" t="s">
        <v>46</v>
      </c>
      <c r="C115" s="23">
        <v>46</v>
      </c>
      <c r="D115" s="23">
        <v>176</v>
      </c>
      <c r="E115" s="23">
        <v>383</v>
      </c>
      <c r="F115" s="22" t="s">
        <v>46</v>
      </c>
      <c r="G115" s="24">
        <v>0.9879</v>
      </c>
      <c r="H115" s="25">
        <v>0.9879</v>
      </c>
      <c r="I115">
        <f t="shared" si="10"/>
        <v>8.6658758560192978E-2</v>
      </c>
      <c r="J115">
        <f t="shared" si="11"/>
        <v>8.6658758560192978E-2</v>
      </c>
    </row>
    <row r="116" spans="1:10" x14ac:dyDescent="0.25">
      <c r="A116" s="22" t="s">
        <v>259</v>
      </c>
      <c r="B116" s="22" t="s">
        <v>156</v>
      </c>
      <c r="C116" s="23">
        <v>37</v>
      </c>
      <c r="D116" s="23">
        <v>260</v>
      </c>
      <c r="E116" s="23">
        <v>538</v>
      </c>
      <c r="F116" s="22" t="s">
        <v>90</v>
      </c>
      <c r="G116" s="24">
        <v>0.9879</v>
      </c>
      <c r="H116" s="25">
        <v>0.96540000000000004</v>
      </c>
      <c r="I116">
        <f t="shared" si="10"/>
        <v>0.12801862060028507</v>
      </c>
      <c r="J116">
        <f t="shared" si="11"/>
        <v>0.1251029216798413</v>
      </c>
    </row>
    <row r="117" spans="1:10" x14ac:dyDescent="0.25">
      <c r="A117" s="22" t="s">
        <v>381</v>
      </c>
      <c r="B117" s="22" t="s">
        <v>46</v>
      </c>
      <c r="C117" s="23">
        <v>32</v>
      </c>
      <c r="D117" s="23">
        <v>32</v>
      </c>
      <c r="E117" s="23">
        <v>93</v>
      </c>
      <c r="F117" s="22" t="s">
        <v>46</v>
      </c>
      <c r="G117" s="24">
        <v>0.98780000000000001</v>
      </c>
      <c r="H117" s="25">
        <v>0.98780000000000001</v>
      </c>
      <c r="I117">
        <f t="shared" si="10"/>
        <v>1.57545430078051E-2</v>
      </c>
      <c r="J117">
        <f t="shared" si="11"/>
        <v>1.57545430078051E-2</v>
      </c>
    </row>
    <row r="118" spans="1:10" x14ac:dyDescent="0.25">
      <c r="A118" s="22" t="s">
        <v>321</v>
      </c>
      <c r="B118" s="22" t="s">
        <v>322</v>
      </c>
      <c r="C118" s="23">
        <v>7</v>
      </c>
      <c r="D118" s="23">
        <v>28</v>
      </c>
      <c r="E118" s="23">
        <v>41</v>
      </c>
      <c r="F118" s="22" t="s">
        <v>90</v>
      </c>
      <c r="G118" s="24">
        <v>0.98770000000000002</v>
      </c>
      <c r="H118" s="25">
        <v>0.98770000000000002</v>
      </c>
      <c r="I118">
        <f t="shared" si="10"/>
        <v>1.3783829583628225E-2</v>
      </c>
      <c r="J118">
        <f t="shared" si="11"/>
        <v>1.3783829583628225E-2</v>
      </c>
    </row>
    <row r="119" spans="1:10" x14ac:dyDescent="0.25">
      <c r="A119" s="22" t="s">
        <v>477</v>
      </c>
      <c r="B119" s="22" t="s">
        <v>200</v>
      </c>
      <c r="C119" s="23">
        <v>12</v>
      </c>
      <c r="D119" s="23">
        <v>48</v>
      </c>
      <c r="E119" s="23">
        <v>86</v>
      </c>
      <c r="F119" s="22" t="s">
        <v>201</v>
      </c>
      <c r="G119" s="24">
        <v>0.98770000000000002</v>
      </c>
      <c r="H119" s="25">
        <v>0.98770000000000002</v>
      </c>
      <c r="I119">
        <f t="shared" si="10"/>
        <v>2.362942214336267E-2</v>
      </c>
      <c r="J119">
        <f t="shared" si="11"/>
        <v>2.362942214336267E-2</v>
      </c>
    </row>
    <row r="120" spans="1:10" x14ac:dyDescent="0.25">
      <c r="A120" s="22" t="s">
        <v>353</v>
      </c>
      <c r="B120" s="22" t="s">
        <v>74</v>
      </c>
      <c r="C120" s="23">
        <v>451</v>
      </c>
      <c r="D120" s="23">
        <v>2534</v>
      </c>
      <c r="E120" s="23">
        <v>5438</v>
      </c>
      <c r="F120" s="22" t="s">
        <v>75</v>
      </c>
      <c r="G120" s="24">
        <v>0.98760000000000003</v>
      </c>
      <c r="H120" s="25">
        <v>0.98760000000000003</v>
      </c>
      <c r="I120">
        <f t="shared" si="10"/>
        <v>1.2473102802061424</v>
      </c>
      <c r="J120">
        <f t="shared" si="11"/>
        <v>1.2473102802061424</v>
      </c>
    </row>
    <row r="121" spans="1:10" x14ac:dyDescent="0.25">
      <c r="A121" s="22" t="s">
        <v>367</v>
      </c>
      <c r="B121" s="22" t="s">
        <v>46</v>
      </c>
      <c r="C121" s="23">
        <v>2252</v>
      </c>
      <c r="D121" s="23">
        <v>8192</v>
      </c>
      <c r="E121" s="23">
        <v>21381</v>
      </c>
      <c r="F121" s="22" t="s">
        <v>46</v>
      </c>
      <c r="G121" s="24">
        <v>0.98740000000000006</v>
      </c>
      <c r="H121" s="25">
        <v>0.98740000000000006</v>
      </c>
      <c r="I121">
        <f t="shared" si="10"/>
        <v>4.0315298198746001</v>
      </c>
      <c r="J121">
        <f t="shared" si="11"/>
        <v>4.0315298198746001</v>
      </c>
    </row>
    <row r="122" spans="1:10" x14ac:dyDescent="0.25">
      <c r="A122" s="22" t="s">
        <v>316</v>
      </c>
      <c r="B122" s="22" t="s">
        <v>46</v>
      </c>
      <c r="C122" s="23">
        <v>54</v>
      </c>
      <c r="D122" s="23">
        <v>108</v>
      </c>
      <c r="E122" s="23">
        <v>193</v>
      </c>
      <c r="F122" s="22" t="s">
        <v>46</v>
      </c>
      <c r="G122" s="24">
        <v>0.98740000000000006</v>
      </c>
      <c r="H122" s="25">
        <v>0.98740000000000006</v>
      </c>
      <c r="I122">
        <f t="shared" si="10"/>
        <v>5.3150051336237403E-2</v>
      </c>
      <c r="J122">
        <f t="shared" si="11"/>
        <v>5.3150051336237403E-2</v>
      </c>
    </row>
    <row r="123" spans="1:10" x14ac:dyDescent="0.25">
      <c r="A123" s="22" t="s">
        <v>423</v>
      </c>
      <c r="B123" s="22" t="s">
        <v>43</v>
      </c>
      <c r="C123" s="23">
        <v>14</v>
      </c>
      <c r="D123" s="23">
        <v>14</v>
      </c>
      <c r="E123" s="23">
        <v>5</v>
      </c>
      <c r="F123" s="22" t="s">
        <v>442</v>
      </c>
      <c r="G123" s="24">
        <v>0.98709999999999998</v>
      </c>
      <c r="H123" s="25">
        <v>0.98709999999999998</v>
      </c>
      <c r="I123">
        <f t="shared" ref="I123:I139" si="12">G123*D123/$M$5*100</f>
        <v>6.8877281472103993E-3</v>
      </c>
      <c r="J123">
        <f t="shared" ref="J123:J139" si="13">H123*D123/$M$5*100</f>
        <v>6.8877281472103993E-3</v>
      </c>
    </row>
    <row r="124" spans="1:10" x14ac:dyDescent="0.25">
      <c r="A124" s="22" t="s">
        <v>268</v>
      </c>
      <c r="B124" s="22" t="s">
        <v>122</v>
      </c>
      <c r="C124" s="23">
        <v>566</v>
      </c>
      <c r="D124" s="23">
        <v>1132</v>
      </c>
      <c r="E124" s="23">
        <v>2946</v>
      </c>
      <c r="F124" s="22" t="s">
        <v>122</v>
      </c>
      <c r="G124" s="24">
        <v>0.98699999999999999</v>
      </c>
      <c r="H124" s="25">
        <v>0.98699999999999999</v>
      </c>
      <c r="I124">
        <f t="shared" si="12"/>
        <v>0.55686559874001929</v>
      </c>
      <c r="J124">
        <f t="shared" si="13"/>
        <v>0.55686559874001929</v>
      </c>
    </row>
    <row r="125" spans="1:10" x14ac:dyDescent="0.25">
      <c r="A125" s="22" t="s">
        <v>432</v>
      </c>
      <c r="B125" s="22" t="s">
        <v>322</v>
      </c>
      <c r="C125" s="23">
        <v>12</v>
      </c>
      <c r="D125" s="23">
        <v>48</v>
      </c>
      <c r="E125" s="23">
        <v>86</v>
      </c>
      <c r="F125" s="22" t="s">
        <v>90</v>
      </c>
      <c r="G125" s="24">
        <v>0.98660000000000003</v>
      </c>
      <c r="H125" s="25">
        <v>0.98660000000000003</v>
      </c>
      <c r="I125">
        <f t="shared" si="12"/>
        <v>2.3603106091567898E-2</v>
      </c>
      <c r="J125">
        <f t="shared" si="13"/>
        <v>2.3603106091567898E-2</v>
      </c>
    </row>
    <row r="126" spans="1:10" x14ac:dyDescent="0.25">
      <c r="A126" s="22" t="s">
        <v>289</v>
      </c>
      <c r="B126" s="22" t="s">
        <v>100</v>
      </c>
      <c r="C126" s="23">
        <v>1</v>
      </c>
      <c r="D126" s="23">
        <v>1</v>
      </c>
      <c r="E126" s="23">
        <v>1</v>
      </c>
      <c r="F126" s="22" t="s">
        <v>60</v>
      </c>
      <c r="G126" s="24">
        <v>0.98560000000000003</v>
      </c>
      <c r="H126" s="25">
        <v>0.98560000000000003</v>
      </c>
      <c r="I126">
        <f t="shared" si="12"/>
        <v>4.912329668357938E-4</v>
      </c>
      <c r="J126">
        <f t="shared" si="13"/>
        <v>4.912329668357938E-4</v>
      </c>
    </row>
    <row r="127" spans="1:10" x14ac:dyDescent="0.25">
      <c r="A127" s="22" t="s">
        <v>212</v>
      </c>
      <c r="B127" s="22" t="s">
        <v>40</v>
      </c>
      <c r="C127" s="23">
        <v>2</v>
      </c>
      <c r="D127" s="23">
        <v>8</v>
      </c>
      <c r="E127" s="23">
        <v>116</v>
      </c>
      <c r="F127" s="22" t="s">
        <v>41</v>
      </c>
      <c r="G127" s="24">
        <v>0.98550000000000004</v>
      </c>
      <c r="H127" s="25">
        <v>0.98</v>
      </c>
      <c r="I127">
        <f t="shared" si="12"/>
        <v>3.9294650066288538E-3</v>
      </c>
      <c r="J127">
        <f t="shared" si="13"/>
        <v>3.9075349634665416E-3</v>
      </c>
    </row>
    <row r="128" spans="1:10" x14ac:dyDescent="0.25">
      <c r="A128" s="22" t="s">
        <v>205</v>
      </c>
      <c r="B128" s="22" t="s">
        <v>74</v>
      </c>
      <c r="C128" s="23">
        <v>72</v>
      </c>
      <c r="D128" s="23">
        <v>384</v>
      </c>
      <c r="E128" s="23">
        <v>806</v>
      </c>
      <c r="F128" s="22" t="s">
        <v>75</v>
      </c>
      <c r="G128" s="24">
        <v>0.9849</v>
      </c>
      <c r="H128" s="25">
        <v>0.97950000000000004</v>
      </c>
      <c r="I128">
        <f t="shared" si="12"/>
        <v>0.18849948663762597</v>
      </c>
      <c r="J128">
        <f t="shared" si="13"/>
        <v>0.18746598351259486</v>
      </c>
    </row>
    <row r="129" spans="1:10" x14ac:dyDescent="0.25">
      <c r="A129" s="22" t="s">
        <v>64</v>
      </c>
      <c r="B129" s="22" t="s">
        <v>46</v>
      </c>
      <c r="C129" s="23">
        <v>64</v>
      </c>
      <c r="D129" s="23">
        <v>256</v>
      </c>
      <c r="E129" s="23">
        <v>480</v>
      </c>
      <c r="F129" s="22" t="s">
        <v>46</v>
      </c>
      <c r="G129" s="24">
        <v>0.98480000000000001</v>
      </c>
      <c r="H129" s="25">
        <v>0.98480000000000001</v>
      </c>
      <c r="I129">
        <f t="shared" si="12"/>
        <v>0.1256535651272441</v>
      </c>
      <c r="J129">
        <f t="shared" si="13"/>
        <v>0.1256535651272441</v>
      </c>
    </row>
    <row r="130" spans="1:10" x14ac:dyDescent="0.25">
      <c r="A130" s="22" t="s">
        <v>443</v>
      </c>
      <c r="B130" s="22" t="s">
        <v>100</v>
      </c>
      <c r="C130" s="23">
        <v>66</v>
      </c>
      <c r="D130" s="23">
        <v>66</v>
      </c>
      <c r="E130" s="23">
        <v>139</v>
      </c>
      <c r="F130" s="22" t="s">
        <v>60</v>
      </c>
      <c r="G130" s="24">
        <v>0.98460000000000003</v>
      </c>
      <c r="H130" s="25">
        <v>0.98460000000000003</v>
      </c>
      <c r="I130">
        <f t="shared" si="12"/>
        <v>3.2388480746418924E-2</v>
      </c>
      <c r="J130">
        <f t="shared" si="13"/>
        <v>3.2388480746418924E-2</v>
      </c>
    </row>
    <row r="131" spans="1:10" x14ac:dyDescent="0.25">
      <c r="A131" s="22" t="s">
        <v>136</v>
      </c>
      <c r="B131" s="22" t="s">
        <v>137</v>
      </c>
      <c r="C131" s="23">
        <v>11</v>
      </c>
      <c r="D131" s="23">
        <v>11</v>
      </c>
      <c r="E131" s="23">
        <v>13</v>
      </c>
      <c r="F131" s="22" t="s">
        <v>90</v>
      </c>
      <c r="G131" s="24">
        <v>0.98450000000000004</v>
      </c>
      <c r="H131" s="25">
        <v>0.98450000000000004</v>
      </c>
      <c r="I131">
        <f t="shared" si="12"/>
        <v>5.3975318733240968E-3</v>
      </c>
      <c r="J131">
        <f t="shared" si="13"/>
        <v>5.3975318733240968E-3</v>
      </c>
    </row>
    <row r="132" spans="1:10" x14ac:dyDescent="0.25">
      <c r="A132" s="22" t="s">
        <v>73</v>
      </c>
      <c r="B132" s="22" t="s">
        <v>74</v>
      </c>
      <c r="C132" s="23">
        <v>1614</v>
      </c>
      <c r="D132" s="23">
        <v>9068</v>
      </c>
      <c r="E132" s="23">
        <v>19460</v>
      </c>
      <c r="F132" s="22" t="s">
        <v>75</v>
      </c>
      <c r="G132" s="24">
        <v>0.98440000000000005</v>
      </c>
      <c r="H132" s="25">
        <v>0.98440000000000005</v>
      </c>
      <c r="I132">
        <f t="shared" si="12"/>
        <v>4.4490770442289103</v>
      </c>
      <c r="J132">
        <f t="shared" si="13"/>
        <v>4.4490770442289103</v>
      </c>
    </row>
    <row r="133" spans="1:10" x14ac:dyDescent="0.25">
      <c r="A133" s="22" t="s">
        <v>386</v>
      </c>
      <c r="B133" s="22" t="s">
        <v>122</v>
      </c>
      <c r="C133" s="23">
        <v>136</v>
      </c>
      <c r="D133" s="23">
        <v>240</v>
      </c>
      <c r="E133" s="23">
        <v>752</v>
      </c>
      <c r="F133" s="22" t="s">
        <v>122</v>
      </c>
      <c r="G133" s="24">
        <v>0.98370000000000002</v>
      </c>
      <c r="H133" s="25">
        <v>0.98370000000000002</v>
      </c>
      <c r="I133">
        <f t="shared" si="12"/>
        <v>0.11766863704781745</v>
      </c>
      <c r="J133">
        <f t="shared" si="13"/>
        <v>0.11766863704781745</v>
      </c>
    </row>
    <row r="134" spans="1:10" x14ac:dyDescent="0.25">
      <c r="A134" s="22" t="s">
        <v>366</v>
      </c>
      <c r="B134" s="22" t="s">
        <v>180</v>
      </c>
      <c r="C134" s="23">
        <v>1</v>
      </c>
      <c r="D134" s="23">
        <v>2</v>
      </c>
      <c r="E134" s="23">
        <v>5</v>
      </c>
      <c r="F134" s="22" t="s">
        <v>475</v>
      </c>
      <c r="G134" s="24">
        <v>0.98250000000000004</v>
      </c>
      <c r="H134" s="25">
        <v>0.98250000000000004</v>
      </c>
      <c r="I134">
        <f t="shared" si="12"/>
        <v>9.7937579122598924E-4</v>
      </c>
      <c r="J134">
        <f t="shared" si="13"/>
        <v>9.7937579122598924E-4</v>
      </c>
    </row>
    <row r="135" spans="1:10" x14ac:dyDescent="0.25">
      <c r="A135" s="22" t="s">
        <v>323</v>
      </c>
      <c r="B135" s="22" t="s">
        <v>152</v>
      </c>
      <c r="C135" s="23">
        <v>102</v>
      </c>
      <c r="D135" s="23">
        <v>404</v>
      </c>
      <c r="E135" s="23">
        <v>1080</v>
      </c>
      <c r="F135" s="22" t="s">
        <v>49</v>
      </c>
      <c r="G135" s="24">
        <v>0.98199999999999998</v>
      </c>
      <c r="H135" s="25">
        <v>0.9617</v>
      </c>
      <c r="I135">
        <f t="shared" si="12"/>
        <v>0.19773323099313189</v>
      </c>
      <c r="J135">
        <f t="shared" si="13"/>
        <v>0.19364567031170565</v>
      </c>
    </row>
    <row r="136" spans="1:10" x14ac:dyDescent="0.25">
      <c r="A136" s="22" t="s">
        <v>373</v>
      </c>
      <c r="B136" s="22" t="s">
        <v>81</v>
      </c>
      <c r="C136" s="23">
        <v>44</v>
      </c>
      <c r="D136" s="23">
        <v>56</v>
      </c>
      <c r="E136" s="23">
        <v>44</v>
      </c>
      <c r="F136" s="22" t="s">
        <v>444</v>
      </c>
      <c r="G136" s="24">
        <v>0.98180000000000001</v>
      </c>
      <c r="H136" s="25">
        <v>0.98180000000000001</v>
      </c>
      <c r="I136">
        <f t="shared" si="12"/>
        <v>2.7402984479510364E-2</v>
      </c>
      <c r="J136">
        <f t="shared" si="13"/>
        <v>2.7402984479510364E-2</v>
      </c>
    </row>
    <row r="137" spans="1:10" x14ac:dyDescent="0.25">
      <c r="A137" s="22" t="s">
        <v>170</v>
      </c>
      <c r="B137" s="22" t="s">
        <v>137</v>
      </c>
      <c r="C137" s="23">
        <v>72</v>
      </c>
      <c r="D137" s="23">
        <v>144</v>
      </c>
      <c r="E137" s="23">
        <v>216</v>
      </c>
      <c r="F137" s="22" t="s">
        <v>90</v>
      </c>
      <c r="G137" s="24">
        <v>0.98170000000000002</v>
      </c>
      <c r="H137" s="25">
        <v>0.98170000000000002</v>
      </c>
      <c r="I137">
        <f t="shared" si="12"/>
        <v>7.0457640127991716E-2</v>
      </c>
      <c r="J137">
        <f t="shared" si="13"/>
        <v>7.0457640127991716E-2</v>
      </c>
    </row>
    <row r="138" spans="1:10" x14ac:dyDescent="0.25">
      <c r="A138" s="22" t="s">
        <v>96</v>
      </c>
      <c r="B138" s="22" t="s">
        <v>46</v>
      </c>
      <c r="C138" s="23">
        <v>80</v>
      </c>
      <c r="D138" s="23">
        <v>160</v>
      </c>
      <c r="E138" s="23">
        <v>272</v>
      </c>
      <c r="F138" s="22" t="s">
        <v>46</v>
      </c>
      <c r="G138" s="24">
        <v>0.98160000000000003</v>
      </c>
      <c r="H138" s="25">
        <v>0.94889999999999997</v>
      </c>
      <c r="I138">
        <f t="shared" si="12"/>
        <v>7.8278292247729739E-2</v>
      </c>
      <c r="J138">
        <f t="shared" si="13"/>
        <v>7.5670610751702061E-2</v>
      </c>
    </row>
    <row r="139" spans="1:10" x14ac:dyDescent="0.25">
      <c r="A139" s="22" t="s">
        <v>334</v>
      </c>
      <c r="B139" s="22" t="s">
        <v>59</v>
      </c>
      <c r="C139" s="23">
        <v>1592</v>
      </c>
      <c r="D139" s="23">
        <v>4224</v>
      </c>
      <c r="E139" s="23">
        <v>4224</v>
      </c>
      <c r="F139" s="22" t="s">
        <v>60</v>
      </c>
      <c r="G139" s="24">
        <v>0.98160000000000003</v>
      </c>
      <c r="H139" s="25">
        <v>0.98160000000000003</v>
      </c>
      <c r="I139">
        <f t="shared" si="12"/>
        <v>2.0665469153400653</v>
      </c>
      <c r="J139">
        <f t="shared" si="13"/>
        <v>2.0665469153400653</v>
      </c>
    </row>
    <row r="140" spans="1:10" x14ac:dyDescent="0.25">
      <c r="A140" s="22" t="s">
        <v>285</v>
      </c>
      <c r="B140" s="22" t="s">
        <v>200</v>
      </c>
      <c r="C140" s="23">
        <v>12</v>
      </c>
      <c r="D140" s="23">
        <v>48</v>
      </c>
      <c r="E140" s="23">
        <v>115</v>
      </c>
      <c r="F140" s="22" t="s">
        <v>201</v>
      </c>
      <c r="G140" s="24">
        <v>0.98150000000000004</v>
      </c>
      <c r="H140" s="25">
        <v>0.98150000000000004</v>
      </c>
      <c r="I140">
        <v>0</v>
      </c>
      <c r="J140">
        <v>0</v>
      </c>
    </row>
    <row r="141" spans="1:10" x14ac:dyDescent="0.25">
      <c r="A141" s="22" t="s">
        <v>243</v>
      </c>
      <c r="B141" s="22" t="s">
        <v>162</v>
      </c>
      <c r="C141" s="23">
        <v>226</v>
      </c>
      <c r="D141" s="23">
        <v>904</v>
      </c>
      <c r="E141" s="23">
        <v>2221</v>
      </c>
      <c r="F141" s="22" t="s">
        <v>131</v>
      </c>
      <c r="G141" s="24">
        <v>0.98140000000000005</v>
      </c>
      <c r="H141" s="25">
        <v>0.97199999999999998</v>
      </c>
      <c r="I141">
        <f t="shared" ref="I141:I185" si="14">G141*D141/$M$5*100</f>
        <v>0.44218223865867884</v>
      </c>
      <c r="J141">
        <f t="shared" ref="J141:J185" si="15">H141*D141/$M$5*100</f>
        <v>0.43794694923195004</v>
      </c>
    </row>
    <row r="142" spans="1:10" x14ac:dyDescent="0.25">
      <c r="A142" s="22" t="s">
        <v>378</v>
      </c>
      <c r="B142" s="22" t="s">
        <v>137</v>
      </c>
      <c r="C142" s="23">
        <v>20</v>
      </c>
      <c r="D142" s="23">
        <v>20</v>
      </c>
      <c r="E142" s="23">
        <v>10</v>
      </c>
      <c r="F142" s="22" t="s">
        <v>90</v>
      </c>
      <c r="G142" s="24">
        <v>0.98119999999999996</v>
      </c>
      <c r="H142" s="25">
        <v>0.98119999999999996</v>
      </c>
      <c r="I142">
        <f t="shared" si="14"/>
        <v>9.7807992503912526E-3</v>
      </c>
      <c r="J142">
        <f t="shared" si="15"/>
        <v>9.7807992503912526E-3</v>
      </c>
    </row>
    <row r="143" spans="1:10" x14ac:dyDescent="0.25">
      <c r="A143" s="22" t="s">
        <v>207</v>
      </c>
      <c r="B143" s="22" t="s">
        <v>208</v>
      </c>
      <c r="C143" s="23">
        <v>19</v>
      </c>
      <c r="D143" s="23">
        <v>58</v>
      </c>
      <c r="E143" s="23">
        <v>15</v>
      </c>
      <c r="F143" s="22" t="s">
        <v>209</v>
      </c>
      <c r="G143" s="24">
        <v>0.98</v>
      </c>
      <c r="H143" s="25">
        <v>0.86890000000000001</v>
      </c>
      <c r="I143">
        <f t="shared" si="14"/>
        <v>2.8329628485132426E-2</v>
      </c>
      <c r="J143">
        <f t="shared" si="15"/>
        <v>2.5117973664011802E-2</v>
      </c>
    </row>
    <row r="144" spans="1:10" x14ac:dyDescent="0.25">
      <c r="A144" s="22" t="s">
        <v>154</v>
      </c>
      <c r="B144" s="22" t="s">
        <v>59</v>
      </c>
      <c r="C144" s="23">
        <v>410</v>
      </c>
      <c r="D144" s="23">
        <v>1640</v>
      </c>
      <c r="E144" s="23">
        <v>3280</v>
      </c>
      <c r="F144" s="22" t="s">
        <v>60</v>
      </c>
      <c r="G144" s="24">
        <v>0.9798</v>
      </c>
      <c r="H144" s="25">
        <v>0.9798</v>
      </c>
      <c r="I144">
        <f t="shared" si="14"/>
        <v>0.80088118900706751</v>
      </c>
      <c r="J144">
        <f t="shared" si="15"/>
        <v>0.80088118900706751</v>
      </c>
    </row>
    <row r="145" spans="1:10" x14ac:dyDescent="0.25">
      <c r="A145" s="22" t="s">
        <v>217</v>
      </c>
      <c r="B145" s="22" t="s">
        <v>74</v>
      </c>
      <c r="C145" s="23">
        <v>104</v>
      </c>
      <c r="D145" s="23">
        <v>408</v>
      </c>
      <c r="E145" s="23">
        <v>871</v>
      </c>
      <c r="F145" s="22" t="s">
        <v>75</v>
      </c>
      <c r="G145" s="24">
        <v>0.97929999999999995</v>
      </c>
      <c r="H145" s="25">
        <v>0.97929999999999995</v>
      </c>
      <c r="I145">
        <f t="shared" si="14"/>
        <v>0.19914193722026735</v>
      </c>
      <c r="J145">
        <f t="shared" si="15"/>
        <v>0.19914193722026735</v>
      </c>
    </row>
    <row r="146" spans="1:10" x14ac:dyDescent="0.25">
      <c r="A146" s="22" t="s">
        <v>103</v>
      </c>
      <c r="B146" s="22" t="s">
        <v>89</v>
      </c>
      <c r="C146" s="23">
        <v>100</v>
      </c>
      <c r="D146" s="23">
        <v>400</v>
      </c>
      <c r="E146" s="23">
        <v>768</v>
      </c>
      <c r="F146" s="22" t="s">
        <v>90</v>
      </c>
      <c r="G146" s="24">
        <v>0.97889999999999999</v>
      </c>
      <c r="H146" s="25">
        <v>0.97889999999999999</v>
      </c>
      <c r="I146">
        <f t="shared" si="14"/>
        <v>0.19515744774170396</v>
      </c>
      <c r="J146">
        <f t="shared" si="15"/>
        <v>0.19515744774170396</v>
      </c>
    </row>
    <row r="147" spans="1:10" x14ac:dyDescent="0.25">
      <c r="A147" s="22" t="s">
        <v>107</v>
      </c>
      <c r="B147" s="22" t="s">
        <v>74</v>
      </c>
      <c r="C147" s="23">
        <v>220</v>
      </c>
      <c r="D147" s="23">
        <v>752</v>
      </c>
      <c r="E147" s="23">
        <v>1848</v>
      </c>
      <c r="F147" s="22" t="s">
        <v>75</v>
      </c>
      <c r="G147" s="24">
        <v>0.97829999999999995</v>
      </c>
      <c r="H147" s="25">
        <v>0.97829999999999995</v>
      </c>
      <c r="I147">
        <f t="shared" si="14"/>
        <v>0.36667111912997541</v>
      </c>
      <c r="J147">
        <f t="shared" si="15"/>
        <v>0.36667111912997541</v>
      </c>
    </row>
    <row r="148" spans="1:10" x14ac:dyDescent="0.25">
      <c r="A148" s="22" t="s">
        <v>210</v>
      </c>
      <c r="B148" s="22" t="s">
        <v>200</v>
      </c>
      <c r="C148" s="23">
        <v>176</v>
      </c>
      <c r="D148" s="23">
        <v>704</v>
      </c>
      <c r="E148" s="23">
        <v>1690</v>
      </c>
      <c r="F148" s="22" t="s">
        <v>201</v>
      </c>
      <c r="G148" s="24">
        <v>0.97799999999999998</v>
      </c>
      <c r="H148" s="25">
        <v>0.97799999999999998</v>
      </c>
      <c r="I148">
        <f t="shared" si="14"/>
        <v>0.34316131540386163</v>
      </c>
      <c r="J148">
        <f t="shared" si="15"/>
        <v>0.34316131540386163</v>
      </c>
    </row>
    <row r="149" spans="1:10" x14ac:dyDescent="0.25">
      <c r="A149" s="22" t="s">
        <v>267</v>
      </c>
      <c r="B149" s="22" t="s">
        <v>46</v>
      </c>
      <c r="C149" s="23">
        <v>2252</v>
      </c>
      <c r="D149" s="23">
        <v>8192</v>
      </c>
      <c r="E149" s="23">
        <v>21381</v>
      </c>
      <c r="F149" s="22" t="s">
        <v>46</v>
      </c>
      <c r="G149" s="24">
        <v>0.97760000000000002</v>
      </c>
      <c r="H149" s="25">
        <v>0.97760000000000002</v>
      </c>
      <c r="I149">
        <f t="shared" si="14"/>
        <v>3.9915166618487028</v>
      </c>
      <c r="J149">
        <f t="shared" si="15"/>
        <v>3.9915166618487028</v>
      </c>
    </row>
    <row r="150" spans="1:10" x14ac:dyDescent="0.25">
      <c r="A150" s="22" t="s">
        <v>132</v>
      </c>
      <c r="B150" s="22" t="s">
        <v>74</v>
      </c>
      <c r="C150" s="23">
        <v>168</v>
      </c>
      <c r="D150" s="23">
        <v>672</v>
      </c>
      <c r="E150" s="23">
        <v>1382</v>
      </c>
      <c r="F150" s="22" t="s">
        <v>75</v>
      </c>
      <c r="G150" s="24">
        <v>0.97719999999999996</v>
      </c>
      <c r="H150" s="25">
        <v>0.97719999999999996</v>
      </c>
      <c r="I150">
        <f t="shared" si="14"/>
        <v>0.32729512853995757</v>
      </c>
      <c r="J150">
        <f t="shared" si="15"/>
        <v>0.32729512853995757</v>
      </c>
    </row>
    <row r="151" spans="1:10" x14ac:dyDescent="0.25">
      <c r="A151" s="22" t="s">
        <v>300</v>
      </c>
      <c r="B151" s="22" t="s">
        <v>272</v>
      </c>
      <c r="C151" s="23">
        <v>96</v>
      </c>
      <c r="D151" s="23">
        <v>96</v>
      </c>
      <c r="E151" s="23">
        <v>135</v>
      </c>
      <c r="F151" s="22" t="s">
        <v>273</v>
      </c>
      <c r="G151" s="24">
        <v>0.97670000000000001</v>
      </c>
      <c r="H151" s="25">
        <v>0.91159999999999997</v>
      </c>
      <c r="I151">
        <f t="shared" si="14"/>
        <v>4.6732523250829855E-2</v>
      </c>
      <c r="J151">
        <f t="shared" si="15"/>
        <v>4.3617659665666525E-2</v>
      </c>
    </row>
    <row r="152" spans="1:10" x14ac:dyDescent="0.25">
      <c r="A152" s="22" t="s">
        <v>171</v>
      </c>
      <c r="B152" s="22" t="s">
        <v>74</v>
      </c>
      <c r="C152" s="23">
        <v>180</v>
      </c>
      <c r="D152" s="23">
        <v>631</v>
      </c>
      <c r="E152" s="23">
        <v>1262</v>
      </c>
      <c r="F152" s="22" t="s">
        <v>75</v>
      </c>
      <c r="G152" s="24">
        <v>0.97629999999999995</v>
      </c>
      <c r="H152" s="25">
        <v>0.97360000000000002</v>
      </c>
      <c r="I152">
        <f t="shared" si="14"/>
        <v>0.30704318224862692</v>
      </c>
      <c r="J152">
        <f t="shared" si="15"/>
        <v>0.30619404100918068</v>
      </c>
    </row>
    <row r="153" spans="1:10" x14ac:dyDescent="0.25">
      <c r="A153" s="22" t="s">
        <v>283</v>
      </c>
      <c r="B153" s="22" t="s">
        <v>284</v>
      </c>
      <c r="C153" s="23">
        <v>54</v>
      </c>
      <c r="D153" s="23">
        <v>216</v>
      </c>
      <c r="E153" s="23">
        <v>624</v>
      </c>
      <c r="F153" s="22" t="s">
        <v>49</v>
      </c>
      <c r="G153" s="24">
        <v>0.97589999999999999</v>
      </c>
      <c r="H153" s="25">
        <v>0.97140000000000004</v>
      </c>
      <c r="I153">
        <f t="shared" si="14"/>
        <v>0.1050620520539479</v>
      </c>
      <c r="J153">
        <f t="shared" si="15"/>
        <v>0.10457759746408957</v>
      </c>
    </row>
    <row r="154" spans="1:10" x14ac:dyDescent="0.25">
      <c r="A154" s="22" t="s">
        <v>301</v>
      </c>
      <c r="B154" s="22" t="s">
        <v>302</v>
      </c>
      <c r="C154" s="23">
        <v>134</v>
      </c>
      <c r="D154" s="23">
        <v>536</v>
      </c>
      <c r="E154" s="23">
        <v>1472</v>
      </c>
      <c r="F154" s="22" t="s">
        <v>49</v>
      </c>
      <c r="G154" s="24">
        <v>0.97470000000000001</v>
      </c>
      <c r="H154" s="25">
        <v>0.85670000000000002</v>
      </c>
      <c r="I154">
        <f t="shared" si="14"/>
        <v>0.26038895922008792</v>
      </c>
      <c r="J154">
        <f t="shared" si="15"/>
        <v>0.22886551899440782</v>
      </c>
    </row>
    <row r="155" spans="1:10" x14ac:dyDescent="0.25">
      <c r="A155" s="22" t="s">
        <v>155</v>
      </c>
      <c r="B155" s="22" t="s">
        <v>156</v>
      </c>
      <c r="C155" s="23">
        <v>150</v>
      </c>
      <c r="D155" s="23">
        <v>665</v>
      </c>
      <c r="E155" s="23">
        <v>1270</v>
      </c>
      <c r="F155" s="22" t="s">
        <v>90</v>
      </c>
      <c r="G155" s="24">
        <v>0.97440000000000004</v>
      </c>
      <c r="H155" s="25">
        <v>0.97440000000000004</v>
      </c>
      <c r="I155">
        <f t="shared" si="14"/>
        <v>0.32295776473050969</v>
      </c>
      <c r="J155">
        <f t="shared" si="15"/>
        <v>0.32295776473050969</v>
      </c>
    </row>
    <row r="156" spans="1:10" x14ac:dyDescent="0.25">
      <c r="A156" s="22" t="s">
        <v>163</v>
      </c>
      <c r="B156" s="22" t="s">
        <v>62</v>
      </c>
      <c r="C156" s="23">
        <v>736</v>
      </c>
      <c r="D156" s="23">
        <v>4232</v>
      </c>
      <c r="E156" s="23">
        <v>8485</v>
      </c>
      <c r="F156" s="22" t="s">
        <v>439</v>
      </c>
      <c r="G156" s="24">
        <v>0.97330000000000005</v>
      </c>
      <c r="H156" s="25">
        <v>0.97330000000000005</v>
      </c>
      <c r="I156">
        <f t="shared" si="14"/>
        <v>2.0529538771319493</v>
      </c>
      <c r="J156">
        <f t="shared" si="15"/>
        <v>2.0529538771319493</v>
      </c>
    </row>
    <row r="157" spans="1:10" x14ac:dyDescent="0.25">
      <c r="A157" s="22" t="s">
        <v>211</v>
      </c>
      <c r="B157" s="22" t="s">
        <v>46</v>
      </c>
      <c r="C157" s="23">
        <v>100</v>
      </c>
      <c r="D157" s="23">
        <v>1000</v>
      </c>
      <c r="E157" s="23">
        <v>5000</v>
      </c>
      <c r="F157" s="22" t="s">
        <v>46</v>
      </c>
      <c r="G157" s="24">
        <v>0.97309999999999997</v>
      </c>
      <c r="H157" s="25">
        <v>0.97309999999999997</v>
      </c>
      <c r="I157">
        <f t="shared" si="14"/>
        <v>0.48500284093740964</v>
      </c>
      <c r="J157">
        <f t="shared" si="15"/>
        <v>0.48500284093740964</v>
      </c>
    </row>
    <row r="158" spans="1:10" x14ac:dyDescent="0.25">
      <c r="A158" s="22" t="s">
        <v>270</v>
      </c>
      <c r="B158" s="22" t="s">
        <v>43</v>
      </c>
      <c r="C158" s="23">
        <v>450</v>
      </c>
      <c r="D158" s="23">
        <v>1720</v>
      </c>
      <c r="E158" s="23">
        <v>3316</v>
      </c>
      <c r="F158" s="22" t="s">
        <v>442</v>
      </c>
      <c r="G158" s="24">
        <v>0.97009999999999996</v>
      </c>
      <c r="H158" s="25">
        <v>0.97009999999999996</v>
      </c>
      <c r="I158">
        <f t="shared" si="14"/>
        <v>0.8316330904414917</v>
      </c>
      <c r="J158">
        <f t="shared" si="15"/>
        <v>0.8316330904414917</v>
      </c>
    </row>
    <row r="159" spans="1:10" x14ac:dyDescent="0.25">
      <c r="A159" s="22" t="s">
        <v>236</v>
      </c>
      <c r="B159" s="22" t="s">
        <v>46</v>
      </c>
      <c r="C159" s="23">
        <v>106</v>
      </c>
      <c r="D159" s="23">
        <v>356</v>
      </c>
      <c r="E159" s="23">
        <v>770</v>
      </c>
      <c r="F159" s="22" t="s">
        <v>46</v>
      </c>
      <c r="G159" s="24">
        <v>0.96909999999999996</v>
      </c>
      <c r="H159" s="25">
        <v>0.96909999999999996</v>
      </c>
      <c r="I159">
        <f t="shared" si="14"/>
        <v>0.17195127543137392</v>
      </c>
      <c r="J159">
        <f t="shared" si="15"/>
        <v>0.17195127543137392</v>
      </c>
    </row>
    <row r="160" spans="1:10" x14ac:dyDescent="0.25">
      <c r="A160" s="22" t="s">
        <v>380</v>
      </c>
      <c r="B160" s="22" t="s">
        <v>180</v>
      </c>
      <c r="C160" s="23">
        <v>128</v>
      </c>
      <c r="D160" s="23">
        <v>1024</v>
      </c>
      <c r="E160" s="23">
        <v>2180</v>
      </c>
      <c r="F160" s="22" t="s">
        <v>475</v>
      </c>
      <c r="G160" s="24">
        <v>0.96819999999999995</v>
      </c>
      <c r="H160" s="25">
        <v>0.96419999999999995</v>
      </c>
      <c r="I160">
        <f t="shared" si="14"/>
        <v>0.49414208674328886</v>
      </c>
      <c r="J160">
        <f t="shared" si="15"/>
        <v>0.49210059908890635</v>
      </c>
    </row>
    <row r="161" spans="1:10" x14ac:dyDescent="0.25">
      <c r="A161" s="22" t="s">
        <v>203</v>
      </c>
      <c r="B161" s="22" t="s">
        <v>204</v>
      </c>
      <c r="C161" s="23">
        <v>10</v>
      </c>
      <c r="D161" s="23">
        <v>10</v>
      </c>
      <c r="E161" s="23">
        <v>9</v>
      </c>
      <c r="F161" s="22" t="s">
        <v>90</v>
      </c>
      <c r="G161" s="24">
        <v>0.96789999999999998</v>
      </c>
      <c r="H161" s="25">
        <v>0.96789999999999998</v>
      </c>
      <c r="I161">
        <f t="shared" si="14"/>
        <v>4.8241110856368187E-3</v>
      </c>
      <c r="J161">
        <f t="shared" si="15"/>
        <v>4.8241110856368187E-3</v>
      </c>
    </row>
    <row r="162" spans="1:10" x14ac:dyDescent="0.25">
      <c r="A162" s="22" t="s">
        <v>417</v>
      </c>
      <c r="B162" s="22" t="s">
        <v>46</v>
      </c>
      <c r="C162" s="23">
        <v>298</v>
      </c>
      <c r="D162" s="23">
        <v>596</v>
      </c>
      <c r="E162" s="23">
        <v>1063</v>
      </c>
      <c r="F162" s="22" t="s">
        <v>46</v>
      </c>
      <c r="G162" s="24">
        <v>0.9657</v>
      </c>
      <c r="H162" s="25">
        <v>0.60709999999999997</v>
      </c>
      <c r="I162">
        <f t="shared" si="14"/>
        <v>0.28686350541771743</v>
      </c>
      <c r="J162">
        <f t="shared" si="15"/>
        <v>0.18034051376110208</v>
      </c>
    </row>
    <row r="163" spans="1:10" x14ac:dyDescent="0.25">
      <c r="A163" s="22" t="s">
        <v>95</v>
      </c>
      <c r="B163" s="22" t="s">
        <v>46</v>
      </c>
      <c r="C163" s="23">
        <v>20</v>
      </c>
      <c r="D163" s="23">
        <v>20</v>
      </c>
      <c r="E163" s="23">
        <v>21</v>
      </c>
      <c r="F163" s="22" t="s">
        <v>46</v>
      </c>
      <c r="G163" s="24">
        <v>0.96550000000000002</v>
      </c>
      <c r="H163" s="25">
        <v>0.96550000000000002</v>
      </c>
      <c r="I163">
        <f t="shared" si="14"/>
        <v>9.6242984878238437E-3</v>
      </c>
      <c r="J163">
        <f t="shared" si="15"/>
        <v>9.6242984878238437E-3</v>
      </c>
    </row>
    <row r="164" spans="1:10" x14ac:dyDescent="0.25">
      <c r="A164" s="22" t="s">
        <v>117</v>
      </c>
      <c r="B164" s="22" t="s">
        <v>59</v>
      </c>
      <c r="C164" s="23">
        <v>168</v>
      </c>
      <c r="D164" s="23">
        <v>672</v>
      </c>
      <c r="E164" s="23">
        <v>1425</v>
      </c>
      <c r="F164" s="22" t="s">
        <v>60</v>
      </c>
      <c r="G164" s="24">
        <v>0.96509999999999996</v>
      </c>
      <c r="H164" s="25">
        <v>0.96509999999999996</v>
      </c>
      <c r="I164">
        <f t="shared" si="14"/>
        <v>0.32324245656356221</v>
      </c>
      <c r="J164">
        <f t="shared" si="15"/>
        <v>0.32324245656356221</v>
      </c>
    </row>
    <row r="165" spans="1:10" x14ac:dyDescent="0.25">
      <c r="A165" s="22" t="s">
        <v>158</v>
      </c>
      <c r="B165" s="22" t="s">
        <v>40</v>
      </c>
      <c r="C165" s="23">
        <v>-1</v>
      </c>
      <c r="D165" s="23">
        <v>-1</v>
      </c>
      <c r="E165" s="23">
        <v>0</v>
      </c>
      <c r="F165" s="22" t="s">
        <v>41</v>
      </c>
      <c r="G165" s="24">
        <v>0.96489999999999998</v>
      </c>
      <c r="H165" s="25">
        <v>0.83409999999999995</v>
      </c>
      <c r="I165">
        <f t="shared" si="14"/>
        <v>-4.8091587834806968E-4</v>
      </c>
      <c r="J165">
        <f t="shared" si="15"/>
        <v>-4.1572384094737782E-4</v>
      </c>
    </row>
    <row r="166" spans="1:10" x14ac:dyDescent="0.25">
      <c r="A166" s="22" t="s">
        <v>192</v>
      </c>
      <c r="B166" s="22" t="s">
        <v>40</v>
      </c>
      <c r="C166" s="23">
        <v>2016</v>
      </c>
      <c r="D166" s="23">
        <v>2016</v>
      </c>
      <c r="E166" s="23">
        <v>5040</v>
      </c>
      <c r="F166" s="22" t="s">
        <v>41</v>
      </c>
      <c r="G166" s="24">
        <v>0.96479999999999999</v>
      </c>
      <c r="H166" s="25">
        <v>0.96479999999999999</v>
      </c>
      <c r="I166">
        <f t="shared" si="14"/>
        <v>0.96942593127921939</v>
      </c>
      <c r="J166">
        <f t="shared" si="15"/>
        <v>0.96942593127921939</v>
      </c>
    </row>
    <row r="167" spans="1:10" x14ac:dyDescent="0.25">
      <c r="A167" s="22" t="s">
        <v>257</v>
      </c>
      <c r="B167" s="22" t="s">
        <v>100</v>
      </c>
      <c r="C167" s="23">
        <v>258</v>
      </c>
      <c r="D167" s="23">
        <v>1154</v>
      </c>
      <c r="E167" s="23">
        <v>2423</v>
      </c>
      <c r="F167" s="22" t="s">
        <v>60</v>
      </c>
      <c r="G167" s="24">
        <v>0.96450000000000002</v>
      </c>
      <c r="H167" s="25">
        <v>0.96450000000000002</v>
      </c>
      <c r="I167">
        <f t="shared" si="14"/>
        <v>0.55474685752449693</v>
      </c>
      <c r="J167">
        <f t="shared" si="15"/>
        <v>0.55474685752449693</v>
      </c>
    </row>
    <row r="168" spans="1:10" x14ac:dyDescent="0.25">
      <c r="A168" s="22" t="s">
        <v>157</v>
      </c>
      <c r="B168" s="22" t="s">
        <v>100</v>
      </c>
      <c r="C168" s="23">
        <v>1</v>
      </c>
      <c r="D168" s="23">
        <v>1</v>
      </c>
      <c r="E168" s="23">
        <v>1</v>
      </c>
      <c r="F168" s="22" t="s">
        <v>60</v>
      </c>
      <c r="G168" s="24">
        <v>0.96409999999999996</v>
      </c>
      <c r="H168" s="25">
        <v>0.96409999999999996</v>
      </c>
      <c r="I168">
        <f t="shared" si="14"/>
        <v>4.8051715029057303E-4</v>
      </c>
      <c r="J168">
        <f t="shared" si="15"/>
        <v>4.8051715029057303E-4</v>
      </c>
    </row>
    <row r="169" spans="1:10" x14ac:dyDescent="0.25">
      <c r="A169" s="22" t="s">
        <v>98</v>
      </c>
      <c r="B169" s="22" t="s">
        <v>59</v>
      </c>
      <c r="C169" s="23">
        <v>143</v>
      </c>
      <c r="D169" s="23">
        <v>572</v>
      </c>
      <c r="E169" s="23">
        <v>2080</v>
      </c>
      <c r="F169" s="22" t="s">
        <v>60</v>
      </c>
      <c r="G169" s="24">
        <v>0.96120000000000005</v>
      </c>
      <c r="H169" s="25">
        <v>0.96120000000000005</v>
      </c>
      <c r="I169">
        <f t="shared" si="14"/>
        <v>0.27402904733898864</v>
      </c>
      <c r="J169">
        <f t="shared" si="15"/>
        <v>0.27402904733898864</v>
      </c>
    </row>
    <row r="170" spans="1:10" x14ac:dyDescent="0.25">
      <c r="A170" s="22" t="s">
        <v>392</v>
      </c>
      <c r="B170" s="22" t="s">
        <v>43</v>
      </c>
      <c r="C170" s="23">
        <v>40</v>
      </c>
      <c r="D170" s="23">
        <v>40</v>
      </c>
      <c r="E170" s="23">
        <v>30</v>
      </c>
      <c r="F170" s="22" t="s">
        <v>442</v>
      </c>
      <c r="G170" s="24">
        <v>0.96120000000000005</v>
      </c>
      <c r="H170" s="25">
        <v>0.78029999999999999</v>
      </c>
      <c r="I170">
        <f t="shared" si="14"/>
        <v>1.916287044328592E-2</v>
      </c>
      <c r="J170">
        <f t="shared" si="15"/>
        <v>1.5556375163229297E-2</v>
      </c>
    </row>
    <row r="171" spans="1:10" x14ac:dyDescent="0.25">
      <c r="A171" s="22" t="s">
        <v>87</v>
      </c>
      <c r="B171" s="22" t="s">
        <v>59</v>
      </c>
      <c r="C171" s="23">
        <v>510</v>
      </c>
      <c r="D171" s="23">
        <v>2112</v>
      </c>
      <c r="E171" s="23">
        <v>5341</v>
      </c>
      <c r="F171" s="22" t="s">
        <v>60</v>
      </c>
      <c r="G171" s="24">
        <v>0.96060000000000001</v>
      </c>
      <c r="H171" s="25">
        <v>0.96060000000000001</v>
      </c>
      <c r="I171">
        <f t="shared" si="14"/>
        <v>1.0111679741624218</v>
      </c>
      <c r="J171">
        <f t="shared" si="15"/>
        <v>1.0111679741624218</v>
      </c>
    </row>
    <row r="172" spans="1:10" x14ac:dyDescent="0.25">
      <c r="A172" s="22" t="s">
        <v>182</v>
      </c>
      <c r="B172" s="22" t="s">
        <v>59</v>
      </c>
      <c r="C172" s="23">
        <v>1010</v>
      </c>
      <c r="D172" s="23">
        <v>1810</v>
      </c>
      <c r="E172" s="23">
        <v>4620</v>
      </c>
      <c r="F172" s="22" t="s">
        <v>60</v>
      </c>
      <c r="G172" s="24">
        <v>0.95989999999999998</v>
      </c>
      <c r="H172" s="25">
        <v>0.95989999999999998</v>
      </c>
      <c r="I172">
        <f t="shared" si="14"/>
        <v>0.8659471286595759</v>
      </c>
      <c r="J172">
        <f t="shared" si="15"/>
        <v>0.8659471286595759</v>
      </c>
    </row>
    <row r="173" spans="1:10" x14ac:dyDescent="0.25">
      <c r="A173" s="22" t="s">
        <v>462</v>
      </c>
      <c r="B173" s="22" t="s">
        <v>43</v>
      </c>
      <c r="C173" s="23">
        <v>62</v>
      </c>
      <c r="D173" s="23">
        <v>248</v>
      </c>
      <c r="E173" s="23">
        <v>338</v>
      </c>
      <c r="F173" s="22" t="s">
        <v>442</v>
      </c>
      <c r="G173" s="24">
        <v>0.95850000000000002</v>
      </c>
      <c r="H173" s="25">
        <v>0.95850000000000002</v>
      </c>
      <c r="I173">
        <f t="shared" si="14"/>
        <v>0.11847606136424806</v>
      </c>
      <c r="J173">
        <f t="shared" si="15"/>
        <v>0.11847606136424806</v>
      </c>
    </row>
    <row r="174" spans="1:10" x14ac:dyDescent="0.25">
      <c r="A174" s="22" t="s">
        <v>187</v>
      </c>
      <c r="B174" s="22" t="s">
        <v>48</v>
      </c>
      <c r="C174" s="23">
        <v>288</v>
      </c>
      <c r="D174" s="23">
        <v>1152</v>
      </c>
      <c r="E174" s="23">
        <v>4132</v>
      </c>
      <c r="F174" s="22" t="s">
        <v>49</v>
      </c>
      <c r="G174" s="24">
        <v>0.95840000000000003</v>
      </c>
      <c r="H174" s="25">
        <v>0.95840000000000003</v>
      </c>
      <c r="I174">
        <f t="shared" si="14"/>
        <v>0.55028299723880825</v>
      </c>
      <c r="J174">
        <f t="shared" si="15"/>
        <v>0.55028299723880825</v>
      </c>
    </row>
    <row r="175" spans="1:10" x14ac:dyDescent="0.25">
      <c r="A175" s="22" t="s">
        <v>86</v>
      </c>
      <c r="B175" s="22" t="s">
        <v>46</v>
      </c>
      <c r="C175" s="23">
        <v>128</v>
      </c>
      <c r="D175" s="23">
        <v>488</v>
      </c>
      <c r="E175" s="23">
        <v>1061</v>
      </c>
      <c r="F175" s="22" t="s">
        <v>46</v>
      </c>
      <c r="G175" s="24">
        <v>0.95820000000000005</v>
      </c>
      <c r="H175" s="25">
        <v>0.95820000000000005</v>
      </c>
      <c r="I175">
        <f t="shared" si="14"/>
        <v>0.23305734706286946</v>
      </c>
      <c r="J175">
        <f t="shared" si="15"/>
        <v>0.23305734706286946</v>
      </c>
    </row>
    <row r="176" spans="1:10" x14ac:dyDescent="0.25">
      <c r="A176" s="22" t="s">
        <v>331</v>
      </c>
      <c r="B176" s="22" t="s">
        <v>59</v>
      </c>
      <c r="C176" s="23">
        <v>124</v>
      </c>
      <c r="D176" s="23">
        <v>248</v>
      </c>
      <c r="E176" s="23">
        <v>429</v>
      </c>
      <c r="F176" s="22" t="s">
        <v>60</v>
      </c>
      <c r="G176" s="24">
        <v>0.95679999999999998</v>
      </c>
      <c r="H176" s="25">
        <v>0.95679999999999998</v>
      </c>
      <c r="I176">
        <f t="shared" si="14"/>
        <v>0.11826593167794736</v>
      </c>
      <c r="J176">
        <f t="shared" si="15"/>
        <v>0.11826593167794736</v>
      </c>
    </row>
    <row r="177" spans="1:10" x14ac:dyDescent="0.25">
      <c r="A177" s="22" t="s">
        <v>183</v>
      </c>
      <c r="B177" s="22" t="s">
        <v>184</v>
      </c>
      <c r="C177" s="23">
        <v>51</v>
      </c>
      <c r="D177" s="23">
        <v>186</v>
      </c>
      <c r="E177" s="23">
        <v>392</v>
      </c>
      <c r="F177" s="22" t="s">
        <v>185</v>
      </c>
      <c r="G177" s="24">
        <v>0.95609999999999995</v>
      </c>
      <c r="H177" s="25">
        <v>0.95609999999999995</v>
      </c>
      <c r="I177">
        <f t="shared" si="14"/>
        <v>8.863455576710294E-2</v>
      </c>
      <c r="J177">
        <f t="shared" si="15"/>
        <v>8.863455576710294E-2</v>
      </c>
    </row>
    <row r="178" spans="1:10" x14ac:dyDescent="0.25">
      <c r="A178" s="22" t="s">
        <v>415</v>
      </c>
      <c r="B178" s="22" t="s">
        <v>66</v>
      </c>
      <c r="C178" s="23">
        <v>-1</v>
      </c>
      <c r="D178" s="23">
        <v>-1</v>
      </c>
      <c r="E178" s="23">
        <v>0</v>
      </c>
      <c r="F178" s="22" t="s">
        <v>90</v>
      </c>
      <c r="G178" s="24">
        <v>0.95530000000000004</v>
      </c>
      <c r="H178" s="25">
        <v>0.95530000000000004</v>
      </c>
      <c r="I178">
        <f t="shared" si="14"/>
        <v>-4.7613114165811067E-4</v>
      </c>
      <c r="J178">
        <f t="shared" si="15"/>
        <v>-4.7613114165811067E-4</v>
      </c>
    </row>
    <row r="179" spans="1:10" x14ac:dyDescent="0.25">
      <c r="A179" s="22" t="s">
        <v>260</v>
      </c>
      <c r="B179" s="22" t="s">
        <v>59</v>
      </c>
      <c r="C179" s="23">
        <v>64</v>
      </c>
      <c r="D179" s="23">
        <v>512</v>
      </c>
      <c r="E179" s="23">
        <v>1613</v>
      </c>
      <c r="F179" s="22" t="s">
        <v>60</v>
      </c>
      <c r="G179" s="24">
        <v>0.95520000000000005</v>
      </c>
      <c r="H179" s="25">
        <v>0.92730000000000001</v>
      </c>
      <c r="I179">
        <f t="shared" si="14"/>
        <v>0.24375362593327285</v>
      </c>
      <c r="J179">
        <f t="shared" si="15"/>
        <v>0.23663393773861383</v>
      </c>
    </row>
    <row r="180" spans="1:10" x14ac:dyDescent="0.25">
      <c r="A180" s="22" t="s">
        <v>239</v>
      </c>
      <c r="B180" s="22" t="s">
        <v>240</v>
      </c>
      <c r="C180" s="23">
        <v>32</v>
      </c>
      <c r="D180" s="23">
        <v>64</v>
      </c>
      <c r="E180" s="23">
        <v>95</v>
      </c>
      <c r="F180" s="22" t="s">
        <v>90</v>
      </c>
      <c r="G180" s="24">
        <v>0.95409999999999995</v>
      </c>
      <c r="H180" s="25">
        <v>0.95409999999999995</v>
      </c>
      <c r="I180">
        <f t="shared" si="14"/>
        <v>3.0434115172599405E-2</v>
      </c>
      <c r="J180">
        <f t="shared" si="15"/>
        <v>3.0434115172599405E-2</v>
      </c>
    </row>
    <row r="181" spans="1:10" x14ac:dyDescent="0.25">
      <c r="A181" s="22" t="s">
        <v>290</v>
      </c>
      <c r="B181" s="22" t="s">
        <v>165</v>
      </c>
      <c r="C181" s="23">
        <v>682</v>
      </c>
      <c r="D181" s="23">
        <v>2728</v>
      </c>
      <c r="E181" s="23">
        <v>5601</v>
      </c>
      <c r="F181" s="22" t="s">
        <v>166</v>
      </c>
      <c r="G181" s="24">
        <v>0.95320000000000005</v>
      </c>
      <c r="H181" s="25">
        <v>0.95320000000000005</v>
      </c>
      <c r="I181">
        <f t="shared" si="14"/>
        <v>1.2960304628235928</v>
      </c>
      <c r="J181">
        <f t="shared" si="15"/>
        <v>1.2960304628235928</v>
      </c>
    </row>
    <row r="182" spans="1:10" x14ac:dyDescent="0.25">
      <c r="A182" s="22" t="s">
        <v>188</v>
      </c>
      <c r="B182" s="22" t="s">
        <v>184</v>
      </c>
      <c r="C182" s="23">
        <v>120</v>
      </c>
      <c r="D182" s="23">
        <v>120</v>
      </c>
      <c r="E182" s="23">
        <v>217</v>
      </c>
      <c r="F182" s="22" t="s">
        <v>185</v>
      </c>
      <c r="G182" s="24">
        <v>0.95130000000000003</v>
      </c>
      <c r="H182" s="25">
        <v>0.95130000000000003</v>
      </c>
      <c r="I182">
        <f t="shared" si="14"/>
        <v>5.6896500164475332E-2</v>
      </c>
      <c r="J182">
        <f t="shared" si="15"/>
        <v>5.6896500164475332E-2</v>
      </c>
    </row>
    <row r="183" spans="1:10" x14ac:dyDescent="0.25">
      <c r="A183" s="22" t="s">
        <v>226</v>
      </c>
      <c r="B183" s="22" t="s">
        <v>46</v>
      </c>
      <c r="C183" s="23">
        <v>98</v>
      </c>
      <c r="D183" s="23">
        <v>434</v>
      </c>
      <c r="E183" s="23">
        <v>911</v>
      </c>
      <c r="F183" s="22" t="s">
        <v>46</v>
      </c>
      <c r="G183" s="24">
        <v>0.95069999999999999</v>
      </c>
      <c r="H183" s="25">
        <v>0.94940000000000002</v>
      </c>
      <c r="I183">
        <f t="shared" si="14"/>
        <v>0.20564588961213726</v>
      </c>
      <c r="J183">
        <f t="shared" si="15"/>
        <v>0.20536468664958782</v>
      </c>
    </row>
    <row r="184" spans="1:10" x14ac:dyDescent="0.25">
      <c r="A184" s="22" t="s">
        <v>118</v>
      </c>
      <c r="B184" s="22" t="s">
        <v>119</v>
      </c>
      <c r="C184" s="23">
        <v>60</v>
      </c>
      <c r="D184" s="23">
        <v>240</v>
      </c>
      <c r="E184" s="23">
        <v>581</v>
      </c>
      <c r="F184" s="22" t="s">
        <v>120</v>
      </c>
      <c r="G184" s="24">
        <v>0.95069999999999999</v>
      </c>
      <c r="H184" s="25">
        <v>0.95069999999999999</v>
      </c>
      <c r="I184">
        <f t="shared" si="14"/>
        <v>0.11372122927860127</v>
      </c>
      <c r="J184">
        <f t="shared" si="15"/>
        <v>0.11372122927860127</v>
      </c>
    </row>
    <row r="185" spans="1:10" x14ac:dyDescent="0.25">
      <c r="A185" s="22" t="s">
        <v>91</v>
      </c>
      <c r="B185" s="22" t="s">
        <v>43</v>
      </c>
      <c r="C185" s="23">
        <v>298</v>
      </c>
      <c r="D185" s="23">
        <v>836</v>
      </c>
      <c r="E185" s="23">
        <v>2395</v>
      </c>
      <c r="F185" s="22" t="s">
        <v>442</v>
      </c>
      <c r="G185" s="24">
        <v>0.9506</v>
      </c>
      <c r="H185" s="25">
        <v>0.9506</v>
      </c>
      <c r="I185">
        <f t="shared" si="14"/>
        <v>0.39608728157178602</v>
      </c>
      <c r="J185">
        <f t="shared" si="15"/>
        <v>0.39608728157178602</v>
      </c>
    </row>
    <row r="186" spans="1:10" x14ac:dyDescent="0.25">
      <c r="A186" s="22" t="s">
        <v>278</v>
      </c>
      <c r="B186" s="22" t="s">
        <v>40</v>
      </c>
      <c r="C186" s="23">
        <v>11</v>
      </c>
      <c r="D186" s="23">
        <v>76</v>
      </c>
      <c r="E186" s="23">
        <v>159</v>
      </c>
      <c r="F186" s="22" t="s">
        <v>41</v>
      </c>
      <c r="G186" s="24">
        <v>0.94969999999999999</v>
      </c>
      <c r="H186" s="25">
        <v>0.94969999999999999</v>
      </c>
      <c r="I186">
        <v>0</v>
      </c>
      <c r="J186">
        <v>0</v>
      </c>
    </row>
    <row r="187" spans="1:10" x14ac:dyDescent="0.25">
      <c r="A187" s="22" t="s">
        <v>123</v>
      </c>
      <c r="B187" s="22" t="s">
        <v>46</v>
      </c>
      <c r="C187" s="23">
        <v>12</v>
      </c>
      <c r="D187" s="23">
        <v>48</v>
      </c>
      <c r="E187" s="23">
        <v>1092</v>
      </c>
      <c r="F187" s="22" t="s">
        <v>46</v>
      </c>
      <c r="G187" s="24">
        <v>0.94820000000000004</v>
      </c>
      <c r="H187" s="25">
        <v>0.94820000000000004</v>
      </c>
      <c r="I187">
        <f t="shared" ref="I187:I201" si="16">G187*D187/$M$5*100</f>
        <v>2.2684436647095768E-2</v>
      </c>
      <c r="J187">
        <f t="shared" ref="J187:J201" si="17">H187*D187/$M$5*100</f>
        <v>2.2684436647095768E-2</v>
      </c>
    </row>
    <row r="188" spans="1:10" x14ac:dyDescent="0.25">
      <c r="A188" s="22" t="s">
        <v>199</v>
      </c>
      <c r="B188" s="22" t="s">
        <v>200</v>
      </c>
      <c r="C188" s="23">
        <v>32</v>
      </c>
      <c r="D188" s="23">
        <v>64</v>
      </c>
      <c r="E188" s="23">
        <v>141</v>
      </c>
      <c r="F188" s="22" t="s">
        <v>201</v>
      </c>
      <c r="G188" s="24">
        <v>0.94789999999999996</v>
      </c>
      <c r="H188" s="25">
        <v>0.94789999999999996</v>
      </c>
      <c r="I188">
        <f t="shared" si="16"/>
        <v>3.0236346056081099E-2</v>
      </c>
      <c r="J188">
        <f t="shared" si="17"/>
        <v>3.0236346056081099E-2</v>
      </c>
    </row>
    <row r="189" spans="1:10" x14ac:dyDescent="0.25">
      <c r="A189" s="22" t="s">
        <v>237</v>
      </c>
      <c r="B189" s="22" t="s">
        <v>238</v>
      </c>
      <c r="C189" s="23">
        <v>12</v>
      </c>
      <c r="D189" s="23">
        <v>48</v>
      </c>
      <c r="E189" s="23">
        <v>157</v>
      </c>
      <c r="F189" s="22" t="s">
        <v>49</v>
      </c>
      <c r="G189" s="24">
        <v>0.94669999999999999</v>
      </c>
      <c r="H189" s="25">
        <v>0.94669999999999999</v>
      </c>
      <c r="I189">
        <f t="shared" si="16"/>
        <v>2.2648551121921073E-2</v>
      </c>
      <c r="J189">
        <f t="shared" si="17"/>
        <v>2.2648551121921073E-2</v>
      </c>
    </row>
    <row r="190" spans="1:10" x14ac:dyDescent="0.25">
      <c r="A190" s="22" t="s">
        <v>317</v>
      </c>
      <c r="B190" s="22" t="s">
        <v>46</v>
      </c>
      <c r="C190" s="23">
        <v>274</v>
      </c>
      <c r="D190" s="23">
        <v>1045</v>
      </c>
      <c r="E190" s="23">
        <v>1254</v>
      </c>
      <c r="F190" s="22" t="s">
        <v>46</v>
      </c>
      <c r="G190" s="24">
        <v>0.94589999999999996</v>
      </c>
      <c r="H190" s="25">
        <v>0.8821</v>
      </c>
      <c r="I190">
        <f t="shared" si="16"/>
        <v>0.49266116089673939</v>
      </c>
      <c r="J190">
        <f t="shared" si="17"/>
        <v>0.45943166299504584</v>
      </c>
    </row>
    <row r="191" spans="1:10" x14ac:dyDescent="0.25">
      <c r="A191" s="22" t="s">
        <v>266</v>
      </c>
      <c r="B191" s="22" t="s">
        <v>74</v>
      </c>
      <c r="C191" s="23">
        <v>240</v>
      </c>
      <c r="D191" s="23">
        <v>372</v>
      </c>
      <c r="E191" s="23">
        <v>635</v>
      </c>
      <c r="F191" s="22" t="s">
        <v>75</v>
      </c>
      <c r="G191" s="24">
        <v>0.94540000000000002</v>
      </c>
      <c r="H191" s="25">
        <v>0.86529999999999996</v>
      </c>
      <c r="I191">
        <f t="shared" si="16"/>
        <v>0.17528524008413163</v>
      </c>
      <c r="J191">
        <f t="shared" si="17"/>
        <v>0.16043401549058503</v>
      </c>
    </row>
    <row r="192" spans="1:10" x14ac:dyDescent="0.25">
      <c r="A192" s="22" t="s">
        <v>340</v>
      </c>
      <c r="B192" s="22" t="s">
        <v>46</v>
      </c>
      <c r="C192" s="23">
        <v>209</v>
      </c>
      <c r="D192" s="23">
        <v>509</v>
      </c>
      <c r="E192" s="23">
        <v>1071</v>
      </c>
      <c r="F192" s="22" t="s">
        <v>46</v>
      </c>
      <c r="G192" s="24">
        <v>0.94440000000000002</v>
      </c>
      <c r="H192" s="25">
        <v>0.94440000000000002</v>
      </c>
      <c r="I192">
        <f t="shared" si="16"/>
        <v>0.23958552218423232</v>
      </c>
      <c r="J192">
        <f t="shared" si="17"/>
        <v>0.23958552218423232</v>
      </c>
    </row>
    <row r="193" spans="1:10" x14ac:dyDescent="0.25">
      <c r="A193" s="22" t="s">
        <v>78</v>
      </c>
      <c r="B193" s="22" t="s">
        <v>62</v>
      </c>
      <c r="C193" s="23">
        <v>2626</v>
      </c>
      <c r="D193" s="23">
        <v>9796</v>
      </c>
      <c r="E193" s="23">
        <v>22413</v>
      </c>
      <c r="F193" s="22" t="s">
        <v>439</v>
      </c>
      <c r="G193" s="24">
        <v>0.94410000000000005</v>
      </c>
      <c r="H193" s="25">
        <v>0.94259999999999999</v>
      </c>
      <c r="I193">
        <f t="shared" si="16"/>
        <v>4.6094975029655396</v>
      </c>
      <c r="J193">
        <f t="shared" si="17"/>
        <v>4.6021738653694717</v>
      </c>
    </row>
    <row r="194" spans="1:10" x14ac:dyDescent="0.25">
      <c r="A194" s="22" t="s">
        <v>429</v>
      </c>
      <c r="B194" s="22" t="s">
        <v>430</v>
      </c>
      <c r="C194" s="23">
        <v>-1</v>
      </c>
      <c r="D194" s="23">
        <v>-1</v>
      </c>
      <c r="E194" s="23">
        <v>0</v>
      </c>
      <c r="F194" s="22" t="s">
        <v>90</v>
      </c>
      <c r="G194" s="24">
        <v>0.94320000000000004</v>
      </c>
      <c r="H194" s="25">
        <v>0.94320000000000004</v>
      </c>
      <c r="I194">
        <f t="shared" si="16"/>
        <v>-4.7010037978847475E-4</v>
      </c>
      <c r="J194">
        <f t="shared" si="17"/>
        <v>-4.7010037978847475E-4</v>
      </c>
    </row>
    <row r="195" spans="1:10" x14ac:dyDescent="0.25">
      <c r="A195" s="22" t="s">
        <v>383</v>
      </c>
      <c r="B195" s="22" t="s">
        <v>46</v>
      </c>
      <c r="C195" s="23">
        <v>25</v>
      </c>
      <c r="D195" s="23">
        <v>200</v>
      </c>
      <c r="E195" s="23">
        <v>325</v>
      </c>
      <c r="F195" s="22" t="s">
        <v>46</v>
      </c>
      <c r="G195" s="24">
        <v>0.94189999999999996</v>
      </c>
      <c r="H195" s="25">
        <v>0.94189999999999996</v>
      </c>
      <c r="I195">
        <f t="shared" si="16"/>
        <v>9.3890489339008565E-2</v>
      </c>
      <c r="J195">
        <f t="shared" si="17"/>
        <v>9.3890489339008565E-2</v>
      </c>
    </row>
    <row r="196" spans="1:10" x14ac:dyDescent="0.25">
      <c r="A196" s="22" t="s">
        <v>308</v>
      </c>
      <c r="B196" s="22" t="s">
        <v>200</v>
      </c>
      <c r="C196" s="23">
        <v>16</v>
      </c>
      <c r="D196" s="23">
        <v>64</v>
      </c>
      <c r="E196" s="23">
        <v>154</v>
      </c>
      <c r="F196" s="22" t="s">
        <v>201</v>
      </c>
      <c r="G196" s="24">
        <v>0.94179999999999997</v>
      </c>
      <c r="H196" s="25">
        <v>0.94179999999999997</v>
      </c>
      <c r="I196">
        <f t="shared" si="16"/>
        <v>3.0041766764022763E-2</v>
      </c>
      <c r="J196">
        <f t="shared" si="17"/>
        <v>3.0041766764022763E-2</v>
      </c>
    </row>
    <row r="197" spans="1:10" x14ac:dyDescent="0.25">
      <c r="A197" s="22" t="s">
        <v>197</v>
      </c>
      <c r="B197" s="22" t="s">
        <v>119</v>
      </c>
      <c r="C197" s="23">
        <v>15</v>
      </c>
      <c r="D197" s="23">
        <v>15</v>
      </c>
      <c r="E197" s="23">
        <v>15</v>
      </c>
      <c r="F197" s="22" t="s">
        <v>120</v>
      </c>
      <c r="G197" s="24">
        <v>0.94010000000000005</v>
      </c>
      <c r="H197" s="25">
        <v>0.94010000000000005</v>
      </c>
      <c r="I197">
        <f t="shared" si="16"/>
        <v>7.0283296284851327E-3</v>
      </c>
      <c r="J197">
        <f t="shared" si="17"/>
        <v>7.0283296284851327E-3</v>
      </c>
    </row>
    <row r="198" spans="1:10" x14ac:dyDescent="0.25">
      <c r="A198" s="22" t="s">
        <v>79</v>
      </c>
      <c r="B198" s="22" t="s">
        <v>51</v>
      </c>
      <c r="C198" s="23">
        <v>8</v>
      </c>
      <c r="D198" s="23">
        <v>32</v>
      </c>
      <c r="E198" s="23">
        <v>70</v>
      </c>
      <c r="F198" s="22" t="s">
        <v>440</v>
      </c>
      <c r="G198" s="24">
        <v>0.94</v>
      </c>
      <c r="H198" s="25">
        <v>0.94</v>
      </c>
      <c r="I198">
        <f t="shared" si="16"/>
        <v>1.499217496187163E-2</v>
      </c>
      <c r="J198">
        <f t="shared" si="17"/>
        <v>1.499217496187163E-2</v>
      </c>
    </row>
    <row r="199" spans="1:10" x14ac:dyDescent="0.25">
      <c r="A199" s="22" t="s">
        <v>304</v>
      </c>
      <c r="B199" s="22" t="s">
        <v>46</v>
      </c>
      <c r="C199" s="23">
        <v>10</v>
      </c>
      <c r="D199" s="23">
        <v>20</v>
      </c>
      <c r="E199" s="23">
        <v>21</v>
      </c>
      <c r="F199" s="22" t="s">
        <v>46</v>
      </c>
      <c r="G199" s="24">
        <v>0.94</v>
      </c>
      <c r="H199" s="25">
        <v>0.94</v>
      </c>
      <c r="I199">
        <f t="shared" si="16"/>
        <v>9.3701093511697666E-3</v>
      </c>
      <c r="J199">
        <f t="shared" si="17"/>
        <v>9.3701093511697666E-3</v>
      </c>
    </row>
    <row r="200" spans="1:10" x14ac:dyDescent="0.25">
      <c r="A200" s="22" t="s">
        <v>318</v>
      </c>
      <c r="B200" s="22" t="s">
        <v>277</v>
      </c>
      <c r="C200" s="23">
        <v>200</v>
      </c>
      <c r="D200" s="23">
        <v>830</v>
      </c>
      <c r="E200" s="23">
        <v>1659</v>
      </c>
      <c r="F200" s="22" t="s">
        <v>440</v>
      </c>
      <c r="G200" s="24">
        <v>0.93810000000000004</v>
      </c>
      <c r="H200" s="25">
        <v>0.93810000000000004</v>
      </c>
      <c r="I200">
        <f t="shared" si="16"/>
        <v>0.38807354539020528</v>
      </c>
      <c r="J200">
        <f t="shared" si="17"/>
        <v>0.38807354539020528</v>
      </c>
    </row>
    <row r="201" spans="1:10" x14ac:dyDescent="0.25">
      <c r="A201" s="22" t="s">
        <v>279</v>
      </c>
      <c r="B201" s="22" t="s">
        <v>46</v>
      </c>
      <c r="C201" s="23">
        <v>32</v>
      </c>
      <c r="D201" s="23">
        <v>168</v>
      </c>
      <c r="E201" s="23">
        <v>335</v>
      </c>
      <c r="F201" s="22" t="s">
        <v>46</v>
      </c>
      <c r="G201" s="24">
        <v>0.9375</v>
      </c>
      <c r="H201" s="25">
        <v>0.90859999999999996</v>
      </c>
      <c r="I201">
        <f t="shared" si="16"/>
        <v>7.8499586319640352E-2</v>
      </c>
      <c r="J201">
        <f t="shared" si="17"/>
        <v>7.6079705738693576E-2</v>
      </c>
    </row>
    <row r="202" spans="1:10" x14ac:dyDescent="0.25">
      <c r="A202" s="22" t="s">
        <v>428</v>
      </c>
      <c r="B202" s="22" t="s">
        <v>130</v>
      </c>
      <c r="C202" s="23">
        <v>84</v>
      </c>
      <c r="D202" s="23">
        <v>336</v>
      </c>
      <c r="E202" s="23">
        <v>1135</v>
      </c>
      <c r="F202" s="22" t="s">
        <v>131</v>
      </c>
      <c r="G202" s="24">
        <v>0.93520000000000003</v>
      </c>
      <c r="H202" s="25">
        <v>0.74150000000000005</v>
      </c>
      <c r="I202">
        <v>0</v>
      </c>
      <c r="J202">
        <v>0</v>
      </c>
    </row>
    <row r="203" spans="1:10" x14ac:dyDescent="0.25">
      <c r="A203" s="22" t="s">
        <v>393</v>
      </c>
      <c r="B203" s="22" t="s">
        <v>40</v>
      </c>
      <c r="C203" s="23">
        <v>4</v>
      </c>
      <c r="D203" s="23">
        <v>4</v>
      </c>
      <c r="E203" s="23">
        <v>10</v>
      </c>
      <c r="F203" s="22" t="s">
        <v>41</v>
      </c>
      <c r="G203" s="24">
        <v>0.93200000000000005</v>
      </c>
      <c r="H203" s="25">
        <v>0.93200000000000005</v>
      </c>
      <c r="I203">
        <f t="shared" ref="I203:I214" si="18">G203*D203/$M$5*100</f>
        <v>1.8580727479340902E-3</v>
      </c>
      <c r="J203">
        <f t="shared" ref="J203:J214" si="19">H203*D203/$M$5*100</f>
        <v>1.8580727479340902E-3</v>
      </c>
    </row>
    <row r="204" spans="1:10" x14ac:dyDescent="0.25">
      <c r="A204" s="22" t="s">
        <v>319</v>
      </c>
      <c r="B204" s="22" t="s">
        <v>74</v>
      </c>
      <c r="C204" s="23">
        <v>256</v>
      </c>
      <c r="D204" s="23">
        <v>1216</v>
      </c>
      <c r="E204" s="23">
        <v>2736</v>
      </c>
      <c r="F204" s="22" t="s">
        <v>75</v>
      </c>
      <c r="G204" s="24">
        <v>0.93189999999999995</v>
      </c>
      <c r="H204" s="25">
        <v>0.93189999999999995</v>
      </c>
      <c r="I204">
        <f t="shared" si="18"/>
        <v>0.56479350870722389</v>
      </c>
      <c r="J204">
        <f t="shared" si="19"/>
        <v>0.56479350870722389</v>
      </c>
    </row>
    <row r="205" spans="1:10" x14ac:dyDescent="0.25">
      <c r="A205" s="22" t="s">
        <v>256</v>
      </c>
      <c r="B205" s="22" t="s">
        <v>46</v>
      </c>
      <c r="C205" s="23">
        <v>8</v>
      </c>
      <c r="D205" s="23">
        <v>32</v>
      </c>
      <c r="E205" s="23">
        <v>89</v>
      </c>
      <c r="F205" s="22" t="s">
        <v>46</v>
      </c>
      <c r="G205" s="24">
        <v>0.93169999999999997</v>
      </c>
      <c r="H205" s="25">
        <v>0.93169999999999997</v>
      </c>
      <c r="I205">
        <f t="shared" si="18"/>
        <v>1.4859797246782764E-2</v>
      </c>
      <c r="J205">
        <f t="shared" si="19"/>
        <v>1.4859797246782764E-2</v>
      </c>
    </row>
    <row r="206" spans="1:10" x14ac:dyDescent="0.25">
      <c r="A206" s="22" t="s">
        <v>263</v>
      </c>
      <c r="B206" s="22" t="s">
        <v>264</v>
      </c>
      <c r="C206" s="23">
        <v>22</v>
      </c>
      <c r="D206" s="23">
        <v>44</v>
      </c>
      <c r="E206" s="23">
        <v>75</v>
      </c>
      <c r="F206" s="22" t="s">
        <v>209</v>
      </c>
      <c r="G206" s="24">
        <v>0.93140000000000001</v>
      </c>
      <c r="H206" s="25">
        <v>0.93140000000000001</v>
      </c>
      <c r="I206">
        <f t="shared" si="18"/>
        <v>2.0425642201377606E-2</v>
      </c>
      <c r="J206">
        <f t="shared" si="19"/>
        <v>2.0425642201377606E-2</v>
      </c>
    </row>
    <row r="207" spans="1:10" x14ac:dyDescent="0.25">
      <c r="A207" s="22" t="s">
        <v>108</v>
      </c>
      <c r="B207" s="22" t="s">
        <v>62</v>
      </c>
      <c r="C207" s="23">
        <v>11</v>
      </c>
      <c r="D207" s="23">
        <v>44</v>
      </c>
      <c r="E207" s="23">
        <v>148</v>
      </c>
      <c r="F207" s="22" t="s">
        <v>439</v>
      </c>
      <c r="G207" s="24">
        <v>0.93130000000000002</v>
      </c>
      <c r="H207" s="25">
        <v>0.93130000000000002</v>
      </c>
      <c r="I207">
        <f t="shared" si="18"/>
        <v>2.0423449197061377E-2</v>
      </c>
      <c r="J207">
        <f t="shared" si="19"/>
        <v>2.0423449197061377E-2</v>
      </c>
    </row>
    <row r="208" spans="1:10" x14ac:dyDescent="0.25">
      <c r="A208" s="22" t="s">
        <v>164</v>
      </c>
      <c r="B208" s="22" t="s">
        <v>165</v>
      </c>
      <c r="C208" s="23">
        <v>20</v>
      </c>
      <c r="D208" s="23">
        <v>80</v>
      </c>
      <c r="E208" s="23">
        <v>169</v>
      </c>
      <c r="F208" s="22" t="s">
        <v>166</v>
      </c>
      <c r="G208" s="24">
        <v>0.93059999999999998</v>
      </c>
      <c r="H208" s="25">
        <v>0.92869999999999997</v>
      </c>
      <c r="I208">
        <f t="shared" si="18"/>
        <v>3.710563303063228E-2</v>
      </c>
      <c r="J208">
        <f t="shared" si="19"/>
        <v>3.7029874699707928E-2</v>
      </c>
    </row>
    <row r="209" spans="1:10" x14ac:dyDescent="0.25">
      <c r="A209" s="22" t="s">
        <v>296</v>
      </c>
      <c r="B209" s="22" t="s">
        <v>46</v>
      </c>
      <c r="C209" s="23">
        <v>42</v>
      </c>
      <c r="D209" s="23">
        <v>48</v>
      </c>
      <c r="E209" s="23">
        <v>65</v>
      </c>
      <c r="F209" s="22" t="s">
        <v>46</v>
      </c>
      <c r="G209" s="24">
        <v>0.92679999999999996</v>
      </c>
      <c r="H209" s="25">
        <v>0.92679999999999996</v>
      </c>
      <c r="I209">
        <f t="shared" si="18"/>
        <v>2.2172469821270146E-2</v>
      </c>
      <c r="J209">
        <f t="shared" si="19"/>
        <v>2.2172469821270146E-2</v>
      </c>
    </row>
    <row r="210" spans="1:10" x14ac:dyDescent="0.25">
      <c r="A210" s="22" t="s">
        <v>252</v>
      </c>
      <c r="B210" s="22" t="s">
        <v>152</v>
      </c>
      <c r="C210" s="23">
        <v>1174</v>
      </c>
      <c r="D210" s="23">
        <v>4696</v>
      </c>
      <c r="E210" s="23">
        <v>12176</v>
      </c>
      <c r="F210" s="22" t="s">
        <v>49</v>
      </c>
      <c r="G210" s="24">
        <v>0.92659999999999998</v>
      </c>
      <c r="H210" s="25">
        <v>0.90210000000000001</v>
      </c>
      <c r="I210">
        <f t="shared" si="18"/>
        <v>2.168738524108095</v>
      </c>
      <c r="J210">
        <f t="shared" si="19"/>
        <v>2.1113954485192235</v>
      </c>
    </row>
    <row r="211" spans="1:10" x14ac:dyDescent="0.25">
      <c r="A211" s="22" t="s">
        <v>360</v>
      </c>
      <c r="B211" s="22" t="s">
        <v>51</v>
      </c>
      <c r="C211" s="23">
        <v>253</v>
      </c>
      <c r="D211" s="23">
        <v>2024</v>
      </c>
      <c r="E211" s="23">
        <v>5465</v>
      </c>
      <c r="F211" s="22" t="s">
        <v>440</v>
      </c>
      <c r="G211" s="24">
        <v>0.92569999999999997</v>
      </c>
      <c r="H211" s="25">
        <v>0.92400000000000004</v>
      </c>
      <c r="I211">
        <f t="shared" si="18"/>
        <v>0.93382948394621168</v>
      </c>
      <c r="J211">
        <f t="shared" si="19"/>
        <v>0.93211455457091885</v>
      </c>
    </row>
    <row r="212" spans="1:10" x14ac:dyDescent="0.25">
      <c r="A212" s="22" t="s">
        <v>368</v>
      </c>
      <c r="B212" s="22" t="s">
        <v>180</v>
      </c>
      <c r="C212" s="23">
        <v>700</v>
      </c>
      <c r="D212" s="23">
        <v>706</v>
      </c>
      <c r="E212" s="23">
        <v>1586</v>
      </c>
      <c r="F212" s="22" t="s">
        <v>475</v>
      </c>
      <c r="G212" s="24">
        <v>0.92530000000000001</v>
      </c>
      <c r="H212" s="25">
        <v>0.92530000000000001</v>
      </c>
      <c r="I212">
        <f t="shared" si="18"/>
        <v>0.32559226068840402</v>
      </c>
      <c r="J212">
        <f t="shared" si="19"/>
        <v>0.32559226068840402</v>
      </c>
    </row>
    <row r="213" spans="1:10" x14ac:dyDescent="0.25">
      <c r="A213" s="22" t="s">
        <v>314</v>
      </c>
      <c r="B213" s="22" t="s">
        <v>74</v>
      </c>
      <c r="C213" s="23">
        <v>162</v>
      </c>
      <c r="D213" s="23">
        <v>540</v>
      </c>
      <c r="E213" s="23">
        <v>1104</v>
      </c>
      <c r="F213" s="22" t="s">
        <v>75</v>
      </c>
      <c r="G213" s="24">
        <v>0.9204</v>
      </c>
      <c r="H213" s="25">
        <v>0.9204</v>
      </c>
      <c r="I213">
        <f t="shared" si="18"/>
        <v>0.24771778028090394</v>
      </c>
      <c r="J213">
        <f t="shared" si="19"/>
        <v>0.24771778028090394</v>
      </c>
    </row>
    <row r="214" spans="1:10" x14ac:dyDescent="0.25">
      <c r="A214" s="22" t="s">
        <v>191</v>
      </c>
      <c r="B214" s="22" t="s">
        <v>74</v>
      </c>
      <c r="C214" s="23">
        <v>26</v>
      </c>
      <c r="D214" s="23">
        <v>104</v>
      </c>
      <c r="E214" s="23">
        <v>205</v>
      </c>
      <c r="F214" s="22" t="s">
        <v>75</v>
      </c>
      <c r="G214" s="24">
        <v>0.91959999999999997</v>
      </c>
      <c r="H214" s="25">
        <v>0.91959999999999997</v>
      </c>
      <c r="I214">
        <f t="shared" si="18"/>
        <v>4.7667141817601844E-2</v>
      </c>
      <c r="J214">
        <f t="shared" si="19"/>
        <v>4.7667141817601844E-2</v>
      </c>
    </row>
    <row r="215" spans="1:10" x14ac:dyDescent="0.25">
      <c r="A215" s="22" t="s">
        <v>324</v>
      </c>
      <c r="B215" s="22" t="s">
        <v>130</v>
      </c>
      <c r="C215" s="23">
        <v>168</v>
      </c>
      <c r="D215" s="23">
        <v>672</v>
      </c>
      <c r="E215" s="23">
        <v>2100</v>
      </c>
      <c r="F215" s="22" t="s">
        <v>131</v>
      </c>
      <c r="G215" s="24">
        <v>0.91869999999999996</v>
      </c>
      <c r="H215" s="25">
        <v>0.91869999999999996</v>
      </c>
      <c r="I215">
        <v>0</v>
      </c>
      <c r="J215">
        <v>0</v>
      </c>
    </row>
    <row r="216" spans="1:10" x14ac:dyDescent="0.25">
      <c r="A216" s="22" t="s">
        <v>446</v>
      </c>
      <c r="B216" s="22" t="s">
        <v>447</v>
      </c>
      <c r="C216" s="23">
        <v>2</v>
      </c>
      <c r="D216" s="23">
        <v>8</v>
      </c>
      <c r="E216" s="23">
        <v>30</v>
      </c>
      <c r="F216" s="22" t="s">
        <v>49</v>
      </c>
      <c r="G216" s="24">
        <v>0.91830000000000001</v>
      </c>
      <c r="H216" s="25">
        <v>0.91449999999999998</v>
      </c>
      <c r="I216">
        <f t="shared" ref="I216:I245" si="20">G216*D216/$M$5*100</f>
        <v>3.6615197519911484E-3</v>
      </c>
      <c r="J216">
        <f t="shared" ref="J216:J245" si="21">H216*D216/$M$5*100</f>
        <v>3.646368085806278E-3</v>
      </c>
    </row>
    <row r="217" spans="1:10" x14ac:dyDescent="0.25">
      <c r="A217" s="22" t="s">
        <v>227</v>
      </c>
      <c r="B217" s="22" t="s">
        <v>228</v>
      </c>
      <c r="C217" s="23">
        <v>335</v>
      </c>
      <c r="D217" s="23">
        <v>1162</v>
      </c>
      <c r="E217" s="23">
        <v>2847</v>
      </c>
      <c r="F217" s="22" t="s">
        <v>229</v>
      </c>
      <c r="G217" s="24">
        <v>0.91749999999999998</v>
      </c>
      <c r="H217" s="25">
        <v>0.91749999999999998</v>
      </c>
      <c r="I217">
        <f t="shared" si="20"/>
        <v>0.53137242197390322</v>
      </c>
      <c r="J217">
        <f t="shared" si="21"/>
        <v>0.53137242197390322</v>
      </c>
    </row>
    <row r="218" spans="1:10" x14ac:dyDescent="0.25">
      <c r="A218" s="22" t="s">
        <v>486</v>
      </c>
      <c r="B218" s="22" t="s">
        <v>62</v>
      </c>
      <c r="C218" s="23">
        <v>2</v>
      </c>
      <c r="D218" s="23">
        <v>2</v>
      </c>
      <c r="E218" s="23">
        <v>2</v>
      </c>
      <c r="F218" s="22" t="s">
        <v>439</v>
      </c>
      <c r="G218" s="24">
        <v>0.91720000000000002</v>
      </c>
      <c r="H218" s="25">
        <v>0.91720000000000002</v>
      </c>
      <c r="I218">
        <f t="shared" si="20"/>
        <v>9.1428343583967143E-4</v>
      </c>
      <c r="J218">
        <f t="shared" si="21"/>
        <v>9.1428343583967143E-4</v>
      </c>
    </row>
    <row r="219" spans="1:10" x14ac:dyDescent="0.25">
      <c r="A219" s="22" t="s">
        <v>335</v>
      </c>
      <c r="B219" s="22" t="s">
        <v>48</v>
      </c>
      <c r="C219" s="23">
        <v>201</v>
      </c>
      <c r="D219" s="23">
        <v>1608</v>
      </c>
      <c r="E219" s="23">
        <v>5849</v>
      </c>
      <c r="F219" s="22" t="s">
        <v>49</v>
      </c>
      <c r="G219" s="24">
        <v>0.91610000000000003</v>
      </c>
      <c r="H219" s="25">
        <v>0.91479999999999995</v>
      </c>
      <c r="I219">
        <f t="shared" si="20"/>
        <v>0.73420229467997089</v>
      </c>
      <c r="J219">
        <f t="shared" si="21"/>
        <v>0.73316041826573231</v>
      </c>
    </row>
    <row r="220" spans="1:10" x14ac:dyDescent="0.25">
      <c r="A220" s="22" t="s">
        <v>124</v>
      </c>
      <c r="B220" s="22" t="s">
        <v>66</v>
      </c>
      <c r="C220" s="23">
        <v>1</v>
      </c>
      <c r="D220" s="23">
        <v>2</v>
      </c>
      <c r="E220" s="23">
        <v>1</v>
      </c>
      <c r="F220" s="22" t="s">
        <v>476</v>
      </c>
      <c r="G220" s="24">
        <v>0.91439999999999999</v>
      </c>
      <c r="H220" s="25">
        <v>0.89970000000000006</v>
      </c>
      <c r="I220">
        <f t="shared" si="20"/>
        <v>9.1149233943719533E-4</v>
      </c>
      <c r="J220">
        <f t="shared" si="21"/>
        <v>8.9683908332419582E-4</v>
      </c>
    </row>
    <row r="221" spans="1:10" x14ac:dyDescent="0.25">
      <c r="A221" s="22" t="s">
        <v>105</v>
      </c>
      <c r="B221" s="22" t="s">
        <v>46</v>
      </c>
      <c r="C221" s="23">
        <v>130</v>
      </c>
      <c r="D221" s="23">
        <v>260</v>
      </c>
      <c r="E221" s="23">
        <v>464</v>
      </c>
      <c r="F221" s="22" t="s">
        <v>46</v>
      </c>
      <c r="G221" s="24">
        <v>0.91439999999999999</v>
      </c>
      <c r="H221" s="25">
        <v>0.86319999999999997</v>
      </c>
      <c r="I221">
        <f t="shared" si="20"/>
        <v>0.11849400412683539</v>
      </c>
      <c r="J221">
        <f t="shared" si="21"/>
        <v>0.11185916925009221</v>
      </c>
    </row>
    <row r="222" spans="1:10" x14ac:dyDescent="0.25">
      <c r="A222" s="22" t="s">
        <v>138</v>
      </c>
      <c r="B222" s="22" t="s">
        <v>115</v>
      </c>
      <c r="C222" s="23">
        <v>46</v>
      </c>
      <c r="D222" s="23">
        <v>184</v>
      </c>
      <c r="E222" s="23">
        <v>470</v>
      </c>
      <c r="F222" s="22" t="s">
        <v>442</v>
      </c>
      <c r="G222" s="24">
        <v>0.91420000000000001</v>
      </c>
      <c r="H222" s="25">
        <v>0.91420000000000001</v>
      </c>
      <c r="I222">
        <f t="shared" si="20"/>
        <v>8.3838953737577146E-2</v>
      </c>
      <c r="J222">
        <f t="shared" si="21"/>
        <v>8.3838953737577146E-2</v>
      </c>
    </row>
    <row r="223" spans="1:10" x14ac:dyDescent="0.25">
      <c r="A223" s="22" t="s">
        <v>178</v>
      </c>
      <c r="B223" s="22" t="s">
        <v>59</v>
      </c>
      <c r="C223" s="23">
        <v>55</v>
      </c>
      <c r="D223" s="23">
        <v>220</v>
      </c>
      <c r="E223" s="23">
        <v>545</v>
      </c>
      <c r="F223" s="22" t="s">
        <v>60</v>
      </c>
      <c r="G223" s="24">
        <v>0.91369999999999996</v>
      </c>
      <c r="H223" s="25">
        <v>0.91369999999999996</v>
      </c>
      <c r="I223">
        <f t="shared" si="20"/>
        <v>0.10018740218702339</v>
      </c>
      <c r="J223">
        <f t="shared" si="21"/>
        <v>0.10018740218702339</v>
      </c>
    </row>
    <row r="224" spans="1:10" x14ac:dyDescent="0.25">
      <c r="A224" s="22" t="s">
        <v>97</v>
      </c>
      <c r="B224" s="22" t="s">
        <v>40</v>
      </c>
      <c r="C224" s="23">
        <v>396</v>
      </c>
      <c r="D224" s="23">
        <v>1376</v>
      </c>
      <c r="E224" s="23">
        <v>2450</v>
      </c>
      <c r="F224" s="22" t="s">
        <v>41</v>
      </c>
      <c r="G224" s="24">
        <v>0.91339999999999999</v>
      </c>
      <c r="H224" s="25">
        <v>0.90959999999999996</v>
      </c>
      <c r="I224">
        <f t="shared" si="20"/>
        <v>0.62642091727389637</v>
      </c>
      <c r="J224">
        <f t="shared" si="21"/>
        <v>0.62381483069009858</v>
      </c>
    </row>
    <row r="225" spans="1:10" x14ac:dyDescent="0.25">
      <c r="A225" s="22" t="s">
        <v>385</v>
      </c>
      <c r="B225" s="22" t="s">
        <v>46</v>
      </c>
      <c r="C225" s="23">
        <v>12</v>
      </c>
      <c r="D225" s="23">
        <v>12</v>
      </c>
      <c r="E225" s="23">
        <v>14</v>
      </c>
      <c r="F225" s="22" t="s">
        <v>46</v>
      </c>
      <c r="G225" s="24">
        <v>0.91100000000000003</v>
      </c>
      <c r="H225" s="25">
        <v>0.91100000000000003</v>
      </c>
      <c r="I225">
        <f t="shared" si="20"/>
        <v>5.4486189056908458E-3</v>
      </c>
      <c r="J225">
        <f t="shared" si="21"/>
        <v>5.4486189056908458E-3</v>
      </c>
    </row>
    <row r="226" spans="1:10" x14ac:dyDescent="0.25">
      <c r="A226" s="22" t="s">
        <v>88</v>
      </c>
      <c r="B226" s="22" t="s">
        <v>89</v>
      </c>
      <c r="C226" s="23">
        <v>-1</v>
      </c>
      <c r="D226" s="23">
        <v>-1</v>
      </c>
      <c r="E226" s="23">
        <v>0</v>
      </c>
      <c r="F226" s="22" t="s">
        <v>90</v>
      </c>
      <c r="G226" s="24">
        <v>0.91</v>
      </c>
      <c r="H226" s="25">
        <v>0.90869999999999995</v>
      </c>
      <c r="I226">
        <f t="shared" si="20"/>
        <v>-4.5355316540236643E-4</v>
      </c>
      <c r="J226">
        <f t="shared" si="21"/>
        <v>-4.5290523230893443E-4</v>
      </c>
    </row>
    <row r="227" spans="1:10" x14ac:dyDescent="0.25">
      <c r="A227" s="22" t="s">
        <v>328</v>
      </c>
      <c r="B227" s="22" t="s">
        <v>122</v>
      </c>
      <c r="C227" s="23">
        <v>156</v>
      </c>
      <c r="D227" s="23">
        <v>312</v>
      </c>
      <c r="E227" s="23">
        <v>842</v>
      </c>
      <c r="F227" s="22" t="s">
        <v>122</v>
      </c>
      <c r="G227" s="24">
        <v>0.90849999999999997</v>
      </c>
      <c r="H227" s="25">
        <v>0.90849999999999997</v>
      </c>
      <c r="I227">
        <f t="shared" si="20"/>
        <v>0.14127533169190282</v>
      </c>
      <c r="J227">
        <f t="shared" si="21"/>
        <v>0.14127533169190282</v>
      </c>
    </row>
    <row r="228" spans="1:10" x14ac:dyDescent="0.25">
      <c r="A228" s="22" t="s">
        <v>195</v>
      </c>
      <c r="B228" s="22" t="s">
        <v>40</v>
      </c>
      <c r="C228" s="23">
        <v>532</v>
      </c>
      <c r="D228" s="23">
        <v>4720</v>
      </c>
      <c r="E228" s="23">
        <v>11210</v>
      </c>
      <c r="F228" s="22" t="s">
        <v>41</v>
      </c>
      <c r="G228" s="24">
        <v>0.90620000000000001</v>
      </c>
      <c r="H228" s="25">
        <v>0.90620000000000001</v>
      </c>
      <c r="I228">
        <f t="shared" si="20"/>
        <v>2.1318314576500965</v>
      </c>
      <c r="J228">
        <f t="shared" si="21"/>
        <v>2.1318314576500965</v>
      </c>
    </row>
    <row r="229" spans="1:10" x14ac:dyDescent="0.25">
      <c r="A229" s="22" t="s">
        <v>121</v>
      </c>
      <c r="B229" s="22" t="s">
        <v>122</v>
      </c>
      <c r="C229" s="23">
        <v>30</v>
      </c>
      <c r="D229" s="23">
        <v>52</v>
      </c>
      <c r="E229" s="23">
        <v>96</v>
      </c>
      <c r="F229" s="22" t="s">
        <v>122</v>
      </c>
      <c r="G229" s="24">
        <v>0.90469999999999995</v>
      </c>
      <c r="H229" s="25">
        <v>0.90469999999999995</v>
      </c>
      <c r="I229">
        <f t="shared" si="20"/>
        <v>2.3447402785115479E-2</v>
      </c>
      <c r="J229">
        <f t="shared" si="21"/>
        <v>2.3447402785115479E-2</v>
      </c>
    </row>
    <row r="230" spans="1:10" x14ac:dyDescent="0.25">
      <c r="A230" s="22" t="s">
        <v>54</v>
      </c>
      <c r="B230" s="22" t="s">
        <v>51</v>
      </c>
      <c r="C230" s="23">
        <v>8</v>
      </c>
      <c r="D230" s="23">
        <v>16</v>
      </c>
      <c r="E230" s="23">
        <v>25</v>
      </c>
      <c r="F230" s="22" t="s">
        <v>440</v>
      </c>
      <c r="G230" s="24">
        <v>0.90159999999999996</v>
      </c>
      <c r="H230" s="25">
        <v>0.90159999999999996</v>
      </c>
      <c r="I230">
        <f t="shared" si="20"/>
        <v>7.1898643327784366E-3</v>
      </c>
      <c r="J230">
        <f t="shared" si="21"/>
        <v>7.1898643327784366E-3</v>
      </c>
    </row>
    <row r="231" spans="1:10" x14ac:dyDescent="0.25">
      <c r="A231" s="22" t="s">
        <v>391</v>
      </c>
      <c r="B231" s="22" t="s">
        <v>59</v>
      </c>
      <c r="C231" s="23">
        <v>100</v>
      </c>
      <c r="D231" s="23">
        <v>400</v>
      </c>
      <c r="E231" s="23">
        <v>790</v>
      </c>
      <c r="F231" s="22" t="s">
        <v>60</v>
      </c>
      <c r="G231" s="24">
        <v>0.90100000000000002</v>
      </c>
      <c r="H231" s="25">
        <v>0.90100000000000002</v>
      </c>
      <c r="I231">
        <f t="shared" si="20"/>
        <v>0.17962698990221196</v>
      </c>
      <c r="J231">
        <f t="shared" si="21"/>
        <v>0.17962698990221196</v>
      </c>
    </row>
    <row r="232" spans="1:10" x14ac:dyDescent="0.25">
      <c r="A232" s="22" t="s">
        <v>144</v>
      </c>
      <c r="B232" s="22" t="s">
        <v>115</v>
      </c>
      <c r="C232" s="23">
        <v>312</v>
      </c>
      <c r="D232" s="23">
        <v>1248</v>
      </c>
      <c r="E232" s="23">
        <v>2132</v>
      </c>
      <c r="F232" s="22" t="s">
        <v>442</v>
      </c>
      <c r="G232" s="24">
        <v>0.90069999999999995</v>
      </c>
      <c r="H232" s="25">
        <v>0.90069999999999995</v>
      </c>
      <c r="I232">
        <f t="shared" si="20"/>
        <v>0.56024960376399291</v>
      </c>
      <c r="J232">
        <f t="shared" si="21"/>
        <v>0.56024960376399291</v>
      </c>
    </row>
    <row r="233" spans="1:10" x14ac:dyDescent="0.25">
      <c r="A233" s="22" t="s">
        <v>276</v>
      </c>
      <c r="B233" s="22" t="s">
        <v>277</v>
      </c>
      <c r="C233" s="23">
        <v>545</v>
      </c>
      <c r="D233" s="23">
        <v>631</v>
      </c>
      <c r="E233" s="23">
        <v>883</v>
      </c>
      <c r="F233" s="22" t="s">
        <v>440</v>
      </c>
      <c r="G233" s="24">
        <v>0.90010000000000001</v>
      </c>
      <c r="H233" s="25">
        <v>0.90010000000000001</v>
      </c>
      <c r="I233">
        <f t="shared" si="20"/>
        <v>0.28307852949092399</v>
      </c>
      <c r="J233">
        <f t="shared" si="21"/>
        <v>0.28307852949092399</v>
      </c>
    </row>
    <row r="234" spans="1:10" x14ac:dyDescent="0.25">
      <c r="A234" s="22" t="s">
        <v>70</v>
      </c>
      <c r="B234" s="22" t="s">
        <v>62</v>
      </c>
      <c r="C234" s="23">
        <v>232</v>
      </c>
      <c r="D234" s="23">
        <v>928</v>
      </c>
      <c r="E234" s="23">
        <v>1949</v>
      </c>
      <c r="F234" s="22" t="s">
        <v>439</v>
      </c>
      <c r="G234" s="24">
        <v>0.89739999999999998</v>
      </c>
      <c r="H234" s="25">
        <v>0.89739999999999998</v>
      </c>
      <c r="I234">
        <f t="shared" si="20"/>
        <v>0.41506952820502591</v>
      </c>
      <c r="J234">
        <f t="shared" si="21"/>
        <v>0.41506952820502591</v>
      </c>
    </row>
    <row r="235" spans="1:10" x14ac:dyDescent="0.25">
      <c r="A235" s="22" t="s">
        <v>153</v>
      </c>
      <c r="B235" s="22" t="s">
        <v>46</v>
      </c>
      <c r="C235" s="23">
        <v>26</v>
      </c>
      <c r="D235" s="23">
        <v>92</v>
      </c>
      <c r="E235" s="23">
        <v>191</v>
      </c>
      <c r="F235" s="22" t="s">
        <v>46</v>
      </c>
      <c r="G235" s="24">
        <v>0.8952</v>
      </c>
      <c r="H235" s="25">
        <v>0.8952</v>
      </c>
      <c r="I235">
        <f t="shared" si="20"/>
        <v>4.1048256063158525E-2</v>
      </c>
      <c r="J235">
        <f t="shared" si="21"/>
        <v>4.1048256063158525E-2</v>
      </c>
    </row>
    <row r="236" spans="1:10" x14ac:dyDescent="0.25">
      <c r="A236" s="22" t="s">
        <v>341</v>
      </c>
      <c r="B236" s="22" t="s">
        <v>43</v>
      </c>
      <c r="C236" s="23">
        <v>68</v>
      </c>
      <c r="D236" s="23">
        <v>272</v>
      </c>
      <c r="E236" s="23">
        <v>476</v>
      </c>
      <c r="F236" s="22" t="s">
        <v>442</v>
      </c>
      <c r="G236" s="24">
        <v>0.89490000000000003</v>
      </c>
      <c r="H236" s="25">
        <v>0.89490000000000003</v>
      </c>
      <c r="I236">
        <f t="shared" si="20"/>
        <v>0.12131939114225621</v>
      </c>
      <c r="J236">
        <f t="shared" si="21"/>
        <v>0.12131939114225621</v>
      </c>
    </row>
    <row r="237" spans="1:10" x14ac:dyDescent="0.25">
      <c r="A237" s="22" t="s">
        <v>402</v>
      </c>
      <c r="B237" s="22" t="s">
        <v>59</v>
      </c>
      <c r="C237" s="23">
        <v>72</v>
      </c>
      <c r="D237" s="23">
        <v>384</v>
      </c>
      <c r="E237" s="23">
        <v>842</v>
      </c>
      <c r="F237" s="22" t="s">
        <v>60</v>
      </c>
      <c r="G237" s="24">
        <v>0.88109999999999999</v>
      </c>
      <c r="H237" s="25">
        <v>0.88109999999999999</v>
      </c>
      <c r="I237">
        <f t="shared" si="20"/>
        <v>0.1686332599009161</v>
      </c>
      <c r="J237">
        <f t="shared" si="21"/>
        <v>0.1686332599009161</v>
      </c>
    </row>
    <row r="238" spans="1:10" x14ac:dyDescent="0.25">
      <c r="A238" s="22" t="s">
        <v>329</v>
      </c>
      <c r="B238" s="22" t="s">
        <v>137</v>
      </c>
      <c r="C238" s="23">
        <v>22</v>
      </c>
      <c r="D238" s="23">
        <v>44</v>
      </c>
      <c r="E238" s="23">
        <v>66</v>
      </c>
      <c r="F238" s="22" t="s">
        <v>90</v>
      </c>
      <c r="G238" s="24">
        <v>0.88009999999999999</v>
      </c>
      <c r="H238" s="25">
        <v>0.88009999999999999</v>
      </c>
      <c r="I238">
        <f t="shared" si="20"/>
        <v>1.9300630987150989E-2</v>
      </c>
      <c r="J238">
        <f t="shared" si="21"/>
        <v>1.9300630987150989E-2</v>
      </c>
    </row>
    <row r="239" spans="1:10" x14ac:dyDescent="0.25">
      <c r="A239" s="22" t="s">
        <v>449</v>
      </c>
      <c r="B239" s="22" t="s">
        <v>450</v>
      </c>
      <c r="C239" s="23">
        <v>5</v>
      </c>
      <c r="D239" s="23">
        <v>10</v>
      </c>
      <c r="E239" s="23">
        <v>4</v>
      </c>
      <c r="F239" s="22" t="s">
        <v>234</v>
      </c>
      <c r="G239" s="24">
        <v>0.87990000000000002</v>
      </c>
      <c r="H239" s="25">
        <v>0.87990000000000002</v>
      </c>
      <c r="I239">
        <f t="shared" si="20"/>
        <v>4.3855102223905734E-3</v>
      </c>
      <c r="J239">
        <f t="shared" si="21"/>
        <v>4.3855102223905734E-3</v>
      </c>
    </row>
    <row r="240" spans="1:10" x14ac:dyDescent="0.25">
      <c r="A240" s="22" t="s">
        <v>72</v>
      </c>
      <c r="B240" s="22" t="s">
        <v>66</v>
      </c>
      <c r="C240" s="23">
        <v>-1</v>
      </c>
      <c r="D240" s="23">
        <v>-1</v>
      </c>
      <c r="E240" s="23">
        <v>0</v>
      </c>
      <c r="F240" s="22" t="s">
        <v>476</v>
      </c>
      <c r="G240" s="24">
        <v>0.87949999999999995</v>
      </c>
      <c r="H240" s="25">
        <v>0.87949999999999995</v>
      </c>
      <c r="I240">
        <f t="shared" si="20"/>
        <v>-4.3835165821030903E-4</v>
      </c>
      <c r="J240">
        <f t="shared" si="21"/>
        <v>-4.3835165821030903E-4</v>
      </c>
    </row>
    <row r="241" spans="1:10" x14ac:dyDescent="0.25">
      <c r="A241" s="22" t="s">
        <v>139</v>
      </c>
      <c r="B241" s="22" t="s">
        <v>62</v>
      </c>
      <c r="C241" s="23">
        <v>16</v>
      </c>
      <c r="D241" s="23">
        <v>32</v>
      </c>
      <c r="E241" s="23">
        <v>74</v>
      </c>
      <c r="F241" s="22" t="s">
        <v>439</v>
      </c>
      <c r="G241" s="24">
        <v>0.87929999999999997</v>
      </c>
      <c r="H241" s="25">
        <v>0.83479999999999999</v>
      </c>
      <c r="I241">
        <f t="shared" si="20"/>
        <v>1.4024063238269917E-2</v>
      </c>
      <c r="J241">
        <f t="shared" si="21"/>
        <v>1.3314327295925996E-2</v>
      </c>
    </row>
    <row r="242" spans="1:10" x14ac:dyDescent="0.25">
      <c r="A242" s="22" t="s">
        <v>362</v>
      </c>
      <c r="B242" s="22" t="s">
        <v>275</v>
      </c>
      <c r="C242" s="23">
        <v>82</v>
      </c>
      <c r="D242" s="23">
        <v>82</v>
      </c>
      <c r="E242" s="23">
        <v>138</v>
      </c>
      <c r="F242" s="22" t="s">
        <v>474</v>
      </c>
      <c r="G242" s="24">
        <v>0.86829999999999996</v>
      </c>
      <c r="H242" s="25">
        <v>0.86829999999999996</v>
      </c>
      <c r="I242">
        <f t="shared" si="20"/>
        <v>3.5487096163239265E-2</v>
      </c>
      <c r="J242">
        <f t="shared" si="21"/>
        <v>3.5487096163239265E-2</v>
      </c>
    </row>
    <row r="243" spans="1:10" x14ac:dyDescent="0.25">
      <c r="A243" s="22" t="s">
        <v>135</v>
      </c>
      <c r="B243" s="22" t="s">
        <v>84</v>
      </c>
      <c r="C243" s="23">
        <v>32</v>
      </c>
      <c r="D243" s="23">
        <v>64</v>
      </c>
      <c r="E243" s="23">
        <v>110</v>
      </c>
      <c r="F243" s="22" t="s">
        <v>445</v>
      </c>
      <c r="G243" s="24">
        <v>0.8679</v>
      </c>
      <c r="H243" s="25">
        <v>0.8679</v>
      </c>
      <c r="I243">
        <f t="shared" si="20"/>
        <v>2.7684486488102952E-2</v>
      </c>
      <c r="J243">
        <f t="shared" si="21"/>
        <v>2.7684486488102952E-2</v>
      </c>
    </row>
    <row r="244" spans="1:10" x14ac:dyDescent="0.25">
      <c r="A244" s="22" t="s">
        <v>358</v>
      </c>
      <c r="B244" s="22" t="s">
        <v>46</v>
      </c>
      <c r="C244" s="23">
        <v>134</v>
      </c>
      <c r="D244" s="23">
        <v>268</v>
      </c>
      <c r="E244" s="23">
        <v>478</v>
      </c>
      <c r="F244" s="22" t="s">
        <v>46</v>
      </c>
      <c r="G244" s="24">
        <v>0.86739999999999995</v>
      </c>
      <c r="H244" s="25">
        <v>0.86739999999999995</v>
      </c>
      <c r="I244">
        <f t="shared" si="20"/>
        <v>0.11586200021930042</v>
      </c>
      <c r="J244">
        <f t="shared" si="21"/>
        <v>0.11586200021930042</v>
      </c>
    </row>
    <row r="245" spans="1:10" x14ac:dyDescent="0.25">
      <c r="A245" s="22" t="s">
        <v>342</v>
      </c>
      <c r="B245" s="22" t="s">
        <v>84</v>
      </c>
      <c r="C245" s="23">
        <v>276</v>
      </c>
      <c r="D245" s="23">
        <v>1104</v>
      </c>
      <c r="E245" s="23">
        <v>5507</v>
      </c>
      <c r="F245" s="22" t="s">
        <v>445</v>
      </c>
      <c r="G245" s="24">
        <v>0.86599999999999999</v>
      </c>
      <c r="H245" s="25">
        <v>0.86599999999999999</v>
      </c>
      <c r="I245">
        <f t="shared" si="20"/>
        <v>0.47651192695301986</v>
      </c>
      <c r="J245">
        <f t="shared" si="21"/>
        <v>0.47651192695301986</v>
      </c>
    </row>
    <row r="246" spans="1:10" x14ac:dyDescent="0.25">
      <c r="A246" s="22" t="s">
        <v>361</v>
      </c>
      <c r="B246" s="22" t="s">
        <v>43</v>
      </c>
      <c r="C246" s="23">
        <v>420</v>
      </c>
      <c r="D246" s="23">
        <v>1680</v>
      </c>
      <c r="E246" s="23">
        <v>3536</v>
      </c>
      <c r="F246" s="22" t="s">
        <v>442</v>
      </c>
      <c r="G246" s="24">
        <v>0.86599999999999999</v>
      </c>
      <c r="H246" s="25">
        <v>0.79979999999999996</v>
      </c>
      <c r="I246">
        <v>0</v>
      </c>
      <c r="J246">
        <v>0</v>
      </c>
    </row>
    <row r="247" spans="1:10" x14ac:dyDescent="0.25">
      <c r="A247" s="22" t="s">
        <v>232</v>
      </c>
      <c r="B247" s="22" t="s">
        <v>233</v>
      </c>
      <c r="C247" s="23">
        <v>240</v>
      </c>
      <c r="D247" s="23">
        <v>240</v>
      </c>
      <c r="E247" s="23">
        <v>318</v>
      </c>
      <c r="F247" s="22" t="s">
        <v>234</v>
      </c>
      <c r="G247" s="24">
        <v>0.86499999999999999</v>
      </c>
      <c r="H247" s="25">
        <v>0.78669999999999995</v>
      </c>
      <c r="I247">
        <f t="shared" ref="I247:I278" si="22">G247*D247/$M$5*100</f>
        <v>0.10346993092036404</v>
      </c>
      <c r="J247">
        <f t="shared" ref="J247:J278" si="23">H247*D247/$M$5*100</f>
        <v>9.4103808849769224E-2</v>
      </c>
    </row>
    <row r="248" spans="1:10" x14ac:dyDescent="0.25">
      <c r="A248" s="22" t="s">
        <v>469</v>
      </c>
      <c r="B248" s="22" t="s">
        <v>470</v>
      </c>
      <c r="C248" s="23">
        <v>6</v>
      </c>
      <c r="D248" s="23">
        <v>12</v>
      </c>
      <c r="E248" s="23">
        <v>29</v>
      </c>
      <c r="F248" s="22" t="s">
        <v>85</v>
      </c>
      <c r="G248" s="24">
        <v>0.86480000000000001</v>
      </c>
      <c r="H248" s="25">
        <v>0.86480000000000001</v>
      </c>
      <c r="I248">
        <f t="shared" si="22"/>
        <v>5.1723003618457126E-3</v>
      </c>
      <c r="J248">
        <f t="shared" si="23"/>
        <v>5.1723003618457126E-3</v>
      </c>
    </row>
    <row r="249" spans="1:10" x14ac:dyDescent="0.25">
      <c r="A249" s="22" t="s">
        <v>344</v>
      </c>
      <c r="B249" s="22" t="s">
        <v>168</v>
      </c>
      <c r="C249" s="23">
        <v>8</v>
      </c>
      <c r="D249" s="23">
        <v>8</v>
      </c>
      <c r="E249" s="23">
        <v>21</v>
      </c>
      <c r="F249" s="22" t="s">
        <v>85</v>
      </c>
      <c r="G249" s="24">
        <v>0.86219999999999997</v>
      </c>
      <c r="H249" s="25">
        <v>0.86219999999999997</v>
      </c>
      <c r="I249">
        <f t="shared" si="22"/>
        <v>3.4378333117355635E-3</v>
      </c>
      <c r="J249">
        <f t="shared" si="23"/>
        <v>3.4378333117355635E-3</v>
      </c>
    </row>
    <row r="250" spans="1:10" x14ac:dyDescent="0.25">
      <c r="A250" s="22" t="s">
        <v>357</v>
      </c>
      <c r="B250" s="22" t="s">
        <v>168</v>
      </c>
      <c r="C250" s="23">
        <v>4</v>
      </c>
      <c r="D250" s="23">
        <v>4</v>
      </c>
      <c r="E250" s="23">
        <v>8</v>
      </c>
      <c r="F250" s="22" t="s">
        <v>85</v>
      </c>
      <c r="G250" s="24">
        <v>0.86060000000000003</v>
      </c>
      <c r="H250" s="25">
        <v>0.86060000000000003</v>
      </c>
      <c r="I250">
        <f t="shared" si="22"/>
        <v>1.715726831407809E-3</v>
      </c>
      <c r="J250">
        <f t="shared" si="23"/>
        <v>1.715726831407809E-3</v>
      </c>
    </row>
    <row r="251" spans="1:10" x14ac:dyDescent="0.25">
      <c r="A251" s="22" t="s">
        <v>254</v>
      </c>
      <c r="B251" s="22" t="s">
        <v>255</v>
      </c>
      <c r="C251" s="23">
        <v>34</v>
      </c>
      <c r="D251" s="23">
        <v>272</v>
      </c>
      <c r="E251" s="23">
        <v>734</v>
      </c>
      <c r="F251" s="22" t="s">
        <v>85</v>
      </c>
      <c r="G251" s="24">
        <v>0.85799999999999998</v>
      </c>
      <c r="H251" s="25">
        <v>0.85799999999999998</v>
      </c>
      <c r="I251">
        <f t="shared" si="22"/>
        <v>0.11631694893290404</v>
      </c>
      <c r="J251">
        <f t="shared" si="23"/>
        <v>0.11631694893290404</v>
      </c>
    </row>
    <row r="252" spans="1:10" x14ac:dyDescent="0.25">
      <c r="A252" s="22" t="s">
        <v>309</v>
      </c>
      <c r="B252" s="22" t="s">
        <v>46</v>
      </c>
      <c r="C252" s="23">
        <v>312</v>
      </c>
      <c r="D252" s="23">
        <v>880</v>
      </c>
      <c r="E252" s="23">
        <v>1980</v>
      </c>
      <c r="F252" s="22" t="s">
        <v>46</v>
      </c>
      <c r="G252" s="24">
        <v>0.85750000000000004</v>
      </c>
      <c r="H252" s="25">
        <v>0.85750000000000004</v>
      </c>
      <c r="I252">
        <f t="shared" si="22"/>
        <v>0.37610024023365468</v>
      </c>
      <c r="J252">
        <f t="shared" si="23"/>
        <v>0.37610024023365468</v>
      </c>
    </row>
    <row r="253" spans="1:10" x14ac:dyDescent="0.25">
      <c r="A253" s="22" t="s">
        <v>167</v>
      </c>
      <c r="B253" s="22" t="s">
        <v>168</v>
      </c>
      <c r="C253" s="23">
        <v>200</v>
      </c>
      <c r="D253" s="23">
        <v>200</v>
      </c>
      <c r="E253" s="23">
        <v>520</v>
      </c>
      <c r="F253" s="22" t="s">
        <v>85</v>
      </c>
      <c r="G253" s="24">
        <v>0.85640000000000005</v>
      </c>
      <c r="H253" s="25">
        <v>0.85640000000000005</v>
      </c>
      <c r="I253">
        <f t="shared" si="22"/>
        <v>8.5367677110019038E-2</v>
      </c>
      <c r="J253">
        <f t="shared" si="23"/>
        <v>8.5367677110019038E-2</v>
      </c>
    </row>
    <row r="254" spans="1:10" x14ac:dyDescent="0.25">
      <c r="A254" s="22" t="s">
        <v>365</v>
      </c>
      <c r="B254" s="22" t="s">
        <v>51</v>
      </c>
      <c r="C254" s="23">
        <v>344</v>
      </c>
      <c r="D254" s="23">
        <v>344</v>
      </c>
      <c r="E254" s="23">
        <v>617</v>
      </c>
      <c r="F254" s="22" t="s">
        <v>440</v>
      </c>
      <c r="G254" s="24">
        <v>0.85580000000000001</v>
      </c>
      <c r="H254" s="25">
        <v>0.85580000000000001</v>
      </c>
      <c r="I254">
        <f t="shared" si="22"/>
        <v>0.14672953279039863</v>
      </c>
      <c r="J254">
        <f t="shared" si="23"/>
        <v>0.14672953279039863</v>
      </c>
    </row>
    <row r="255" spans="1:10" x14ac:dyDescent="0.25">
      <c r="A255" s="22" t="s">
        <v>293</v>
      </c>
      <c r="B255" s="22" t="s">
        <v>162</v>
      </c>
      <c r="C255" s="23">
        <v>2</v>
      </c>
      <c r="D255" s="23">
        <v>2</v>
      </c>
      <c r="E255" s="23">
        <v>3</v>
      </c>
      <c r="F255" s="22" t="s">
        <v>131</v>
      </c>
      <c r="G255" s="24">
        <v>0.85440000000000005</v>
      </c>
      <c r="H255" s="25">
        <v>0.85440000000000005</v>
      </c>
      <c r="I255">
        <f t="shared" si="22"/>
        <v>8.5168313081270756E-4</v>
      </c>
      <c r="J255">
        <f t="shared" si="23"/>
        <v>8.5168313081270756E-4</v>
      </c>
    </row>
    <row r="256" spans="1:10" x14ac:dyDescent="0.25">
      <c r="A256" s="22" t="s">
        <v>269</v>
      </c>
      <c r="B256" s="22" t="s">
        <v>168</v>
      </c>
      <c r="C256" s="23">
        <v>80</v>
      </c>
      <c r="D256" s="23">
        <v>80</v>
      </c>
      <c r="E256" s="23">
        <v>96</v>
      </c>
      <c r="F256" s="22" t="s">
        <v>85</v>
      </c>
      <c r="G256" s="24">
        <v>0.8498</v>
      </c>
      <c r="H256" s="25">
        <v>0.8498</v>
      </c>
      <c r="I256">
        <f t="shared" si="22"/>
        <v>3.3883910326059863E-2</v>
      </c>
      <c r="J256">
        <f t="shared" si="23"/>
        <v>3.3883910326059863E-2</v>
      </c>
    </row>
    <row r="257" spans="1:10" x14ac:dyDescent="0.25">
      <c r="A257" s="22" t="s">
        <v>291</v>
      </c>
      <c r="B257" s="22" t="s">
        <v>62</v>
      </c>
      <c r="C257" s="23">
        <v>12</v>
      </c>
      <c r="D257" s="23">
        <v>12</v>
      </c>
      <c r="E257" s="23">
        <v>33</v>
      </c>
      <c r="F257" s="22" t="s">
        <v>439</v>
      </c>
      <c r="G257" s="24">
        <v>0.84919999999999995</v>
      </c>
      <c r="H257" s="25">
        <v>0.84919999999999995</v>
      </c>
      <c r="I257">
        <f t="shared" si="22"/>
        <v>5.078997996391511E-3</v>
      </c>
      <c r="J257">
        <f t="shared" si="23"/>
        <v>5.078997996391511E-3</v>
      </c>
    </row>
    <row r="258" spans="1:10" x14ac:dyDescent="0.25">
      <c r="A258" s="22" t="s">
        <v>101</v>
      </c>
      <c r="B258" s="22" t="s">
        <v>62</v>
      </c>
      <c r="C258" s="23">
        <v>128</v>
      </c>
      <c r="D258" s="23">
        <v>128</v>
      </c>
      <c r="E258" s="23">
        <v>347</v>
      </c>
      <c r="F258" s="22" t="s">
        <v>439</v>
      </c>
      <c r="G258" s="24">
        <v>0.84909999999999997</v>
      </c>
      <c r="H258" s="25">
        <v>0.84909999999999997</v>
      </c>
      <c r="I258">
        <f t="shared" si="22"/>
        <v>5.4169598979256176E-2</v>
      </c>
      <c r="J258">
        <f t="shared" si="23"/>
        <v>5.4169598979256176E-2</v>
      </c>
    </row>
    <row r="259" spans="1:10" x14ac:dyDescent="0.25">
      <c r="A259" s="22" t="s">
        <v>418</v>
      </c>
      <c r="B259" s="22" t="s">
        <v>46</v>
      </c>
      <c r="C259" s="23">
        <v>30</v>
      </c>
      <c r="D259" s="23">
        <v>96</v>
      </c>
      <c r="E259" s="23">
        <v>218</v>
      </c>
      <c r="F259" s="22" t="s">
        <v>46</v>
      </c>
      <c r="G259" s="24">
        <v>0.84750000000000003</v>
      </c>
      <c r="H259" s="25">
        <v>0.84750000000000003</v>
      </c>
      <c r="I259">
        <f t="shared" si="22"/>
        <v>4.0550643447402786E-2</v>
      </c>
      <c r="J259">
        <f t="shared" si="23"/>
        <v>4.0550643447402786E-2</v>
      </c>
    </row>
    <row r="260" spans="1:10" x14ac:dyDescent="0.25">
      <c r="A260" s="22" t="s">
        <v>222</v>
      </c>
      <c r="B260" s="22" t="s">
        <v>168</v>
      </c>
      <c r="C260" s="23">
        <v>80</v>
      </c>
      <c r="D260" s="23">
        <v>80</v>
      </c>
      <c r="E260" s="23">
        <v>126</v>
      </c>
      <c r="F260" s="22" t="s">
        <v>85</v>
      </c>
      <c r="G260" s="24">
        <v>0.84719999999999995</v>
      </c>
      <c r="H260" s="25">
        <v>0.84719999999999995</v>
      </c>
      <c r="I260">
        <f t="shared" si="22"/>
        <v>3.3780241031110755E-2</v>
      </c>
      <c r="J260">
        <f t="shared" si="23"/>
        <v>3.3780241031110755E-2</v>
      </c>
    </row>
    <row r="261" spans="1:10" x14ac:dyDescent="0.25">
      <c r="A261" s="22" t="s">
        <v>409</v>
      </c>
      <c r="B261" s="22" t="s">
        <v>43</v>
      </c>
      <c r="C261" s="23">
        <v>1</v>
      </c>
      <c r="D261" s="23">
        <v>2</v>
      </c>
      <c r="E261" s="23">
        <v>3</v>
      </c>
      <c r="F261" s="22" t="s">
        <v>442</v>
      </c>
      <c r="G261" s="24">
        <v>0.84560000000000002</v>
      </c>
      <c r="H261" s="25">
        <v>0.67459999999999998</v>
      </c>
      <c r="I261">
        <f t="shared" si="22"/>
        <v>8.4291111354778262E-4</v>
      </c>
      <c r="J261">
        <f t="shared" si="23"/>
        <v>6.7245486896799203E-4</v>
      </c>
    </row>
    <row r="262" spans="1:10" x14ac:dyDescent="0.25">
      <c r="A262" s="22" t="s">
        <v>61</v>
      </c>
      <c r="B262" s="22" t="s">
        <v>62</v>
      </c>
      <c r="C262" s="23">
        <v>204</v>
      </c>
      <c r="D262" s="23">
        <v>816</v>
      </c>
      <c r="E262" s="23">
        <v>1632</v>
      </c>
      <c r="F262" s="22" t="s">
        <v>439</v>
      </c>
      <c r="G262" s="24">
        <v>0.84509999999999996</v>
      </c>
      <c r="H262" s="25">
        <v>0.84509999999999996</v>
      </c>
      <c r="I262">
        <f t="shared" si="22"/>
        <v>0.34370438301817202</v>
      </c>
      <c r="J262">
        <f t="shared" si="23"/>
        <v>0.34370438301817202</v>
      </c>
    </row>
    <row r="263" spans="1:10" x14ac:dyDescent="0.25">
      <c r="A263" s="22" t="s">
        <v>364</v>
      </c>
      <c r="B263" s="22" t="s">
        <v>130</v>
      </c>
      <c r="C263" s="23">
        <v>56</v>
      </c>
      <c r="D263" s="23">
        <v>224</v>
      </c>
      <c r="E263" s="23">
        <v>454</v>
      </c>
      <c r="F263" s="22" t="s">
        <v>131</v>
      </c>
      <c r="G263" s="24">
        <v>0.84330000000000005</v>
      </c>
      <c r="H263" s="25">
        <v>0.84330000000000005</v>
      </c>
      <c r="I263">
        <f t="shared" si="22"/>
        <v>9.4149263848323853E-2</v>
      </c>
      <c r="J263">
        <f t="shared" si="23"/>
        <v>9.4149263848323853E-2</v>
      </c>
    </row>
    <row r="264" spans="1:10" x14ac:dyDescent="0.25">
      <c r="A264" s="22" t="s">
        <v>354</v>
      </c>
      <c r="B264" s="22" t="s">
        <v>255</v>
      </c>
      <c r="C264" s="23">
        <v>34</v>
      </c>
      <c r="D264" s="23">
        <v>272</v>
      </c>
      <c r="E264" s="23">
        <v>734</v>
      </c>
      <c r="F264" s="22" t="s">
        <v>85</v>
      </c>
      <c r="G264" s="24">
        <v>0.84140000000000004</v>
      </c>
      <c r="H264" s="25">
        <v>0.84140000000000004</v>
      </c>
      <c r="I264">
        <f t="shared" si="22"/>
        <v>0.11406652777639331</v>
      </c>
      <c r="J264">
        <f t="shared" si="23"/>
        <v>0.11406652777639331</v>
      </c>
    </row>
    <row r="265" spans="1:10" x14ac:dyDescent="0.25">
      <c r="A265" s="22" t="s">
        <v>65</v>
      </c>
      <c r="B265" s="22" t="s">
        <v>66</v>
      </c>
      <c r="C265" s="23">
        <v>192</v>
      </c>
      <c r="D265" s="23">
        <v>1152</v>
      </c>
      <c r="E265" s="23">
        <v>2880</v>
      </c>
      <c r="F265" s="22" t="s">
        <v>476</v>
      </c>
      <c r="G265" s="24">
        <v>0.83789999999999998</v>
      </c>
      <c r="H265" s="25">
        <v>0.79749999999999999</v>
      </c>
      <c r="I265">
        <f t="shared" si="22"/>
        <v>0.48109570470200064</v>
      </c>
      <c r="J265">
        <f t="shared" si="23"/>
        <v>0.45789930122907924</v>
      </c>
    </row>
    <row r="266" spans="1:10" x14ac:dyDescent="0.25">
      <c r="A266" s="22" t="s">
        <v>127</v>
      </c>
      <c r="B266" s="22" t="s">
        <v>128</v>
      </c>
      <c r="C266" s="23">
        <v>8</v>
      </c>
      <c r="D266" s="23">
        <v>16</v>
      </c>
      <c r="E266" s="23">
        <v>400</v>
      </c>
      <c r="F266" s="22" t="s">
        <v>49</v>
      </c>
      <c r="G266" s="24">
        <v>0.83440000000000003</v>
      </c>
      <c r="H266" s="25">
        <v>0.83440000000000003</v>
      </c>
      <c r="I266">
        <f t="shared" si="22"/>
        <v>6.6539738235030258E-3</v>
      </c>
      <c r="J266">
        <f t="shared" si="23"/>
        <v>6.6539738235030258E-3</v>
      </c>
    </row>
    <row r="267" spans="1:10" x14ac:dyDescent="0.25">
      <c r="A267" s="22" t="s">
        <v>456</v>
      </c>
      <c r="B267" s="22" t="s">
        <v>457</v>
      </c>
      <c r="C267" s="23">
        <v>40</v>
      </c>
      <c r="D267" s="23">
        <v>40</v>
      </c>
      <c r="E267" s="23">
        <v>56</v>
      </c>
      <c r="F267" s="22" t="s">
        <v>85</v>
      </c>
      <c r="G267" s="24">
        <v>0.83120000000000005</v>
      </c>
      <c r="H267" s="25">
        <v>0.80579999999999996</v>
      </c>
      <c r="I267">
        <f t="shared" si="22"/>
        <v>1.6571138069558112E-2</v>
      </c>
      <c r="J267">
        <f t="shared" si="23"/>
        <v>1.6064753436537443E-2</v>
      </c>
    </row>
    <row r="268" spans="1:10" x14ac:dyDescent="0.25">
      <c r="A268" s="22" t="s">
        <v>408</v>
      </c>
      <c r="B268" s="22" t="s">
        <v>396</v>
      </c>
      <c r="C268" s="23">
        <v>32</v>
      </c>
      <c r="D268" s="23">
        <v>128</v>
      </c>
      <c r="E268" s="23">
        <v>307</v>
      </c>
      <c r="F268" s="22" t="s">
        <v>483</v>
      </c>
      <c r="G268" s="24">
        <v>0.82789999999999997</v>
      </c>
      <c r="H268" s="25">
        <v>0.82789999999999997</v>
      </c>
      <c r="I268">
        <f t="shared" si="22"/>
        <v>5.2817113408227756E-2</v>
      </c>
      <c r="J268">
        <f t="shared" si="23"/>
        <v>5.2817113408227756E-2</v>
      </c>
    </row>
    <row r="269" spans="1:10" x14ac:dyDescent="0.25">
      <c r="A269" s="22" t="s">
        <v>179</v>
      </c>
      <c r="B269" s="22" t="s">
        <v>180</v>
      </c>
      <c r="C269" s="23">
        <v>24</v>
      </c>
      <c r="D269" s="23">
        <v>48</v>
      </c>
      <c r="E269" s="23">
        <v>70</v>
      </c>
      <c r="F269" s="22" t="s">
        <v>475</v>
      </c>
      <c r="G269" s="24">
        <v>0.82740000000000002</v>
      </c>
      <c r="H269" s="25">
        <v>0.82740000000000002</v>
      </c>
      <c r="I269">
        <f t="shared" si="22"/>
        <v>1.9794455686360513E-2</v>
      </c>
      <c r="J269">
        <f t="shared" si="23"/>
        <v>1.9794455686360513E-2</v>
      </c>
    </row>
    <row r="270" spans="1:10" x14ac:dyDescent="0.25">
      <c r="A270" s="22" t="s">
        <v>414</v>
      </c>
      <c r="B270" s="22" t="s">
        <v>396</v>
      </c>
      <c r="C270" s="23">
        <v>12</v>
      </c>
      <c r="D270" s="23">
        <v>48</v>
      </c>
      <c r="E270" s="23">
        <v>115</v>
      </c>
      <c r="F270" s="22" t="s">
        <v>483</v>
      </c>
      <c r="G270" s="24">
        <v>0.82520000000000004</v>
      </c>
      <c r="H270" s="25">
        <v>0.82520000000000004</v>
      </c>
      <c r="I270">
        <f t="shared" si="22"/>
        <v>1.9741823582770962E-2</v>
      </c>
      <c r="J270">
        <f t="shared" si="23"/>
        <v>1.9741823582770962E-2</v>
      </c>
    </row>
    <row r="271" spans="1:10" x14ac:dyDescent="0.25">
      <c r="A271" s="22" t="s">
        <v>146</v>
      </c>
      <c r="B271" s="22" t="s">
        <v>147</v>
      </c>
      <c r="C271" s="23">
        <v>3</v>
      </c>
      <c r="D271" s="23">
        <v>12</v>
      </c>
      <c r="E271" s="23">
        <v>30</v>
      </c>
      <c r="F271" s="22" t="s">
        <v>451</v>
      </c>
      <c r="G271" s="24">
        <v>0.82210000000000005</v>
      </c>
      <c r="H271" s="25">
        <v>0.82210000000000005</v>
      </c>
      <c r="I271">
        <f t="shared" si="22"/>
        <v>4.916915041019149E-3</v>
      </c>
      <c r="J271">
        <f t="shared" si="23"/>
        <v>4.916915041019149E-3</v>
      </c>
    </row>
    <row r="272" spans="1:10" x14ac:dyDescent="0.25">
      <c r="A272" s="22" t="s">
        <v>274</v>
      </c>
      <c r="B272" s="22" t="s">
        <v>275</v>
      </c>
      <c r="C272" s="23">
        <v>10</v>
      </c>
      <c r="D272" s="23">
        <v>10</v>
      </c>
      <c r="E272" s="23">
        <v>15</v>
      </c>
      <c r="F272" s="22" t="s">
        <v>474</v>
      </c>
      <c r="G272" s="24">
        <v>0.82150000000000001</v>
      </c>
      <c r="H272" s="25">
        <v>0.82150000000000001</v>
      </c>
      <c r="I272">
        <f t="shared" si="22"/>
        <v>4.094438740418066E-3</v>
      </c>
      <c r="J272">
        <f t="shared" si="23"/>
        <v>4.094438740418066E-3</v>
      </c>
    </row>
    <row r="273" spans="1:10" x14ac:dyDescent="0.25">
      <c r="A273" s="22" t="s">
        <v>394</v>
      </c>
      <c r="B273" s="22" t="s">
        <v>184</v>
      </c>
      <c r="C273" s="23">
        <v>120</v>
      </c>
      <c r="D273" s="23">
        <v>120</v>
      </c>
      <c r="E273" s="23">
        <v>217</v>
      </c>
      <c r="F273" s="22" t="s">
        <v>185</v>
      </c>
      <c r="G273" s="24">
        <v>0.82</v>
      </c>
      <c r="H273" s="25">
        <v>0.82</v>
      </c>
      <c r="I273">
        <f t="shared" si="22"/>
        <v>4.9043551072080062E-2</v>
      </c>
      <c r="J273">
        <f t="shared" si="23"/>
        <v>4.9043551072080062E-2</v>
      </c>
    </row>
    <row r="274" spans="1:10" x14ac:dyDescent="0.25">
      <c r="A274" s="22" t="s">
        <v>249</v>
      </c>
      <c r="B274" s="22" t="s">
        <v>46</v>
      </c>
      <c r="C274" s="23">
        <v>36</v>
      </c>
      <c r="D274" s="23">
        <v>36</v>
      </c>
      <c r="E274" s="23">
        <v>68</v>
      </c>
      <c r="F274" s="22" t="s">
        <v>46</v>
      </c>
      <c r="G274" s="24">
        <v>0.81320000000000003</v>
      </c>
      <c r="H274" s="25">
        <v>0.81320000000000003</v>
      </c>
      <c r="I274">
        <f t="shared" si="22"/>
        <v>1.4591054536030063E-2</v>
      </c>
      <c r="J274">
        <f t="shared" si="23"/>
        <v>1.4591054536030063E-2</v>
      </c>
    </row>
    <row r="275" spans="1:10" x14ac:dyDescent="0.25">
      <c r="A275" s="22" t="s">
        <v>265</v>
      </c>
      <c r="B275" s="22" t="s">
        <v>84</v>
      </c>
      <c r="C275" s="23">
        <v>64</v>
      </c>
      <c r="D275" s="23">
        <v>128</v>
      </c>
      <c r="E275" s="23">
        <v>220</v>
      </c>
      <c r="F275" s="22" t="s">
        <v>445</v>
      </c>
      <c r="G275" s="24">
        <v>0.81100000000000005</v>
      </c>
      <c r="H275" s="25">
        <v>0.81100000000000005</v>
      </c>
      <c r="I275">
        <f t="shared" si="22"/>
        <v>5.1738952740756988E-2</v>
      </c>
      <c r="J275">
        <f t="shared" si="23"/>
        <v>5.1738952740756988E-2</v>
      </c>
    </row>
    <row r="276" spans="1:10" x14ac:dyDescent="0.25">
      <c r="A276" s="22" t="s">
        <v>387</v>
      </c>
      <c r="B276" s="22" t="s">
        <v>147</v>
      </c>
      <c r="C276" s="23">
        <v>28</v>
      </c>
      <c r="D276" s="23">
        <v>40</v>
      </c>
      <c r="E276" s="23">
        <v>100</v>
      </c>
      <c r="F276" s="22" t="s">
        <v>451</v>
      </c>
      <c r="G276" s="24">
        <v>0.81040000000000001</v>
      </c>
      <c r="H276" s="25">
        <v>0.81040000000000001</v>
      </c>
      <c r="I276">
        <f t="shared" si="22"/>
        <v>1.6156460889761661E-2</v>
      </c>
      <c r="J276">
        <f t="shared" si="23"/>
        <v>1.6156460889761661E-2</v>
      </c>
    </row>
    <row r="277" spans="1:10" x14ac:dyDescent="0.25">
      <c r="A277" s="22" t="s">
        <v>421</v>
      </c>
      <c r="B277" s="22" t="s">
        <v>62</v>
      </c>
      <c r="C277" s="23">
        <v>266</v>
      </c>
      <c r="D277" s="23">
        <v>1064</v>
      </c>
      <c r="E277" s="23">
        <v>2205</v>
      </c>
      <c r="F277" s="22" t="s">
        <v>439</v>
      </c>
      <c r="G277" s="24">
        <v>0.80869999999999997</v>
      </c>
      <c r="H277" s="25">
        <v>0.79779999999999995</v>
      </c>
      <c r="I277">
        <f t="shared" si="22"/>
        <v>0.4288603355296603</v>
      </c>
      <c r="J277">
        <f t="shared" si="23"/>
        <v>0.42307997488013233</v>
      </c>
    </row>
    <row r="278" spans="1:10" x14ac:dyDescent="0.25">
      <c r="A278" s="22" t="s">
        <v>225</v>
      </c>
      <c r="B278" s="22" t="s">
        <v>147</v>
      </c>
      <c r="C278" s="23">
        <v>6</v>
      </c>
      <c r="D278" s="23">
        <v>24</v>
      </c>
      <c r="E278" s="23">
        <v>70</v>
      </c>
      <c r="F278" s="22" t="s">
        <v>451</v>
      </c>
      <c r="G278" s="24">
        <v>0.80759999999999998</v>
      </c>
      <c r="H278" s="25">
        <v>0.80759999999999998</v>
      </c>
      <c r="I278">
        <f t="shared" si="22"/>
        <v>9.6603833770272825E-3</v>
      </c>
      <c r="J278">
        <f t="shared" si="23"/>
        <v>9.6603833770272825E-3</v>
      </c>
    </row>
    <row r="279" spans="1:10" x14ac:dyDescent="0.25">
      <c r="A279" s="22" t="s">
        <v>250</v>
      </c>
      <c r="B279" s="22" t="s">
        <v>251</v>
      </c>
      <c r="C279" s="23">
        <v>56</v>
      </c>
      <c r="D279" s="23">
        <v>56</v>
      </c>
      <c r="E279" s="23">
        <v>52</v>
      </c>
      <c r="F279" s="22" t="s">
        <v>85</v>
      </c>
      <c r="G279" s="24">
        <v>0.80469999999999997</v>
      </c>
      <c r="H279" s="25">
        <v>0.80469999999999997</v>
      </c>
      <c r="I279">
        <f t="shared" ref="I279:I310" si="24">G279*D279/$M$5*100</f>
        <v>2.2459952750725185E-2</v>
      </c>
      <c r="J279">
        <f t="shared" ref="J279:J310" si="25">H279*D279/$M$5*100</f>
        <v>2.2459952750725185E-2</v>
      </c>
    </row>
    <row r="280" spans="1:10" x14ac:dyDescent="0.25">
      <c r="A280" s="22" t="s">
        <v>83</v>
      </c>
      <c r="B280" s="22" t="s">
        <v>84</v>
      </c>
      <c r="C280" s="23">
        <v>32</v>
      </c>
      <c r="D280" s="23">
        <v>64</v>
      </c>
      <c r="E280" s="23">
        <v>110</v>
      </c>
      <c r="F280" s="22" t="s">
        <v>445</v>
      </c>
      <c r="G280" s="24">
        <v>0.80379999999999996</v>
      </c>
      <c r="H280" s="25">
        <v>0.80379999999999996</v>
      </c>
      <c r="I280">
        <f t="shared" si="24"/>
        <v>2.5639809009260457E-2</v>
      </c>
      <c r="J280">
        <f t="shared" si="25"/>
        <v>2.5639809009260457E-2</v>
      </c>
    </row>
    <row r="281" spans="1:10" x14ac:dyDescent="0.25">
      <c r="A281" s="22" t="s">
        <v>224</v>
      </c>
      <c r="B281" s="22" t="s">
        <v>115</v>
      </c>
      <c r="C281" s="23">
        <v>16</v>
      </c>
      <c r="D281" s="23">
        <v>16</v>
      </c>
      <c r="E281" s="23">
        <v>12</v>
      </c>
      <c r="F281" s="22" t="s">
        <v>442</v>
      </c>
      <c r="G281" s="24">
        <v>0.80249999999999999</v>
      </c>
      <c r="H281" s="25">
        <v>0.80249999999999999</v>
      </c>
      <c r="I281">
        <f t="shared" si="24"/>
        <v>6.3995853228202039E-3</v>
      </c>
      <c r="J281">
        <f t="shared" si="25"/>
        <v>6.3995853228202039E-3</v>
      </c>
    </row>
    <row r="282" spans="1:10" x14ac:dyDescent="0.25">
      <c r="A282" s="22" t="s">
        <v>363</v>
      </c>
      <c r="B282" s="22" t="s">
        <v>46</v>
      </c>
      <c r="C282" s="23">
        <v>34</v>
      </c>
      <c r="D282" s="23">
        <v>58</v>
      </c>
      <c r="E282" s="23">
        <v>115</v>
      </c>
      <c r="F282" s="22" t="s">
        <v>46</v>
      </c>
      <c r="G282" s="24">
        <v>0.7923</v>
      </c>
      <c r="H282" s="25">
        <v>0.7923</v>
      </c>
      <c r="I282">
        <f t="shared" si="24"/>
        <v>2.2903637396704514E-2</v>
      </c>
      <c r="J282">
        <f t="shared" si="25"/>
        <v>2.2903637396704514E-2</v>
      </c>
    </row>
    <row r="283" spans="1:10" x14ac:dyDescent="0.25">
      <c r="A283" s="22" t="s">
        <v>350</v>
      </c>
      <c r="B283" s="22" t="s">
        <v>168</v>
      </c>
      <c r="C283" s="23">
        <v>600</v>
      </c>
      <c r="D283" s="23">
        <v>600</v>
      </c>
      <c r="E283" s="23">
        <v>1620</v>
      </c>
      <c r="F283" s="22" t="s">
        <v>85</v>
      </c>
      <c r="G283" s="24">
        <v>0.78259999999999996</v>
      </c>
      <c r="H283" s="25">
        <v>0.78259999999999996</v>
      </c>
      <c r="I283">
        <f t="shared" si="24"/>
        <v>0.23403343334762108</v>
      </c>
      <c r="J283">
        <f t="shared" si="25"/>
        <v>0.23403343334762108</v>
      </c>
    </row>
    <row r="284" spans="1:10" x14ac:dyDescent="0.25">
      <c r="A284" s="22" t="s">
        <v>125</v>
      </c>
      <c r="B284" s="22" t="s">
        <v>51</v>
      </c>
      <c r="C284" s="23">
        <v>412</v>
      </c>
      <c r="D284" s="23">
        <v>1648</v>
      </c>
      <c r="E284" s="23">
        <v>3199</v>
      </c>
      <c r="F284" s="22" t="s">
        <v>440</v>
      </c>
      <c r="G284" s="24">
        <v>0.7722</v>
      </c>
      <c r="H284" s="25">
        <v>0.7722</v>
      </c>
      <c r="I284">
        <f t="shared" si="24"/>
        <v>0.63426948035765895</v>
      </c>
      <c r="J284">
        <f t="shared" si="25"/>
        <v>0.63426948035765895</v>
      </c>
    </row>
    <row r="285" spans="1:10" x14ac:dyDescent="0.25">
      <c r="A285" s="22" t="s">
        <v>310</v>
      </c>
      <c r="B285" s="22" t="s">
        <v>311</v>
      </c>
      <c r="C285" s="23">
        <v>94</v>
      </c>
      <c r="D285" s="23">
        <v>220</v>
      </c>
      <c r="E285" s="23">
        <v>676</v>
      </c>
      <c r="F285" s="22" t="s">
        <v>49</v>
      </c>
      <c r="G285" s="24">
        <v>0.76629999999999998</v>
      </c>
      <c r="H285" s="25">
        <v>0.76629999999999998</v>
      </c>
      <c r="I285">
        <f t="shared" si="24"/>
        <v>8.4024960376399269E-2</v>
      </c>
      <c r="J285">
        <f t="shared" si="25"/>
        <v>8.4024960376399269E-2</v>
      </c>
    </row>
    <row r="286" spans="1:10" x14ac:dyDescent="0.25">
      <c r="A286" s="22" t="s">
        <v>370</v>
      </c>
      <c r="B286" s="22" t="s">
        <v>204</v>
      </c>
      <c r="C286" s="23">
        <v>135</v>
      </c>
      <c r="D286" s="23">
        <v>1268</v>
      </c>
      <c r="E286" s="23">
        <v>2473</v>
      </c>
      <c r="F286" s="22" t="s">
        <v>90</v>
      </c>
      <c r="G286" s="24">
        <v>0.76619999999999999</v>
      </c>
      <c r="H286" s="25">
        <v>0.76619999999999999</v>
      </c>
      <c r="I286">
        <f t="shared" si="24"/>
        <v>0.4842261186814063</v>
      </c>
      <c r="J286">
        <f t="shared" si="25"/>
        <v>0.4842261186814063</v>
      </c>
    </row>
    <row r="287" spans="1:10" x14ac:dyDescent="0.25">
      <c r="A287" s="22" t="s">
        <v>395</v>
      </c>
      <c r="B287" s="22" t="s">
        <v>396</v>
      </c>
      <c r="C287" s="23">
        <v>12</v>
      </c>
      <c r="D287" s="23">
        <v>48</v>
      </c>
      <c r="E287" s="23">
        <v>115</v>
      </c>
      <c r="F287" s="22" t="s">
        <v>483</v>
      </c>
      <c r="G287" s="24">
        <v>0.76259999999999994</v>
      </c>
      <c r="H287" s="25">
        <v>0.76259999999999994</v>
      </c>
      <c r="I287">
        <f t="shared" si="24"/>
        <v>1.8244200998813784E-2</v>
      </c>
      <c r="J287">
        <f t="shared" si="25"/>
        <v>1.8244200998813784E-2</v>
      </c>
    </row>
    <row r="288" spans="1:10" x14ac:dyDescent="0.25">
      <c r="A288" s="22" t="s">
        <v>377</v>
      </c>
      <c r="B288" s="22" t="s">
        <v>62</v>
      </c>
      <c r="C288" s="23">
        <v>506</v>
      </c>
      <c r="D288" s="23">
        <v>2024</v>
      </c>
      <c r="E288" s="23">
        <v>4250</v>
      </c>
      <c r="F288" s="22" t="s">
        <v>439</v>
      </c>
      <c r="G288" s="24">
        <v>0.76090000000000002</v>
      </c>
      <c r="H288" s="25">
        <v>0.76090000000000002</v>
      </c>
      <c r="I288">
        <f t="shared" si="24"/>
        <v>0.76758221274135507</v>
      </c>
      <c r="J288">
        <f t="shared" si="25"/>
        <v>0.76758221274135507</v>
      </c>
    </row>
    <row r="289" spans="1:10" x14ac:dyDescent="0.25">
      <c r="A289" s="22" t="s">
        <v>413</v>
      </c>
      <c r="B289" s="22" t="s">
        <v>84</v>
      </c>
      <c r="C289" s="23">
        <v>64</v>
      </c>
      <c r="D289" s="23">
        <v>128</v>
      </c>
      <c r="E289" s="23">
        <v>218</v>
      </c>
      <c r="F289" s="22" t="s">
        <v>445</v>
      </c>
      <c r="G289" s="24">
        <v>0.75239999999999996</v>
      </c>
      <c r="H289" s="25">
        <v>0.75239999999999996</v>
      </c>
      <c r="I289">
        <f t="shared" si="24"/>
        <v>4.8000478473668992E-2</v>
      </c>
      <c r="J289">
        <f t="shared" si="25"/>
        <v>4.8000478473668992E-2</v>
      </c>
    </row>
    <row r="290" spans="1:10" x14ac:dyDescent="0.25">
      <c r="A290" s="22" t="s">
        <v>349</v>
      </c>
      <c r="B290" s="22" t="s">
        <v>84</v>
      </c>
      <c r="C290" s="23">
        <v>154</v>
      </c>
      <c r="D290" s="23">
        <v>308</v>
      </c>
      <c r="E290" s="23">
        <v>530</v>
      </c>
      <c r="F290" s="22" t="s">
        <v>445</v>
      </c>
      <c r="G290" s="24">
        <v>0.75209999999999999</v>
      </c>
      <c r="H290" s="25">
        <v>0.75209999999999999</v>
      </c>
      <c r="I290">
        <f t="shared" si="24"/>
        <v>0.11545509823662516</v>
      </c>
      <c r="J290">
        <f t="shared" si="25"/>
        <v>0.11545509823662516</v>
      </c>
    </row>
    <row r="291" spans="1:10" x14ac:dyDescent="0.25">
      <c r="A291" s="22" t="s">
        <v>112</v>
      </c>
      <c r="B291" s="22" t="s">
        <v>46</v>
      </c>
      <c r="C291" s="23">
        <v>2</v>
      </c>
      <c r="D291" s="23">
        <v>4</v>
      </c>
      <c r="E291" s="23">
        <v>6</v>
      </c>
      <c r="F291" s="22" t="s">
        <v>46</v>
      </c>
      <c r="G291" s="24">
        <v>0.74829999999999997</v>
      </c>
      <c r="H291" s="25">
        <v>0.74829999999999997</v>
      </c>
      <c r="I291">
        <f t="shared" si="24"/>
        <v>1.491841027123476E-3</v>
      </c>
      <c r="J291">
        <f t="shared" si="25"/>
        <v>1.491841027123476E-3</v>
      </c>
    </row>
    <row r="292" spans="1:10" x14ac:dyDescent="0.25">
      <c r="A292" s="22" t="s">
        <v>307</v>
      </c>
      <c r="B292" s="22" t="s">
        <v>74</v>
      </c>
      <c r="C292" s="23">
        <v>34</v>
      </c>
      <c r="D292" s="23">
        <v>34</v>
      </c>
      <c r="E292" s="23">
        <v>41</v>
      </c>
      <c r="F292" s="22" t="s">
        <v>75</v>
      </c>
      <c r="G292" s="24">
        <v>0.74399999999999999</v>
      </c>
      <c r="H292" s="25">
        <v>0.74399999999999999</v>
      </c>
      <c r="I292">
        <f t="shared" si="24"/>
        <v>1.2607781178042047E-2</v>
      </c>
      <c r="J292">
        <f t="shared" si="25"/>
        <v>1.2607781178042047E-2</v>
      </c>
    </row>
    <row r="293" spans="1:10" x14ac:dyDescent="0.25">
      <c r="A293" s="22" t="s">
        <v>343</v>
      </c>
      <c r="B293" s="22" t="s">
        <v>255</v>
      </c>
      <c r="C293" s="23">
        <v>124</v>
      </c>
      <c r="D293" s="23">
        <v>496</v>
      </c>
      <c r="E293" s="23">
        <v>1339</v>
      </c>
      <c r="F293" s="22" t="s">
        <v>85</v>
      </c>
      <c r="G293" s="24">
        <v>0.73040000000000005</v>
      </c>
      <c r="H293" s="25">
        <v>0.73040000000000005</v>
      </c>
      <c r="I293">
        <f t="shared" si="24"/>
        <v>0.18056320338121395</v>
      </c>
      <c r="J293">
        <f t="shared" si="25"/>
        <v>0.18056320338121395</v>
      </c>
    </row>
    <row r="294" spans="1:10" x14ac:dyDescent="0.25">
      <c r="A294" s="22" t="s">
        <v>436</v>
      </c>
      <c r="B294" s="22" t="s">
        <v>437</v>
      </c>
      <c r="C294" s="23">
        <v>48</v>
      </c>
      <c r="D294" s="23">
        <v>1</v>
      </c>
      <c r="E294" s="23">
        <v>1</v>
      </c>
      <c r="F294" s="22" t="s">
        <v>234</v>
      </c>
      <c r="G294" s="24">
        <v>0.72899999999999998</v>
      </c>
      <c r="H294" s="25">
        <v>0.72899999999999998</v>
      </c>
      <c r="I294">
        <f t="shared" si="24"/>
        <v>3.6334094239376391E-4</v>
      </c>
      <c r="J294">
        <f t="shared" si="25"/>
        <v>3.6334094239376391E-4</v>
      </c>
    </row>
    <row r="295" spans="1:10" x14ac:dyDescent="0.25">
      <c r="A295" s="22" t="s">
        <v>299</v>
      </c>
      <c r="B295" s="22" t="s">
        <v>168</v>
      </c>
      <c r="C295" s="23">
        <v>7</v>
      </c>
      <c r="D295" s="23">
        <v>14</v>
      </c>
      <c r="E295" s="23">
        <v>0</v>
      </c>
      <c r="F295" s="22" t="s">
        <v>85</v>
      </c>
      <c r="G295" s="24">
        <v>0.72689999999999999</v>
      </c>
      <c r="H295" s="25">
        <v>0.72689999999999999</v>
      </c>
      <c r="I295">
        <f t="shared" si="24"/>
        <v>5.0721199373996951E-3</v>
      </c>
      <c r="J295">
        <f t="shared" si="25"/>
        <v>5.0721199373996951E-3</v>
      </c>
    </row>
    <row r="296" spans="1:10" x14ac:dyDescent="0.25">
      <c r="A296" s="22" t="s">
        <v>452</v>
      </c>
      <c r="B296" s="22" t="s">
        <v>74</v>
      </c>
      <c r="C296" s="23">
        <v>24</v>
      </c>
      <c r="D296" s="23">
        <v>96</v>
      </c>
      <c r="E296" s="23">
        <v>36</v>
      </c>
      <c r="F296" s="22" t="s">
        <v>75</v>
      </c>
      <c r="G296" s="24">
        <v>0.72499999999999998</v>
      </c>
      <c r="H296" s="25">
        <v>0.72</v>
      </c>
      <c r="I296">
        <f t="shared" si="24"/>
        <v>3.4689341002202972E-2</v>
      </c>
      <c r="J296">
        <f t="shared" si="25"/>
        <v>3.4450104167705026E-2</v>
      </c>
    </row>
    <row r="297" spans="1:10" x14ac:dyDescent="0.25">
      <c r="A297" s="22" t="s">
        <v>371</v>
      </c>
      <c r="B297" s="22" t="s">
        <v>295</v>
      </c>
      <c r="C297" s="23">
        <v>4</v>
      </c>
      <c r="D297" s="23">
        <v>16</v>
      </c>
      <c r="E297" s="23">
        <v>12</v>
      </c>
      <c r="F297" s="22" t="s">
        <v>49</v>
      </c>
      <c r="G297" s="24">
        <v>0.72299999999999998</v>
      </c>
      <c r="H297" s="25">
        <v>0.72299999999999998</v>
      </c>
      <c r="I297">
        <f t="shared" si="24"/>
        <v>5.7656077114006318E-3</v>
      </c>
      <c r="J297">
        <f t="shared" si="25"/>
        <v>5.7656077114006318E-3</v>
      </c>
    </row>
    <row r="298" spans="1:10" x14ac:dyDescent="0.25">
      <c r="A298" s="22" t="s">
        <v>196</v>
      </c>
      <c r="B298" s="22" t="s">
        <v>184</v>
      </c>
      <c r="C298" s="23">
        <v>116</v>
      </c>
      <c r="D298" s="23">
        <v>116</v>
      </c>
      <c r="E298" s="23">
        <v>209</v>
      </c>
      <c r="F298" s="22" t="s">
        <v>185</v>
      </c>
      <c r="G298" s="24">
        <v>0.71460000000000001</v>
      </c>
      <c r="H298" s="25">
        <v>0.71460000000000001</v>
      </c>
      <c r="I298">
        <f t="shared" si="24"/>
        <v>4.1315005133623746E-2</v>
      </c>
      <c r="J298">
        <f t="shared" si="25"/>
        <v>4.1315005133623746E-2</v>
      </c>
    </row>
    <row r="299" spans="1:10" x14ac:dyDescent="0.25">
      <c r="A299" s="22" t="s">
        <v>424</v>
      </c>
      <c r="B299" s="22" t="s">
        <v>128</v>
      </c>
      <c r="C299" s="23">
        <v>86</v>
      </c>
      <c r="D299" s="23">
        <v>344</v>
      </c>
      <c r="E299" s="23">
        <v>4851</v>
      </c>
      <c r="F299" s="22" t="s">
        <v>49</v>
      </c>
      <c r="G299" s="24">
        <v>0.70579999999999998</v>
      </c>
      <c r="H299" s="25">
        <v>0.70579999999999998</v>
      </c>
      <c r="I299">
        <f t="shared" si="24"/>
        <v>0.12101157308186884</v>
      </c>
      <c r="J299">
        <f t="shared" si="25"/>
        <v>0.12101157308186884</v>
      </c>
    </row>
    <row r="300" spans="1:10" x14ac:dyDescent="0.25">
      <c r="A300" s="22" t="s">
        <v>454</v>
      </c>
      <c r="B300" s="22" t="s">
        <v>46</v>
      </c>
      <c r="C300" s="23">
        <v>24</v>
      </c>
      <c r="D300" s="23">
        <v>96</v>
      </c>
      <c r="E300" s="23">
        <v>169</v>
      </c>
      <c r="F300" s="22" t="s">
        <v>46</v>
      </c>
      <c r="G300" s="24">
        <v>0.69689999999999996</v>
      </c>
      <c r="H300" s="25">
        <v>0.69689999999999996</v>
      </c>
      <c r="I300">
        <f t="shared" si="24"/>
        <v>3.3344829992324486E-2</v>
      </c>
      <c r="J300">
        <f t="shared" si="25"/>
        <v>3.3344829992324486E-2</v>
      </c>
    </row>
    <row r="301" spans="1:10" x14ac:dyDescent="0.25">
      <c r="A301" s="22" t="s">
        <v>297</v>
      </c>
      <c r="B301" s="22" t="s">
        <v>46</v>
      </c>
      <c r="C301" s="23">
        <v>22</v>
      </c>
      <c r="D301" s="23">
        <v>84</v>
      </c>
      <c r="E301" s="23">
        <v>289</v>
      </c>
      <c r="F301" s="22" t="s">
        <v>46</v>
      </c>
      <c r="G301" s="24">
        <v>0.69099999999999995</v>
      </c>
      <c r="H301" s="25">
        <v>0.63539999999999996</v>
      </c>
      <c r="I301">
        <f t="shared" si="24"/>
        <v>2.8929714211664785E-2</v>
      </c>
      <c r="J301">
        <f t="shared" si="25"/>
        <v>2.6601939811999719E-2</v>
      </c>
    </row>
    <row r="302" spans="1:10" x14ac:dyDescent="0.25">
      <c r="A302" s="22" t="s">
        <v>355</v>
      </c>
      <c r="B302" s="22" t="s">
        <v>168</v>
      </c>
      <c r="C302" s="23">
        <v>24</v>
      </c>
      <c r="D302" s="23">
        <v>24</v>
      </c>
      <c r="E302" s="23">
        <v>31</v>
      </c>
      <c r="F302" s="22" t="s">
        <v>85</v>
      </c>
      <c r="G302" s="24">
        <v>0.69040000000000001</v>
      </c>
      <c r="H302" s="25">
        <v>0.69040000000000001</v>
      </c>
      <c r="I302">
        <f t="shared" si="24"/>
        <v>8.2584555268692874E-3</v>
      </c>
      <c r="J302">
        <f t="shared" si="25"/>
        <v>8.2584555268692874E-3</v>
      </c>
    </row>
    <row r="303" spans="1:10" x14ac:dyDescent="0.25">
      <c r="A303" s="22" t="s">
        <v>403</v>
      </c>
      <c r="B303" s="22" t="s">
        <v>128</v>
      </c>
      <c r="C303" s="23">
        <v>12</v>
      </c>
      <c r="D303" s="23">
        <v>48</v>
      </c>
      <c r="E303" s="23">
        <v>790</v>
      </c>
      <c r="F303" s="22" t="s">
        <v>49</v>
      </c>
      <c r="G303" s="24">
        <v>0.69030000000000002</v>
      </c>
      <c r="H303" s="25">
        <v>0.69030000000000002</v>
      </c>
      <c r="I303">
        <f t="shared" si="24"/>
        <v>1.6514518685393595E-2</v>
      </c>
      <c r="J303">
        <f t="shared" si="25"/>
        <v>1.6514518685393595E-2</v>
      </c>
    </row>
    <row r="304" spans="1:10" x14ac:dyDescent="0.25">
      <c r="A304" s="22" t="s">
        <v>345</v>
      </c>
      <c r="B304" s="22" t="s">
        <v>122</v>
      </c>
      <c r="C304" s="23">
        <v>1784</v>
      </c>
      <c r="D304" s="23">
        <v>1784</v>
      </c>
      <c r="E304" s="23">
        <v>4854</v>
      </c>
      <c r="F304" s="22" t="s">
        <v>122</v>
      </c>
      <c r="G304" s="24">
        <v>0.66279999999999994</v>
      </c>
      <c r="H304" s="25">
        <v>0.66279999999999994</v>
      </c>
      <c r="I304">
        <f t="shared" si="24"/>
        <v>0.58933761301448373</v>
      </c>
      <c r="J304">
        <f t="shared" si="25"/>
        <v>0.58933761301448373</v>
      </c>
    </row>
    <row r="305" spans="1:10" x14ac:dyDescent="0.25">
      <c r="A305" s="22" t="s">
        <v>389</v>
      </c>
      <c r="B305" s="22" t="s">
        <v>84</v>
      </c>
      <c r="C305" s="23">
        <v>202</v>
      </c>
      <c r="D305" s="23">
        <v>468</v>
      </c>
      <c r="E305" s="23">
        <v>805</v>
      </c>
      <c r="F305" s="22" t="s">
        <v>445</v>
      </c>
      <c r="G305" s="24">
        <v>0.66220000000000001</v>
      </c>
      <c r="H305" s="25">
        <v>0.66220000000000001</v>
      </c>
      <c r="I305">
        <f t="shared" si="24"/>
        <v>0.15446206600942994</v>
      </c>
      <c r="J305">
        <f t="shared" si="25"/>
        <v>0.15446206600942994</v>
      </c>
    </row>
    <row r="306" spans="1:10" x14ac:dyDescent="0.25">
      <c r="A306" s="22" t="s">
        <v>202</v>
      </c>
      <c r="B306" s="22" t="s">
        <v>46</v>
      </c>
      <c r="C306" s="23">
        <v>42</v>
      </c>
      <c r="D306" s="23">
        <v>52</v>
      </c>
      <c r="E306" s="23">
        <v>57</v>
      </c>
      <c r="F306" s="22" t="s">
        <v>46</v>
      </c>
      <c r="G306" s="24">
        <v>0.65349999999999997</v>
      </c>
      <c r="H306" s="25">
        <v>0.2828</v>
      </c>
      <c r="I306">
        <f t="shared" si="24"/>
        <v>1.6936971062311228E-2</v>
      </c>
      <c r="J306">
        <f t="shared" si="25"/>
        <v>7.3294191529022423E-3</v>
      </c>
    </row>
    <row r="307" spans="1:10" x14ac:dyDescent="0.25">
      <c r="A307" s="22" t="s">
        <v>330</v>
      </c>
      <c r="B307" s="22" t="s">
        <v>180</v>
      </c>
      <c r="C307" s="23">
        <v>32</v>
      </c>
      <c r="D307" s="23">
        <v>12</v>
      </c>
      <c r="E307" s="23">
        <v>19</v>
      </c>
      <c r="F307" s="22" t="s">
        <v>475</v>
      </c>
      <c r="G307" s="24">
        <v>0.65049999999999997</v>
      </c>
      <c r="H307" s="25">
        <v>0.65049999999999997</v>
      </c>
      <c r="I307">
        <f t="shared" si="24"/>
        <v>3.8905890210229367E-3</v>
      </c>
      <c r="J307">
        <f t="shared" si="25"/>
        <v>3.8905890210229367E-3</v>
      </c>
    </row>
    <row r="308" spans="1:10" x14ac:dyDescent="0.25">
      <c r="A308" s="22" t="s">
        <v>422</v>
      </c>
      <c r="B308" s="22" t="s">
        <v>152</v>
      </c>
      <c r="C308" s="23">
        <v>1</v>
      </c>
      <c r="D308" s="23">
        <v>1</v>
      </c>
      <c r="E308" s="23">
        <v>0</v>
      </c>
      <c r="F308" s="22" t="s">
        <v>49</v>
      </c>
      <c r="G308" s="24">
        <v>0.64949999999999997</v>
      </c>
      <c r="H308" s="25">
        <v>0.64949999999999997</v>
      </c>
      <c r="I308">
        <f t="shared" si="24"/>
        <v>3.2371734168004066E-4</v>
      </c>
      <c r="J308">
        <f t="shared" si="25"/>
        <v>3.2371734168004066E-4</v>
      </c>
    </row>
    <row r="309" spans="1:10" x14ac:dyDescent="0.25">
      <c r="A309" s="22" t="s">
        <v>410</v>
      </c>
      <c r="B309" s="22" t="s">
        <v>46</v>
      </c>
      <c r="C309" s="23">
        <v>62</v>
      </c>
      <c r="D309" s="23">
        <v>124</v>
      </c>
      <c r="E309" s="23">
        <v>199</v>
      </c>
      <c r="F309" s="22" t="s">
        <v>46</v>
      </c>
      <c r="G309" s="24">
        <v>0.6401</v>
      </c>
      <c r="H309" s="25">
        <v>0.63500000000000001</v>
      </c>
      <c r="I309">
        <f t="shared" si="24"/>
        <v>3.9560003588552516E-2</v>
      </c>
      <c r="J309">
        <f t="shared" si="25"/>
        <v>3.9244809059101465E-2</v>
      </c>
    </row>
    <row r="310" spans="1:10" x14ac:dyDescent="0.25">
      <c r="A310" s="22" t="s">
        <v>253</v>
      </c>
      <c r="B310" s="22" t="s">
        <v>147</v>
      </c>
      <c r="C310" s="23">
        <v>14</v>
      </c>
      <c r="D310" s="23">
        <v>84</v>
      </c>
      <c r="E310" s="23">
        <v>294</v>
      </c>
      <c r="F310" s="22" t="s">
        <v>451</v>
      </c>
      <c r="G310" s="24">
        <v>0.63929999999999998</v>
      </c>
      <c r="H310" s="25">
        <v>0.63929999999999998</v>
      </c>
      <c r="I310">
        <f t="shared" si="24"/>
        <v>2.6765218951544573E-2</v>
      </c>
      <c r="J310">
        <f t="shared" si="25"/>
        <v>2.6765218951544573E-2</v>
      </c>
    </row>
    <row r="311" spans="1:10" x14ac:dyDescent="0.25">
      <c r="A311" s="22" t="s">
        <v>420</v>
      </c>
      <c r="B311" s="22" t="s">
        <v>137</v>
      </c>
      <c r="C311" s="23">
        <v>38</v>
      </c>
      <c r="D311" s="23">
        <v>38</v>
      </c>
      <c r="E311" s="23">
        <v>14</v>
      </c>
      <c r="F311" s="22" t="s">
        <v>90</v>
      </c>
      <c r="G311" s="24">
        <v>0.63270000000000004</v>
      </c>
      <c r="H311" s="25">
        <v>0.63270000000000004</v>
      </c>
      <c r="I311">
        <f t="shared" ref="I311:I332" si="26">G311*D311/$M$5*100</f>
        <v>1.1983073993959269E-2</v>
      </c>
      <c r="J311">
        <f t="shared" ref="J311:J332" si="27">H311*D311/$M$5*100</f>
        <v>1.1983073993959269E-2</v>
      </c>
    </row>
    <row r="312" spans="1:10" x14ac:dyDescent="0.25">
      <c r="A312" s="22" t="s">
        <v>375</v>
      </c>
      <c r="B312" s="22" t="s">
        <v>311</v>
      </c>
      <c r="C312" s="23">
        <v>30</v>
      </c>
      <c r="D312" s="23">
        <v>240</v>
      </c>
      <c r="E312" s="23">
        <v>408</v>
      </c>
      <c r="F312" s="22" t="s">
        <v>49</v>
      </c>
      <c r="G312" s="24">
        <v>0.58889999999999998</v>
      </c>
      <c r="H312" s="25">
        <v>0.58889999999999998</v>
      </c>
      <c r="I312">
        <f t="shared" si="26"/>
        <v>7.0443285917921816E-2</v>
      </c>
      <c r="J312">
        <f t="shared" si="27"/>
        <v>7.0443285917921816E-2</v>
      </c>
    </row>
    <row r="313" spans="1:10" x14ac:dyDescent="0.25">
      <c r="A313" s="22" t="s">
        <v>405</v>
      </c>
      <c r="B313" s="22" t="s">
        <v>251</v>
      </c>
      <c r="C313" s="23">
        <v>12</v>
      </c>
      <c r="D313" s="23">
        <v>24</v>
      </c>
      <c r="E313" s="23">
        <v>24</v>
      </c>
      <c r="F313" s="22" t="s">
        <v>85</v>
      </c>
      <c r="G313" s="24">
        <v>0.57779999999999998</v>
      </c>
      <c r="H313" s="25">
        <v>0.57779999999999998</v>
      </c>
      <c r="I313">
        <f t="shared" si="26"/>
        <v>6.9115521486458201E-3</v>
      </c>
      <c r="J313">
        <f t="shared" si="27"/>
        <v>6.9115521486458201E-3</v>
      </c>
    </row>
    <row r="314" spans="1:10" x14ac:dyDescent="0.25">
      <c r="A314" s="22" t="s">
        <v>106</v>
      </c>
      <c r="B314" s="22" t="s">
        <v>62</v>
      </c>
      <c r="C314" s="23">
        <v>600</v>
      </c>
      <c r="D314" s="23">
        <v>1200</v>
      </c>
      <c r="E314" s="23">
        <v>2004</v>
      </c>
      <c r="F314" s="22" t="s">
        <v>439</v>
      </c>
      <c r="G314" s="24">
        <v>0.57669999999999999</v>
      </c>
      <c r="H314" s="25">
        <v>0.51070000000000004</v>
      </c>
      <c r="I314">
        <f t="shared" si="26"/>
        <v>0.34491970613742162</v>
      </c>
      <c r="J314">
        <f t="shared" si="27"/>
        <v>0.30544562844525963</v>
      </c>
    </row>
    <row r="315" spans="1:10" x14ac:dyDescent="0.25">
      <c r="A315" s="22" t="s">
        <v>223</v>
      </c>
      <c r="B315" s="22" t="s">
        <v>46</v>
      </c>
      <c r="C315" s="23">
        <v>28</v>
      </c>
      <c r="D315" s="23">
        <v>112</v>
      </c>
      <c r="E315" s="23">
        <v>204</v>
      </c>
      <c r="F315" s="22" t="s">
        <v>46</v>
      </c>
      <c r="G315" s="24">
        <v>0.56579999999999997</v>
      </c>
      <c r="H315" s="25">
        <v>0.56579999999999997</v>
      </c>
      <c r="I315">
        <f t="shared" si="26"/>
        <v>3.1584046890419562E-2</v>
      </c>
      <c r="J315">
        <f t="shared" si="27"/>
        <v>3.1584046890419562E-2</v>
      </c>
    </row>
    <row r="316" spans="1:10" x14ac:dyDescent="0.25">
      <c r="A316" s="22" t="s">
        <v>484</v>
      </c>
      <c r="B316" s="22" t="s">
        <v>141</v>
      </c>
      <c r="C316" s="23"/>
      <c r="D316" s="23"/>
      <c r="E316" s="23"/>
      <c r="F316" s="22" t="s">
        <v>90</v>
      </c>
      <c r="G316" s="24">
        <v>0.55649999999999999</v>
      </c>
      <c r="H316" s="25">
        <v>0.55649999999999999</v>
      </c>
      <c r="I316">
        <f t="shared" si="26"/>
        <v>0</v>
      </c>
      <c r="J316">
        <f t="shared" si="27"/>
        <v>0</v>
      </c>
    </row>
    <row r="317" spans="1:10" x14ac:dyDescent="0.25">
      <c r="A317" s="22" t="s">
        <v>194</v>
      </c>
      <c r="B317" s="22" t="s">
        <v>62</v>
      </c>
      <c r="C317" s="23">
        <v>-1</v>
      </c>
      <c r="D317" s="23">
        <v>-1</v>
      </c>
      <c r="E317" s="23">
        <v>0</v>
      </c>
      <c r="F317" s="22" t="s">
        <v>439</v>
      </c>
      <c r="G317" s="24">
        <v>0.54690000000000005</v>
      </c>
      <c r="H317" s="25">
        <v>0.54690000000000005</v>
      </c>
      <c r="I317">
        <f t="shared" si="26"/>
        <v>-2.7258046830610355E-4</v>
      </c>
      <c r="J317">
        <f t="shared" si="27"/>
        <v>-2.7258046830610355E-4</v>
      </c>
    </row>
    <row r="318" spans="1:10" x14ac:dyDescent="0.25">
      <c r="A318" s="22" t="s">
        <v>356</v>
      </c>
      <c r="B318" s="22" t="s">
        <v>128</v>
      </c>
      <c r="C318" s="23">
        <v>24</v>
      </c>
      <c r="D318" s="23">
        <v>24</v>
      </c>
      <c r="E318" s="23">
        <v>338</v>
      </c>
      <c r="F318" s="22" t="s">
        <v>49</v>
      </c>
      <c r="G318" s="24">
        <v>0.52170000000000005</v>
      </c>
      <c r="H318" s="25">
        <v>0.52170000000000005</v>
      </c>
      <c r="I318">
        <f t="shared" si="26"/>
        <v>6.2404928278790659E-3</v>
      </c>
      <c r="J318">
        <f t="shared" si="27"/>
        <v>6.2404928278790659E-3</v>
      </c>
    </row>
    <row r="319" spans="1:10" x14ac:dyDescent="0.25">
      <c r="A319" s="22" t="s">
        <v>458</v>
      </c>
      <c r="B319" s="22" t="s">
        <v>43</v>
      </c>
      <c r="C319" s="23">
        <v>128</v>
      </c>
      <c r="D319" s="23">
        <v>512</v>
      </c>
      <c r="E319" s="23">
        <v>1143</v>
      </c>
      <c r="F319" s="22" t="s">
        <v>442</v>
      </c>
      <c r="G319" s="24">
        <v>0.51649999999999996</v>
      </c>
      <c r="H319" s="25">
        <v>0.51649999999999996</v>
      </c>
      <c r="I319">
        <f t="shared" si="26"/>
        <v>0.13180354668607144</v>
      </c>
      <c r="J319">
        <f t="shared" si="27"/>
        <v>0.13180354668607144</v>
      </c>
    </row>
    <row r="320" spans="1:10" x14ac:dyDescent="0.25">
      <c r="A320" s="22" t="s">
        <v>347</v>
      </c>
      <c r="B320" s="22" t="s">
        <v>46</v>
      </c>
      <c r="C320" s="23">
        <v>84</v>
      </c>
      <c r="D320" s="23">
        <v>168</v>
      </c>
      <c r="E320" s="23">
        <v>270</v>
      </c>
      <c r="F320" s="22" t="s">
        <v>46</v>
      </c>
      <c r="G320" s="24">
        <v>0.49769999999999998</v>
      </c>
      <c r="H320" s="25">
        <v>0.49180000000000001</v>
      </c>
      <c r="I320">
        <f t="shared" si="26"/>
        <v>4.1673860385370659E-2</v>
      </c>
      <c r="J320">
        <f t="shared" si="27"/>
        <v>4.1179836322132395E-2</v>
      </c>
    </row>
    <row r="321" spans="1:10" x14ac:dyDescent="0.25">
      <c r="A321" s="22" t="s">
        <v>441</v>
      </c>
      <c r="B321" s="22" t="s">
        <v>62</v>
      </c>
      <c r="C321" s="23">
        <v>112</v>
      </c>
      <c r="D321" s="23">
        <v>448</v>
      </c>
      <c r="E321" s="23">
        <v>879</v>
      </c>
      <c r="F321" s="22" t="s">
        <v>439</v>
      </c>
      <c r="G321" s="24">
        <v>0.48680000000000001</v>
      </c>
      <c r="H321" s="25">
        <v>0.48680000000000001</v>
      </c>
      <c r="I321">
        <f t="shared" si="26"/>
        <v>0.10869645829802929</v>
      </c>
      <c r="J321">
        <f t="shared" si="27"/>
        <v>0.10869645829802929</v>
      </c>
    </row>
    <row r="322" spans="1:10" x14ac:dyDescent="0.25">
      <c r="A322" s="22" t="s">
        <v>113</v>
      </c>
      <c r="B322" s="22" t="s">
        <v>48</v>
      </c>
      <c r="C322" s="23">
        <v>86</v>
      </c>
      <c r="D322" s="23">
        <v>340</v>
      </c>
      <c r="E322" s="23">
        <v>1023</v>
      </c>
      <c r="F322" s="22" t="s">
        <v>49</v>
      </c>
      <c r="G322" s="24">
        <v>0.47970000000000002</v>
      </c>
      <c r="H322" s="25">
        <v>0.4597</v>
      </c>
      <c r="I322">
        <f t="shared" si="26"/>
        <v>8.1289685901972705E-2</v>
      </c>
      <c r="J322">
        <f t="shared" si="27"/>
        <v>7.7900497413251724E-2</v>
      </c>
    </row>
    <row r="323" spans="1:10" x14ac:dyDescent="0.25">
      <c r="A323" s="22" t="s">
        <v>460</v>
      </c>
      <c r="B323" s="22" t="s">
        <v>128</v>
      </c>
      <c r="C323" s="23">
        <v>12</v>
      </c>
      <c r="D323" s="23">
        <v>24</v>
      </c>
      <c r="E323" s="23">
        <v>71</v>
      </c>
      <c r="F323" s="22" t="s">
        <v>49</v>
      </c>
      <c r="G323" s="24">
        <v>0.4521</v>
      </c>
      <c r="H323" s="25">
        <v>0.4521</v>
      </c>
      <c r="I323">
        <f t="shared" si="26"/>
        <v>5.4079486438261947E-3</v>
      </c>
      <c r="J323">
        <f t="shared" si="27"/>
        <v>5.4079486438261947E-3</v>
      </c>
    </row>
    <row r="324" spans="1:10" x14ac:dyDescent="0.25">
      <c r="A324" s="22" t="s">
        <v>181</v>
      </c>
      <c r="B324" s="22" t="s">
        <v>62</v>
      </c>
      <c r="C324" s="23">
        <v>126</v>
      </c>
      <c r="D324" s="23">
        <v>896</v>
      </c>
      <c r="E324" s="23">
        <v>341</v>
      </c>
      <c r="F324" s="22" t="s">
        <v>439</v>
      </c>
      <c r="G324" s="24">
        <v>0.45040000000000002</v>
      </c>
      <c r="H324" s="25">
        <v>0.45040000000000002</v>
      </c>
      <c r="I324">
        <f t="shared" si="26"/>
        <v>0.20113757114803779</v>
      </c>
      <c r="J324">
        <f t="shared" si="27"/>
        <v>0.20113757114803779</v>
      </c>
    </row>
    <row r="325" spans="1:10" x14ac:dyDescent="0.25">
      <c r="A325" s="22" t="s">
        <v>482</v>
      </c>
      <c r="B325" s="22" t="s">
        <v>437</v>
      </c>
      <c r="C325" s="23">
        <v>48</v>
      </c>
      <c r="D325" s="23">
        <v>48</v>
      </c>
      <c r="E325" s="23">
        <v>48</v>
      </c>
      <c r="F325" s="22" t="s">
        <v>234</v>
      </c>
      <c r="G325" s="24">
        <v>0.44600000000000001</v>
      </c>
      <c r="H325" s="25">
        <v>0.44600000000000001</v>
      </c>
      <c r="I325">
        <f t="shared" si="26"/>
        <v>1.0669962818608639E-2</v>
      </c>
      <c r="J325">
        <f t="shared" si="27"/>
        <v>1.0669962818608639E-2</v>
      </c>
    </row>
    <row r="326" spans="1:10" x14ac:dyDescent="0.25">
      <c r="A326" s="22" t="s">
        <v>221</v>
      </c>
      <c r="B326" s="22" t="s">
        <v>62</v>
      </c>
      <c r="C326" s="23">
        <v>76</v>
      </c>
      <c r="D326" s="23">
        <v>152</v>
      </c>
      <c r="E326" s="23">
        <v>228</v>
      </c>
      <c r="F326" s="22" t="s">
        <v>439</v>
      </c>
      <c r="G326" s="24">
        <v>0.24840000000000001</v>
      </c>
      <c r="H326" s="25">
        <v>0.15279999999999999</v>
      </c>
      <c r="I326">
        <f t="shared" si="26"/>
        <v>1.8818369401608869E-2</v>
      </c>
      <c r="J326">
        <f t="shared" si="27"/>
        <v>1.1575872965240881E-2</v>
      </c>
    </row>
    <row r="327" spans="1:10" x14ac:dyDescent="0.25">
      <c r="A327" s="22" t="s">
        <v>142</v>
      </c>
      <c r="B327" s="22" t="s">
        <v>74</v>
      </c>
      <c r="C327" s="23">
        <v>140</v>
      </c>
      <c r="D327" s="23">
        <v>140</v>
      </c>
      <c r="E327" s="23">
        <v>140</v>
      </c>
      <c r="F327" s="22" t="s">
        <v>75</v>
      </c>
      <c r="G327" s="24">
        <v>0.24610000000000001</v>
      </c>
      <c r="H327" s="25">
        <v>0.24610000000000001</v>
      </c>
      <c r="I327">
        <f t="shared" si="26"/>
        <v>1.7172220616234211E-2</v>
      </c>
      <c r="J327">
        <f t="shared" si="27"/>
        <v>1.7172220616234211E-2</v>
      </c>
    </row>
    <row r="328" spans="1:10" x14ac:dyDescent="0.25">
      <c r="A328" s="22" t="s">
        <v>114</v>
      </c>
      <c r="B328" s="22" t="s">
        <v>115</v>
      </c>
      <c r="C328" s="23">
        <v>136</v>
      </c>
      <c r="D328" s="23">
        <v>136</v>
      </c>
      <c r="E328" s="23">
        <v>207</v>
      </c>
      <c r="F328" s="22" t="s">
        <v>442</v>
      </c>
      <c r="G328" s="24">
        <v>0.14799999999999999</v>
      </c>
      <c r="H328" s="25">
        <v>0.14799999999999999</v>
      </c>
      <c r="I328">
        <f t="shared" si="26"/>
        <v>1.0031997926614101E-2</v>
      </c>
      <c r="J328">
        <f t="shared" si="27"/>
        <v>1.0031997926614101E-2</v>
      </c>
    </row>
    <row r="329" spans="1:10" x14ac:dyDescent="0.25">
      <c r="A329" s="22" t="s">
        <v>175</v>
      </c>
      <c r="B329" s="22" t="s">
        <v>168</v>
      </c>
      <c r="C329" s="23">
        <v>800</v>
      </c>
      <c r="D329" s="23">
        <v>800</v>
      </c>
      <c r="E329" s="23">
        <v>1600</v>
      </c>
      <c r="F329" s="22" t="s">
        <v>85</v>
      </c>
      <c r="G329" s="24">
        <v>0</v>
      </c>
      <c r="H329" s="25">
        <v>0</v>
      </c>
      <c r="I329">
        <f t="shared" si="26"/>
        <v>0</v>
      </c>
      <c r="J329">
        <f t="shared" si="27"/>
        <v>0</v>
      </c>
    </row>
    <row r="330" spans="1:10" x14ac:dyDescent="0.25">
      <c r="A330" s="22" t="s">
        <v>412</v>
      </c>
      <c r="B330" s="22" t="s">
        <v>152</v>
      </c>
      <c r="C330" s="23">
        <v>-1</v>
      </c>
      <c r="D330" s="23">
        <v>-1</v>
      </c>
      <c r="E330" s="23">
        <v>0</v>
      </c>
      <c r="F330" s="22" t="s">
        <v>49</v>
      </c>
      <c r="G330" s="24">
        <v>0</v>
      </c>
      <c r="H330" s="25">
        <v>0</v>
      </c>
      <c r="I330">
        <f t="shared" si="26"/>
        <v>0</v>
      </c>
      <c r="J330">
        <f t="shared" si="27"/>
        <v>0</v>
      </c>
    </row>
    <row r="331" spans="1:10" x14ac:dyDescent="0.25">
      <c r="A331" s="22" t="s">
        <v>384</v>
      </c>
      <c r="B331" s="22" t="s">
        <v>115</v>
      </c>
      <c r="C331" s="23">
        <v>5</v>
      </c>
      <c r="D331" s="23">
        <v>10</v>
      </c>
      <c r="E331" s="23">
        <v>22</v>
      </c>
      <c r="F331" s="22" t="s">
        <v>442</v>
      </c>
      <c r="G331" s="24">
        <v>0</v>
      </c>
      <c r="H331" s="25">
        <v>0</v>
      </c>
      <c r="I331">
        <f t="shared" si="26"/>
        <v>0</v>
      </c>
      <c r="J331">
        <f t="shared" si="27"/>
        <v>0</v>
      </c>
    </row>
    <row r="332" spans="1:10" x14ac:dyDescent="0.25">
      <c r="A332" s="22" t="s">
        <v>339</v>
      </c>
      <c r="B332" s="22" t="s">
        <v>62</v>
      </c>
      <c r="C332" s="23">
        <v>64</v>
      </c>
      <c r="D332" s="23">
        <v>256</v>
      </c>
      <c r="E332" s="23">
        <v>624</v>
      </c>
      <c r="F332" s="22" t="s">
        <v>439</v>
      </c>
      <c r="G332" s="24">
        <v>0</v>
      </c>
      <c r="H332" s="25">
        <v>0</v>
      </c>
      <c r="I332">
        <f t="shared" si="26"/>
        <v>0</v>
      </c>
      <c r="J332">
        <f t="shared" si="27"/>
        <v>0</v>
      </c>
    </row>
  </sheetData>
  <mergeCells count="1">
    <mergeCell ref="A1:F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8"/>
  <sheetViews>
    <sheetView zoomScaleNormal="100" workbookViewId="0"/>
  </sheetViews>
  <sheetFormatPr defaultRowHeight="15" x14ac:dyDescent="0.25"/>
  <cols>
    <col min="1" max="1" width="10.28515625"/>
    <col min="2" max="1025" width="8.5703125"/>
  </cols>
  <sheetData>
    <row r="1" spans="1:13" ht="16.5" customHeight="1" x14ac:dyDescent="0.25">
      <c r="A1" s="81" t="s">
        <v>487</v>
      </c>
      <c r="B1" s="81"/>
      <c r="C1" s="81"/>
      <c r="D1" s="81"/>
      <c r="E1" s="81"/>
      <c r="F1" s="81"/>
      <c r="G1" s="26"/>
      <c r="H1" s="26"/>
    </row>
    <row r="2" spans="1:13" x14ac:dyDescent="0.25">
      <c r="A2" s="81"/>
      <c r="B2" s="81"/>
      <c r="C2" s="81"/>
      <c r="D2" s="81"/>
      <c r="E2" s="81"/>
      <c r="F2" s="81"/>
    </row>
    <row r="3" spans="1:13" x14ac:dyDescent="0.25">
      <c r="A3" s="81"/>
      <c r="B3" s="81"/>
      <c r="C3" s="81"/>
      <c r="D3" s="81"/>
      <c r="E3" s="81"/>
      <c r="F3" s="81"/>
    </row>
    <row r="4" spans="1:13" x14ac:dyDescent="0.25">
      <c r="A4" s="19" t="s">
        <v>28</v>
      </c>
      <c r="B4" s="19" t="s">
        <v>29</v>
      </c>
      <c r="C4" s="19" t="s">
        <v>30</v>
      </c>
      <c r="D4" s="19" t="s">
        <v>31</v>
      </c>
      <c r="E4" s="19" t="s">
        <v>32</v>
      </c>
      <c r="F4" s="19" t="s">
        <v>33</v>
      </c>
      <c r="G4" s="20" t="s">
        <v>3</v>
      </c>
      <c r="H4" s="21" t="s">
        <v>2</v>
      </c>
      <c r="I4" s="12" t="s">
        <v>467</v>
      </c>
      <c r="J4" s="12" t="s">
        <v>468</v>
      </c>
      <c r="K4" t="s">
        <v>36</v>
      </c>
      <c r="L4" t="s">
        <v>37</v>
      </c>
      <c r="M4" t="s">
        <v>38</v>
      </c>
    </row>
    <row r="5" spans="1:13" x14ac:dyDescent="0.25">
      <c r="A5" s="22" t="s">
        <v>477</v>
      </c>
      <c r="B5" s="22" t="s">
        <v>200</v>
      </c>
      <c r="C5" s="23">
        <v>12</v>
      </c>
      <c r="D5" s="23">
        <v>48</v>
      </c>
      <c r="E5" s="23">
        <v>86</v>
      </c>
      <c r="F5" s="22" t="s">
        <v>201</v>
      </c>
      <c r="G5" s="24">
        <v>1</v>
      </c>
      <c r="H5" s="25">
        <v>1</v>
      </c>
      <c r="I5">
        <f t="shared" ref="I5:I19" si="0">G5*D5/$M$5*100</f>
        <v>2.2694498948015413E-2</v>
      </c>
      <c r="J5">
        <f t="shared" ref="J5:J19" si="1">H5*D5/$M$5*100</f>
        <v>2.2694498948015413E-2</v>
      </c>
      <c r="K5">
        <f>SUM(I5:I332)</f>
        <v>93.316409730266429</v>
      </c>
      <c r="L5">
        <f>SUM(J5:J332)</f>
        <v>91.666498522493569</v>
      </c>
      <c r="M5">
        <f>SUM(D5:D400)</f>
        <v>211505</v>
      </c>
    </row>
    <row r="6" spans="1:13" x14ac:dyDescent="0.25">
      <c r="A6" s="22" t="s">
        <v>455</v>
      </c>
      <c r="B6" s="22" t="s">
        <v>284</v>
      </c>
      <c r="C6" s="23">
        <v>2</v>
      </c>
      <c r="D6" s="23">
        <v>20</v>
      </c>
      <c r="E6" s="23">
        <v>46</v>
      </c>
      <c r="F6" s="22" t="s">
        <v>49</v>
      </c>
      <c r="G6" s="24">
        <v>1</v>
      </c>
      <c r="H6" s="25">
        <v>1</v>
      </c>
      <c r="I6">
        <f t="shared" si="0"/>
        <v>9.4560412283397552E-3</v>
      </c>
      <c r="J6">
        <f t="shared" si="1"/>
        <v>9.4560412283397552E-3</v>
      </c>
    </row>
    <row r="7" spans="1:13" x14ac:dyDescent="0.25">
      <c r="A7" s="22" t="s">
        <v>218</v>
      </c>
      <c r="B7" s="22" t="s">
        <v>81</v>
      </c>
      <c r="C7" s="23">
        <v>14</v>
      </c>
      <c r="D7" s="23">
        <v>28</v>
      </c>
      <c r="E7" s="23">
        <v>42</v>
      </c>
      <c r="F7" s="22" t="s">
        <v>444</v>
      </c>
      <c r="G7" s="24">
        <v>1</v>
      </c>
      <c r="H7" s="25">
        <v>1</v>
      </c>
      <c r="I7">
        <f t="shared" si="0"/>
        <v>1.3238457719675658E-2</v>
      </c>
      <c r="J7">
        <f t="shared" si="1"/>
        <v>1.3238457719675658E-2</v>
      </c>
    </row>
    <row r="8" spans="1:13" x14ac:dyDescent="0.25">
      <c r="A8" s="22" t="s">
        <v>253</v>
      </c>
      <c r="B8" s="22" t="s">
        <v>147</v>
      </c>
      <c r="C8" s="23">
        <v>14</v>
      </c>
      <c r="D8" s="23">
        <v>84</v>
      </c>
      <c r="E8" s="23">
        <v>294</v>
      </c>
      <c r="F8" s="22" t="s">
        <v>451</v>
      </c>
      <c r="G8" s="24">
        <v>1</v>
      </c>
      <c r="H8" s="25">
        <v>1</v>
      </c>
      <c r="I8">
        <f t="shared" si="0"/>
        <v>3.971537315902697E-2</v>
      </c>
      <c r="J8">
        <f t="shared" si="1"/>
        <v>3.971537315902697E-2</v>
      </c>
    </row>
    <row r="9" spans="1:13" x14ac:dyDescent="0.25">
      <c r="A9" s="22" t="s">
        <v>67</v>
      </c>
      <c r="B9" s="22" t="s">
        <v>66</v>
      </c>
      <c r="C9" s="23">
        <v>4196</v>
      </c>
      <c r="D9" s="23">
        <v>16716</v>
      </c>
      <c r="E9" s="23">
        <v>49212</v>
      </c>
      <c r="F9" s="22" t="s">
        <v>68</v>
      </c>
      <c r="G9" s="24">
        <v>1</v>
      </c>
      <c r="H9" s="25">
        <v>1</v>
      </c>
      <c r="I9">
        <f t="shared" si="0"/>
        <v>7.9033592586463683</v>
      </c>
      <c r="J9">
        <f t="shared" si="1"/>
        <v>7.9033592586463683</v>
      </c>
    </row>
    <row r="10" spans="1:13" x14ac:dyDescent="0.25">
      <c r="A10" s="22" t="s">
        <v>198</v>
      </c>
      <c r="B10" s="22" t="s">
        <v>62</v>
      </c>
      <c r="C10" s="23">
        <v>196</v>
      </c>
      <c r="D10" s="23">
        <v>784</v>
      </c>
      <c r="E10" s="23">
        <v>2165</v>
      </c>
      <c r="F10" s="22" t="s">
        <v>439</v>
      </c>
      <c r="G10" s="24">
        <v>1</v>
      </c>
      <c r="H10" s="25">
        <v>1</v>
      </c>
      <c r="I10">
        <f t="shared" si="0"/>
        <v>0.37067681615091841</v>
      </c>
      <c r="J10">
        <f t="shared" si="1"/>
        <v>0.37067681615091841</v>
      </c>
    </row>
    <row r="11" spans="1:13" x14ac:dyDescent="0.25">
      <c r="A11" s="22" t="s">
        <v>110</v>
      </c>
      <c r="B11" s="22" t="s">
        <v>46</v>
      </c>
      <c r="C11" s="23">
        <v>7</v>
      </c>
      <c r="D11" s="23">
        <v>14</v>
      </c>
      <c r="E11" s="23">
        <v>14</v>
      </c>
      <c r="F11" s="22" t="s">
        <v>46</v>
      </c>
      <c r="G11" s="24">
        <v>1</v>
      </c>
      <c r="H11" s="25">
        <v>1</v>
      </c>
      <c r="I11">
        <f t="shared" si="0"/>
        <v>6.619228859837829E-3</v>
      </c>
      <c r="J11">
        <f t="shared" si="1"/>
        <v>6.619228859837829E-3</v>
      </c>
    </row>
    <row r="12" spans="1:13" x14ac:dyDescent="0.25">
      <c r="A12" s="22" t="s">
        <v>261</v>
      </c>
      <c r="B12" s="22" t="s">
        <v>184</v>
      </c>
      <c r="C12" s="23">
        <v>20</v>
      </c>
      <c r="D12" s="23">
        <v>20</v>
      </c>
      <c r="E12" s="23">
        <v>36</v>
      </c>
      <c r="F12" s="22" t="s">
        <v>185</v>
      </c>
      <c r="G12" s="24">
        <v>1</v>
      </c>
      <c r="H12" s="25">
        <v>1</v>
      </c>
      <c r="I12">
        <f t="shared" si="0"/>
        <v>9.4560412283397552E-3</v>
      </c>
      <c r="J12">
        <f t="shared" si="1"/>
        <v>9.4560412283397552E-3</v>
      </c>
    </row>
    <row r="13" spans="1:13" x14ac:dyDescent="0.25">
      <c r="A13" s="22" t="s">
        <v>418</v>
      </c>
      <c r="B13" s="22" t="s">
        <v>46</v>
      </c>
      <c r="C13" s="23">
        <v>30</v>
      </c>
      <c r="D13" s="23">
        <v>96</v>
      </c>
      <c r="E13" s="23">
        <v>218</v>
      </c>
      <c r="F13" s="22" t="s">
        <v>46</v>
      </c>
      <c r="G13" s="24">
        <v>1</v>
      </c>
      <c r="H13" s="25">
        <v>1</v>
      </c>
      <c r="I13">
        <f t="shared" si="0"/>
        <v>4.5388997896030826E-2</v>
      </c>
      <c r="J13">
        <f t="shared" si="1"/>
        <v>4.5388997896030826E-2</v>
      </c>
    </row>
    <row r="14" spans="1:13" x14ac:dyDescent="0.25">
      <c r="A14" s="22" t="s">
        <v>102</v>
      </c>
      <c r="B14" s="22" t="s">
        <v>46</v>
      </c>
      <c r="C14" s="23">
        <v>7</v>
      </c>
      <c r="D14" s="23">
        <v>14</v>
      </c>
      <c r="E14" s="23">
        <v>19</v>
      </c>
      <c r="F14" s="22" t="s">
        <v>46</v>
      </c>
      <c r="G14" s="24">
        <v>1</v>
      </c>
      <c r="H14" s="25">
        <v>1</v>
      </c>
      <c r="I14">
        <f t="shared" si="0"/>
        <v>6.619228859837829E-3</v>
      </c>
      <c r="J14">
        <f t="shared" si="1"/>
        <v>6.619228859837829E-3</v>
      </c>
    </row>
    <row r="15" spans="1:13" x14ac:dyDescent="0.25">
      <c r="A15" s="22" t="s">
        <v>292</v>
      </c>
      <c r="B15" s="22" t="s">
        <v>184</v>
      </c>
      <c r="C15" s="23">
        <v>64</v>
      </c>
      <c r="D15" s="23">
        <v>64</v>
      </c>
      <c r="E15" s="23">
        <v>93</v>
      </c>
      <c r="F15" s="22" t="s">
        <v>185</v>
      </c>
      <c r="G15" s="24">
        <v>1</v>
      </c>
      <c r="H15" s="25">
        <v>1</v>
      </c>
      <c r="I15">
        <f t="shared" si="0"/>
        <v>3.0259331930687215E-2</v>
      </c>
      <c r="J15">
        <f t="shared" si="1"/>
        <v>3.0259331930687215E-2</v>
      </c>
    </row>
    <row r="16" spans="1:13" x14ac:dyDescent="0.25">
      <c r="A16" s="22" t="s">
        <v>155</v>
      </c>
      <c r="B16" s="22" t="s">
        <v>156</v>
      </c>
      <c r="C16" s="23">
        <v>455</v>
      </c>
      <c r="D16" s="23">
        <v>603</v>
      </c>
      <c r="E16" s="23">
        <v>1152</v>
      </c>
      <c r="F16" s="22" t="s">
        <v>90</v>
      </c>
      <c r="G16" s="24">
        <v>1</v>
      </c>
      <c r="H16" s="25">
        <v>1</v>
      </c>
      <c r="I16">
        <f t="shared" si="0"/>
        <v>0.28509964303444363</v>
      </c>
      <c r="J16">
        <f t="shared" si="1"/>
        <v>0.28509964303444363</v>
      </c>
    </row>
    <row r="17" spans="1:10" x14ac:dyDescent="0.25">
      <c r="A17" s="22" t="s">
        <v>76</v>
      </c>
      <c r="B17" s="22" t="s">
        <v>74</v>
      </c>
      <c r="C17" s="23">
        <v>140</v>
      </c>
      <c r="D17" s="23">
        <v>310</v>
      </c>
      <c r="E17" s="23">
        <v>106</v>
      </c>
      <c r="F17" s="22" t="s">
        <v>75</v>
      </c>
      <c r="G17" s="24">
        <v>1</v>
      </c>
      <c r="H17" s="25">
        <v>1</v>
      </c>
      <c r="I17">
        <f t="shared" si="0"/>
        <v>0.1465686390392662</v>
      </c>
      <c r="J17">
        <f t="shared" si="1"/>
        <v>0.1465686390392662</v>
      </c>
    </row>
    <row r="18" spans="1:10" x14ac:dyDescent="0.25">
      <c r="A18" s="22" t="s">
        <v>160</v>
      </c>
      <c r="B18" s="22" t="s">
        <v>46</v>
      </c>
      <c r="C18" s="23">
        <v>24</v>
      </c>
      <c r="D18" s="23">
        <v>48</v>
      </c>
      <c r="E18" s="23">
        <v>59</v>
      </c>
      <c r="F18" s="22" t="s">
        <v>46</v>
      </c>
      <c r="G18" s="24">
        <v>1</v>
      </c>
      <c r="H18" s="25">
        <v>1</v>
      </c>
      <c r="I18">
        <f t="shared" si="0"/>
        <v>2.2694498948015413E-2</v>
      </c>
      <c r="J18">
        <f t="shared" si="1"/>
        <v>2.2694498948015413E-2</v>
      </c>
    </row>
    <row r="19" spans="1:10" x14ac:dyDescent="0.25">
      <c r="A19" s="22" t="s">
        <v>148</v>
      </c>
      <c r="B19" s="22" t="s">
        <v>119</v>
      </c>
      <c r="C19" s="23">
        <v>62</v>
      </c>
      <c r="D19" s="23">
        <v>248</v>
      </c>
      <c r="E19" s="23">
        <v>678</v>
      </c>
      <c r="F19" s="22" t="s">
        <v>120</v>
      </c>
      <c r="G19" s="24">
        <v>1</v>
      </c>
      <c r="H19" s="25">
        <v>1</v>
      </c>
      <c r="I19">
        <f t="shared" si="0"/>
        <v>0.11725491123141298</v>
      </c>
      <c r="J19">
        <f t="shared" si="1"/>
        <v>0.11725491123141298</v>
      </c>
    </row>
    <row r="20" spans="1:10" x14ac:dyDescent="0.25">
      <c r="A20" s="22" t="s">
        <v>149</v>
      </c>
      <c r="B20" s="22" t="s">
        <v>119</v>
      </c>
      <c r="C20" s="23">
        <v>46</v>
      </c>
      <c r="D20" s="23">
        <v>110</v>
      </c>
      <c r="E20" s="23">
        <v>239</v>
      </c>
      <c r="F20" s="22" t="s">
        <v>120</v>
      </c>
      <c r="G20" s="24">
        <v>1</v>
      </c>
      <c r="H20" s="25">
        <v>1</v>
      </c>
      <c r="I20">
        <v>0</v>
      </c>
      <c r="J20">
        <v>0</v>
      </c>
    </row>
    <row r="21" spans="1:10" x14ac:dyDescent="0.25">
      <c r="A21" s="22" t="s">
        <v>325</v>
      </c>
      <c r="B21" s="22" t="s">
        <v>322</v>
      </c>
      <c r="C21" s="23">
        <v>5</v>
      </c>
      <c r="D21" s="23">
        <v>5</v>
      </c>
      <c r="E21" s="23">
        <v>7</v>
      </c>
      <c r="F21" s="22" t="s">
        <v>90</v>
      </c>
      <c r="G21" s="24">
        <v>1</v>
      </c>
      <c r="H21" s="25">
        <v>1</v>
      </c>
      <c r="I21">
        <f t="shared" ref="I21:I34" si="2">G21*D21/$M$5*100</f>
        <v>2.3640103070849388E-3</v>
      </c>
      <c r="J21">
        <f t="shared" ref="J21:J34" si="3">H21*D21/$M$5*100</f>
        <v>2.3640103070849388E-3</v>
      </c>
    </row>
    <row r="22" spans="1:10" x14ac:dyDescent="0.25">
      <c r="A22" s="22" t="s">
        <v>353</v>
      </c>
      <c r="B22" s="22" t="s">
        <v>74</v>
      </c>
      <c r="C22" s="23">
        <v>451</v>
      </c>
      <c r="D22" s="23">
        <v>2534</v>
      </c>
      <c r="E22" s="23">
        <v>5438</v>
      </c>
      <c r="F22" s="22" t="s">
        <v>75</v>
      </c>
      <c r="G22" s="24">
        <v>1</v>
      </c>
      <c r="H22" s="25">
        <v>1</v>
      </c>
      <c r="I22">
        <f t="shared" si="2"/>
        <v>1.198080423630647</v>
      </c>
      <c r="J22">
        <f t="shared" si="3"/>
        <v>1.198080423630647</v>
      </c>
    </row>
    <row r="23" spans="1:10" x14ac:dyDescent="0.25">
      <c r="A23" s="22" t="s">
        <v>171</v>
      </c>
      <c r="B23" s="22" t="s">
        <v>74</v>
      </c>
      <c r="C23" s="23">
        <v>204</v>
      </c>
      <c r="D23" s="23">
        <v>869</v>
      </c>
      <c r="E23" s="23">
        <v>1851</v>
      </c>
      <c r="F23" s="22" t="s">
        <v>75</v>
      </c>
      <c r="G23" s="24">
        <v>1</v>
      </c>
      <c r="H23" s="25">
        <v>1</v>
      </c>
      <c r="I23">
        <f t="shared" si="2"/>
        <v>0.41086499137136234</v>
      </c>
      <c r="J23">
        <f t="shared" si="3"/>
        <v>0.41086499137136234</v>
      </c>
    </row>
    <row r="24" spans="1:10" x14ac:dyDescent="0.25">
      <c r="A24" s="22" t="s">
        <v>132</v>
      </c>
      <c r="B24" s="22" t="s">
        <v>74</v>
      </c>
      <c r="C24" s="23">
        <v>168</v>
      </c>
      <c r="D24" s="23">
        <v>672</v>
      </c>
      <c r="E24" s="23">
        <v>1382</v>
      </c>
      <c r="F24" s="22" t="s">
        <v>75</v>
      </c>
      <c r="G24" s="24">
        <v>1</v>
      </c>
      <c r="H24" s="25">
        <v>1</v>
      </c>
      <c r="I24">
        <f t="shared" si="2"/>
        <v>0.31772298527221576</v>
      </c>
      <c r="J24">
        <f t="shared" si="3"/>
        <v>0.31772298527221576</v>
      </c>
    </row>
    <row r="25" spans="1:10" x14ac:dyDescent="0.25">
      <c r="A25" s="22" t="s">
        <v>297</v>
      </c>
      <c r="B25" s="22" t="s">
        <v>46</v>
      </c>
      <c r="C25" s="23">
        <v>22</v>
      </c>
      <c r="D25" s="23">
        <v>84</v>
      </c>
      <c r="E25" s="23">
        <v>289</v>
      </c>
      <c r="F25" s="22" t="s">
        <v>46</v>
      </c>
      <c r="G25" s="24">
        <v>1</v>
      </c>
      <c r="H25" s="25">
        <v>1</v>
      </c>
      <c r="I25">
        <f t="shared" si="2"/>
        <v>3.971537315902697E-2</v>
      </c>
      <c r="J25">
        <f t="shared" si="3"/>
        <v>3.971537315902697E-2</v>
      </c>
    </row>
    <row r="26" spans="1:10" x14ac:dyDescent="0.25">
      <c r="A26" s="22" t="s">
        <v>369</v>
      </c>
      <c r="B26" s="22" t="s">
        <v>46</v>
      </c>
      <c r="C26" s="23">
        <v>40</v>
      </c>
      <c r="D26" s="23">
        <v>204</v>
      </c>
      <c r="E26" s="23">
        <v>410</v>
      </c>
      <c r="F26" s="22" t="s">
        <v>46</v>
      </c>
      <c r="G26" s="24">
        <v>1</v>
      </c>
      <c r="H26" s="25">
        <v>1</v>
      </c>
      <c r="I26">
        <f t="shared" si="2"/>
        <v>9.6451620529065502E-2</v>
      </c>
      <c r="J26">
        <f t="shared" si="3"/>
        <v>9.6451620529065502E-2</v>
      </c>
    </row>
    <row r="27" spans="1:10" x14ac:dyDescent="0.25">
      <c r="A27" s="22" t="s">
        <v>280</v>
      </c>
      <c r="B27" s="22" t="s">
        <v>46</v>
      </c>
      <c r="C27" s="23">
        <v>32</v>
      </c>
      <c r="D27" s="23">
        <v>128</v>
      </c>
      <c r="E27" s="23">
        <v>261</v>
      </c>
      <c r="F27" s="22" t="s">
        <v>46</v>
      </c>
      <c r="G27" s="24">
        <v>1</v>
      </c>
      <c r="H27" s="25">
        <v>1</v>
      </c>
      <c r="I27">
        <f t="shared" si="2"/>
        <v>6.051866386137443E-2</v>
      </c>
      <c r="J27">
        <f t="shared" si="3"/>
        <v>6.051866386137443E-2</v>
      </c>
    </row>
    <row r="28" spans="1:10" x14ac:dyDescent="0.25">
      <c r="A28" s="22" t="s">
        <v>174</v>
      </c>
      <c r="B28" s="22" t="s">
        <v>46</v>
      </c>
      <c r="C28" s="23">
        <v>14</v>
      </c>
      <c r="D28" s="23">
        <v>14</v>
      </c>
      <c r="E28" s="23">
        <v>12</v>
      </c>
      <c r="F28" s="22" t="s">
        <v>46</v>
      </c>
      <c r="G28" s="24">
        <v>1</v>
      </c>
      <c r="H28" s="25">
        <v>1</v>
      </c>
      <c r="I28">
        <f t="shared" si="2"/>
        <v>6.619228859837829E-3</v>
      </c>
      <c r="J28">
        <f t="shared" si="3"/>
        <v>6.619228859837829E-3</v>
      </c>
    </row>
    <row r="29" spans="1:10" x14ac:dyDescent="0.25">
      <c r="A29" s="22" t="s">
        <v>401</v>
      </c>
      <c r="B29" s="22" t="s">
        <v>46</v>
      </c>
      <c r="C29" s="23">
        <v>44</v>
      </c>
      <c r="D29" s="23">
        <v>164</v>
      </c>
      <c r="E29" s="23">
        <v>394</v>
      </c>
      <c r="F29" s="22" t="s">
        <v>46</v>
      </c>
      <c r="G29" s="24">
        <v>1</v>
      </c>
      <c r="H29" s="25">
        <v>1</v>
      </c>
      <c r="I29">
        <f t="shared" si="2"/>
        <v>7.7539538072386005E-2</v>
      </c>
      <c r="J29">
        <f t="shared" si="3"/>
        <v>7.7539538072386005E-2</v>
      </c>
    </row>
    <row r="30" spans="1:10" x14ac:dyDescent="0.25">
      <c r="A30" s="22" t="s">
        <v>94</v>
      </c>
      <c r="B30" s="22" t="s">
        <v>46</v>
      </c>
      <c r="C30" s="23">
        <v>6</v>
      </c>
      <c r="D30" s="23">
        <v>38</v>
      </c>
      <c r="E30" s="23">
        <v>113</v>
      </c>
      <c r="F30" s="22" t="s">
        <v>46</v>
      </c>
      <c r="G30" s="24">
        <v>1</v>
      </c>
      <c r="H30" s="25">
        <v>1</v>
      </c>
      <c r="I30">
        <f t="shared" si="2"/>
        <v>1.7966478333845536E-2</v>
      </c>
      <c r="J30">
        <f t="shared" si="3"/>
        <v>1.7966478333845536E-2</v>
      </c>
    </row>
    <row r="31" spans="1:10" x14ac:dyDescent="0.25">
      <c r="A31" s="22" t="s">
        <v>385</v>
      </c>
      <c r="B31" s="22" t="s">
        <v>46</v>
      </c>
      <c r="C31" s="23">
        <v>12</v>
      </c>
      <c r="D31" s="23">
        <v>12</v>
      </c>
      <c r="E31" s="23">
        <v>14</v>
      </c>
      <c r="F31" s="22" t="s">
        <v>46</v>
      </c>
      <c r="G31" s="24">
        <v>1</v>
      </c>
      <c r="H31" s="25">
        <v>1</v>
      </c>
      <c r="I31">
        <f t="shared" si="2"/>
        <v>5.6736247370038533E-3</v>
      </c>
      <c r="J31">
        <f t="shared" si="3"/>
        <v>5.6736247370038533E-3</v>
      </c>
    </row>
    <row r="32" spans="1:10" x14ac:dyDescent="0.25">
      <c r="A32" s="22" t="s">
        <v>463</v>
      </c>
      <c r="B32" s="22" t="s">
        <v>46</v>
      </c>
      <c r="C32" s="23">
        <v>10</v>
      </c>
      <c r="D32" s="23">
        <v>40</v>
      </c>
      <c r="E32" s="23">
        <v>112</v>
      </c>
      <c r="F32" s="22" t="s">
        <v>46</v>
      </c>
      <c r="G32" s="24">
        <v>1</v>
      </c>
      <c r="H32" s="25">
        <v>1</v>
      </c>
      <c r="I32">
        <f t="shared" si="2"/>
        <v>1.891208245667951E-2</v>
      </c>
      <c r="J32">
        <f t="shared" si="3"/>
        <v>1.891208245667951E-2</v>
      </c>
    </row>
    <row r="33" spans="1:10" x14ac:dyDescent="0.25">
      <c r="A33" s="22" t="s">
        <v>235</v>
      </c>
      <c r="B33" s="22" t="s">
        <v>46</v>
      </c>
      <c r="C33" s="23">
        <v>188</v>
      </c>
      <c r="D33" s="23">
        <v>278</v>
      </c>
      <c r="E33" s="23">
        <v>204</v>
      </c>
      <c r="F33" s="22" t="s">
        <v>46</v>
      </c>
      <c r="G33" s="24">
        <v>1</v>
      </c>
      <c r="H33" s="25">
        <v>1</v>
      </c>
      <c r="I33">
        <f t="shared" si="2"/>
        <v>0.1314389730739226</v>
      </c>
      <c r="J33">
        <f t="shared" si="3"/>
        <v>0.1314389730739226</v>
      </c>
    </row>
    <row r="34" spans="1:10" x14ac:dyDescent="0.25">
      <c r="A34" s="22" t="s">
        <v>381</v>
      </c>
      <c r="B34" s="22" t="s">
        <v>46</v>
      </c>
      <c r="C34" s="23">
        <v>64</v>
      </c>
      <c r="D34" s="23">
        <v>64</v>
      </c>
      <c r="E34" s="23">
        <v>186</v>
      </c>
      <c r="F34" s="22" t="s">
        <v>46</v>
      </c>
      <c r="G34" s="24">
        <v>1</v>
      </c>
      <c r="H34" s="25">
        <v>1</v>
      </c>
      <c r="I34">
        <f t="shared" si="2"/>
        <v>3.0259331930687215E-2</v>
      </c>
      <c r="J34">
        <f t="shared" si="3"/>
        <v>3.0259331930687215E-2</v>
      </c>
    </row>
    <row r="35" spans="1:10" x14ac:dyDescent="0.25">
      <c r="A35" s="22" t="s">
        <v>386</v>
      </c>
      <c r="B35" s="22" t="s">
        <v>122</v>
      </c>
      <c r="C35" s="23">
        <v>136</v>
      </c>
      <c r="D35" s="23">
        <v>240</v>
      </c>
      <c r="E35" s="23">
        <v>752</v>
      </c>
      <c r="F35" s="22" t="s">
        <v>122</v>
      </c>
      <c r="G35" s="24">
        <v>1</v>
      </c>
      <c r="H35" s="25">
        <v>1</v>
      </c>
      <c r="I35">
        <v>0</v>
      </c>
      <c r="J35">
        <v>0</v>
      </c>
    </row>
    <row r="36" spans="1:10" x14ac:dyDescent="0.25">
      <c r="A36" s="22" t="s">
        <v>378</v>
      </c>
      <c r="B36" s="22" t="s">
        <v>137</v>
      </c>
      <c r="C36" s="23">
        <v>20</v>
      </c>
      <c r="D36" s="23">
        <v>20</v>
      </c>
      <c r="E36" s="23">
        <v>10</v>
      </c>
      <c r="F36" s="22" t="s">
        <v>90</v>
      </c>
      <c r="G36" s="24">
        <v>1</v>
      </c>
      <c r="H36" s="25">
        <v>1</v>
      </c>
      <c r="I36">
        <f t="shared" ref="I36:I45" si="4">G36*D36/$M$5*100</f>
        <v>9.4560412283397552E-3</v>
      </c>
      <c r="J36">
        <f t="shared" ref="J36:J45" si="5">H36*D36/$M$5*100</f>
        <v>9.4560412283397552E-3</v>
      </c>
    </row>
    <row r="37" spans="1:10" x14ac:dyDescent="0.25">
      <c r="A37" s="22" t="s">
        <v>47</v>
      </c>
      <c r="B37" s="22" t="s">
        <v>48</v>
      </c>
      <c r="C37" s="23">
        <v>12</v>
      </c>
      <c r="D37" s="23">
        <v>24</v>
      </c>
      <c r="E37" s="23"/>
      <c r="F37" s="22" t="s">
        <v>49</v>
      </c>
      <c r="G37" s="24">
        <v>1</v>
      </c>
      <c r="H37" s="25">
        <v>1</v>
      </c>
      <c r="I37">
        <f t="shared" si="4"/>
        <v>1.1347249474007707E-2</v>
      </c>
      <c r="J37">
        <f t="shared" si="5"/>
        <v>1.1347249474007707E-2</v>
      </c>
    </row>
    <row r="38" spans="1:10" x14ac:dyDescent="0.25">
      <c r="A38" s="22" t="s">
        <v>136</v>
      </c>
      <c r="B38" s="22" t="s">
        <v>137</v>
      </c>
      <c r="C38" s="23">
        <v>11</v>
      </c>
      <c r="D38" s="23">
        <v>11</v>
      </c>
      <c r="E38" s="23">
        <v>13</v>
      </c>
      <c r="F38" s="22" t="s">
        <v>90</v>
      </c>
      <c r="G38" s="24">
        <v>1</v>
      </c>
      <c r="H38" s="25">
        <v>1</v>
      </c>
      <c r="I38">
        <f t="shared" si="4"/>
        <v>5.200822675586865E-3</v>
      </c>
      <c r="J38">
        <f t="shared" si="5"/>
        <v>5.200822675586865E-3</v>
      </c>
    </row>
    <row r="39" spans="1:10" x14ac:dyDescent="0.25">
      <c r="A39" s="22" t="s">
        <v>247</v>
      </c>
      <c r="B39" s="22" t="s">
        <v>248</v>
      </c>
      <c r="C39" s="23">
        <v>140</v>
      </c>
      <c r="D39" s="23">
        <v>336</v>
      </c>
      <c r="E39" s="23">
        <v>501</v>
      </c>
      <c r="F39" s="22" t="s">
        <v>49</v>
      </c>
      <c r="G39" s="24">
        <v>1</v>
      </c>
      <c r="H39" s="25">
        <v>1</v>
      </c>
      <c r="I39">
        <f t="shared" si="4"/>
        <v>0.15886149263610788</v>
      </c>
      <c r="J39">
        <f t="shared" si="5"/>
        <v>0.15886149263610788</v>
      </c>
    </row>
    <row r="40" spans="1:10" x14ac:dyDescent="0.25">
      <c r="A40" s="22" t="s">
        <v>205</v>
      </c>
      <c r="B40" s="22" t="s">
        <v>74</v>
      </c>
      <c r="C40" s="23">
        <v>72</v>
      </c>
      <c r="D40" s="23">
        <v>384</v>
      </c>
      <c r="E40" s="23">
        <v>806</v>
      </c>
      <c r="F40" s="22" t="s">
        <v>75</v>
      </c>
      <c r="G40" s="24">
        <v>1</v>
      </c>
      <c r="H40" s="25">
        <v>1</v>
      </c>
      <c r="I40">
        <f t="shared" si="4"/>
        <v>0.18155599158412331</v>
      </c>
      <c r="J40">
        <f t="shared" si="5"/>
        <v>0.18155599158412331</v>
      </c>
    </row>
    <row r="41" spans="1:10" x14ac:dyDescent="0.25">
      <c r="A41" s="22" t="s">
        <v>327</v>
      </c>
      <c r="B41" s="22" t="s">
        <v>89</v>
      </c>
      <c r="C41" s="23">
        <v>-1</v>
      </c>
      <c r="D41" s="23">
        <v>-1</v>
      </c>
      <c r="E41" s="23">
        <v>0</v>
      </c>
      <c r="F41" s="22" t="s">
        <v>90</v>
      </c>
      <c r="G41" s="24">
        <v>1</v>
      </c>
      <c r="H41" s="25">
        <v>1</v>
      </c>
      <c r="I41">
        <f t="shared" si="4"/>
        <v>-4.7280206141698774E-4</v>
      </c>
      <c r="J41">
        <f t="shared" si="5"/>
        <v>-4.7280206141698774E-4</v>
      </c>
    </row>
    <row r="42" spans="1:10" x14ac:dyDescent="0.25">
      <c r="A42" s="22" t="s">
        <v>411</v>
      </c>
      <c r="B42" s="22" t="s">
        <v>180</v>
      </c>
      <c r="C42" s="23">
        <v>40</v>
      </c>
      <c r="D42" s="23">
        <v>160</v>
      </c>
      <c r="E42" s="23">
        <v>348</v>
      </c>
      <c r="F42" s="22" t="s">
        <v>475</v>
      </c>
      <c r="G42" s="24">
        <v>1</v>
      </c>
      <c r="H42" s="25">
        <v>1</v>
      </c>
      <c r="I42">
        <f t="shared" si="4"/>
        <v>7.5648329826718042E-2</v>
      </c>
      <c r="J42">
        <f t="shared" si="5"/>
        <v>7.5648329826718042E-2</v>
      </c>
    </row>
    <row r="43" spans="1:10" x14ac:dyDescent="0.25">
      <c r="A43" s="22" t="s">
        <v>57</v>
      </c>
      <c r="B43" s="22" t="s">
        <v>43</v>
      </c>
      <c r="C43" s="23">
        <v>8</v>
      </c>
      <c r="D43" s="23">
        <v>8</v>
      </c>
      <c r="E43" s="23">
        <v>19</v>
      </c>
      <c r="F43" s="22" t="s">
        <v>442</v>
      </c>
      <c r="G43" s="24">
        <v>1</v>
      </c>
      <c r="H43" s="25">
        <v>1</v>
      </c>
      <c r="I43">
        <f t="shared" si="4"/>
        <v>3.7824164913359019E-3</v>
      </c>
      <c r="J43">
        <f t="shared" si="5"/>
        <v>3.7824164913359019E-3</v>
      </c>
    </row>
    <row r="44" spans="1:10" x14ac:dyDescent="0.25">
      <c r="A44" s="22" t="s">
        <v>244</v>
      </c>
      <c r="B44" s="22" t="s">
        <v>130</v>
      </c>
      <c r="C44" s="23">
        <v>94</v>
      </c>
      <c r="D44" s="23">
        <v>376</v>
      </c>
      <c r="E44" s="23">
        <v>1106</v>
      </c>
      <c r="F44" s="22" t="s">
        <v>131</v>
      </c>
      <c r="G44" s="24">
        <v>1</v>
      </c>
      <c r="H44" s="25">
        <v>1</v>
      </c>
      <c r="I44">
        <f t="shared" si="4"/>
        <v>0.17777357509278741</v>
      </c>
      <c r="J44">
        <f t="shared" si="5"/>
        <v>0.17777357509278741</v>
      </c>
    </row>
    <row r="45" spans="1:10" x14ac:dyDescent="0.25">
      <c r="A45" s="22" t="s">
        <v>124</v>
      </c>
      <c r="B45" s="22" t="s">
        <v>66</v>
      </c>
      <c r="C45" s="23">
        <v>1</v>
      </c>
      <c r="D45" s="23">
        <v>2</v>
      </c>
      <c r="E45" s="23">
        <v>1</v>
      </c>
      <c r="F45" s="22" t="s">
        <v>476</v>
      </c>
      <c r="G45" s="24">
        <v>1</v>
      </c>
      <c r="H45" s="25">
        <v>1</v>
      </c>
      <c r="I45">
        <f t="shared" si="4"/>
        <v>9.4560412283397548E-4</v>
      </c>
      <c r="J45">
        <f t="shared" si="5"/>
        <v>9.4560412283397548E-4</v>
      </c>
    </row>
    <row r="46" spans="1:10" x14ac:dyDescent="0.25">
      <c r="A46" s="22" t="s">
        <v>80</v>
      </c>
      <c r="B46" s="22" t="s">
        <v>81</v>
      </c>
      <c r="C46" s="23">
        <v>21</v>
      </c>
      <c r="D46" s="23">
        <v>41</v>
      </c>
      <c r="E46" s="23">
        <v>60</v>
      </c>
      <c r="F46" s="22" t="s">
        <v>444</v>
      </c>
      <c r="G46" s="24">
        <v>1</v>
      </c>
      <c r="H46" s="25">
        <v>1</v>
      </c>
      <c r="I46">
        <v>0</v>
      </c>
      <c r="J46">
        <v>0</v>
      </c>
    </row>
    <row r="47" spans="1:10" x14ac:dyDescent="0.25">
      <c r="A47" s="22" t="s">
        <v>135</v>
      </c>
      <c r="B47" s="22" t="s">
        <v>84</v>
      </c>
      <c r="C47" s="23">
        <v>32</v>
      </c>
      <c r="D47" s="23">
        <v>64</v>
      </c>
      <c r="E47" s="23">
        <v>110</v>
      </c>
      <c r="F47" s="22" t="s">
        <v>445</v>
      </c>
      <c r="G47" s="24">
        <v>1</v>
      </c>
      <c r="H47" s="25">
        <v>1</v>
      </c>
      <c r="I47">
        <f t="shared" ref="I47:I52" si="6">G47*D47/$M$5*100</f>
        <v>3.0259331930687215E-2</v>
      </c>
      <c r="J47">
        <f t="shared" ref="J47:J52" si="7">H47*D47/$M$5*100</f>
        <v>3.0259331930687215E-2</v>
      </c>
    </row>
    <row r="48" spans="1:10" x14ac:dyDescent="0.25">
      <c r="A48" s="22" t="s">
        <v>197</v>
      </c>
      <c r="B48" s="22" t="s">
        <v>119</v>
      </c>
      <c r="C48" s="23">
        <v>15</v>
      </c>
      <c r="D48" s="23">
        <v>15</v>
      </c>
      <c r="E48" s="23">
        <v>15</v>
      </c>
      <c r="F48" s="22" t="s">
        <v>120</v>
      </c>
      <c r="G48" s="24">
        <v>1</v>
      </c>
      <c r="H48" s="25">
        <v>1</v>
      </c>
      <c r="I48">
        <f t="shared" si="6"/>
        <v>7.0920309212548164E-3</v>
      </c>
      <c r="J48">
        <f t="shared" si="7"/>
        <v>7.0920309212548164E-3</v>
      </c>
    </row>
    <row r="49" spans="1:10" x14ac:dyDescent="0.25">
      <c r="A49" s="22" t="s">
        <v>339</v>
      </c>
      <c r="B49" s="22" t="s">
        <v>62</v>
      </c>
      <c r="C49" s="23">
        <v>64</v>
      </c>
      <c r="D49" s="23">
        <v>256</v>
      </c>
      <c r="E49" s="23">
        <v>624</v>
      </c>
      <c r="F49" s="22" t="s">
        <v>439</v>
      </c>
      <c r="G49" s="24">
        <v>1</v>
      </c>
      <c r="H49" s="25">
        <v>1</v>
      </c>
      <c r="I49">
        <f t="shared" si="6"/>
        <v>0.12103732772274886</v>
      </c>
      <c r="J49">
        <f t="shared" si="7"/>
        <v>0.12103732772274886</v>
      </c>
    </row>
    <row r="50" spans="1:10" x14ac:dyDescent="0.25">
      <c r="A50" s="22" t="s">
        <v>391</v>
      </c>
      <c r="B50" s="22" t="s">
        <v>59</v>
      </c>
      <c r="C50" s="23">
        <v>100</v>
      </c>
      <c r="D50" s="23">
        <v>400</v>
      </c>
      <c r="E50" s="23">
        <v>790</v>
      </c>
      <c r="F50" s="22" t="s">
        <v>60</v>
      </c>
      <c r="G50" s="24">
        <v>1</v>
      </c>
      <c r="H50" s="25">
        <v>1</v>
      </c>
      <c r="I50">
        <f t="shared" si="6"/>
        <v>0.1891208245667951</v>
      </c>
      <c r="J50">
        <f t="shared" si="7"/>
        <v>0.1891208245667951</v>
      </c>
    </row>
    <row r="51" spans="1:10" x14ac:dyDescent="0.25">
      <c r="A51" s="22" t="s">
        <v>93</v>
      </c>
      <c r="B51" s="22" t="s">
        <v>59</v>
      </c>
      <c r="C51" s="23">
        <v>851</v>
      </c>
      <c r="D51" s="23">
        <v>3404</v>
      </c>
      <c r="E51" s="23">
        <v>7758</v>
      </c>
      <c r="F51" s="22" t="s">
        <v>60</v>
      </c>
      <c r="G51" s="24">
        <v>1</v>
      </c>
      <c r="H51" s="25">
        <v>1</v>
      </c>
      <c r="I51">
        <f t="shared" si="6"/>
        <v>1.6094182170634266</v>
      </c>
      <c r="J51">
        <f t="shared" si="7"/>
        <v>1.6094182170634266</v>
      </c>
    </row>
    <row r="52" spans="1:10" x14ac:dyDescent="0.25">
      <c r="A52" s="22" t="s">
        <v>87</v>
      </c>
      <c r="B52" s="22" t="s">
        <v>59</v>
      </c>
      <c r="C52" s="23">
        <v>510</v>
      </c>
      <c r="D52" s="23">
        <v>2112</v>
      </c>
      <c r="E52" s="23">
        <v>5341</v>
      </c>
      <c r="F52" s="22" t="s">
        <v>60</v>
      </c>
      <c r="G52" s="24">
        <v>1</v>
      </c>
      <c r="H52" s="25">
        <v>1</v>
      </c>
      <c r="I52">
        <f t="shared" si="6"/>
        <v>0.99855795371267819</v>
      </c>
      <c r="J52">
        <f t="shared" si="7"/>
        <v>0.99855795371267819</v>
      </c>
    </row>
    <row r="53" spans="1:10" x14ac:dyDescent="0.25">
      <c r="A53" s="22" t="s">
        <v>415</v>
      </c>
      <c r="B53" s="22" t="s">
        <v>66</v>
      </c>
      <c r="C53" s="23">
        <v>-1</v>
      </c>
      <c r="D53" s="23">
        <v>-1</v>
      </c>
      <c r="E53" s="23">
        <v>0</v>
      </c>
      <c r="F53" s="22" t="s">
        <v>90</v>
      </c>
      <c r="G53" s="24">
        <v>1</v>
      </c>
      <c r="H53" s="25">
        <v>1</v>
      </c>
      <c r="I53">
        <v>0</v>
      </c>
      <c r="J53">
        <v>0</v>
      </c>
    </row>
    <row r="54" spans="1:10" x14ac:dyDescent="0.25">
      <c r="A54" s="22" t="s">
        <v>176</v>
      </c>
      <c r="B54" s="22" t="s">
        <v>130</v>
      </c>
      <c r="C54" s="23">
        <v>130</v>
      </c>
      <c r="D54" s="23">
        <v>130</v>
      </c>
      <c r="E54" s="23">
        <v>127</v>
      </c>
      <c r="F54" s="22" t="s">
        <v>131</v>
      </c>
      <c r="G54" s="24">
        <v>1</v>
      </c>
      <c r="H54" s="25">
        <v>1</v>
      </c>
      <c r="I54">
        <f>G54*D54/$M$5*100</f>
        <v>6.1464267984208412E-2</v>
      </c>
      <c r="J54">
        <f>H54*D54/$M$5*100</f>
        <v>6.1464267984208412E-2</v>
      </c>
    </row>
    <row r="55" spans="1:10" x14ac:dyDescent="0.25">
      <c r="A55" s="22" t="s">
        <v>170</v>
      </c>
      <c r="B55" s="22" t="s">
        <v>137</v>
      </c>
      <c r="C55" s="23">
        <v>72</v>
      </c>
      <c r="D55" s="23">
        <v>144</v>
      </c>
      <c r="E55" s="23">
        <v>216</v>
      </c>
      <c r="F55" s="22" t="s">
        <v>90</v>
      </c>
      <c r="G55" s="24">
        <v>1</v>
      </c>
      <c r="H55" s="25">
        <v>1</v>
      </c>
      <c r="I55">
        <f>G55*D55/$M$5*100</f>
        <v>6.8083496844046243E-2</v>
      </c>
      <c r="J55">
        <f>H55*D55/$M$5*100</f>
        <v>6.8083496844046243E-2</v>
      </c>
    </row>
    <row r="56" spans="1:10" x14ac:dyDescent="0.25">
      <c r="A56" s="22" t="s">
        <v>289</v>
      </c>
      <c r="B56" s="22" t="s">
        <v>100</v>
      </c>
      <c r="C56" s="23">
        <v>1</v>
      </c>
      <c r="D56" s="23">
        <v>1</v>
      </c>
      <c r="E56" s="23">
        <v>1</v>
      </c>
      <c r="F56" s="22" t="s">
        <v>60</v>
      </c>
      <c r="G56" s="24">
        <v>1</v>
      </c>
      <c r="H56" s="25">
        <v>1</v>
      </c>
      <c r="I56">
        <f>G56*D56/$M$5*100</f>
        <v>4.7280206141698774E-4</v>
      </c>
      <c r="J56">
        <f>H56*D56/$M$5*100</f>
        <v>4.7280206141698774E-4</v>
      </c>
    </row>
    <row r="57" spans="1:10" x14ac:dyDescent="0.25">
      <c r="A57" s="22" t="s">
        <v>453</v>
      </c>
      <c r="B57" s="22" t="s">
        <v>100</v>
      </c>
      <c r="C57" s="23">
        <v>34</v>
      </c>
      <c r="D57" s="23">
        <v>34</v>
      </c>
      <c r="E57" s="23">
        <v>71</v>
      </c>
      <c r="F57" s="22" t="s">
        <v>60</v>
      </c>
      <c r="G57" s="24">
        <v>1</v>
      </c>
      <c r="H57" s="25">
        <v>1</v>
      </c>
      <c r="I57">
        <f>G57*D57/$M$5*100</f>
        <v>1.6075270088177586E-2</v>
      </c>
      <c r="J57">
        <f>H57*D57/$M$5*100</f>
        <v>1.6075270088177586E-2</v>
      </c>
    </row>
    <row r="58" spans="1:10" x14ac:dyDescent="0.25">
      <c r="A58" s="22" t="s">
        <v>99</v>
      </c>
      <c r="B58" s="22" t="s">
        <v>100</v>
      </c>
      <c r="C58" s="23">
        <v>2</v>
      </c>
      <c r="D58" s="23">
        <v>2</v>
      </c>
      <c r="E58" s="23">
        <v>2</v>
      </c>
      <c r="F58" s="22" t="s">
        <v>60</v>
      </c>
      <c r="G58" s="24">
        <v>1</v>
      </c>
      <c r="H58" s="25">
        <v>1</v>
      </c>
      <c r="I58">
        <v>0</v>
      </c>
      <c r="J58">
        <v>0</v>
      </c>
    </row>
    <row r="59" spans="1:10" x14ac:dyDescent="0.25">
      <c r="A59" s="22" t="s">
        <v>157</v>
      </c>
      <c r="B59" s="22" t="s">
        <v>100</v>
      </c>
      <c r="C59" s="23">
        <v>1</v>
      </c>
      <c r="D59" s="23">
        <v>1</v>
      </c>
      <c r="E59" s="23">
        <v>1</v>
      </c>
      <c r="F59" s="22" t="s">
        <v>60</v>
      </c>
      <c r="G59" s="24">
        <v>1</v>
      </c>
      <c r="H59" s="25">
        <v>1</v>
      </c>
      <c r="I59">
        <f t="shared" ref="I59:I90" si="8">G59*D59/$M$5*100</f>
        <v>4.7280206141698774E-4</v>
      </c>
      <c r="J59">
        <f t="shared" ref="J59:J90" si="9">H59*D59/$M$5*100</f>
        <v>4.7280206141698774E-4</v>
      </c>
    </row>
    <row r="60" spans="1:10" x14ac:dyDescent="0.25">
      <c r="A60" s="22" t="s">
        <v>216</v>
      </c>
      <c r="B60" s="22" t="s">
        <v>200</v>
      </c>
      <c r="C60" s="23">
        <v>64</v>
      </c>
      <c r="D60" s="23">
        <v>128</v>
      </c>
      <c r="E60" s="23">
        <v>120</v>
      </c>
      <c r="F60" s="22" t="s">
        <v>201</v>
      </c>
      <c r="G60" s="24">
        <v>1</v>
      </c>
      <c r="H60" s="25">
        <v>0.99729999999999996</v>
      </c>
      <c r="I60">
        <f t="shared" si="8"/>
        <v>6.051866386137443E-2</v>
      </c>
      <c r="J60">
        <f t="shared" si="9"/>
        <v>6.0355263468948719E-2</v>
      </c>
    </row>
    <row r="61" spans="1:10" x14ac:dyDescent="0.25">
      <c r="A61" s="22" t="s">
        <v>314</v>
      </c>
      <c r="B61" s="22" t="s">
        <v>74</v>
      </c>
      <c r="C61" s="23">
        <v>162</v>
      </c>
      <c r="D61" s="23">
        <v>540</v>
      </c>
      <c r="E61" s="23">
        <v>1104</v>
      </c>
      <c r="F61" s="22" t="s">
        <v>75</v>
      </c>
      <c r="G61" s="24">
        <v>1</v>
      </c>
      <c r="H61" s="25">
        <v>0.99729999999999996</v>
      </c>
      <c r="I61">
        <f t="shared" si="8"/>
        <v>0.25531311316517341</v>
      </c>
      <c r="J61">
        <f t="shared" si="9"/>
        <v>0.25462376775962747</v>
      </c>
    </row>
    <row r="62" spans="1:10" x14ac:dyDescent="0.25">
      <c r="A62" s="22" t="s">
        <v>268</v>
      </c>
      <c r="B62" s="22" t="s">
        <v>122</v>
      </c>
      <c r="C62" s="23">
        <v>566</v>
      </c>
      <c r="D62" s="23">
        <v>1132</v>
      </c>
      <c r="E62" s="23">
        <v>2946</v>
      </c>
      <c r="F62" s="22" t="s">
        <v>122</v>
      </c>
      <c r="G62" s="24">
        <v>1</v>
      </c>
      <c r="H62" s="25">
        <v>0.996</v>
      </c>
      <c r="I62">
        <f t="shared" si="8"/>
        <v>0.53521193352403018</v>
      </c>
      <c r="J62">
        <f t="shared" si="9"/>
        <v>0.53307108578993412</v>
      </c>
    </row>
    <row r="63" spans="1:10" x14ac:dyDescent="0.25">
      <c r="A63" s="22" t="s">
        <v>481</v>
      </c>
      <c r="B63" s="22" t="s">
        <v>228</v>
      </c>
      <c r="C63" s="23">
        <v>48</v>
      </c>
      <c r="D63" s="23">
        <v>288</v>
      </c>
      <c r="E63" s="23">
        <v>706</v>
      </c>
      <c r="F63" s="22" t="s">
        <v>229</v>
      </c>
      <c r="G63" s="24">
        <v>1</v>
      </c>
      <c r="H63" s="25">
        <v>0.99580000000000002</v>
      </c>
      <c r="I63">
        <f t="shared" si="8"/>
        <v>0.13616699368809249</v>
      </c>
      <c r="J63">
        <f t="shared" si="9"/>
        <v>0.13559509231460248</v>
      </c>
    </row>
    <row r="64" spans="1:10" x14ac:dyDescent="0.25">
      <c r="A64" s="22" t="s">
        <v>210</v>
      </c>
      <c r="B64" s="22" t="s">
        <v>200</v>
      </c>
      <c r="C64" s="23">
        <v>176</v>
      </c>
      <c r="D64" s="23">
        <v>704</v>
      </c>
      <c r="E64" s="23">
        <v>1690</v>
      </c>
      <c r="F64" s="22" t="s">
        <v>201</v>
      </c>
      <c r="G64" s="24">
        <v>1</v>
      </c>
      <c r="H64" s="25">
        <v>0.99319999999999997</v>
      </c>
      <c r="I64">
        <f t="shared" si="8"/>
        <v>0.33285265123755936</v>
      </c>
      <c r="J64">
        <f t="shared" si="9"/>
        <v>0.33058925320914401</v>
      </c>
    </row>
    <row r="65" spans="1:10" x14ac:dyDescent="0.25">
      <c r="A65" s="22" t="s">
        <v>73</v>
      </c>
      <c r="B65" s="22" t="s">
        <v>74</v>
      </c>
      <c r="C65" s="23">
        <v>1614</v>
      </c>
      <c r="D65" s="23">
        <v>9068</v>
      </c>
      <c r="E65" s="23">
        <v>19460</v>
      </c>
      <c r="F65" s="22" t="s">
        <v>75</v>
      </c>
      <c r="G65" s="24">
        <v>1</v>
      </c>
      <c r="H65" s="25">
        <v>0.98919999999999997</v>
      </c>
      <c r="I65">
        <f t="shared" si="8"/>
        <v>4.2873690929292456</v>
      </c>
      <c r="J65">
        <f t="shared" si="9"/>
        <v>4.2410655067256098</v>
      </c>
    </row>
    <row r="66" spans="1:10" x14ac:dyDescent="0.25">
      <c r="A66" s="22" t="s">
        <v>283</v>
      </c>
      <c r="B66" s="22" t="s">
        <v>284</v>
      </c>
      <c r="C66" s="23">
        <v>54</v>
      </c>
      <c r="D66" s="23">
        <v>216</v>
      </c>
      <c r="E66" s="23">
        <v>624</v>
      </c>
      <c r="F66" s="22" t="s">
        <v>49</v>
      </c>
      <c r="G66" s="24">
        <v>1</v>
      </c>
      <c r="H66" s="25">
        <v>0.98919999999999997</v>
      </c>
      <c r="I66">
        <f t="shared" si="8"/>
        <v>0.10212524526606936</v>
      </c>
      <c r="J66">
        <f t="shared" si="9"/>
        <v>0.10102229261719579</v>
      </c>
    </row>
    <row r="67" spans="1:10" x14ac:dyDescent="0.25">
      <c r="A67" s="22" t="s">
        <v>259</v>
      </c>
      <c r="B67" s="22" t="s">
        <v>156</v>
      </c>
      <c r="C67" s="23">
        <v>37</v>
      </c>
      <c r="D67" s="23">
        <v>260</v>
      </c>
      <c r="E67" s="23">
        <v>538</v>
      </c>
      <c r="F67" s="22" t="s">
        <v>90</v>
      </c>
      <c r="G67" s="24">
        <v>1</v>
      </c>
      <c r="H67" s="25">
        <v>0.97330000000000005</v>
      </c>
      <c r="I67">
        <f t="shared" si="8"/>
        <v>0.12292853596841682</v>
      </c>
      <c r="J67">
        <f t="shared" si="9"/>
        <v>0.11964634405806011</v>
      </c>
    </row>
    <row r="68" spans="1:10" x14ac:dyDescent="0.25">
      <c r="A68" s="22" t="s">
        <v>116</v>
      </c>
      <c r="B68" s="22" t="s">
        <v>46</v>
      </c>
      <c r="C68" s="23">
        <v>109</v>
      </c>
      <c r="D68" s="23">
        <v>544</v>
      </c>
      <c r="E68" s="23">
        <v>1102</v>
      </c>
      <c r="F68" s="22" t="s">
        <v>46</v>
      </c>
      <c r="G68" s="24">
        <v>1</v>
      </c>
      <c r="H68" s="25">
        <v>0.95269999999999999</v>
      </c>
      <c r="I68">
        <f t="shared" si="8"/>
        <v>0.25720432141084137</v>
      </c>
      <c r="J68">
        <f t="shared" si="9"/>
        <v>0.24503855700810853</v>
      </c>
    </row>
    <row r="69" spans="1:10" x14ac:dyDescent="0.25">
      <c r="A69" s="22" t="s">
        <v>345</v>
      </c>
      <c r="B69" s="22" t="s">
        <v>122</v>
      </c>
      <c r="C69" s="23">
        <v>1784</v>
      </c>
      <c r="D69" s="23">
        <v>1784</v>
      </c>
      <c r="E69" s="23">
        <v>4854</v>
      </c>
      <c r="F69" s="22" t="s">
        <v>122</v>
      </c>
      <c r="G69" s="24">
        <v>1</v>
      </c>
      <c r="H69" s="25">
        <v>0.93110000000000004</v>
      </c>
      <c r="I69">
        <f t="shared" si="8"/>
        <v>0.84347887756790607</v>
      </c>
      <c r="J69">
        <f t="shared" si="9"/>
        <v>0.78536318290347751</v>
      </c>
    </row>
    <row r="70" spans="1:10" x14ac:dyDescent="0.25">
      <c r="A70" s="22" t="s">
        <v>425</v>
      </c>
      <c r="B70" s="22" t="s">
        <v>272</v>
      </c>
      <c r="C70" s="23">
        <v>104</v>
      </c>
      <c r="D70" s="23">
        <v>104</v>
      </c>
      <c r="E70" s="23">
        <v>147</v>
      </c>
      <c r="F70" s="22" t="s">
        <v>273</v>
      </c>
      <c r="G70" s="24">
        <v>1</v>
      </c>
      <c r="H70" s="25">
        <v>0.8266</v>
      </c>
      <c r="I70">
        <f t="shared" si="8"/>
        <v>4.9171414387366733E-2</v>
      </c>
      <c r="J70">
        <f t="shared" si="9"/>
        <v>4.064509113259733E-2</v>
      </c>
    </row>
    <row r="71" spans="1:10" x14ac:dyDescent="0.25">
      <c r="A71" s="22" t="s">
        <v>307</v>
      </c>
      <c r="B71" s="22" t="s">
        <v>74</v>
      </c>
      <c r="C71" s="23">
        <v>34</v>
      </c>
      <c r="D71" s="23">
        <v>34</v>
      </c>
      <c r="E71" s="23">
        <v>41</v>
      </c>
      <c r="F71" s="22" t="s">
        <v>75</v>
      </c>
      <c r="G71" s="24">
        <v>1</v>
      </c>
      <c r="H71" s="25">
        <v>0.73650000000000004</v>
      </c>
      <c r="I71">
        <f t="shared" si="8"/>
        <v>1.6075270088177586E-2</v>
      </c>
      <c r="J71">
        <f t="shared" si="9"/>
        <v>1.1839436419942791E-2</v>
      </c>
    </row>
    <row r="72" spans="1:10" x14ac:dyDescent="0.25">
      <c r="A72" s="22" t="s">
        <v>106</v>
      </c>
      <c r="B72" s="22" t="s">
        <v>62</v>
      </c>
      <c r="C72" s="23">
        <v>600</v>
      </c>
      <c r="D72" s="23">
        <v>1200</v>
      </c>
      <c r="E72" s="23">
        <v>2004</v>
      </c>
      <c r="F72" s="22" t="s">
        <v>439</v>
      </c>
      <c r="G72" s="24">
        <v>1</v>
      </c>
      <c r="H72" s="25">
        <v>1</v>
      </c>
      <c r="I72">
        <f t="shared" si="8"/>
        <v>0.56736247370038528</v>
      </c>
      <c r="J72">
        <f t="shared" si="9"/>
        <v>0.56736247370038528</v>
      </c>
    </row>
    <row r="73" spans="1:10" x14ac:dyDescent="0.25">
      <c r="A73" s="22" t="s">
        <v>111</v>
      </c>
      <c r="B73" s="22" t="s">
        <v>62</v>
      </c>
      <c r="C73" s="23">
        <v>72</v>
      </c>
      <c r="D73" s="23">
        <v>72</v>
      </c>
      <c r="E73" s="23">
        <v>84</v>
      </c>
      <c r="F73" s="22" t="s">
        <v>439</v>
      </c>
      <c r="G73" s="24">
        <v>1</v>
      </c>
      <c r="H73" s="25">
        <v>1</v>
      </c>
      <c r="I73">
        <f t="shared" si="8"/>
        <v>3.4041748422023121E-2</v>
      </c>
      <c r="J73">
        <f t="shared" si="9"/>
        <v>3.4041748422023121E-2</v>
      </c>
    </row>
    <row r="74" spans="1:10" x14ac:dyDescent="0.25">
      <c r="A74" s="22" t="s">
        <v>108</v>
      </c>
      <c r="B74" s="22" t="s">
        <v>62</v>
      </c>
      <c r="C74" s="23">
        <v>10</v>
      </c>
      <c r="D74" s="23">
        <v>40</v>
      </c>
      <c r="E74" s="23">
        <v>135</v>
      </c>
      <c r="F74" s="22" t="s">
        <v>439</v>
      </c>
      <c r="G74" s="24">
        <v>0.99990000000000001</v>
      </c>
      <c r="H74" s="25">
        <v>0.99990000000000001</v>
      </c>
      <c r="I74">
        <f t="shared" si="8"/>
        <v>1.8910191248433846E-2</v>
      </c>
      <c r="J74">
        <f t="shared" si="9"/>
        <v>1.8910191248433846E-2</v>
      </c>
    </row>
    <row r="75" spans="1:10" x14ac:dyDescent="0.25">
      <c r="A75" s="22" t="s">
        <v>139</v>
      </c>
      <c r="B75" s="22" t="s">
        <v>62</v>
      </c>
      <c r="C75" s="23">
        <v>16</v>
      </c>
      <c r="D75" s="23">
        <v>32</v>
      </c>
      <c r="E75" s="23">
        <v>74</v>
      </c>
      <c r="F75" s="22" t="s">
        <v>439</v>
      </c>
      <c r="G75" s="24">
        <v>0.99990000000000001</v>
      </c>
      <c r="H75" s="25">
        <v>0.99990000000000001</v>
      </c>
      <c r="I75">
        <f t="shared" si="8"/>
        <v>1.5128152998747075E-2</v>
      </c>
      <c r="J75">
        <f t="shared" si="9"/>
        <v>1.5128152998747075E-2</v>
      </c>
    </row>
    <row r="76" spans="1:10" x14ac:dyDescent="0.25">
      <c r="A76" s="22" t="s">
        <v>78</v>
      </c>
      <c r="B76" s="22" t="s">
        <v>62</v>
      </c>
      <c r="C76" s="23">
        <v>2626</v>
      </c>
      <c r="D76" s="23">
        <v>9796</v>
      </c>
      <c r="E76" s="23">
        <v>22413</v>
      </c>
      <c r="F76" s="22" t="s">
        <v>439</v>
      </c>
      <c r="G76" s="24">
        <v>0.99980000000000002</v>
      </c>
      <c r="H76" s="25">
        <v>0.99980000000000002</v>
      </c>
      <c r="I76">
        <f t="shared" si="8"/>
        <v>4.6306426798420839</v>
      </c>
      <c r="J76">
        <f t="shared" si="9"/>
        <v>4.6306426798420839</v>
      </c>
    </row>
    <row r="77" spans="1:10" x14ac:dyDescent="0.25">
      <c r="A77" s="22" t="s">
        <v>266</v>
      </c>
      <c r="B77" s="22" t="s">
        <v>74</v>
      </c>
      <c r="C77" s="23">
        <v>240</v>
      </c>
      <c r="D77" s="23">
        <v>372</v>
      </c>
      <c r="E77" s="23">
        <v>635</v>
      </c>
      <c r="F77" s="22" t="s">
        <v>75</v>
      </c>
      <c r="G77" s="24">
        <v>0.99929999999999997</v>
      </c>
      <c r="H77" s="25">
        <v>0.99929999999999997</v>
      </c>
      <c r="I77">
        <f t="shared" si="8"/>
        <v>0.17575924919032648</v>
      </c>
      <c r="J77">
        <f t="shared" si="9"/>
        <v>0.17575924919032648</v>
      </c>
    </row>
    <row r="78" spans="1:10" x14ac:dyDescent="0.25">
      <c r="A78" s="22" t="s">
        <v>346</v>
      </c>
      <c r="B78" s="22" t="s">
        <v>122</v>
      </c>
      <c r="C78" s="23">
        <v>120</v>
      </c>
      <c r="D78" s="23">
        <v>400</v>
      </c>
      <c r="E78" s="23">
        <v>1002</v>
      </c>
      <c r="F78" s="22" t="s">
        <v>122</v>
      </c>
      <c r="G78" s="24">
        <v>0.99929999999999997</v>
      </c>
      <c r="H78" s="25">
        <v>0.99929999999999997</v>
      </c>
      <c r="I78">
        <f t="shared" si="8"/>
        <v>0.18898843998959833</v>
      </c>
      <c r="J78">
        <f t="shared" si="9"/>
        <v>0.18898843998959833</v>
      </c>
    </row>
    <row r="79" spans="1:10" x14ac:dyDescent="0.25">
      <c r="A79" s="22" t="s">
        <v>478</v>
      </c>
      <c r="B79" s="22" t="s">
        <v>277</v>
      </c>
      <c r="C79" s="23">
        <v>18</v>
      </c>
      <c r="D79" s="23">
        <v>36</v>
      </c>
      <c r="E79" s="23">
        <v>14</v>
      </c>
      <c r="F79" s="22" t="s">
        <v>440</v>
      </c>
      <c r="G79" s="24">
        <v>0.999</v>
      </c>
      <c r="H79" s="25">
        <v>0.999</v>
      </c>
      <c r="I79">
        <f t="shared" si="8"/>
        <v>1.7003853336800549E-2</v>
      </c>
      <c r="J79">
        <f t="shared" si="9"/>
        <v>1.7003853336800549E-2</v>
      </c>
    </row>
    <row r="80" spans="1:10" x14ac:dyDescent="0.25">
      <c r="A80" s="22" t="s">
        <v>359</v>
      </c>
      <c r="B80" s="22" t="s">
        <v>277</v>
      </c>
      <c r="C80" s="23">
        <v>57</v>
      </c>
      <c r="D80" s="23">
        <v>113</v>
      </c>
      <c r="E80" s="23">
        <v>43</v>
      </c>
      <c r="F80" s="22" t="s">
        <v>440</v>
      </c>
      <c r="G80" s="24">
        <v>0.99890000000000001</v>
      </c>
      <c r="H80" s="25">
        <v>0.99890000000000001</v>
      </c>
      <c r="I80">
        <f t="shared" si="8"/>
        <v>5.3367863643885488E-2</v>
      </c>
      <c r="J80">
        <f t="shared" si="9"/>
        <v>5.3367863643885488E-2</v>
      </c>
    </row>
    <row r="81" spans="1:10" x14ac:dyDescent="0.25">
      <c r="A81" s="22" t="s">
        <v>193</v>
      </c>
      <c r="B81" s="22" t="s">
        <v>51</v>
      </c>
      <c r="C81" s="23">
        <v>688</v>
      </c>
      <c r="D81" s="23">
        <v>2488</v>
      </c>
      <c r="E81" s="23">
        <v>5573</v>
      </c>
      <c r="F81" s="22" t="s">
        <v>440</v>
      </c>
      <c r="G81" s="24">
        <v>0.99880000000000002</v>
      </c>
      <c r="H81" s="25">
        <v>0.99880000000000002</v>
      </c>
      <c r="I81">
        <f t="shared" si="8"/>
        <v>1.1749199309708991</v>
      </c>
      <c r="J81">
        <f t="shared" si="9"/>
        <v>1.1749199309708991</v>
      </c>
    </row>
    <row r="82" spans="1:10" x14ac:dyDescent="0.25">
      <c r="A82" s="22" t="s">
        <v>410</v>
      </c>
      <c r="B82" s="22" t="s">
        <v>46</v>
      </c>
      <c r="C82" s="23">
        <v>62</v>
      </c>
      <c r="D82" s="23">
        <v>124</v>
      </c>
      <c r="E82" s="23">
        <v>199</v>
      </c>
      <c r="F82" s="22" t="s">
        <v>46</v>
      </c>
      <c r="G82" s="24">
        <v>0.99880000000000002</v>
      </c>
      <c r="H82" s="25">
        <v>0.58640000000000003</v>
      </c>
      <c r="I82">
        <f t="shared" si="8"/>
        <v>5.8557102668967638E-2</v>
      </c>
      <c r="J82">
        <f t="shared" si="9"/>
        <v>3.4379139973050282E-2</v>
      </c>
    </row>
    <row r="83" spans="1:10" x14ac:dyDescent="0.25">
      <c r="A83" s="22" t="s">
        <v>187</v>
      </c>
      <c r="B83" s="22" t="s">
        <v>48</v>
      </c>
      <c r="C83" s="23">
        <v>288</v>
      </c>
      <c r="D83" s="23">
        <v>1152</v>
      </c>
      <c r="E83" s="23">
        <v>4132</v>
      </c>
      <c r="F83" s="22" t="s">
        <v>49</v>
      </c>
      <c r="G83" s="24">
        <v>0.99880000000000002</v>
      </c>
      <c r="H83" s="25">
        <v>0.99880000000000002</v>
      </c>
      <c r="I83">
        <f t="shared" si="8"/>
        <v>0.5440143731826671</v>
      </c>
      <c r="J83">
        <f t="shared" si="9"/>
        <v>0.5440143731826671</v>
      </c>
    </row>
    <row r="84" spans="1:10" x14ac:dyDescent="0.25">
      <c r="A84" s="22" t="s">
        <v>332</v>
      </c>
      <c r="B84" s="22" t="s">
        <v>184</v>
      </c>
      <c r="C84" s="23">
        <v>9</v>
      </c>
      <c r="D84" s="23">
        <v>9</v>
      </c>
      <c r="E84" s="23">
        <v>8</v>
      </c>
      <c r="F84" s="22" t="s">
        <v>185</v>
      </c>
      <c r="G84" s="24">
        <v>0.99870000000000003</v>
      </c>
      <c r="H84" s="25">
        <v>0.99870000000000003</v>
      </c>
      <c r="I84">
        <f t="shared" si="8"/>
        <v>4.2496867686343115E-3</v>
      </c>
      <c r="J84">
        <f t="shared" si="9"/>
        <v>4.2496867686343115E-3</v>
      </c>
    </row>
    <row r="85" spans="1:10" x14ac:dyDescent="0.25">
      <c r="A85" s="22" t="s">
        <v>143</v>
      </c>
      <c r="B85" s="22" t="s">
        <v>81</v>
      </c>
      <c r="C85" s="23">
        <v>103</v>
      </c>
      <c r="D85" s="23">
        <v>406</v>
      </c>
      <c r="E85" s="23">
        <v>909</v>
      </c>
      <c r="F85" s="22" t="s">
        <v>444</v>
      </c>
      <c r="G85" s="24">
        <v>0.99870000000000003</v>
      </c>
      <c r="H85" s="25">
        <v>0.99870000000000003</v>
      </c>
      <c r="I85">
        <f t="shared" si="8"/>
        <v>0.19170809200728114</v>
      </c>
      <c r="J85">
        <f t="shared" si="9"/>
        <v>0.19170809200728114</v>
      </c>
    </row>
    <row r="86" spans="1:10" x14ac:dyDescent="0.25">
      <c r="A86" s="22" t="s">
        <v>306</v>
      </c>
      <c r="B86" s="22" t="s">
        <v>46</v>
      </c>
      <c r="C86" s="23">
        <v>106</v>
      </c>
      <c r="D86" s="23">
        <v>382</v>
      </c>
      <c r="E86" s="23">
        <v>825</v>
      </c>
      <c r="F86" s="22" t="s">
        <v>46</v>
      </c>
      <c r="G86" s="24">
        <v>0.99870000000000003</v>
      </c>
      <c r="H86" s="25">
        <v>0.99870000000000003</v>
      </c>
      <c r="I86">
        <f t="shared" si="8"/>
        <v>0.18037559395758965</v>
      </c>
      <c r="J86">
        <f t="shared" si="9"/>
        <v>0.18037559395758965</v>
      </c>
    </row>
    <row r="87" spans="1:10" x14ac:dyDescent="0.25">
      <c r="A87" s="22" t="s">
        <v>303</v>
      </c>
      <c r="B87" s="22" t="s">
        <v>81</v>
      </c>
      <c r="C87" s="23">
        <v>12</v>
      </c>
      <c r="D87" s="23">
        <v>12</v>
      </c>
      <c r="E87" s="23">
        <v>10</v>
      </c>
      <c r="F87" s="22" t="s">
        <v>444</v>
      </c>
      <c r="G87" s="24">
        <v>0.99860000000000004</v>
      </c>
      <c r="H87" s="25">
        <v>0.99860000000000004</v>
      </c>
      <c r="I87">
        <f t="shared" si="8"/>
        <v>5.6656816623720484E-3</v>
      </c>
      <c r="J87">
        <f t="shared" si="9"/>
        <v>5.6656816623720484E-3</v>
      </c>
    </row>
    <row r="88" spans="1:10" x14ac:dyDescent="0.25">
      <c r="A88" s="22" t="s">
        <v>387</v>
      </c>
      <c r="B88" s="22" t="s">
        <v>147</v>
      </c>
      <c r="C88" s="23">
        <v>28</v>
      </c>
      <c r="D88" s="23">
        <v>40</v>
      </c>
      <c r="E88" s="23">
        <v>100</v>
      </c>
      <c r="F88" s="22" t="s">
        <v>451</v>
      </c>
      <c r="G88" s="24">
        <v>0.99860000000000004</v>
      </c>
      <c r="H88" s="25">
        <v>0.99860000000000004</v>
      </c>
      <c r="I88">
        <f t="shared" si="8"/>
        <v>1.888560554124016E-2</v>
      </c>
      <c r="J88">
        <f t="shared" si="9"/>
        <v>1.888560554124016E-2</v>
      </c>
    </row>
    <row r="89" spans="1:10" x14ac:dyDescent="0.25">
      <c r="A89" s="22" t="s">
        <v>321</v>
      </c>
      <c r="B89" s="22" t="s">
        <v>322</v>
      </c>
      <c r="C89" s="23">
        <v>7</v>
      </c>
      <c r="D89" s="23">
        <v>28</v>
      </c>
      <c r="E89" s="23">
        <v>41</v>
      </c>
      <c r="F89" s="22" t="s">
        <v>90</v>
      </c>
      <c r="G89" s="24">
        <v>0.99860000000000004</v>
      </c>
      <c r="H89" s="25">
        <v>0.99860000000000004</v>
      </c>
      <c r="I89">
        <f t="shared" si="8"/>
        <v>1.3219923878868113E-2</v>
      </c>
      <c r="J89">
        <f t="shared" si="9"/>
        <v>1.3219923878868113E-2</v>
      </c>
    </row>
    <row r="90" spans="1:10" x14ac:dyDescent="0.25">
      <c r="A90" s="22" t="s">
        <v>279</v>
      </c>
      <c r="B90" s="22" t="s">
        <v>46</v>
      </c>
      <c r="C90" s="23">
        <v>28</v>
      </c>
      <c r="D90" s="23">
        <v>160</v>
      </c>
      <c r="E90" s="23">
        <v>319</v>
      </c>
      <c r="F90" s="22" t="s">
        <v>46</v>
      </c>
      <c r="G90" s="24">
        <v>0.99850000000000005</v>
      </c>
      <c r="H90" s="25">
        <v>0.99139999999999995</v>
      </c>
      <c r="I90">
        <f t="shared" si="8"/>
        <v>7.553485733197797E-2</v>
      </c>
      <c r="J90">
        <f t="shared" si="9"/>
        <v>7.4997754190208266E-2</v>
      </c>
    </row>
    <row r="91" spans="1:10" x14ac:dyDescent="0.25">
      <c r="A91" s="22" t="s">
        <v>257</v>
      </c>
      <c r="B91" s="22" t="s">
        <v>100</v>
      </c>
      <c r="C91" s="23">
        <v>258</v>
      </c>
      <c r="D91" s="23">
        <v>1154</v>
      </c>
      <c r="E91" s="23">
        <v>2423</v>
      </c>
      <c r="F91" s="22" t="s">
        <v>60</v>
      </c>
      <c r="G91" s="24">
        <v>0.99839999999999995</v>
      </c>
      <c r="H91" s="25">
        <v>0.99839999999999995</v>
      </c>
      <c r="I91">
        <f t="shared" ref="I91:I122" si="10">G91*D91/$M$5*100</f>
        <v>0.54474059714900347</v>
      </c>
      <c r="J91">
        <f t="shared" ref="J91:J122" si="11">H91*D91/$M$5*100</f>
        <v>0.54474059714900347</v>
      </c>
    </row>
    <row r="92" spans="1:10" x14ac:dyDescent="0.25">
      <c r="A92" s="22" t="s">
        <v>42</v>
      </c>
      <c r="B92" s="22" t="s">
        <v>43</v>
      </c>
      <c r="C92" s="23">
        <v>220</v>
      </c>
      <c r="D92" s="23">
        <v>780</v>
      </c>
      <c r="E92" s="23">
        <v>1211</v>
      </c>
      <c r="F92" s="22" t="s">
        <v>442</v>
      </c>
      <c r="G92" s="24">
        <v>0.99819999999999998</v>
      </c>
      <c r="H92" s="25">
        <v>0.99819999999999998</v>
      </c>
      <c r="I92">
        <f t="shared" si="10"/>
        <v>0.368121793811021</v>
      </c>
      <c r="J92">
        <f t="shared" si="11"/>
        <v>0.368121793811021</v>
      </c>
    </row>
    <row r="93" spans="1:10" x14ac:dyDescent="0.25">
      <c r="A93" s="22" t="s">
        <v>459</v>
      </c>
      <c r="B93" s="22" t="s">
        <v>43</v>
      </c>
      <c r="C93" s="23">
        <v>126</v>
      </c>
      <c r="D93" s="23">
        <v>504</v>
      </c>
      <c r="E93" s="23">
        <v>639</v>
      </c>
      <c r="F93" s="22" t="s">
        <v>442</v>
      </c>
      <c r="G93" s="24">
        <v>0.99809999999999999</v>
      </c>
      <c r="H93" s="25">
        <v>0.99809999999999999</v>
      </c>
      <c r="I93">
        <f t="shared" si="10"/>
        <v>0.23783948370014893</v>
      </c>
      <c r="J93">
        <f t="shared" si="11"/>
        <v>0.23783948370014893</v>
      </c>
    </row>
    <row r="94" spans="1:10" x14ac:dyDescent="0.25">
      <c r="A94" s="22" t="s">
        <v>91</v>
      </c>
      <c r="B94" s="22" t="s">
        <v>43</v>
      </c>
      <c r="C94" s="23">
        <v>298</v>
      </c>
      <c r="D94" s="23">
        <v>836</v>
      </c>
      <c r="E94" s="23">
        <v>2395</v>
      </c>
      <c r="F94" s="22" t="s">
        <v>442</v>
      </c>
      <c r="G94" s="24">
        <v>0.99809999999999999</v>
      </c>
      <c r="H94" s="25">
        <v>0.99809999999999999</v>
      </c>
      <c r="I94">
        <f t="shared" si="10"/>
        <v>0.39451152455024707</v>
      </c>
      <c r="J94">
        <f t="shared" si="11"/>
        <v>0.39451152455024707</v>
      </c>
    </row>
    <row r="95" spans="1:10" x14ac:dyDescent="0.25">
      <c r="A95" s="22" t="s">
        <v>287</v>
      </c>
      <c r="B95" s="22" t="s">
        <v>43</v>
      </c>
      <c r="C95" s="23">
        <v>82</v>
      </c>
      <c r="D95" s="23">
        <v>329</v>
      </c>
      <c r="E95" s="23">
        <v>790</v>
      </c>
      <c r="F95" s="22" t="s">
        <v>442</v>
      </c>
      <c r="G95" s="24">
        <v>0.99809999999999999</v>
      </c>
      <c r="H95" s="25">
        <v>0.98</v>
      </c>
      <c r="I95">
        <f t="shared" si="10"/>
        <v>0.1552563296375972</v>
      </c>
      <c r="J95">
        <f t="shared" si="11"/>
        <v>0.1524408406420652</v>
      </c>
    </row>
    <row r="96" spans="1:10" x14ac:dyDescent="0.25">
      <c r="A96" s="22" t="s">
        <v>146</v>
      </c>
      <c r="B96" s="22" t="s">
        <v>147</v>
      </c>
      <c r="C96" s="23">
        <v>4</v>
      </c>
      <c r="D96" s="23">
        <v>16</v>
      </c>
      <c r="E96" s="23">
        <v>40</v>
      </c>
      <c r="F96" s="22" t="s">
        <v>451</v>
      </c>
      <c r="G96" s="24">
        <v>0.998</v>
      </c>
      <c r="H96" s="25">
        <v>0.998</v>
      </c>
      <c r="I96">
        <f t="shared" si="10"/>
        <v>7.549703316706461E-3</v>
      </c>
      <c r="J96">
        <f t="shared" si="11"/>
        <v>7.549703316706461E-3</v>
      </c>
    </row>
    <row r="97" spans="1:10" x14ac:dyDescent="0.25">
      <c r="A97" s="22" t="s">
        <v>214</v>
      </c>
      <c r="B97" s="22" t="s">
        <v>130</v>
      </c>
      <c r="C97" s="23">
        <v>477</v>
      </c>
      <c r="D97" s="23">
        <v>1234</v>
      </c>
      <c r="E97" s="23">
        <v>3429</v>
      </c>
      <c r="F97" s="22" t="s">
        <v>131</v>
      </c>
      <c r="G97" s="24">
        <v>0.99750000000000005</v>
      </c>
      <c r="H97" s="25">
        <v>0.98939999999999995</v>
      </c>
      <c r="I97">
        <f t="shared" si="10"/>
        <v>0.58197914942909146</v>
      </c>
      <c r="J97">
        <f t="shared" si="11"/>
        <v>0.57725330370440409</v>
      </c>
    </row>
    <row r="98" spans="1:10" x14ac:dyDescent="0.25">
      <c r="A98" s="22" t="s">
        <v>435</v>
      </c>
      <c r="B98" s="22" t="s">
        <v>46</v>
      </c>
      <c r="C98" s="23">
        <v>46</v>
      </c>
      <c r="D98" s="23">
        <v>176</v>
      </c>
      <c r="E98" s="23">
        <v>383</v>
      </c>
      <c r="F98" s="22" t="s">
        <v>46</v>
      </c>
      <c r="G98" s="24">
        <v>0.99729999999999996</v>
      </c>
      <c r="H98" s="25">
        <v>0.99729999999999996</v>
      </c>
      <c r="I98">
        <f t="shared" si="10"/>
        <v>8.2988487269804498E-2</v>
      </c>
      <c r="J98">
        <f t="shared" si="11"/>
        <v>8.2988487269804498E-2</v>
      </c>
    </row>
    <row r="99" spans="1:10" x14ac:dyDescent="0.25">
      <c r="A99" s="22" t="s">
        <v>358</v>
      </c>
      <c r="B99" s="22" t="s">
        <v>46</v>
      </c>
      <c r="C99" s="23">
        <v>134</v>
      </c>
      <c r="D99" s="23">
        <v>268</v>
      </c>
      <c r="E99" s="23">
        <v>478</v>
      </c>
      <c r="F99" s="22" t="s">
        <v>46</v>
      </c>
      <c r="G99" s="24">
        <v>0.99729999999999996</v>
      </c>
      <c r="H99" s="25">
        <v>0.99729999999999996</v>
      </c>
      <c r="I99">
        <f t="shared" si="10"/>
        <v>0.12636883288811138</v>
      </c>
      <c r="J99">
        <f t="shared" si="11"/>
        <v>0.12636883288811138</v>
      </c>
    </row>
    <row r="100" spans="1:10" x14ac:dyDescent="0.25">
      <c r="A100" s="22" t="s">
        <v>371</v>
      </c>
      <c r="B100" s="22" t="s">
        <v>295</v>
      </c>
      <c r="C100" s="23">
        <v>4</v>
      </c>
      <c r="D100" s="23">
        <v>16</v>
      </c>
      <c r="E100" s="23">
        <v>12</v>
      </c>
      <c r="F100" s="22" t="s">
        <v>49</v>
      </c>
      <c r="G100" s="24">
        <v>0.99729999999999996</v>
      </c>
      <c r="H100" s="25">
        <v>0.99729999999999996</v>
      </c>
      <c r="I100">
        <f t="shared" si="10"/>
        <v>7.5444079336185899E-3</v>
      </c>
      <c r="J100">
        <f t="shared" si="11"/>
        <v>7.5444079336185899E-3</v>
      </c>
    </row>
    <row r="101" spans="1:10" x14ac:dyDescent="0.25">
      <c r="A101" s="22" t="s">
        <v>127</v>
      </c>
      <c r="B101" s="22" t="s">
        <v>128</v>
      </c>
      <c r="C101" s="23">
        <v>8</v>
      </c>
      <c r="D101" s="23">
        <v>16</v>
      </c>
      <c r="E101" s="23">
        <v>400</v>
      </c>
      <c r="F101" s="22" t="s">
        <v>49</v>
      </c>
      <c r="G101" s="24">
        <v>0.99719999999999998</v>
      </c>
      <c r="H101" s="25">
        <v>0.99719999999999998</v>
      </c>
      <c r="I101">
        <f t="shared" si="10"/>
        <v>7.5436514503203229E-3</v>
      </c>
      <c r="J101">
        <f t="shared" si="11"/>
        <v>7.5436514503203229E-3</v>
      </c>
    </row>
    <row r="102" spans="1:10" x14ac:dyDescent="0.25">
      <c r="A102" s="22" t="s">
        <v>276</v>
      </c>
      <c r="B102" s="22" t="s">
        <v>277</v>
      </c>
      <c r="C102" s="23">
        <v>545</v>
      </c>
      <c r="D102" s="23">
        <v>631</v>
      </c>
      <c r="E102" s="23">
        <v>883</v>
      </c>
      <c r="F102" s="22" t="s">
        <v>440</v>
      </c>
      <c r="G102" s="24">
        <v>0.99719999999999998</v>
      </c>
      <c r="H102" s="25">
        <v>0.99419999999999997</v>
      </c>
      <c r="I102">
        <f t="shared" si="10"/>
        <v>0.29750275407200777</v>
      </c>
      <c r="J102">
        <f t="shared" si="11"/>
        <v>0.29660773976974542</v>
      </c>
    </row>
    <row r="103" spans="1:10" x14ac:dyDescent="0.25">
      <c r="A103" s="22" t="s">
        <v>133</v>
      </c>
      <c r="B103" s="22" t="s">
        <v>59</v>
      </c>
      <c r="C103" s="23">
        <v>307</v>
      </c>
      <c r="D103" s="23">
        <v>785</v>
      </c>
      <c r="E103" s="23">
        <v>1840</v>
      </c>
      <c r="F103" s="22" t="s">
        <v>60</v>
      </c>
      <c r="G103" s="24">
        <v>0.99709999999999999</v>
      </c>
      <c r="H103" s="25">
        <v>0.99709999999999999</v>
      </c>
      <c r="I103">
        <f t="shared" si="10"/>
        <v>0.37007328431951958</v>
      </c>
      <c r="J103">
        <f t="shared" si="11"/>
        <v>0.37007328431951958</v>
      </c>
    </row>
    <row r="104" spans="1:10" x14ac:dyDescent="0.25">
      <c r="A104" s="22" t="s">
        <v>258</v>
      </c>
      <c r="B104" s="22" t="s">
        <v>184</v>
      </c>
      <c r="C104" s="23">
        <v>120</v>
      </c>
      <c r="D104" s="23">
        <v>120</v>
      </c>
      <c r="E104" s="23">
        <v>217</v>
      </c>
      <c r="F104" s="22" t="s">
        <v>185</v>
      </c>
      <c r="G104" s="24">
        <v>0.997</v>
      </c>
      <c r="H104" s="25">
        <v>0.997</v>
      </c>
      <c r="I104">
        <f t="shared" si="10"/>
        <v>5.6566038627928424E-2</v>
      </c>
      <c r="J104">
        <f t="shared" si="11"/>
        <v>5.6566038627928424E-2</v>
      </c>
    </row>
    <row r="105" spans="1:10" x14ac:dyDescent="0.25">
      <c r="A105" s="22" t="s">
        <v>224</v>
      </c>
      <c r="B105" s="22" t="s">
        <v>115</v>
      </c>
      <c r="C105" s="23">
        <v>16</v>
      </c>
      <c r="D105" s="23">
        <v>16</v>
      </c>
      <c r="E105" s="23">
        <v>12</v>
      </c>
      <c r="F105" s="22" t="s">
        <v>442</v>
      </c>
      <c r="G105" s="24">
        <v>0.99660000000000004</v>
      </c>
      <c r="H105" s="25">
        <v>0.99660000000000004</v>
      </c>
      <c r="I105">
        <f t="shared" si="10"/>
        <v>7.5391125505307206E-3</v>
      </c>
      <c r="J105">
        <f t="shared" si="11"/>
        <v>7.5391125505307206E-3</v>
      </c>
    </row>
    <row r="106" spans="1:10" x14ac:dyDescent="0.25">
      <c r="A106" s="22" t="s">
        <v>114</v>
      </c>
      <c r="B106" s="22" t="s">
        <v>115</v>
      </c>
      <c r="C106" s="23">
        <v>136</v>
      </c>
      <c r="D106" s="23">
        <v>136</v>
      </c>
      <c r="E106" s="23">
        <v>207</v>
      </c>
      <c r="F106" s="22" t="s">
        <v>442</v>
      </c>
      <c r="G106" s="24">
        <v>0.99660000000000004</v>
      </c>
      <c r="H106" s="25">
        <v>0.99660000000000004</v>
      </c>
      <c r="I106">
        <f t="shared" si="10"/>
        <v>6.4082456679511124E-2</v>
      </c>
      <c r="J106">
        <f t="shared" si="11"/>
        <v>6.4082456679511124E-2</v>
      </c>
    </row>
    <row r="107" spans="1:10" x14ac:dyDescent="0.25">
      <c r="A107" s="22" t="s">
        <v>98</v>
      </c>
      <c r="B107" s="22" t="s">
        <v>59</v>
      </c>
      <c r="C107" s="23">
        <v>143</v>
      </c>
      <c r="D107" s="23">
        <v>572</v>
      </c>
      <c r="E107" s="23">
        <v>2080</v>
      </c>
      <c r="F107" s="22" t="s">
        <v>60</v>
      </c>
      <c r="G107" s="24">
        <v>0.99650000000000005</v>
      </c>
      <c r="H107" s="25">
        <v>0.99650000000000005</v>
      </c>
      <c r="I107">
        <f t="shared" si="10"/>
        <v>0.26949622940356022</v>
      </c>
      <c r="J107">
        <f t="shared" si="11"/>
        <v>0.26949622940356022</v>
      </c>
    </row>
    <row r="108" spans="1:10" x14ac:dyDescent="0.25">
      <c r="A108" s="22" t="s">
        <v>138</v>
      </c>
      <c r="B108" s="22" t="s">
        <v>115</v>
      </c>
      <c r="C108" s="23">
        <v>94</v>
      </c>
      <c r="D108" s="23">
        <v>376</v>
      </c>
      <c r="E108" s="23">
        <v>960</v>
      </c>
      <c r="F108" s="22" t="s">
        <v>442</v>
      </c>
      <c r="G108" s="24">
        <v>0.99650000000000005</v>
      </c>
      <c r="H108" s="25">
        <v>0.97829999999999995</v>
      </c>
      <c r="I108">
        <f t="shared" si="10"/>
        <v>0.17715136757996267</v>
      </c>
      <c r="J108">
        <f t="shared" si="11"/>
        <v>0.17391588851327391</v>
      </c>
    </row>
    <row r="109" spans="1:10" x14ac:dyDescent="0.25">
      <c r="A109" s="22" t="s">
        <v>241</v>
      </c>
      <c r="B109" s="22" t="s">
        <v>43</v>
      </c>
      <c r="C109" s="23">
        <v>50</v>
      </c>
      <c r="D109" s="23">
        <v>172</v>
      </c>
      <c r="E109" s="23">
        <v>414</v>
      </c>
      <c r="F109" s="22" t="s">
        <v>442</v>
      </c>
      <c r="G109" s="24">
        <v>0.99639999999999995</v>
      </c>
      <c r="H109" s="25">
        <v>0.99639999999999995</v>
      </c>
      <c r="I109">
        <f t="shared" si="10"/>
        <v>8.10291955272925E-2</v>
      </c>
      <c r="J109">
        <f t="shared" si="11"/>
        <v>8.10291955272925E-2</v>
      </c>
    </row>
    <row r="110" spans="1:10" x14ac:dyDescent="0.25">
      <c r="A110" s="22" t="s">
        <v>263</v>
      </c>
      <c r="B110" s="22" t="s">
        <v>264</v>
      </c>
      <c r="C110" s="23">
        <v>22</v>
      </c>
      <c r="D110" s="23">
        <v>44</v>
      </c>
      <c r="E110" s="23">
        <v>75</v>
      </c>
      <c r="F110" s="22" t="s">
        <v>209</v>
      </c>
      <c r="G110" s="24">
        <v>0.99629999999999996</v>
      </c>
      <c r="H110" s="25">
        <v>0.99629999999999996</v>
      </c>
      <c r="I110">
        <f t="shared" si="10"/>
        <v>2.0726318526748774E-2</v>
      </c>
      <c r="J110">
        <f t="shared" si="11"/>
        <v>2.0726318526748774E-2</v>
      </c>
    </row>
    <row r="111" spans="1:10" x14ac:dyDescent="0.25">
      <c r="A111" s="22" t="s">
        <v>150</v>
      </c>
      <c r="B111" s="22" t="s">
        <v>46</v>
      </c>
      <c r="C111" s="23">
        <v>12</v>
      </c>
      <c r="D111" s="23">
        <v>32</v>
      </c>
      <c r="E111" s="23">
        <v>75</v>
      </c>
      <c r="F111" s="22" t="s">
        <v>46</v>
      </c>
      <c r="G111" s="24">
        <v>0.99580000000000002</v>
      </c>
      <c r="H111" s="25">
        <v>0.99580000000000002</v>
      </c>
      <c r="I111">
        <f t="shared" si="10"/>
        <v>1.5066121368289165E-2</v>
      </c>
      <c r="J111">
        <f t="shared" si="11"/>
        <v>1.5066121368289165E-2</v>
      </c>
    </row>
    <row r="112" spans="1:10" x14ac:dyDescent="0.25">
      <c r="A112" s="22" t="s">
        <v>107</v>
      </c>
      <c r="B112" s="22" t="s">
        <v>74</v>
      </c>
      <c r="C112" s="23">
        <v>220</v>
      </c>
      <c r="D112" s="23">
        <v>752</v>
      </c>
      <c r="E112" s="23">
        <v>1848</v>
      </c>
      <c r="F112" s="22" t="s">
        <v>75</v>
      </c>
      <c r="G112" s="24">
        <v>0.99580000000000002</v>
      </c>
      <c r="H112" s="25">
        <v>0.99580000000000002</v>
      </c>
      <c r="I112">
        <f t="shared" si="10"/>
        <v>0.3540538521547954</v>
      </c>
      <c r="J112">
        <f t="shared" si="11"/>
        <v>0.3540538521547954</v>
      </c>
    </row>
    <row r="113" spans="1:10" x14ac:dyDescent="0.25">
      <c r="A113" s="22" t="s">
        <v>217</v>
      </c>
      <c r="B113" s="22" t="s">
        <v>74</v>
      </c>
      <c r="C113" s="23">
        <v>104</v>
      </c>
      <c r="D113" s="23">
        <v>408</v>
      </c>
      <c r="E113" s="23">
        <v>871</v>
      </c>
      <c r="F113" s="22" t="s">
        <v>75</v>
      </c>
      <c r="G113" s="24">
        <v>0.99509999999999998</v>
      </c>
      <c r="H113" s="25">
        <v>0.99239999999999995</v>
      </c>
      <c r="I113">
        <f t="shared" si="10"/>
        <v>0.19195801517694616</v>
      </c>
      <c r="J113">
        <f t="shared" si="11"/>
        <v>0.19143717642608921</v>
      </c>
    </row>
    <row r="114" spans="1:10" x14ac:dyDescent="0.25">
      <c r="A114" s="22" t="s">
        <v>333</v>
      </c>
      <c r="B114" s="22" t="s">
        <v>74</v>
      </c>
      <c r="C114" s="23">
        <v>228</v>
      </c>
      <c r="D114" s="23">
        <v>816</v>
      </c>
      <c r="E114" s="23">
        <v>1717</v>
      </c>
      <c r="F114" s="22" t="s">
        <v>75</v>
      </c>
      <c r="G114" s="24">
        <v>0.99509999999999998</v>
      </c>
      <c r="H114" s="25">
        <v>0.99509999999999998</v>
      </c>
      <c r="I114">
        <f t="shared" si="10"/>
        <v>0.38391603035389232</v>
      </c>
      <c r="J114">
        <f t="shared" si="11"/>
        <v>0.38391603035389232</v>
      </c>
    </row>
    <row r="115" spans="1:10" x14ac:dyDescent="0.25">
      <c r="A115" s="22" t="s">
        <v>331</v>
      </c>
      <c r="B115" s="22" t="s">
        <v>59</v>
      </c>
      <c r="C115" s="23">
        <v>124</v>
      </c>
      <c r="D115" s="23">
        <v>248</v>
      </c>
      <c r="E115" s="23">
        <v>429</v>
      </c>
      <c r="F115" s="22" t="s">
        <v>60</v>
      </c>
      <c r="G115" s="24">
        <v>0.99490000000000001</v>
      </c>
      <c r="H115" s="25">
        <v>0.99490000000000001</v>
      </c>
      <c r="I115">
        <f t="shared" si="10"/>
        <v>0.11665691118413275</v>
      </c>
      <c r="J115">
        <f t="shared" si="11"/>
        <v>0.11665691118413275</v>
      </c>
    </row>
    <row r="116" spans="1:10" x14ac:dyDescent="0.25">
      <c r="A116" s="22" t="s">
        <v>375</v>
      </c>
      <c r="B116" s="22" t="s">
        <v>311</v>
      </c>
      <c r="C116" s="23">
        <v>30</v>
      </c>
      <c r="D116" s="23">
        <v>240</v>
      </c>
      <c r="E116" s="23">
        <v>408</v>
      </c>
      <c r="F116" s="22" t="s">
        <v>49</v>
      </c>
      <c r="G116" s="24">
        <v>0.99470000000000003</v>
      </c>
      <c r="H116" s="25">
        <v>0.99470000000000003</v>
      </c>
      <c r="I116">
        <f t="shared" si="10"/>
        <v>0.11287109051795466</v>
      </c>
      <c r="J116">
        <f t="shared" si="11"/>
        <v>0.11287109051795466</v>
      </c>
    </row>
    <row r="117" spans="1:10" x14ac:dyDescent="0.25">
      <c r="A117" s="22" t="s">
        <v>243</v>
      </c>
      <c r="B117" s="22" t="s">
        <v>162</v>
      </c>
      <c r="C117" s="23">
        <v>226</v>
      </c>
      <c r="D117" s="23">
        <v>904</v>
      </c>
      <c r="E117" s="23">
        <v>2221</v>
      </c>
      <c r="F117" s="22" t="s">
        <v>131</v>
      </c>
      <c r="G117" s="24">
        <v>0.99439999999999995</v>
      </c>
      <c r="H117" s="25">
        <v>0.99439999999999995</v>
      </c>
      <c r="I117">
        <f t="shared" si="10"/>
        <v>0.42501955036523958</v>
      </c>
      <c r="J117">
        <f t="shared" si="11"/>
        <v>0.42501955036523958</v>
      </c>
    </row>
    <row r="118" spans="1:10" x14ac:dyDescent="0.25">
      <c r="A118" s="22" t="s">
        <v>72</v>
      </c>
      <c r="B118" s="22" t="s">
        <v>66</v>
      </c>
      <c r="C118" s="23">
        <v>-1</v>
      </c>
      <c r="D118" s="23">
        <v>-1</v>
      </c>
      <c r="E118" s="23">
        <v>0</v>
      </c>
      <c r="F118" s="22" t="s">
        <v>476</v>
      </c>
      <c r="G118" s="24">
        <v>0.99419999999999997</v>
      </c>
      <c r="H118" s="25">
        <v>0.99419999999999997</v>
      </c>
      <c r="I118">
        <f t="shared" si="10"/>
        <v>-4.7005980946076924E-4</v>
      </c>
      <c r="J118">
        <f t="shared" si="11"/>
        <v>-4.7005980946076924E-4</v>
      </c>
    </row>
    <row r="119" spans="1:10" x14ac:dyDescent="0.25">
      <c r="A119" s="22" t="s">
        <v>282</v>
      </c>
      <c r="B119" s="22" t="s">
        <v>43</v>
      </c>
      <c r="C119" s="23">
        <v>592</v>
      </c>
      <c r="D119" s="23">
        <v>2368</v>
      </c>
      <c r="E119" s="23">
        <v>2842</v>
      </c>
      <c r="F119" s="22" t="s">
        <v>442</v>
      </c>
      <c r="G119" s="24">
        <v>0.99360000000000004</v>
      </c>
      <c r="H119" s="25">
        <v>0.98270000000000002</v>
      </c>
      <c r="I119">
        <f t="shared" si="10"/>
        <v>1.1124298716342405</v>
      </c>
      <c r="J119">
        <f t="shared" si="11"/>
        <v>1.1002262830665943</v>
      </c>
    </row>
    <row r="120" spans="1:10" x14ac:dyDescent="0.25">
      <c r="A120" s="22" t="s">
        <v>376</v>
      </c>
      <c r="B120" s="22" t="s">
        <v>59</v>
      </c>
      <c r="C120" s="23">
        <v>38</v>
      </c>
      <c r="D120" s="23">
        <v>152</v>
      </c>
      <c r="E120" s="23">
        <v>327</v>
      </c>
      <c r="F120" s="22" t="s">
        <v>60</v>
      </c>
      <c r="G120" s="24">
        <v>0.99339999999999995</v>
      </c>
      <c r="H120" s="25">
        <v>0.98260000000000003</v>
      </c>
      <c r="I120">
        <f t="shared" si="10"/>
        <v>7.1391598307368617E-2</v>
      </c>
      <c r="J120">
        <f t="shared" si="11"/>
        <v>7.0615446443346497E-2</v>
      </c>
    </row>
    <row r="121" spans="1:10" x14ac:dyDescent="0.25">
      <c r="A121" s="22" t="s">
        <v>304</v>
      </c>
      <c r="B121" s="22" t="s">
        <v>46</v>
      </c>
      <c r="C121" s="23">
        <v>10</v>
      </c>
      <c r="D121" s="23">
        <v>20</v>
      </c>
      <c r="E121" s="23">
        <v>21</v>
      </c>
      <c r="F121" s="22" t="s">
        <v>46</v>
      </c>
      <c r="G121" s="24">
        <v>0.99329999999999996</v>
      </c>
      <c r="H121" s="25">
        <v>0.753</v>
      </c>
      <c r="I121">
        <f t="shared" si="10"/>
        <v>9.3926857521098792E-3</v>
      </c>
      <c r="J121">
        <f t="shared" si="11"/>
        <v>7.1203990449398361E-3</v>
      </c>
    </row>
    <row r="122" spans="1:10" x14ac:dyDescent="0.25">
      <c r="A122" s="22" t="s">
        <v>374</v>
      </c>
      <c r="B122" s="22" t="s">
        <v>248</v>
      </c>
      <c r="C122" s="23">
        <v>114</v>
      </c>
      <c r="D122" s="23">
        <v>456</v>
      </c>
      <c r="E122" s="23">
        <v>1062</v>
      </c>
      <c r="F122" s="22" t="s">
        <v>49</v>
      </c>
      <c r="G122" s="24">
        <v>0.9929</v>
      </c>
      <c r="H122" s="25">
        <v>0.9929</v>
      </c>
      <c r="I122">
        <f t="shared" si="10"/>
        <v>0.21406699605210278</v>
      </c>
      <c r="J122">
        <f t="shared" si="11"/>
        <v>0.21406699605210278</v>
      </c>
    </row>
    <row r="123" spans="1:10" x14ac:dyDescent="0.25">
      <c r="A123" s="22" t="s">
        <v>270</v>
      </c>
      <c r="B123" s="22" t="s">
        <v>43</v>
      </c>
      <c r="C123" s="23">
        <v>450</v>
      </c>
      <c r="D123" s="23">
        <v>1720</v>
      </c>
      <c r="E123" s="23">
        <v>3316</v>
      </c>
      <c r="F123" s="22" t="s">
        <v>442</v>
      </c>
      <c r="G123" s="24">
        <v>0.99280000000000002</v>
      </c>
      <c r="H123" s="25">
        <v>0.99280000000000002</v>
      </c>
      <c r="I123">
        <f t="shared" ref="I123:I139" si="12">G123*D123/$M$5*100</f>
        <v>0.80736436490863095</v>
      </c>
      <c r="J123">
        <f t="shared" ref="J123:J139" si="13">H123*D123/$M$5*100</f>
        <v>0.80736436490863095</v>
      </c>
    </row>
    <row r="124" spans="1:10" x14ac:dyDescent="0.25">
      <c r="A124" s="22" t="s">
        <v>55</v>
      </c>
      <c r="B124" s="22" t="s">
        <v>51</v>
      </c>
      <c r="C124" s="23">
        <v>8</v>
      </c>
      <c r="D124" s="23">
        <v>32</v>
      </c>
      <c r="E124" s="23">
        <v>74</v>
      </c>
      <c r="F124" s="22" t="s">
        <v>440</v>
      </c>
      <c r="G124" s="24">
        <v>0.99250000000000005</v>
      </c>
      <c r="H124" s="25">
        <v>0.99250000000000005</v>
      </c>
      <c r="I124">
        <f t="shared" si="12"/>
        <v>1.5016193470603534E-2</v>
      </c>
      <c r="J124">
        <f t="shared" si="13"/>
        <v>1.5016193470603534E-2</v>
      </c>
    </row>
    <row r="125" spans="1:10" x14ac:dyDescent="0.25">
      <c r="A125" s="22" t="s">
        <v>305</v>
      </c>
      <c r="B125" s="22" t="s">
        <v>122</v>
      </c>
      <c r="C125" s="23">
        <v>12</v>
      </c>
      <c r="D125" s="23">
        <v>48</v>
      </c>
      <c r="E125" s="23">
        <v>122</v>
      </c>
      <c r="F125" s="22" t="s">
        <v>122</v>
      </c>
      <c r="G125" s="24">
        <v>0.99219999999999997</v>
      </c>
      <c r="H125" s="25">
        <v>0.99219999999999997</v>
      </c>
      <c r="I125">
        <f t="shared" si="12"/>
        <v>2.2517481856220892E-2</v>
      </c>
      <c r="J125">
        <f t="shared" si="13"/>
        <v>2.2517481856220892E-2</v>
      </c>
    </row>
    <row r="126" spans="1:10" x14ac:dyDescent="0.25">
      <c r="A126" s="22" t="s">
        <v>191</v>
      </c>
      <c r="B126" s="22" t="s">
        <v>74</v>
      </c>
      <c r="C126" s="23">
        <v>26</v>
      </c>
      <c r="D126" s="23">
        <v>104</v>
      </c>
      <c r="E126" s="23">
        <v>205</v>
      </c>
      <c r="F126" s="22" t="s">
        <v>75</v>
      </c>
      <c r="G126" s="24">
        <v>0.99199999999999999</v>
      </c>
      <c r="H126" s="25">
        <v>0.99199999999999999</v>
      </c>
      <c r="I126">
        <f t="shared" si="12"/>
        <v>4.8778043072267803E-2</v>
      </c>
      <c r="J126">
        <f t="shared" si="13"/>
        <v>4.8778043072267803E-2</v>
      </c>
    </row>
    <row r="127" spans="1:10" x14ac:dyDescent="0.25">
      <c r="A127" s="22" t="s">
        <v>69</v>
      </c>
      <c r="B127" s="22" t="s">
        <v>46</v>
      </c>
      <c r="C127" s="23">
        <v>756</v>
      </c>
      <c r="D127" s="23">
        <v>3024</v>
      </c>
      <c r="E127" s="23">
        <v>6613</v>
      </c>
      <c r="F127" s="22" t="s">
        <v>46</v>
      </c>
      <c r="G127" s="24">
        <v>0.9919</v>
      </c>
      <c r="H127" s="25">
        <v>0.9919</v>
      </c>
      <c r="I127">
        <f t="shared" si="12"/>
        <v>1.4181724309117989</v>
      </c>
      <c r="J127">
        <f t="shared" si="13"/>
        <v>1.4181724309117989</v>
      </c>
    </row>
    <row r="128" spans="1:10" x14ac:dyDescent="0.25">
      <c r="A128" s="22" t="s">
        <v>267</v>
      </c>
      <c r="B128" s="22" t="s">
        <v>46</v>
      </c>
      <c r="C128" s="23">
        <v>2252</v>
      </c>
      <c r="D128" s="23">
        <v>8192</v>
      </c>
      <c r="E128" s="23">
        <v>21381</v>
      </c>
      <c r="F128" s="22" t="s">
        <v>46</v>
      </c>
      <c r="G128" s="24">
        <v>0.99180000000000001</v>
      </c>
      <c r="H128" s="25">
        <v>0.99180000000000001</v>
      </c>
      <c r="I128">
        <f t="shared" si="12"/>
        <v>3.8414342923335147</v>
      </c>
      <c r="J128">
        <f t="shared" si="13"/>
        <v>3.8414342923335147</v>
      </c>
    </row>
    <row r="129" spans="1:10" x14ac:dyDescent="0.25">
      <c r="A129" s="22" t="s">
        <v>428</v>
      </c>
      <c r="B129" s="22" t="s">
        <v>130</v>
      </c>
      <c r="C129" s="23">
        <v>168</v>
      </c>
      <c r="D129" s="23">
        <v>672</v>
      </c>
      <c r="E129" s="23">
        <v>2270</v>
      </c>
      <c r="F129" s="22" t="s">
        <v>131</v>
      </c>
      <c r="G129" s="24">
        <v>0.99180000000000001</v>
      </c>
      <c r="H129" s="25">
        <v>0.99180000000000001</v>
      </c>
      <c r="I129">
        <f t="shared" si="12"/>
        <v>0.31511765679298365</v>
      </c>
      <c r="J129">
        <f t="shared" si="13"/>
        <v>0.31511765679298365</v>
      </c>
    </row>
    <row r="130" spans="1:10" x14ac:dyDescent="0.25">
      <c r="A130" s="22" t="s">
        <v>301</v>
      </c>
      <c r="B130" s="22" t="s">
        <v>302</v>
      </c>
      <c r="C130" s="23">
        <v>106</v>
      </c>
      <c r="D130" s="23">
        <v>524</v>
      </c>
      <c r="E130" s="23">
        <v>1591</v>
      </c>
      <c r="F130" s="22" t="s">
        <v>49</v>
      </c>
      <c r="G130" s="24">
        <v>0.99150000000000005</v>
      </c>
      <c r="H130" s="25">
        <v>0.97550000000000003</v>
      </c>
      <c r="I130">
        <f t="shared" si="12"/>
        <v>0.24564241980095033</v>
      </c>
      <c r="J130">
        <f t="shared" si="13"/>
        <v>0.24167844731803031</v>
      </c>
    </row>
    <row r="131" spans="1:10" x14ac:dyDescent="0.25">
      <c r="A131" s="22" t="s">
        <v>365</v>
      </c>
      <c r="B131" s="22" t="s">
        <v>51</v>
      </c>
      <c r="C131" s="23">
        <v>344</v>
      </c>
      <c r="D131" s="23">
        <v>344</v>
      </c>
      <c r="E131" s="23">
        <v>617</v>
      </c>
      <c r="F131" s="22" t="s">
        <v>440</v>
      </c>
      <c r="G131" s="24">
        <v>0.99139999999999995</v>
      </c>
      <c r="H131" s="25">
        <v>0.99139999999999995</v>
      </c>
      <c r="I131">
        <f t="shared" si="12"/>
        <v>0.16124517150894777</v>
      </c>
      <c r="J131">
        <f t="shared" si="13"/>
        <v>0.16124517150894777</v>
      </c>
    </row>
    <row r="132" spans="1:10" x14ac:dyDescent="0.25">
      <c r="A132" s="22" t="s">
        <v>448</v>
      </c>
      <c r="B132" s="22" t="s">
        <v>43</v>
      </c>
      <c r="C132" s="23">
        <v>152</v>
      </c>
      <c r="D132" s="23">
        <v>344</v>
      </c>
      <c r="E132" s="23">
        <v>1038</v>
      </c>
      <c r="F132" s="22" t="s">
        <v>442</v>
      </c>
      <c r="G132" s="24">
        <v>0.9909</v>
      </c>
      <c r="H132" s="25">
        <v>0.9909</v>
      </c>
      <c r="I132">
        <f t="shared" si="12"/>
        <v>0.16116384955438404</v>
      </c>
      <c r="J132">
        <f t="shared" si="13"/>
        <v>0.16116384955438404</v>
      </c>
    </row>
    <row r="133" spans="1:10" x14ac:dyDescent="0.25">
      <c r="A133" s="22" t="s">
        <v>309</v>
      </c>
      <c r="B133" s="22" t="s">
        <v>46</v>
      </c>
      <c r="C133" s="23">
        <v>314</v>
      </c>
      <c r="D133" s="23">
        <v>892</v>
      </c>
      <c r="E133" s="23">
        <v>2007</v>
      </c>
      <c r="F133" s="22" t="s">
        <v>46</v>
      </c>
      <c r="G133" s="24">
        <v>0.99070000000000003</v>
      </c>
      <c r="H133" s="25">
        <v>0.99070000000000003</v>
      </c>
      <c r="I133">
        <f t="shared" si="12"/>
        <v>0.4178172620032623</v>
      </c>
      <c r="J133">
        <f t="shared" si="13"/>
        <v>0.4178172620032623</v>
      </c>
    </row>
    <row r="134" spans="1:10" x14ac:dyDescent="0.25">
      <c r="A134" s="22" t="s">
        <v>423</v>
      </c>
      <c r="B134" s="22" t="s">
        <v>43</v>
      </c>
      <c r="C134" s="23">
        <v>14</v>
      </c>
      <c r="D134" s="23">
        <v>14</v>
      </c>
      <c r="E134" s="23">
        <v>5</v>
      </c>
      <c r="F134" s="22" t="s">
        <v>442</v>
      </c>
      <c r="G134" s="24">
        <v>0.99060000000000004</v>
      </c>
      <c r="H134" s="25">
        <v>0.99060000000000004</v>
      </c>
      <c r="I134">
        <f t="shared" si="12"/>
        <v>6.5570081085553535E-3</v>
      </c>
      <c r="J134">
        <f t="shared" si="13"/>
        <v>6.5570081085553535E-3</v>
      </c>
    </row>
    <row r="135" spans="1:10" x14ac:dyDescent="0.25">
      <c r="A135" s="22" t="s">
        <v>486</v>
      </c>
      <c r="B135" s="22" t="s">
        <v>62</v>
      </c>
      <c r="C135" s="23">
        <v>2</v>
      </c>
      <c r="D135" s="23">
        <v>2</v>
      </c>
      <c r="E135" s="23">
        <v>2</v>
      </c>
      <c r="F135" s="22" t="s">
        <v>439</v>
      </c>
      <c r="G135" s="24">
        <v>0.99060000000000004</v>
      </c>
      <c r="H135" s="25">
        <v>0.99060000000000004</v>
      </c>
      <c r="I135">
        <f t="shared" si="12"/>
        <v>9.367154440793362E-4</v>
      </c>
      <c r="J135">
        <f t="shared" si="13"/>
        <v>9.367154440793362E-4</v>
      </c>
    </row>
    <row r="136" spans="1:10" x14ac:dyDescent="0.25">
      <c r="A136" s="22" t="s">
        <v>300</v>
      </c>
      <c r="B136" s="22" t="s">
        <v>272</v>
      </c>
      <c r="C136" s="23">
        <v>96</v>
      </c>
      <c r="D136" s="23">
        <v>96</v>
      </c>
      <c r="E136" s="23">
        <v>135</v>
      </c>
      <c r="F136" s="22" t="s">
        <v>273</v>
      </c>
      <c r="G136" s="24">
        <v>0.99050000000000005</v>
      </c>
      <c r="H136" s="25">
        <v>0.99050000000000005</v>
      </c>
      <c r="I136">
        <f t="shared" si="12"/>
        <v>4.4957802416018537E-2</v>
      </c>
      <c r="J136">
        <f t="shared" si="13"/>
        <v>4.4957802416018537E-2</v>
      </c>
    </row>
    <row r="137" spans="1:10" x14ac:dyDescent="0.25">
      <c r="A137" s="22" t="s">
        <v>95</v>
      </c>
      <c r="B137" s="22" t="s">
        <v>46</v>
      </c>
      <c r="C137" s="23">
        <v>20</v>
      </c>
      <c r="D137" s="23">
        <v>20</v>
      </c>
      <c r="E137" s="23">
        <v>21</v>
      </c>
      <c r="F137" s="22" t="s">
        <v>46</v>
      </c>
      <c r="G137" s="24">
        <v>0.9899</v>
      </c>
      <c r="H137" s="25">
        <v>0.9899</v>
      </c>
      <c r="I137">
        <f t="shared" si="12"/>
        <v>9.3605352119335242E-3</v>
      </c>
      <c r="J137">
        <f t="shared" si="13"/>
        <v>9.3605352119335242E-3</v>
      </c>
    </row>
    <row r="138" spans="1:10" x14ac:dyDescent="0.25">
      <c r="A138" s="22" t="s">
        <v>88</v>
      </c>
      <c r="B138" s="22" t="s">
        <v>89</v>
      </c>
      <c r="C138" s="23">
        <v>-1</v>
      </c>
      <c r="D138" s="23">
        <v>-1</v>
      </c>
      <c r="E138" s="23">
        <v>0</v>
      </c>
      <c r="F138" s="22" t="s">
        <v>90</v>
      </c>
      <c r="G138" s="24">
        <v>0.98939999999999995</v>
      </c>
      <c r="H138" s="25">
        <v>0.98540000000000005</v>
      </c>
      <c r="I138">
        <f t="shared" si="12"/>
        <v>-4.677903595659677E-4</v>
      </c>
      <c r="J138">
        <f t="shared" si="13"/>
        <v>-4.658991513202998E-4</v>
      </c>
    </row>
    <row r="139" spans="1:10" x14ac:dyDescent="0.25">
      <c r="A139" s="22" t="s">
        <v>83</v>
      </c>
      <c r="B139" s="22" t="s">
        <v>84</v>
      </c>
      <c r="C139" s="23">
        <v>64</v>
      </c>
      <c r="D139" s="23">
        <v>128</v>
      </c>
      <c r="E139" s="23">
        <v>218</v>
      </c>
      <c r="F139" s="22" t="s">
        <v>445</v>
      </c>
      <c r="G139" s="24">
        <v>0.98850000000000005</v>
      </c>
      <c r="H139" s="25">
        <v>0.98850000000000005</v>
      </c>
      <c r="I139">
        <f t="shared" si="12"/>
        <v>5.9822699226968631E-2</v>
      </c>
      <c r="J139">
        <f t="shared" si="13"/>
        <v>5.9822699226968631E-2</v>
      </c>
    </row>
    <row r="140" spans="1:10" x14ac:dyDescent="0.25">
      <c r="A140" s="22" t="s">
        <v>242</v>
      </c>
      <c r="B140" s="22" t="s">
        <v>59</v>
      </c>
      <c r="C140" s="23">
        <v>460</v>
      </c>
      <c r="D140" s="23">
        <v>1544</v>
      </c>
      <c r="E140" s="23">
        <v>3145</v>
      </c>
      <c r="F140" s="22" t="s">
        <v>60</v>
      </c>
      <c r="G140" s="24">
        <v>0.98829999999999996</v>
      </c>
      <c r="H140" s="25">
        <v>0.86539999999999995</v>
      </c>
      <c r="I140">
        <v>0</v>
      </c>
      <c r="J140">
        <v>0</v>
      </c>
    </row>
    <row r="141" spans="1:10" x14ac:dyDescent="0.25">
      <c r="A141" s="22" t="s">
        <v>154</v>
      </c>
      <c r="B141" s="22" t="s">
        <v>59</v>
      </c>
      <c r="C141" s="23">
        <v>410</v>
      </c>
      <c r="D141" s="23">
        <v>1640</v>
      </c>
      <c r="E141" s="23">
        <v>3280</v>
      </c>
      <c r="F141" s="22" t="s">
        <v>60</v>
      </c>
      <c r="G141" s="24">
        <v>0.98750000000000004</v>
      </c>
      <c r="H141" s="25">
        <v>0.98750000000000004</v>
      </c>
      <c r="I141">
        <f t="shared" ref="I141:I185" si="14">G141*D141/$M$5*100</f>
        <v>0.76570293846481174</v>
      </c>
      <c r="J141">
        <f t="shared" ref="J141:J185" si="15">H141*D141/$M$5*100</f>
        <v>0.76570293846481174</v>
      </c>
    </row>
    <row r="142" spans="1:10" x14ac:dyDescent="0.25">
      <c r="A142" s="22" t="s">
        <v>484</v>
      </c>
      <c r="B142" s="22" t="s">
        <v>141</v>
      </c>
      <c r="C142" s="23"/>
      <c r="D142" s="23"/>
      <c r="E142" s="23"/>
      <c r="F142" s="22" t="s">
        <v>90</v>
      </c>
      <c r="G142" s="24">
        <v>0.98750000000000004</v>
      </c>
      <c r="H142" s="25">
        <v>0.98750000000000004</v>
      </c>
      <c r="I142">
        <f t="shared" si="14"/>
        <v>0</v>
      </c>
      <c r="J142">
        <f t="shared" si="15"/>
        <v>0</v>
      </c>
    </row>
    <row r="143" spans="1:10" x14ac:dyDescent="0.25">
      <c r="A143" s="22" t="s">
        <v>472</v>
      </c>
      <c r="B143" s="22" t="s">
        <v>43</v>
      </c>
      <c r="C143" s="23">
        <v>58</v>
      </c>
      <c r="D143" s="23">
        <v>116</v>
      </c>
      <c r="E143" s="23">
        <v>107</v>
      </c>
      <c r="F143" s="22" t="s">
        <v>442</v>
      </c>
      <c r="G143" s="24">
        <v>0.98750000000000004</v>
      </c>
      <c r="H143" s="25">
        <v>0.98750000000000004</v>
      </c>
      <c r="I143">
        <f t="shared" si="14"/>
        <v>5.4159476135315951E-2</v>
      </c>
      <c r="J143">
        <f t="shared" si="15"/>
        <v>5.4159476135315951E-2</v>
      </c>
    </row>
    <row r="144" spans="1:10" x14ac:dyDescent="0.25">
      <c r="A144" s="22" t="s">
        <v>163</v>
      </c>
      <c r="B144" s="22" t="s">
        <v>62</v>
      </c>
      <c r="C144" s="23">
        <v>736</v>
      </c>
      <c r="D144" s="23">
        <v>4232</v>
      </c>
      <c r="E144" s="23">
        <v>8485</v>
      </c>
      <c r="F144" s="22" t="s">
        <v>439</v>
      </c>
      <c r="G144" s="24">
        <v>0.98719999999999997</v>
      </c>
      <c r="H144" s="25">
        <v>0.98719999999999997</v>
      </c>
      <c r="I144">
        <f t="shared" si="14"/>
        <v>1.9752868253705584</v>
      </c>
      <c r="J144">
        <f t="shared" si="15"/>
        <v>1.9752868253705584</v>
      </c>
    </row>
    <row r="145" spans="1:10" x14ac:dyDescent="0.25">
      <c r="A145" s="22" t="s">
        <v>364</v>
      </c>
      <c r="B145" s="22" t="s">
        <v>130</v>
      </c>
      <c r="C145" s="23">
        <v>56</v>
      </c>
      <c r="D145" s="23">
        <v>224</v>
      </c>
      <c r="E145" s="23">
        <v>454</v>
      </c>
      <c r="F145" s="22" t="s">
        <v>131</v>
      </c>
      <c r="G145" s="24">
        <v>0.98719999999999997</v>
      </c>
      <c r="H145" s="25">
        <v>0.94189999999999996</v>
      </c>
      <c r="I145">
        <f t="shared" si="14"/>
        <v>0.10455204368691048</v>
      </c>
      <c r="J145">
        <f t="shared" si="15"/>
        <v>9.9754426609300006E-2</v>
      </c>
    </row>
    <row r="146" spans="1:10" x14ac:dyDescent="0.25">
      <c r="A146" s="22" t="s">
        <v>71</v>
      </c>
      <c r="B146" s="22" t="s">
        <v>59</v>
      </c>
      <c r="C146" s="23">
        <v>1268</v>
      </c>
      <c r="D146" s="23">
        <v>5072</v>
      </c>
      <c r="E146" s="23">
        <v>12041</v>
      </c>
      <c r="F146" s="22" t="s">
        <v>60</v>
      </c>
      <c r="G146" s="24">
        <v>0.98670000000000002</v>
      </c>
      <c r="H146" s="25">
        <v>0.98670000000000002</v>
      </c>
      <c r="I146">
        <f t="shared" si="14"/>
        <v>2.3661579631687193</v>
      </c>
      <c r="J146">
        <f t="shared" si="15"/>
        <v>2.3661579631687193</v>
      </c>
    </row>
    <row r="147" spans="1:10" x14ac:dyDescent="0.25">
      <c r="A147" s="22" t="s">
        <v>337</v>
      </c>
      <c r="B147" s="22" t="s">
        <v>338</v>
      </c>
      <c r="C147" s="23">
        <v>54</v>
      </c>
      <c r="D147" s="23">
        <v>216</v>
      </c>
      <c r="E147" s="23">
        <v>496</v>
      </c>
      <c r="F147" s="22" t="s">
        <v>209</v>
      </c>
      <c r="G147" s="24">
        <v>0.98640000000000005</v>
      </c>
      <c r="H147" s="25">
        <v>0.79169999999999996</v>
      </c>
      <c r="I147">
        <f t="shared" si="14"/>
        <v>0.10073634193045082</v>
      </c>
      <c r="J147">
        <f t="shared" si="15"/>
        <v>8.0852556677147108E-2</v>
      </c>
    </row>
    <row r="148" spans="1:10" x14ac:dyDescent="0.25">
      <c r="A148" s="22" t="s">
        <v>461</v>
      </c>
      <c r="B148" s="22" t="s">
        <v>122</v>
      </c>
      <c r="C148" s="23">
        <v>4</v>
      </c>
      <c r="D148" s="23">
        <v>16</v>
      </c>
      <c r="E148" s="23">
        <v>0</v>
      </c>
      <c r="F148" s="22" t="s">
        <v>122</v>
      </c>
      <c r="G148" s="24">
        <v>0.98619999999999997</v>
      </c>
      <c r="H148" s="25">
        <v>0.98619999999999997</v>
      </c>
      <c r="I148">
        <f t="shared" si="14"/>
        <v>7.4604382875109333E-3</v>
      </c>
      <c r="J148">
        <f t="shared" si="15"/>
        <v>7.4604382875109333E-3</v>
      </c>
    </row>
    <row r="149" spans="1:10" x14ac:dyDescent="0.25">
      <c r="A149" s="22" t="s">
        <v>262</v>
      </c>
      <c r="B149" s="22" t="s">
        <v>43</v>
      </c>
      <c r="C149" s="23">
        <v>30</v>
      </c>
      <c r="D149" s="23">
        <v>360</v>
      </c>
      <c r="E149" s="23">
        <v>432</v>
      </c>
      <c r="F149" s="22" t="s">
        <v>442</v>
      </c>
      <c r="G149" s="24">
        <v>0.98599999999999999</v>
      </c>
      <c r="H149" s="25">
        <v>0.98440000000000005</v>
      </c>
      <c r="I149">
        <f t="shared" si="14"/>
        <v>0.16782581972057398</v>
      </c>
      <c r="J149">
        <f t="shared" si="15"/>
        <v>0.16755348573319781</v>
      </c>
    </row>
    <row r="150" spans="1:10" x14ac:dyDescent="0.25">
      <c r="A150" s="22" t="s">
        <v>367</v>
      </c>
      <c r="B150" s="22" t="s">
        <v>46</v>
      </c>
      <c r="C150" s="23">
        <v>2252</v>
      </c>
      <c r="D150" s="23">
        <v>8192</v>
      </c>
      <c r="E150" s="23">
        <v>21381</v>
      </c>
      <c r="F150" s="22" t="s">
        <v>46</v>
      </c>
      <c r="G150" s="24">
        <v>0.9859</v>
      </c>
      <c r="H150" s="25">
        <v>0.9859</v>
      </c>
      <c r="I150">
        <f t="shared" si="14"/>
        <v>3.8185824448594601</v>
      </c>
      <c r="J150">
        <f t="shared" si="15"/>
        <v>3.8185824448594601</v>
      </c>
    </row>
    <row r="151" spans="1:10" x14ac:dyDescent="0.25">
      <c r="A151" s="22" t="s">
        <v>54</v>
      </c>
      <c r="B151" s="22" t="s">
        <v>51</v>
      </c>
      <c r="C151" s="23">
        <v>8</v>
      </c>
      <c r="D151" s="23">
        <v>16</v>
      </c>
      <c r="E151" s="23">
        <v>24</v>
      </c>
      <c r="F151" s="22" t="s">
        <v>440</v>
      </c>
      <c r="G151" s="24">
        <v>0.98550000000000004</v>
      </c>
      <c r="H151" s="25">
        <v>0.98550000000000004</v>
      </c>
      <c r="I151">
        <f t="shared" si="14"/>
        <v>7.4551429044230639E-3</v>
      </c>
      <c r="J151">
        <f t="shared" si="15"/>
        <v>7.4551429044230639E-3</v>
      </c>
    </row>
    <row r="152" spans="1:10" x14ac:dyDescent="0.25">
      <c r="A152" s="22" t="s">
        <v>227</v>
      </c>
      <c r="B152" s="22" t="s">
        <v>228</v>
      </c>
      <c r="C152" s="23">
        <v>335</v>
      </c>
      <c r="D152" s="23">
        <v>1162</v>
      </c>
      <c r="E152" s="23">
        <v>2847</v>
      </c>
      <c r="F152" s="22" t="s">
        <v>229</v>
      </c>
      <c r="G152" s="24">
        <v>0.98550000000000004</v>
      </c>
      <c r="H152" s="25">
        <v>0.98550000000000004</v>
      </c>
      <c r="I152">
        <f t="shared" si="14"/>
        <v>0.54142975343372501</v>
      </c>
      <c r="J152">
        <f t="shared" si="15"/>
        <v>0.54142975343372501</v>
      </c>
    </row>
    <row r="153" spans="1:10" x14ac:dyDescent="0.25">
      <c r="A153" s="22" t="s">
        <v>39</v>
      </c>
      <c r="B153" s="22" t="s">
        <v>40</v>
      </c>
      <c r="C153" s="23">
        <v>-1</v>
      </c>
      <c r="D153" s="23">
        <v>-1</v>
      </c>
      <c r="E153" s="23">
        <v>0</v>
      </c>
      <c r="F153" s="22" t="s">
        <v>41</v>
      </c>
      <c r="G153" s="24">
        <v>0.98499999999999999</v>
      </c>
      <c r="H153" s="25">
        <v>0.98499999999999999</v>
      </c>
      <c r="I153">
        <f t="shared" si="14"/>
        <v>-4.6571003049573293E-4</v>
      </c>
      <c r="J153">
        <f t="shared" si="15"/>
        <v>-4.6571003049573293E-4</v>
      </c>
    </row>
    <row r="154" spans="1:10" x14ac:dyDescent="0.25">
      <c r="A154" s="22" t="s">
        <v>330</v>
      </c>
      <c r="B154" s="22" t="s">
        <v>180</v>
      </c>
      <c r="C154" s="23">
        <v>32</v>
      </c>
      <c r="D154" s="23">
        <v>12</v>
      </c>
      <c r="E154" s="23">
        <v>19</v>
      </c>
      <c r="F154" s="22" t="s">
        <v>475</v>
      </c>
      <c r="G154" s="24">
        <v>0.98329999999999995</v>
      </c>
      <c r="H154" s="25">
        <v>0.98329999999999995</v>
      </c>
      <c r="I154">
        <f t="shared" si="14"/>
        <v>5.5788752038958885E-3</v>
      </c>
      <c r="J154">
        <f t="shared" si="15"/>
        <v>5.5788752038958885E-3</v>
      </c>
    </row>
    <row r="155" spans="1:10" x14ac:dyDescent="0.25">
      <c r="A155" s="22" t="s">
        <v>109</v>
      </c>
      <c r="B155" s="22" t="s">
        <v>74</v>
      </c>
      <c r="C155" s="23">
        <v>1478</v>
      </c>
      <c r="D155" s="23">
        <v>6021</v>
      </c>
      <c r="E155" s="23">
        <v>11977</v>
      </c>
      <c r="F155" s="22" t="s">
        <v>75</v>
      </c>
      <c r="G155" s="24">
        <v>0.98209999999999997</v>
      </c>
      <c r="H155" s="25">
        <v>0.98209999999999997</v>
      </c>
      <c r="I155">
        <f t="shared" si="14"/>
        <v>2.7957845441006119</v>
      </c>
      <c r="J155">
        <f t="shared" si="15"/>
        <v>2.7957845441006119</v>
      </c>
    </row>
    <row r="156" spans="1:10" x14ac:dyDescent="0.25">
      <c r="A156" s="22" t="s">
        <v>479</v>
      </c>
      <c r="B156" s="22" t="s">
        <v>152</v>
      </c>
      <c r="C156" s="23">
        <v>12</v>
      </c>
      <c r="D156" s="23">
        <v>48</v>
      </c>
      <c r="E156" s="23">
        <v>18</v>
      </c>
      <c r="F156" s="22" t="s">
        <v>49</v>
      </c>
      <c r="G156" s="24">
        <v>0.98180000000000001</v>
      </c>
      <c r="H156" s="25">
        <v>0.98180000000000001</v>
      </c>
      <c r="I156">
        <f t="shared" si="14"/>
        <v>2.2281459067161537E-2</v>
      </c>
      <c r="J156">
        <f t="shared" si="15"/>
        <v>2.2281459067161537E-2</v>
      </c>
    </row>
    <row r="157" spans="1:10" x14ac:dyDescent="0.25">
      <c r="A157" s="22" t="s">
        <v>64</v>
      </c>
      <c r="B157" s="22" t="s">
        <v>46</v>
      </c>
      <c r="C157" s="23">
        <v>64</v>
      </c>
      <c r="D157" s="23">
        <v>256</v>
      </c>
      <c r="E157" s="23">
        <v>480</v>
      </c>
      <c r="F157" s="22" t="s">
        <v>46</v>
      </c>
      <c r="G157" s="24">
        <v>0.98150000000000004</v>
      </c>
      <c r="H157" s="25">
        <v>0.98150000000000004</v>
      </c>
      <c r="I157">
        <f t="shared" si="14"/>
        <v>0.11879813715987803</v>
      </c>
      <c r="J157">
        <f t="shared" si="15"/>
        <v>0.11879813715987803</v>
      </c>
    </row>
    <row r="158" spans="1:10" x14ac:dyDescent="0.25">
      <c r="A158" s="22" t="s">
        <v>334</v>
      </c>
      <c r="B158" s="22" t="s">
        <v>59</v>
      </c>
      <c r="C158" s="23">
        <v>1592</v>
      </c>
      <c r="D158" s="23">
        <v>4224</v>
      </c>
      <c r="E158" s="23">
        <v>4224</v>
      </c>
      <c r="F158" s="22" t="s">
        <v>60</v>
      </c>
      <c r="G158" s="24">
        <v>0.98099999999999998</v>
      </c>
      <c r="H158" s="25">
        <v>0.93479999999999996</v>
      </c>
      <c r="I158">
        <f t="shared" si="14"/>
        <v>1.9591707051842746</v>
      </c>
      <c r="J158">
        <f t="shared" si="15"/>
        <v>1.8669039502612232</v>
      </c>
    </row>
    <row r="159" spans="1:10" x14ac:dyDescent="0.25">
      <c r="A159" s="22" t="s">
        <v>125</v>
      </c>
      <c r="B159" s="22" t="s">
        <v>51</v>
      </c>
      <c r="C159" s="23">
        <v>412</v>
      </c>
      <c r="D159" s="23">
        <v>1648</v>
      </c>
      <c r="E159" s="23">
        <v>3199</v>
      </c>
      <c r="F159" s="22" t="s">
        <v>440</v>
      </c>
      <c r="G159" s="24">
        <v>0.98060000000000003</v>
      </c>
      <c r="H159" s="25">
        <v>0.98060000000000003</v>
      </c>
      <c r="I159">
        <f t="shared" si="14"/>
        <v>0.76406174794922099</v>
      </c>
      <c r="J159">
        <f t="shared" si="15"/>
        <v>0.76406174794922099</v>
      </c>
    </row>
    <row r="160" spans="1:10" x14ac:dyDescent="0.25">
      <c r="A160" s="22" t="s">
        <v>394</v>
      </c>
      <c r="B160" s="22" t="s">
        <v>184</v>
      </c>
      <c r="C160" s="23">
        <v>120</v>
      </c>
      <c r="D160" s="23">
        <v>120</v>
      </c>
      <c r="E160" s="23">
        <v>217</v>
      </c>
      <c r="F160" s="22" t="s">
        <v>185</v>
      </c>
      <c r="G160" s="24">
        <v>0.98050000000000004</v>
      </c>
      <c r="H160" s="25">
        <v>0.98050000000000004</v>
      </c>
      <c r="I160">
        <f t="shared" si="14"/>
        <v>5.562989054632278E-2</v>
      </c>
      <c r="J160">
        <f t="shared" si="15"/>
        <v>5.562989054632278E-2</v>
      </c>
    </row>
    <row r="161" spans="1:10" x14ac:dyDescent="0.25">
      <c r="A161" s="22" t="s">
        <v>140</v>
      </c>
      <c r="B161" s="22" t="s">
        <v>141</v>
      </c>
      <c r="C161" s="23">
        <v>10848</v>
      </c>
      <c r="D161" s="23">
        <v>10848</v>
      </c>
      <c r="E161" s="23">
        <v>25187</v>
      </c>
      <c r="F161" s="22" t="s">
        <v>90</v>
      </c>
      <c r="G161" s="24">
        <v>0.98050000000000004</v>
      </c>
      <c r="H161" s="25">
        <v>0.97660000000000002</v>
      </c>
      <c r="I161">
        <f t="shared" si="14"/>
        <v>5.0289421053875794</v>
      </c>
      <c r="J161">
        <f t="shared" si="15"/>
        <v>5.0089391740147988</v>
      </c>
    </row>
    <row r="162" spans="1:10" x14ac:dyDescent="0.25">
      <c r="A162" s="22" t="s">
        <v>192</v>
      </c>
      <c r="B162" s="22" t="s">
        <v>40</v>
      </c>
      <c r="C162" s="23">
        <v>1</v>
      </c>
      <c r="D162" s="23">
        <v>2016</v>
      </c>
      <c r="E162" s="23">
        <v>5040</v>
      </c>
      <c r="F162" s="22" t="s">
        <v>41</v>
      </c>
      <c r="G162" s="24">
        <v>0.98050000000000004</v>
      </c>
      <c r="H162" s="25">
        <v>0.92959999999999998</v>
      </c>
      <c r="I162">
        <f t="shared" si="14"/>
        <v>0.93458216117822279</v>
      </c>
      <c r="J162">
        <f t="shared" si="15"/>
        <v>0.88606586132715537</v>
      </c>
    </row>
    <row r="163" spans="1:10" x14ac:dyDescent="0.25">
      <c r="A163" s="22" t="s">
        <v>360</v>
      </c>
      <c r="B163" s="22" t="s">
        <v>51</v>
      </c>
      <c r="C163" s="23">
        <v>253</v>
      </c>
      <c r="D163" s="23">
        <v>2024</v>
      </c>
      <c r="E163" s="23">
        <v>5465</v>
      </c>
      <c r="F163" s="22" t="s">
        <v>440</v>
      </c>
      <c r="G163" s="24">
        <v>0.98040000000000005</v>
      </c>
      <c r="H163" s="25">
        <v>0.98040000000000005</v>
      </c>
      <c r="I163">
        <f t="shared" si="14"/>
        <v>0.93819512541074668</v>
      </c>
      <c r="J163">
        <f t="shared" si="15"/>
        <v>0.93819512541074668</v>
      </c>
    </row>
    <row r="164" spans="1:10" x14ac:dyDescent="0.25">
      <c r="A164" s="22" t="s">
        <v>104</v>
      </c>
      <c r="B164" s="22" t="s">
        <v>46</v>
      </c>
      <c r="C164" s="23">
        <v>128</v>
      </c>
      <c r="D164" s="23">
        <v>512</v>
      </c>
      <c r="E164" s="23">
        <v>960</v>
      </c>
      <c r="F164" s="22" t="s">
        <v>46</v>
      </c>
      <c r="G164" s="24">
        <v>0.98019999999999996</v>
      </c>
      <c r="H164" s="25">
        <v>0.98019999999999996</v>
      </c>
      <c r="I164">
        <f t="shared" si="14"/>
        <v>0.23728157726767687</v>
      </c>
      <c r="J164">
        <f t="shared" si="15"/>
        <v>0.23728157726767687</v>
      </c>
    </row>
    <row r="165" spans="1:10" x14ac:dyDescent="0.25">
      <c r="A165" s="22" t="s">
        <v>373</v>
      </c>
      <c r="B165" s="22" t="s">
        <v>81</v>
      </c>
      <c r="C165" s="23">
        <v>44</v>
      </c>
      <c r="D165" s="23">
        <v>56</v>
      </c>
      <c r="E165" s="23">
        <v>44</v>
      </c>
      <c r="F165" s="22" t="s">
        <v>444</v>
      </c>
      <c r="G165" s="24">
        <v>0.98009999999999997</v>
      </c>
      <c r="H165" s="25">
        <v>0.98009999999999997</v>
      </c>
      <c r="I165">
        <f t="shared" si="14"/>
        <v>2.595002482210822E-2</v>
      </c>
      <c r="J165">
        <f t="shared" si="15"/>
        <v>2.595002482210822E-2</v>
      </c>
    </row>
    <row r="166" spans="1:10" x14ac:dyDescent="0.25">
      <c r="A166" s="22" t="s">
        <v>56</v>
      </c>
      <c r="B166" s="22" t="s">
        <v>51</v>
      </c>
      <c r="C166" s="23">
        <v>6</v>
      </c>
      <c r="D166" s="23">
        <v>12</v>
      </c>
      <c r="E166" s="23">
        <v>18</v>
      </c>
      <c r="F166" s="22" t="s">
        <v>440</v>
      </c>
      <c r="G166" s="24">
        <v>0.97899999999999998</v>
      </c>
      <c r="H166" s="25">
        <v>0.97899999999999998</v>
      </c>
      <c r="I166">
        <f t="shared" si="14"/>
        <v>5.5544786175267726E-3</v>
      </c>
      <c r="J166">
        <f t="shared" si="15"/>
        <v>5.5544786175267726E-3</v>
      </c>
    </row>
    <row r="167" spans="1:10" x14ac:dyDescent="0.25">
      <c r="A167" s="22" t="s">
        <v>190</v>
      </c>
      <c r="B167" s="22" t="s">
        <v>51</v>
      </c>
      <c r="C167" s="23">
        <v>8</v>
      </c>
      <c r="D167" s="23">
        <v>16</v>
      </c>
      <c r="E167" s="23">
        <v>24</v>
      </c>
      <c r="F167" s="22" t="s">
        <v>440</v>
      </c>
      <c r="G167" s="24">
        <v>0.97899999999999998</v>
      </c>
      <c r="H167" s="25">
        <v>0.97899999999999998</v>
      </c>
      <c r="I167">
        <f t="shared" si="14"/>
        <v>7.405971490035696E-3</v>
      </c>
      <c r="J167">
        <f t="shared" si="15"/>
        <v>7.405971490035696E-3</v>
      </c>
    </row>
    <row r="168" spans="1:10" x14ac:dyDescent="0.25">
      <c r="A168" s="22" t="s">
        <v>53</v>
      </c>
      <c r="B168" s="22" t="s">
        <v>51</v>
      </c>
      <c r="C168" s="23">
        <v>16</v>
      </c>
      <c r="D168" s="23">
        <v>16</v>
      </c>
      <c r="E168" s="23">
        <v>21</v>
      </c>
      <c r="F168" s="22" t="s">
        <v>440</v>
      </c>
      <c r="G168" s="24">
        <v>0.9788</v>
      </c>
      <c r="H168" s="25">
        <v>0.9788</v>
      </c>
      <c r="I168">
        <f t="shared" si="14"/>
        <v>7.4044585234391627E-3</v>
      </c>
      <c r="J168">
        <f t="shared" si="15"/>
        <v>7.4044585234391627E-3</v>
      </c>
    </row>
    <row r="169" spans="1:10" x14ac:dyDescent="0.25">
      <c r="A169" s="22" t="s">
        <v>407</v>
      </c>
      <c r="B169" s="22" t="s">
        <v>51</v>
      </c>
      <c r="C169" s="23">
        <v>8</v>
      </c>
      <c r="D169" s="23">
        <v>32</v>
      </c>
      <c r="E169" s="23">
        <v>74</v>
      </c>
      <c r="F169" s="22" t="s">
        <v>440</v>
      </c>
      <c r="G169" s="24">
        <v>0.97870000000000001</v>
      </c>
      <c r="H169" s="25">
        <v>0.97870000000000001</v>
      </c>
      <c r="I169">
        <f t="shared" si="14"/>
        <v>1.480740408028179E-2</v>
      </c>
      <c r="J169">
        <f t="shared" si="15"/>
        <v>1.480740408028179E-2</v>
      </c>
    </row>
    <row r="170" spans="1:10" x14ac:dyDescent="0.25">
      <c r="A170" s="22" t="s">
        <v>488</v>
      </c>
      <c r="B170" s="22" t="s">
        <v>152</v>
      </c>
      <c r="C170" s="23">
        <v>2</v>
      </c>
      <c r="D170" s="23">
        <v>8</v>
      </c>
      <c r="E170" s="23">
        <v>22</v>
      </c>
      <c r="F170" s="22" t="s">
        <v>49</v>
      </c>
      <c r="G170" s="24">
        <v>0.97870000000000001</v>
      </c>
      <c r="H170" s="25">
        <v>0.97870000000000001</v>
      </c>
      <c r="I170">
        <f t="shared" si="14"/>
        <v>3.7018510200704474E-3</v>
      </c>
      <c r="J170">
        <f t="shared" si="15"/>
        <v>3.7018510200704474E-3</v>
      </c>
    </row>
    <row r="171" spans="1:10" x14ac:dyDescent="0.25">
      <c r="A171" s="22" t="s">
        <v>70</v>
      </c>
      <c r="B171" s="22" t="s">
        <v>62</v>
      </c>
      <c r="C171" s="23">
        <v>232</v>
      </c>
      <c r="D171" s="23">
        <v>928</v>
      </c>
      <c r="E171" s="23">
        <v>1949</v>
      </c>
      <c r="F171" s="22" t="s">
        <v>439</v>
      </c>
      <c r="G171" s="24">
        <v>0.97860000000000003</v>
      </c>
      <c r="H171" s="25">
        <v>0.97340000000000004</v>
      </c>
      <c r="I171">
        <f t="shared" si="14"/>
        <v>0.42937084229687245</v>
      </c>
      <c r="J171">
        <f t="shared" si="15"/>
        <v>0.42708928866929857</v>
      </c>
    </row>
    <row r="172" spans="1:10" x14ac:dyDescent="0.25">
      <c r="A172" s="22" t="s">
        <v>159</v>
      </c>
      <c r="B172" s="22" t="s">
        <v>51</v>
      </c>
      <c r="C172" s="23">
        <v>8</v>
      </c>
      <c r="D172" s="23">
        <v>16</v>
      </c>
      <c r="E172" s="23">
        <v>24</v>
      </c>
      <c r="F172" s="22" t="s">
        <v>440</v>
      </c>
      <c r="G172" s="24">
        <v>0.97860000000000003</v>
      </c>
      <c r="H172" s="25">
        <v>0.97860000000000003</v>
      </c>
      <c r="I172">
        <f t="shared" si="14"/>
        <v>7.4029455568426277E-3</v>
      </c>
      <c r="J172">
        <f t="shared" si="15"/>
        <v>7.4029455568426277E-3</v>
      </c>
    </row>
    <row r="173" spans="1:10" x14ac:dyDescent="0.25">
      <c r="A173" s="22" t="s">
        <v>432</v>
      </c>
      <c r="B173" s="22" t="s">
        <v>322</v>
      </c>
      <c r="C173" s="23">
        <v>12</v>
      </c>
      <c r="D173" s="23">
        <v>48</v>
      </c>
      <c r="E173" s="23">
        <v>86</v>
      </c>
      <c r="F173" s="22" t="s">
        <v>90</v>
      </c>
      <c r="G173" s="24">
        <v>0.97860000000000003</v>
      </c>
      <c r="H173" s="25">
        <v>0.97860000000000003</v>
      </c>
      <c r="I173">
        <f t="shared" si="14"/>
        <v>2.2208836670527882E-2</v>
      </c>
      <c r="J173">
        <f t="shared" si="15"/>
        <v>2.2208836670527882E-2</v>
      </c>
    </row>
    <row r="174" spans="1:10" x14ac:dyDescent="0.25">
      <c r="A174" s="22" t="s">
        <v>50</v>
      </c>
      <c r="B174" s="22" t="s">
        <v>51</v>
      </c>
      <c r="C174" s="23">
        <v>8</v>
      </c>
      <c r="D174" s="23">
        <v>32</v>
      </c>
      <c r="E174" s="23">
        <v>74</v>
      </c>
      <c r="F174" s="22" t="s">
        <v>440</v>
      </c>
      <c r="G174" s="24">
        <v>0.97829999999999995</v>
      </c>
      <c r="H174" s="25">
        <v>0.97829999999999995</v>
      </c>
      <c r="I174">
        <f t="shared" si="14"/>
        <v>1.4801352213895651E-2</v>
      </c>
      <c r="J174">
        <f t="shared" si="15"/>
        <v>1.4801352213895651E-2</v>
      </c>
    </row>
    <row r="175" spans="1:10" x14ac:dyDescent="0.25">
      <c r="A175" s="22" t="s">
        <v>92</v>
      </c>
      <c r="B175" s="22" t="s">
        <v>51</v>
      </c>
      <c r="C175" s="23">
        <v>8</v>
      </c>
      <c r="D175" s="23">
        <v>16</v>
      </c>
      <c r="E175" s="23">
        <v>24</v>
      </c>
      <c r="F175" s="22" t="s">
        <v>440</v>
      </c>
      <c r="G175" s="24">
        <v>0.97770000000000001</v>
      </c>
      <c r="H175" s="25">
        <v>0.97770000000000001</v>
      </c>
      <c r="I175">
        <f t="shared" si="14"/>
        <v>7.3961372071582234E-3</v>
      </c>
      <c r="J175">
        <f t="shared" si="15"/>
        <v>7.3961372071582234E-3</v>
      </c>
    </row>
    <row r="176" spans="1:10" x14ac:dyDescent="0.25">
      <c r="A176" s="22" t="s">
        <v>260</v>
      </c>
      <c r="B176" s="22" t="s">
        <v>59</v>
      </c>
      <c r="C176" s="23">
        <v>64</v>
      </c>
      <c r="D176" s="23">
        <v>512</v>
      </c>
      <c r="E176" s="23">
        <v>1613</v>
      </c>
      <c r="F176" s="22" t="s">
        <v>60</v>
      </c>
      <c r="G176" s="24">
        <v>0.97760000000000002</v>
      </c>
      <c r="H176" s="25">
        <v>0.97760000000000002</v>
      </c>
      <c r="I176">
        <f t="shared" si="14"/>
        <v>0.2366521831635186</v>
      </c>
      <c r="J176">
        <f t="shared" si="15"/>
        <v>0.2366521831635186</v>
      </c>
    </row>
    <row r="177" spans="1:10" x14ac:dyDescent="0.25">
      <c r="A177" s="22" t="s">
        <v>421</v>
      </c>
      <c r="B177" s="22" t="s">
        <v>62</v>
      </c>
      <c r="C177" s="23">
        <v>266</v>
      </c>
      <c r="D177" s="23">
        <v>1064</v>
      </c>
      <c r="E177" s="23">
        <v>2205</v>
      </c>
      <c r="F177" s="22" t="s">
        <v>439</v>
      </c>
      <c r="G177" s="24">
        <v>0.97750000000000004</v>
      </c>
      <c r="H177" s="25">
        <v>0.97750000000000004</v>
      </c>
      <c r="I177">
        <f t="shared" si="14"/>
        <v>0.49174251199735231</v>
      </c>
      <c r="J177">
        <f t="shared" si="15"/>
        <v>0.49174251199735231</v>
      </c>
    </row>
    <row r="178" spans="1:10" x14ac:dyDescent="0.25">
      <c r="A178" s="22" t="s">
        <v>271</v>
      </c>
      <c r="B178" s="22" t="s">
        <v>272</v>
      </c>
      <c r="C178" s="23">
        <v>168</v>
      </c>
      <c r="D178" s="23">
        <v>168</v>
      </c>
      <c r="E178" s="23">
        <v>237</v>
      </c>
      <c r="F178" s="22" t="s">
        <v>273</v>
      </c>
      <c r="G178" s="24">
        <v>0.97719999999999996</v>
      </c>
      <c r="H178" s="25">
        <v>0.97719999999999996</v>
      </c>
      <c r="I178">
        <f t="shared" si="14"/>
        <v>7.7619725302002313E-2</v>
      </c>
      <c r="J178">
        <f t="shared" si="15"/>
        <v>7.7619725302002313E-2</v>
      </c>
    </row>
    <row r="179" spans="1:10" x14ac:dyDescent="0.25">
      <c r="A179" s="22" t="s">
        <v>121</v>
      </c>
      <c r="B179" s="22" t="s">
        <v>122</v>
      </c>
      <c r="C179" s="23">
        <v>30</v>
      </c>
      <c r="D179" s="23">
        <v>52</v>
      </c>
      <c r="E179" s="23">
        <v>96</v>
      </c>
      <c r="F179" s="22" t="s">
        <v>122</v>
      </c>
      <c r="G179" s="24">
        <v>0.97640000000000005</v>
      </c>
      <c r="H179" s="25">
        <v>0.97640000000000005</v>
      </c>
      <c r="I179">
        <f t="shared" si="14"/>
        <v>2.400548450391244E-2</v>
      </c>
      <c r="J179">
        <f t="shared" si="15"/>
        <v>2.400548450391244E-2</v>
      </c>
    </row>
    <row r="180" spans="1:10" x14ac:dyDescent="0.25">
      <c r="A180" s="22" t="s">
        <v>429</v>
      </c>
      <c r="B180" s="22" t="s">
        <v>430</v>
      </c>
      <c r="C180" s="23">
        <v>-1</v>
      </c>
      <c r="D180" s="23">
        <v>-1</v>
      </c>
      <c r="E180" s="23">
        <v>0</v>
      </c>
      <c r="F180" s="22" t="s">
        <v>90</v>
      </c>
      <c r="G180" s="24">
        <v>0.97499999999999998</v>
      </c>
      <c r="H180" s="25">
        <v>0.97499999999999998</v>
      </c>
      <c r="I180">
        <f t="shared" si="14"/>
        <v>-4.609820098815631E-4</v>
      </c>
      <c r="J180">
        <f t="shared" si="15"/>
        <v>-4.609820098815631E-4</v>
      </c>
    </row>
    <row r="181" spans="1:10" x14ac:dyDescent="0.25">
      <c r="A181" s="22" t="s">
        <v>202</v>
      </c>
      <c r="B181" s="22" t="s">
        <v>46</v>
      </c>
      <c r="C181" s="23">
        <v>42</v>
      </c>
      <c r="D181" s="23">
        <v>52</v>
      </c>
      <c r="E181" s="23">
        <v>57</v>
      </c>
      <c r="F181" s="22" t="s">
        <v>46</v>
      </c>
      <c r="G181" s="24">
        <v>0.97489999999999999</v>
      </c>
      <c r="H181" s="25">
        <v>0.79369999999999996</v>
      </c>
      <c r="I181">
        <f t="shared" si="14"/>
        <v>2.3968605943121914E-2</v>
      </c>
      <c r="J181">
        <f t="shared" si="15"/>
        <v>1.9513675799626484E-2</v>
      </c>
    </row>
    <row r="182" spans="1:10" x14ac:dyDescent="0.25">
      <c r="A182" s="22" t="s">
        <v>382</v>
      </c>
      <c r="B182" s="22" t="s">
        <v>233</v>
      </c>
      <c r="C182" s="23">
        <v>40</v>
      </c>
      <c r="D182" s="23">
        <v>160</v>
      </c>
      <c r="E182" s="23">
        <v>492</v>
      </c>
      <c r="F182" s="22" t="s">
        <v>209</v>
      </c>
      <c r="G182" s="24">
        <v>0.9728</v>
      </c>
      <c r="H182" s="25">
        <v>0.9728</v>
      </c>
      <c r="I182">
        <f t="shared" si="14"/>
        <v>7.3590695255431313E-2</v>
      </c>
      <c r="J182">
        <f t="shared" si="15"/>
        <v>7.3590695255431313E-2</v>
      </c>
    </row>
    <row r="183" spans="1:10" x14ac:dyDescent="0.25">
      <c r="A183" s="22" t="s">
        <v>215</v>
      </c>
      <c r="B183" s="22" t="s">
        <v>59</v>
      </c>
      <c r="C183" s="23">
        <v>300</v>
      </c>
      <c r="D183" s="23">
        <v>400</v>
      </c>
      <c r="E183" s="23">
        <v>1400</v>
      </c>
      <c r="F183" s="22" t="s">
        <v>60</v>
      </c>
      <c r="G183" s="24">
        <v>0.97230000000000005</v>
      </c>
      <c r="H183" s="25">
        <v>0.97230000000000005</v>
      </c>
      <c r="I183">
        <f t="shared" si="14"/>
        <v>0.18388217772629489</v>
      </c>
      <c r="J183">
        <f t="shared" si="15"/>
        <v>0.18388217772629489</v>
      </c>
    </row>
    <row r="184" spans="1:10" x14ac:dyDescent="0.25">
      <c r="A184" s="22" t="s">
        <v>230</v>
      </c>
      <c r="B184" s="22" t="s">
        <v>51</v>
      </c>
      <c r="C184" s="23">
        <v>8</v>
      </c>
      <c r="D184" s="23">
        <v>32</v>
      </c>
      <c r="E184" s="23">
        <v>74</v>
      </c>
      <c r="F184" s="22" t="s">
        <v>440</v>
      </c>
      <c r="G184" s="24">
        <v>0.9708</v>
      </c>
      <c r="H184" s="25">
        <v>0.9708</v>
      </c>
      <c r="I184">
        <f t="shared" si="14"/>
        <v>1.4687879719155575E-2</v>
      </c>
      <c r="J184">
        <f t="shared" si="15"/>
        <v>1.4687879719155575E-2</v>
      </c>
    </row>
    <row r="185" spans="1:10" x14ac:dyDescent="0.25">
      <c r="A185" s="22" t="s">
        <v>118</v>
      </c>
      <c r="B185" s="22" t="s">
        <v>119</v>
      </c>
      <c r="C185" s="23">
        <v>60</v>
      </c>
      <c r="D185" s="23">
        <v>240</v>
      </c>
      <c r="E185" s="23">
        <v>581</v>
      </c>
      <c r="F185" s="22" t="s">
        <v>120</v>
      </c>
      <c r="G185" s="24">
        <v>0.97070000000000001</v>
      </c>
      <c r="H185" s="25">
        <v>0.97070000000000001</v>
      </c>
      <c r="I185">
        <f t="shared" si="14"/>
        <v>0.11014775064419281</v>
      </c>
      <c r="J185">
        <f t="shared" si="15"/>
        <v>0.11014775064419281</v>
      </c>
    </row>
    <row r="186" spans="1:10" x14ac:dyDescent="0.25">
      <c r="A186" s="22" t="s">
        <v>308</v>
      </c>
      <c r="B186" s="22" t="s">
        <v>200</v>
      </c>
      <c r="C186" s="23">
        <v>16</v>
      </c>
      <c r="D186" s="23">
        <v>64</v>
      </c>
      <c r="E186" s="23">
        <v>154</v>
      </c>
      <c r="F186" s="22" t="s">
        <v>201</v>
      </c>
      <c r="G186" s="24">
        <v>0.97060000000000002</v>
      </c>
      <c r="H186" s="25">
        <v>0.97060000000000002</v>
      </c>
      <c r="I186">
        <v>0</v>
      </c>
      <c r="J186">
        <v>0</v>
      </c>
    </row>
    <row r="187" spans="1:10" x14ac:dyDescent="0.25">
      <c r="A187" s="22" t="s">
        <v>294</v>
      </c>
      <c r="B187" s="22" t="s">
        <v>295</v>
      </c>
      <c r="C187" s="23">
        <v>1</v>
      </c>
      <c r="D187" s="23">
        <v>2</v>
      </c>
      <c r="E187" s="23">
        <v>1</v>
      </c>
      <c r="F187" s="22" t="s">
        <v>49</v>
      </c>
      <c r="G187" s="24">
        <v>0.9698</v>
      </c>
      <c r="H187" s="25">
        <v>0.9698</v>
      </c>
      <c r="I187">
        <f t="shared" ref="I187:I201" si="16">G187*D187/$M$5*100</f>
        <v>9.1704687832438949E-4</v>
      </c>
      <c r="J187">
        <f t="shared" ref="J187:J201" si="17">H187*D187/$M$5*100</f>
        <v>9.1704687832438949E-4</v>
      </c>
    </row>
    <row r="188" spans="1:10" x14ac:dyDescent="0.25">
      <c r="A188" s="22" t="s">
        <v>161</v>
      </c>
      <c r="B188" s="22" t="s">
        <v>162</v>
      </c>
      <c r="C188" s="23">
        <v>2</v>
      </c>
      <c r="D188" s="23">
        <v>2</v>
      </c>
      <c r="E188" s="23">
        <v>1</v>
      </c>
      <c r="F188" s="22" t="s">
        <v>49</v>
      </c>
      <c r="G188" s="24">
        <v>0.96970000000000001</v>
      </c>
      <c r="H188" s="25">
        <v>0.96970000000000001</v>
      </c>
      <c r="I188">
        <f t="shared" si="16"/>
        <v>9.1695231791210621E-4</v>
      </c>
      <c r="J188">
        <f t="shared" si="17"/>
        <v>9.1695231791210621E-4</v>
      </c>
    </row>
    <row r="189" spans="1:10" x14ac:dyDescent="0.25">
      <c r="A189" s="22" t="s">
        <v>316</v>
      </c>
      <c r="B189" s="22" t="s">
        <v>46</v>
      </c>
      <c r="C189" s="23">
        <v>54</v>
      </c>
      <c r="D189" s="23">
        <v>108</v>
      </c>
      <c r="E189" s="23">
        <v>193</v>
      </c>
      <c r="F189" s="22" t="s">
        <v>46</v>
      </c>
      <c r="G189" s="24">
        <v>0.96899999999999997</v>
      </c>
      <c r="H189" s="25">
        <v>0.96899999999999997</v>
      </c>
      <c r="I189">
        <f t="shared" si="16"/>
        <v>4.9479681331410612E-2</v>
      </c>
      <c r="J189">
        <f t="shared" si="17"/>
        <v>4.9479681331410612E-2</v>
      </c>
    </row>
    <row r="190" spans="1:10" x14ac:dyDescent="0.25">
      <c r="A190" s="22" t="s">
        <v>368</v>
      </c>
      <c r="B190" s="22" t="s">
        <v>180</v>
      </c>
      <c r="C190" s="23">
        <v>91</v>
      </c>
      <c r="D190" s="23">
        <v>706</v>
      </c>
      <c r="E190" s="23">
        <v>62235</v>
      </c>
      <c r="F190" s="22" t="s">
        <v>475</v>
      </c>
      <c r="G190" s="24">
        <v>0.96860000000000002</v>
      </c>
      <c r="H190" s="25">
        <v>0.96860000000000002</v>
      </c>
      <c r="I190">
        <f t="shared" si="16"/>
        <v>0.32331699014207704</v>
      </c>
      <c r="J190">
        <f t="shared" si="17"/>
        <v>0.32331699014207704</v>
      </c>
    </row>
    <row r="191" spans="1:10" x14ac:dyDescent="0.25">
      <c r="A191" s="22" t="s">
        <v>245</v>
      </c>
      <c r="B191" s="22" t="s">
        <v>180</v>
      </c>
      <c r="C191" s="23">
        <v>12</v>
      </c>
      <c r="D191" s="23">
        <v>12</v>
      </c>
      <c r="E191" s="23">
        <v>13</v>
      </c>
      <c r="F191" s="22" t="s">
        <v>475</v>
      </c>
      <c r="G191" s="24">
        <v>0.96840000000000004</v>
      </c>
      <c r="H191" s="25">
        <v>0.96840000000000004</v>
      </c>
      <c r="I191">
        <f t="shared" si="16"/>
        <v>5.4943381953145316E-3</v>
      </c>
      <c r="J191">
        <f t="shared" si="17"/>
        <v>5.4943381953145316E-3</v>
      </c>
    </row>
    <row r="192" spans="1:10" x14ac:dyDescent="0.25">
      <c r="A192" s="22" t="s">
        <v>317</v>
      </c>
      <c r="B192" s="22" t="s">
        <v>46</v>
      </c>
      <c r="C192" s="23">
        <v>234</v>
      </c>
      <c r="D192" s="23">
        <v>956</v>
      </c>
      <c r="E192" s="23">
        <v>1912</v>
      </c>
      <c r="F192" s="22" t="s">
        <v>46</v>
      </c>
      <c r="G192" s="24">
        <v>0.96750000000000003</v>
      </c>
      <c r="H192" s="25">
        <v>0.96750000000000003</v>
      </c>
      <c r="I192">
        <f t="shared" si="16"/>
        <v>0.43730881066641453</v>
      </c>
      <c r="J192">
        <f t="shared" si="17"/>
        <v>0.43730881066641453</v>
      </c>
    </row>
    <row r="193" spans="1:10" x14ac:dyDescent="0.25">
      <c r="A193" s="22" t="s">
        <v>96</v>
      </c>
      <c r="B193" s="22" t="s">
        <v>46</v>
      </c>
      <c r="C193" s="23">
        <v>80</v>
      </c>
      <c r="D193" s="23">
        <v>160</v>
      </c>
      <c r="E193" s="23">
        <v>272</v>
      </c>
      <c r="F193" s="22" t="s">
        <v>46</v>
      </c>
      <c r="G193" s="24">
        <v>0.96630000000000005</v>
      </c>
      <c r="H193" s="25">
        <v>0.96630000000000005</v>
      </c>
      <c r="I193">
        <f t="shared" si="16"/>
        <v>7.3098981111557659E-2</v>
      </c>
      <c r="J193">
        <f t="shared" si="17"/>
        <v>7.3098981111557659E-2</v>
      </c>
    </row>
    <row r="194" spans="1:10" x14ac:dyDescent="0.25">
      <c r="A194" s="22" t="s">
        <v>342</v>
      </c>
      <c r="B194" s="22" t="s">
        <v>84</v>
      </c>
      <c r="C194" s="23">
        <v>276</v>
      </c>
      <c r="D194" s="23">
        <v>1104</v>
      </c>
      <c r="E194" s="23">
        <v>5507</v>
      </c>
      <c r="F194" s="22" t="s">
        <v>445</v>
      </c>
      <c r="G194" s="24">
        <v>0.9657</v>
      </c>
      <c r="H194" s="25">
        <v>0.9657</v>
      </c>
      <c r="I194">
        <f t="shared" si="16"/>
        <v>0.50406978558426518</v>
      </c>
      <c r="J194">
        <f t="shared" si="17"/>
        <v>0.50406978558426518</v>
      </c>
    </row>
    <row r="195" spans="1:10" x14ac:dyDescent="0.25">
      <c r="A195" s="22" t="s">
        <v>211</v>
      </c>
      <c r="B195" s="22" t="s">
        <v>46</v>
      </c>
      <c r="C195" s="23">
        <v>100</v>
      </c>
      <c r="D195" s="23">
        <v>1000</v>
      </c>
      <c r="E195" s="23">
        <v>5000</v>
      </c>
      <c r="F195" s="22" t="s">
        <v>46</v>
      </c>
      <c r="G195" s="24">
        <v>0.9657</v>
      </c>
      <c r="H195" s="25">
        <v>0.9657</v>
      </c>
      <c r="I195">
        <f t="shared" si="16"/>
        <v>0.45658495071038513</v>
      </c>
      <c r="J195">
        <f t="shared" si="17"/>
        <v>0.45658495071038513</v>
      </c>
    </row>
    <row r="196" spans="1:10" x14ac:dyDescent="0.25">
      <c r="A196" s="22" t="s">
        <v>458</v>
      </c>
      <c r="B196" s="22" t="s">
        <v>43</v>
      </c>
      <c r="C196" s="23">
        <v>128</v>
      </c>
      <c r="D196" s="23">
        <v>512</v>
      </c>
      <c r="E196" s="23">
        <v>1143</v>
      </c>
      <c r="F196" s="22" t="s">
        <v>442</v>
      </c>
      <c r="G196" s="24">
        <v>0.96550000000000002</v>
      </c>
      <c r="H196" s="25">
        <v>0.95950000000000002</v>
      </c>
      <c r="I196">
        <f t="shared" si="16"/>
        <v>0.23372307983262805</v>
      </c>
      <c r="J196">
        <f t="shared" si="17"/>
        <v>0.23227063189995512</v>
      </c>
    </row>
    <row r="197" spans="1:10" x14ac:dyDescent="0.25">
      <c r="A197" s="22" t="s">
        <v>404</v>
      </c>
      <c r="B197" s="22" t="s">
        <v>396</v>
      </c>
      <c r="C197" s="23">
        <v>12</v>
      </c>
      <c r="D197" s="23">
        <v>48</v>
      </c>
      <c r="E197" s="23">
        <v>115</v>
      </c>
      <c r="F197" s="22" t="s">
        <v>483</v>
      </c>
      <c r="G197" s="24">
        <v>0.9647</v>
      </c>
      <c r="H197" s="25">
        <v>0.9647</v>
      </c>
      <c r="I197">
        <f t="shared" si="16"/>
        <v>2.189338313515047E-2</v>
      </c>
      <c r="J197">
        <f t="shared" si="17"/>
        <v>2.189338313515047E-2</v>
      </c>
    </row>
    <row r="198" spans="1:10" x14ac:dyDescent="0.25">
      <c r="A198" s="22" t="s">
        <v>199</v>
      </c>
      <c r="B198" s="22" t="s">
        <v>200</v>
      </c>
      <c r="C198" s="23">
        <v>32</v>
      </c>
      <c r="D198" s="23">
        <v>64</v>
      </c>
      <c r="E198" s="23">
        <v>141</v>
      </c>
      <c r="F198" s="22" t="s">
        <v>201</v>
      </c>
      <c r="G198" s="24">
        <v>0.96460000000000001</v>
      </c>
      <c r="H198" s="25">
        <v>0.94740000000000002</v>
      </c>
      <c r="I198">
        <f t="shared" si="16"/>
        <v>2.9188151580340889E-2</v>
      </c>
      <c r="J198">
        <f t="shared" si="17"/>
        <v>2.866769107113307E-2</v>
      </c>
    </row>
    <row r="199" spans="1:10" x14ac:dyDescent="0.25">
      <c r="A199" s="22" t="s">
        <v>462</v>
      </c>
      <c r="B199" s="22" t="s">
        <v>43</v>
      </c>
      <c r="C199" s="23">
        <v>62</v>
      </c>
      <c r="D199" s="23">
        <v>248</v>
      </c>
      <c r="E199" s="23">
        <v>338</v>
      </c>
      <c r="F199" s="22" t="s">
        <v>442</v>
      </c>
      <c r="G199" s="24">
        <v>0.96450000000000002</v>
      </c>
      <c r="H199" s="25">
        <v>0.83140000000000003</v>
      </c>
      <c r="I199">
        <f t="shared" si="16"/>
        <v>0.11309236188269779</v>
      </c>
      <c r="J199">
        <f t="shared" si="17"/>
        <v>9.7485733197796756E-2</v>
      </c>
    </row>
    <row r="200" spans="1:10" x14ac:dyDescent="0.25">
      <c r="A200" s="22" t="s">
        <v>134</v>
      </c>
      <c r="B200" s="22" t="s">
        <v>115</v>
      </c>
      <c r="C200" s="23">
        <v>139</v>
      </c>
      <c r="D200" s="23">
        <v>532</v>
      </c>
      <c r="E200" s="23">
        <v>1358</v>
      </c>
      <c r="F200" s="22" t="s">
        <v>442</v>
      </c>
      <c r="G200" s="24">
        <v>0.96350000000000002</v>
      </c>
      <c r="H200" s="25">
        <v>0.88590000000000002</v>
      </c>
      <c r="I200">
        <f t="shared" si="16"/>
        <v>0.24234982624524246</v>
      </c>
      <c r="J200">
        <f t="shared" si="17"/>
        <v>0.22283104418335267</v>
      </c>
    </row>
    <row r="201" spans="1:10" x14ac:dyDescent="0.25">
      <c r="A201" s="22" t="s">
        <v>323</v>
      </c>
      <c r="B201" s="22" t="s">
        <v>152</v>
      </c>
      <c r="C201" s="23">
        <v>102</v>
      </c>
      <c r="D201" s="23">
        <v>404</v>
      </c>
      <c r="E201" s="23">
        <v>1080</v>
      </c>
      <c r="F201" s="22" t="s">
        <v>49</v>
      </c>
      <c r="G201" s="24">
        <v>0.96309999999999996</v>
      </c>
      <c r="H201" s="25">
        <v>0.96309999999999996</v>
      </c>
      <c r="I201">
        <f t="shared" si="16"/>
        <v>0.18396368880168318</v>
      </c>
      <c r="J201">
        <f t="shared" si="17"/>
        <v>0.18396368880168318</v>
      </c>
    </row>
    <row r="202" spans="1:10" x14ac:dyDescent="0.25">
      <c r="A202" s="22" t="s">
        <v>144</v>
      </c>
      <c r="B202" s="22" t="s">
        <v>115</v>
      </c>
      <c r="C202" s="23">
        <v>312</v>
      </c>
      <c r="D202" s="23">
        <v>1248</v>
      </c>
      <c r="E202" s="23">
        <v>2132</v>
      </c>
      <c r="F202" s="22" t="s">
        <v>442</v>
      </c>
      <c r="G202" s="24">
        <v>0.96260000000000001</v>
      </c>
      <c r="H202" s="25">
        <v>0.88519999999999999</v>
      </c>
      <c r="I202">
        <v>0</v>
      </c>
      <c r="J202">
        <v>0</v>
      </c>
    </row>
    <row r="203" spans="1:10" x14ac:dyDescent="0.25">
      <c r="A203" s="22" t="s">
        <v>61</v>
      </c>
      <c r="B203" s="22" t="s">
        <v>62</v>
      </c>
      <c r="C203" s="23">
        <v>222</v>
      </c>
      <c r="D203" s="23">
        <v>838</v>
      </c>
      <c r="E203" s="23">
        <v>1820</v>
      </c>
      <c r="F203" s="22" t="s">
        <v>439</v>
      </c>
      <c r="G203" s="24">
        <v>0.96260000000000001</v>
      </c>
      <c r="H203" s="25">
        <v>0.96260000000000001</v>
      </c>
      <c r="I203">
        <f t="shared" ref="I203:I214" si="18">G203*D203/$M$5*100</f>
        <v>0.38138994350015371</v>
      </c>
      <c r="J203">
        <f t="shared" ref="J203:J214" si="19">H203*D203/$M$5*100</f>
        <v>0.38138994350015371</v>
      </c>
    </row>
    <row r="204" spans="1:10" x14ac:dyDescent="0.25">
      <c r="A204" s="22" t="s">
        <v>380</v>
      </c>
      <c r="B204" s="22" t="s">
        <v>180</v>
      </c>
      <c r="C204" s="23">
        <v>128</v>
      </c>
      <c r="D204" s="23">
        <v>1024</v>
      </c>
      <c r="E204" s="23">
        <v>2180</v>
      </c>
      <c r="F204" s="22" t="s">
        <v>475</v>
      </c>
      <c r="G204" s="24">
        <v>0.96240000000000003</v>
      </c>
      <c r="H204" s="25">
        <v>0.96240000000000003</v>
      </c>
      <c r="I204">
        <f t="shared" si="18"/>
        <v>0.46594529680149405</v>
      </c>
      <c r="J204">
        <f t="shared" si="19"/>
        <v>0.46594529680149405</v>
      </c>
    </row>
    <row r="205" spans="1:10" x14ac:dyDescent="0.25">
      <c r="A205" s="22" t="s">
        <v>298</v>
      </c>
      <c r="B205" s="22" t="s">
        <v>59</v>
      </c>
      <c r="C205" s="23">
        <v>158</v>
      </c>
      <c r="D205" s="23">
        <v>632</v>
      </c>
      <c r="E205" s="23">
        <v>1372</v>
      </c>
      <c r="F205" s="22" t="s">
        <v>60</v>
      </c>
      <c r="G205" s="24">
        <v>0.9617</v>
      </c>
      <c r="H205" s="25">
        <v>0.9617</v>
      </c>
      <c r="I205">
        <f t="shared" si="18"/>
        <v>0.28736644523770122</v>
      </c>
      <c r="J205">
        <f t="shared" si="19"/>
        <v>0.28736644523770122</v>
      </c>
    </row>
    <row r="206" spans="1:10" x14ac:dyDescent="0.25">
      <c r="A206" s="22" t="s">
        <v>212</v>
      </c>
      <c r="B206" s="22" t="s">
        <v>40</v>
      </c>
      <c r="C206" s="23">
        <v>2</v>
      </c>
      <c r="D206" s="23">
        <v>8</v>
      </c>
      <c r="E206" s="23">
        <v>116</v>
      </c>
      <c r="F206" s="22" t="s">
        <v>41</v>
      </c>
      <c r="G206" s="24">
        <v>0.96140000000000003</v>
      </c>
      <c r="H206" s="25">
        <v>0.95609999999999995</v>
      </c>
      <c r="I206">
        <f t="shared" si="18"/>
        <v>3.6364152147703365E-3</v>
      </c>
      <c r="J206">
        <f t="shared" si="19"/>
        <v>3.6163684073662558E-3</v>
      </c>
    </row>
    <row r="207" spans="1:10" x14ac:dyDescent="0.25">
      <c r="A207" s="22" t="s">
        <v>189</v>
      </c>
      <c r="B207" s="22" t="s">
        <v>46</v>
      </c>
      <c r="C207" s="23">
        <v>176</v>
      </c>
      <c r="D207" s="23">
        <v>656</v>
      </c>
      <c r="E207" s="23">
        <v>1675</v>
      </c>
      <c r="F207" s="22" t="s">
        <v>46</v>
      </c>
      <c r="G207" s="24">
        <v>0.95750000000000002</v>
      </c>
      <c r="H207" s="25">
        <v>0.95750000000000002</v>
      </c>
      <c r="I207">
        <f t="shared" si="18"/>
        <v>0.29697643081723835</v>
      </c>
      <c r="J207">
        <f t="shared" si="19"/>
        <v>0.29697643081723835</v>
      </c>
    </row>
    <row r="208" spans="1:10" x14ac:dyDescent="0.25">
      <c r="A208" s="22" t="s">
        <v>377</v>
      </c>
      <c r="B208" s="22" t="s">
        <v>62</v>
      </c>
      <c r="C208" s="23">
        <v>506</v>
      </c>
      <c r="D208" s="23">
        <v>2024</v>
      </c>
      <c r="E208" s="23">
        <v>4250</v>
      </c>
      <c r="F208" s="22" t="s">
        <v>439</v>
      </c>
      <c r="G208" s="24">
        <v>0.95730000000000004</v>
      </c>
      <c r="H208" s="25">
        <v>0.95730000000000004</v>
      </c>
      <c r="I208">
        <f t="shared" si="18"/>
        <v>0.91608954871043247</v>
      </c>
      <c r="J208">
        <f t="shared" si="19"/>
        <v>0.91608954871043247</v>
      </c>
    </row>
    <row r="209" spans="1:10" x14ac:dyDescent="0.25">
      <c r="A209" s="22" t="s">
        <v>356</v>
      </c>
      <c r="B209" s="22" t="s">
        <v>128</v>
      </c>
      <c r="C209" s="23">
        <v>6</v>
      </c>
      <c r="D209" s="23">
        <v>32</v>
      </c>
      <c r="E209" s="23">
        <v>451</v>
      </c>
      <c r="F209" s="22" t="s">
        <v>49</v>
      </c>
      <c r="G209" s="24">
        <v>0.95669999999999999</v>
      </c>
      <c r="H209" s="25">
        <v>0.95669999999999999</v>
      </c>
      <c r="I209">
        <f t="shared" si="18"/>
        <v>1.4474551429044231E-2</v>
      </c>
      <c r="J209">
        <f t="shared" si="19"/>
        <v>1.4474551429044231E-2</v>
      </c>
    </row>
    <row r="210" spans="1:10" x14ac:dyDescent="0.25">
      <c r="A210" s="22" t="s">
        <v>188</v>
      </c>
      <c r="B210" s="22" t="s">
        <v>184</v>
      </c>
      <c r="C210" s="23">
        <v>120</v>
      </c>
      <c r="D210" s="23">
        <v>120</v>
      </c>
      <c r="E210" s="23">
        <v>217</v>
      </c>
      <c r="F210" s="22" t="s">
        <v>185</v>
      </c>
      <c r="G210" s="24">
        <v>0.95630000000000004</v>
      </c>
      <c r="H210" s="25">
        <v>0.95630000000000004</v>
      </c>
      <c r="I210">
        <f t="shared" si="18"/>
        <v>5.4256873359967851E-2</v>
      </c>
      <c r="J210">
        <f t="shared" si="19"/>
        <v>5.4256873359967851E-2</v>
      </c>
    </row>
    <row r="211" spans="1:10" x14ac:dyDescent="0.25">
      <c r="A211" s="22" t="s">
        <v>79</v>
      </c>
      <c r="B211" s="22" t="s">
        <v>51</v>
      </c>
      <c r="C211" s="23">
        <v>8</v>
      </c>
      <c r="D211" s="23">
        <v>32</v>
      </c>
      <c r="E211" s="23">
        <v>74</v>
      </c>
      <c r="F211" s="22" t="s">
        <v>440</v>
      </c>
      <c r="G211" s="24">
        <v>0.95620000000000005</v>
      </c>
      <c r="H211" s="25">
        <v>0.95620000000000005</v>
      </c>
      <c r="I211">
        <f t="shared" si="18"/>
        <v>1.4466986596061561E-2</v>
      </c>
      <c r="J211">
        <f t="shared" si="19"/>
        <v>1.4466986596061561E-2</v>
      </c>
    </row>
    <row r="212" spans="1:10" x14ac:dyDescent="0.25">
      <c r="A212" s="22" t="s">
        <v>489</v>
      </c>
      <c r="B212" s="22" t="s">
        <v>147</v>
      </c>
      <c r="C212" s="23">
        <v>21</v>
      </c>
      <c r="D212" s="23">
        <v>21</v>
      </c>
      <c r="E212" s="23">
        <v>53</v>
      </c>
      <c r="F212" s="22" t="s">
        <v>451</v>
      </c>
      <c r="G212" s="24">
        <v>0.95569999999999999</v>
      </c>
      <c r="H212" s="25">
        <v>0.95569999999999999</v>
      </c>
      <c r="I212">
        <f t="shared" si="18"/>
        <v>9.4889955320205197E-3</v>
      </c>
      <c r="J212">
        <f t="shared" si="19"/>
        <v>9.4889955320205197E-3</v>
      </c>
    </row>
    <row r="213" spans="1:10" x14ac:dyDescent="0.25">
      <c r="A213" s="22" t="s">
        <v>274</v>
      </c>
      <c r="B213" s="22" t="s">
        <v>275</v>
      </c>
      <c r="C213" s="23">
        <v>10</v>
      </c>
      <c r="D213" s="23">
        <v>10</v>
      </c>
      <c r="E213" s="23">
        <v>15</v>
      </c>
      <c r="F213" s="22" t="s">
        <v>474</v>
      </c>
      <c r="G213" s="24">
        <v>0.95540000000000003</v>
      </c>
      <c r="H213" s="25">
        <v>0.95540000000000003</v>
      </c>
      <c r="I213">
        <f t="shared" si="18"/>
        <v>4.5171508947779012E-3</v>
      </c>
      <c r="J213">
        <f t="shared" si="19"/>
        <v>4.5171508947779012E-3</v>
      </c>
    </row>
    <row r="214" spans="1:10" x14ac:dyDescent="0.25">
      <c r="A214" s="22" t="s">
        <v>299</v>
      </c>
      <c r="B214" s="22" t="s">
        <v>168</v>
      </c>
      <c r="C214" s="23">
        <v>7</v>
      </c>
      <c r="D214" s="23">
        <v>14</v>
      </c>
      <c r="E214" s="23">
        <v>36</v>
      </c>
      <c r="F214" s="22" t="s">
        <v>490</v>
      </c>
      <c r="G214" s="24">
        <v>0.95430000000000004</v>
      </c>
      <c r="H214" s="25">
        <v>0.95430000000000004</v>
      </c>
      <c r="I214">
        <f t="shared" si="18"/>
        <v>6.3167301009432403E-3</v>
      </c>
      <c r="J214">
        <f t="shared" si="19"/>
        <v>6.3167301009432403E-3</v>
      </c>
    </row>
    <row r="215" spans="1:10" x14ac:dyDescent="0.25">
      <c r="A215" s="22" t="s">
        <v>350</v>
      </c>
      <c r="B215" s="22" t="s">
        <v>168</v>
      </c>
      <c r="C215" s="23">
        <v>600</v>
      </c>
      <c r="D215" s="23">
        <v>600</v>
      </c>
      <c r="E215" s="23">
        <v>2250</v>
      </c>
      <c r="F215" s="22" t="s">
        <v>490</v>
      </c>
      <c r="G215" s="24">
        <v>0.95409999999999995</v>
      </c>
      <c r="H215" s="25">
        <v>0.95409999999999995</v>
      </c>
      <c r="I215">
        <v>0</v>
      </c>
      <c r="J215">
        <v>0</v>
      </c>
    </row>
    <row r="216" spans="1:10" x14ac:dyDescent="0.25">
      <c r="A216" s="22" t="s">
        <v>265</v>
      </c>
      <c r="B216" s="22" t="s">
        <v>84</v>
      </c>
      <c r="C216" s="23">
        <v>64</v>
      </c>
      <c r="D216" s="23">
        <v>128</v>
      </c>
      <c r="E216" s="23">
        <v>218</v>
      </c>
      <c r="F216" s="22" t="s">
        <v>445</v>
      </c>
      <c r="G216" s="24">
        <v>0.9536</v>
      </c>
      <c r="H216" s="25">
        <v>0.9536</v>
      </c>
      <c r="I216">
        <f t="shared" ref="I216:I245" si="20">G216*D216/$M$5*100</f>
        <v>5.7710597858206661E-2</v>
      </c>
      <c r="J216">
        <f t="shared" ref="J216:J245" si="21">H216*D216/$M$5*100</f>
        <v>5.7710597858206661E-2</v>
      </c>
    </row>
    <row r="217" spans="1:10" x14ac:dyDescent="0.25">
      <c r="A217" s="22" t="s">
        <v>454</v>
      </c>
      <c r="B217" s="22" t="s">
        <v>46</v>
      </c>
      <c r="C217" s="23">
        <v>24</v>
      </c>
      <c r="D217" s="23">
        <v>96</v>
      </c>
      <c r="E217" s="23">
        <v>169</v>
      </c>
      <c r="F217" s="22" t="s">
        <v>46</v>
      </c>
      <c r="G217" s="24">
        <v>0.95299999999999996</v>
      </c>
      <c r="H217" s="25">
        <v>0.95299999999999996</v>
      </c>
      <c r="I217">
        <f t="shared" si="20"/>
        <v>4.3255714994917378E-2</v>
      </c>
      <c r="J217">
        <f t="shared" si="21"/>
        <v>4.3255714994917378E-2</v>
      </c>
    </row>
    <row r="218" spans="1:10" x14ac:dyDescent="0.25">
      <c r="A218" s="22" t="s">
        <v>286</v>
      </c>
      <c r="B218" s="22" t="s">
        <v>180</v>
      </c>
      <c r="C218" s="23">
        <v>68</v>
      </c>
      <c r="D218" s="23">
        <v>272</v>
      </c>
      <c r="E218" s="23">
        <v>592</v>
      </c>
      <c r="F218" s="22" t="s">
        <v>475</v>
      </c>
      <c r="G218" s="24">
        <v>0.95199999999999996</v>
      </c>
      <c r="H218" s="25">
        <v>0.95199999999999996</v>
      </c>
      <c r="I218">
        <f t="shared" si="20"/>
        <v>0.12242925699156046</v>
      </c>
      <c r="J218">
        <f t="shared" si="21"/>
        <v>0.12242925699156046</v>
      </c>
    </row>
    <row r="219" spans="1:10" x14ac:dyDescent="0.25">
      <c r="A219" s="22" t="s">
        <v>206</v>
      </c>
      <c r="B219" s="22" t="s">
        <v>122</v>
      </c>
      <c r="C219" s="23">
        <v>94</v>
      </c>
      <c r="D219" s="23">
        <v>188</v>
      </c>
      <c r="E219" s="23">
        <v>466</v>
      </c>
      <c r="F219" s="22" t="s">
        <v>122</v>
      </c>
      <c r="G219" s="24">
        <v>0.9516</v>
      </c>
      <c r="H219" s="25">
        <v>0.9516</v>
      </c>
      <c r="I219">
        <f t="shared" si="20"/>
        <v>8.4584667029148256E-2</v>
      </c>
      <c r="J219">
        <f t="shared" si="21"/>
        <v>8.4584667029148256E-2</v>
      </c>
    </row>
    <row r="220" spans="1:10" x14ac:dyDescent="0.25">
      <c r="A220" s="22" t="s">
        <v>269</v>
      </c>
      <c r="B220" s="22" t="s">
        <v>168</v>
      </c>
      <c r="C220" s="23">
        <v>80</v>
      </c>
      <c r="D220" s="23">
        <v>80</v>
      </c>
      <c r="E220" s="23">
        <v>96</v>
      </c>
      <c r="F220" s="22" t="s">
        <v>490</v>
      </c>
      <c r="G220" s="24">
        <v>0.95140000000000002</v>
      </c>
      <c r="H220" s="25">
        <v>0.95140000000000002</v>
      </c>
      <c r="I220">
        <f t="shared" si="20"/>
        <v>3.5985910498569772E-2</v>
      </c>
      <c r="J220">
        <f t="shared" si="21"/>
        <v>3.5985910498569772E-2</v>
      </c>
    </row>
    <row r="221" spans="1:10" x14ac:dyDescent="0.25">
      <c r="A221" s="22" t="s">
        <v>252</v>
      </c>
      <c r="B221" s="22" t="s">
        <v>152</v>
      </c>
      <c r="C221" s="23">
        <v>1724</v>
      </c>
      <c r="D221" s="23">
        <v>6896</v>
      </c>
      <c r="E221" s="23">
        <v>18094</v>
      </c>
      <c r="F221" s="22" t="s">
        <v>49</v>
      </c>
      <c r="G221" s="24">
        <v>0.95099999999999996</v>
      </c>
      <c r="H221" s="25">
        <v>0.95099999999999996</v>
      </c>
      <c r="I221">
        <f t="shared" si="20"/>
        <v>3.1006813077705018</v>
      </c>
      <c r="J221">
        <f t="shared" si="21"/>
        <v>3.1006813077705018</v>
      </c>
    </row>
    <row r="222" spans="1:10" x14ac:dyDescent="0.25">
      <c r="A222" s="22" t="s">
        <v>313</v>
      </c>
      <c r="B222" s="22" t="s">
        <v>180</v>
      </c>
      <c r="C222" s="23">
        <v>16</v>
      </c>
      <c r="D222" s="23">
        <v>64</v>
      </c>
      <c r="E222" s="23">
        <v>126</v>
      </c>
      <c r="F222" s="22" t="s">
        <v>475</v>
      </c>
      <c r="G222" s="24">
        <v>0.94869999999999999</v>
      </c>
      <c r="H222" s="25">
        <v>0.94869999999999999</v>
      </c>
      <c r="I222">
        <f t="shared" si="20"/>
        <v>2.870702820264296E-2</v>
      </c>
      <c r="J222">
        <f t="shared" si="21"/>
        <v>2.870702820264296E-2</v>
      </c>
    </row>
    <row r="223" spans="1:10" x14ac:dyDescent="0.25">
      <c r="A223" s="22" t="s">
        <v>409</v>
      </c>
      <c r="B223" s="22" t="s">
        <v>43</v>
      </c>
      <c r="C223" s="23">
        <v>1</v>
      </c>
      <c r="D223" s="23">
        <v>2</v>
      </c>
      <c r="E223" s="23">
        <v>3</v>
      </c>
      <c r="F223" s="22" t="s">
        <v>442</v>
      </c>
      <c r="G223" s="24">
        <v>0.9486</v>
      </c>
      <c r="H223" s="25">
        <v>0.9486</v>
      </c>
      <c r="I223">
        <f t="shared" si="20"/>
        <v>8.9700007092030924E-4</v>
      </c>
      <c r="J223">
        <f t="shared" si="21"/>
        <v>8.9700007092030924E-4</v>
      </c>
    </row>
    <row r="224" spans="1:10" x14ac:dyDescent="0.25">
      <c r="A224" s="22" t="s">
        <v>383</v>
      </c>
      <c r="B224" s="22" t="s">
        <v>46</v>
      </c>
      <c r="C224" s="23">
        <v>30</v>
      </c>
      <c r="D224" s="23">
        <v>240</v>
      </c>
      <c r="E224" s="23">
        <v>405</v>
      </c>
      <c r="F224" s="22" t="s">
        <v>46</v>
      </c>
      <c r="G224" s="24">
        <v>0.94830000000000003</v>
      </c>
      <c r="H224" s="25">
        <v>0.81469999999999998</v>
      </c>
      <c r="I224">
        <f t="shared" si="20"/>
        <v>0.10760596676201509</v>
      </c>
      <c r="J224">
        <f t="shared" si="21"/>
        <v>9.2446041464740794E-2</v>
      </c>
    </row>
    <row r="225" spans="1:10" x14ac:dyDescent="0.25">
      <c r="A225" s="22" t="s">
        <v>290</v>
      </c>
      <c r="B225" s="22" t="s">
        <v>165</v>
      </c>
      <c r="C225" s="23">
        <v>682</v>
      </c>
      <c r="D225" s="23">
        <v>2728</v>
      </c>
      <c r="E225" s="23">
        <v>5601</v>
      </c>
      <c r="F225" s="22" t="s">
        <v>166</v>
      </c>
      <c r="G225" s="24">
        <v>0.94789999999999996</v>
      </c>
      <c r="H225" s="25">
        <v>0.94789999999999996</v>
      </c>
      <c r="I225">
        <f t="shared" si="20"/>
        <v>1.22260523391882</v>
      </c>
      <c r="J225">
        <f t="shared" si="21"/>
        <v>1.22260523391882</v>
      </c>
    </row>
    <row r="226" spans="1:10" x14ac:dyDescent="0.25">
      <c r="A226" s="22" t="s">
        <v>357</v>
      </c>
      <c r="B226" s="22" t="s">
        <v>168</v>
      </c>
      <c r="C226" s="23">
        <v>4</v>
      </c>
      <c r="D226" s="23">
        <v>4</v>
      </c>
      <c r="E226" s="23">
        <v>8</v>
      </c>
      <c r="F226" s="22" t="s">
        <v>490</v>
      </c>
      <c r="G226" s="24">
        <v>0.94769999999999999</v>
      </c>
      <c r="H226" s="25">
        <v>0.94769999999999999</v>
      </c>
      <c r="I226">
        <f t="shared" si="20"/>
        <v>1.7922980544195172E-3</v>
      </c>
      <c r="J226">
        <f t="shared" si="21"/>
        <v>1.7922980544195172E-3</v>
      </c>
    </row>
    <row r="227" spans="1:10" x14ac:dyDescent="0.25">
      <c r="A227" s="22" t="s">
        <v>361</v>
      </c>
      <c r="B227" s="22" t="s">
        <v>43</v>
      </c>
      <c r="C227" s="23">
        <v>420</v>
      </c>
      <c r="D227" s="23">
        <v>1680</v>
      </c>
      <c r="E227" s="23">
        <v>3536</v>
      </c>
      <c r="F227" s="22" t="s">
        <v>442</v>
      </c>
      <c r="G227" s="24">
        <v>0.94540000000000002</v>
      </c>
      <c r="H227" s="25">
        <v>0.94540000000000002</v>
      </c>
      <c r="I227">
        <f t="shared" si="20"/>
        <v>0.75093827569088201</v>
      </c>
      <c r="J227">
        <f t="shared" si="21"/>
        <v>0.75093827569088201</v>
      </c>
    </row>
    <row r="228" spans="1:10" x14ac:dyDescent="0.25">
      <c r="A228" s="22" t="s">
        <v>413</v>
      </c>
      <c r="B228" s="22" t="s">
        <v>84</v>
      </c>
      <c r="C228" s="23">
        <v>64</v>
      </c>
      <c r="D228" s="23">
        <v>128</v>
      </c>
      <c r="E228" s="23">
        <v>218</v>
      </c>
      <c r="F228" s="22" t="s">
        <v>445</v>
      </c>
      <c r="G228" s="24">
        <v>0.94479999999999997</v>
      </c>
      <c r="H228" s="25">
        <v>0.94479999999999997</v>
      </c>
      <c r="I228">
        <f t="shared" si="20"/>
        <v>5.7178033616226573E-2</v>
      </c>
      <c r="J228">
        <f t="shared" si="21"/>
        <v>5.7178033616226573E-2</v>
      </c>
    </row>
    <row r="229" spans="1:10" x14ac:dyDescent="0.25">
      <c r="A229" s="22" t="s">
        <v>236</v>
      </c>
      <c r="B229" s="22" t="s">
        <v>46</v>
      </c>
      <c r="C229" s="23">
        <v>106</v>
      </c>
      <c r="D229" s="23">
        <v>356</v>
      </c>
      <c r="E229" s="23">
        <v>770</v>
      </c>
      <c r="F229" s="22" t="s">
        <v>46</v>
      </c>
      <c r="G229" s="24">
        <v>0.94430000000000003</v>
      </c>
      <c r="H229" s="25">
        <v>0.94430000000000003</v>
      </c>
      <c r="I229">
        <f t="shared" si="20"/>
        <v>0.15894224722819789</v>
      </c>
      <c r="J229">
        <f t="shared" si="21"/>
        <v>0.15894224722819789</v>
      </c>
    </row>
    <row r="230" spans="1:10" x14ac:dyDescent="0.25">
      <c r="A230" s="22" t="s">
        <v>443</v>
      </c>
      <c r="B230" s="22" t="s">
        <v>100</v>
      </c>
      <c r="C230" s="23">
        <v>66</v>
      </c>
      <c r="D230" s="23">
        <v>66</v>
      </c>
      <c r="E230" s="23">
        <v>139</v>
      </c>
      <c r="F230" s="22" t="s">
        <v>60</v>
      </c>
      <c r="G230" s="24">
        <v>0.94430000000000003</v>
      </c>
      <c r="H230" s="25">
        <v>0.94430000000000003</v>
      </c>
      <c r="I230">
        <f t="shared" si="20"/>
        <v>2.9466821115340065E-2</v>
      </c>
      <c r="J230">
        <f t="shared" si="21"/>
        <v>2.9466821115340065E-2</v>
      </c>
    </row>
    <row r="231" spans="1:10" x14ac:dyDescent="0.25">
      <c r="A231" s="22" t="s">
        <v>86</v>
      </c>
      <c r="B231" s="22" t="s">
        <v>46</v>
      </c>
      <c r="C231" s="23">
        <v>128</v>
      </c>
      <c r="D231" s="23">
        <v>488</v>
      </c>
      <c r="E231" s="23">
        <v>1061</v>
      </c>
      <c r="F231" s="22" t="s">
        <v>46</v>
      </c>
      <c r="G231" s="24">
        <v>0.94369999999999998</v>
      </c>
      <c r="H231" s="25">
        <v>0.94369999999999998</v>
      </c>
      <c r="I231">
        <f t="shared" si="20"/>
        <v>0.21773745301529515</v>
      </c>
      <c r="J231">
        <f t="shared" si="21"/>
        <v>0.21773745301529515</v>
      </c>
    </row>
    <row r="232" spans="1:10" x14ac:dyDescent="0.25">
      <c r="A232" s="22" t="s">
        <v>422</v>
      </c>
      <c r="B232" s="22" t="s">
        <v>152</v>
      </c>
      <c r="C232" s="23">
        <v>1</v>
      </c>
      <c r="D232" s="23">
        <v>1</v>
      </c>
      <c r="E232" s="23">
        <v>0</v>
      </c>
      <c r="F232" s="22" t="s">
        <v>49</v>
      </c>
      <c r="G232" s="24">
        <v>0.94320000000000004</v>
      </c>
      <c r="H232" s="25">
        <v>0.9304</v>
      </c>
      <c r="I232">
        <f t="shared" si="20"/>
        <v>4.4594690432850289E-4</v>
      </c>
      <c r="J232">
        <f t="shared" si="21"/>
        <v>4.3989503794236538E-4</v>
      </c>
    </row>
    <row r="233" spans="1:10" x14ac:dyDescent="0.25">
      <c r="A233" s="22" t="s">
        <v>105</v>
      </c>
      <c r="B233" s="22" t="s">
        <v>46</v>
      </c>
      <c r="C233" s="23">
        <v>130</v>
      </c>
      <c r="D233" s="23">
        <v>260</v>
      </c>
      <c r="E233" s="23">
        <v>464</v>
      </c>
      <c r="F233" s="22" t="s">
        <v>46</v>
      </c>
      <c r="G233" s="24">
        <v>0.94230000000000003</v>
      </c>
      <c r="H233" s="25">
        <v>0.94230000000000003</v>
      </c>
      <c r="I233">
        <f t="shared" si="20"/>
        <v>0.11583555944303919</v>
      </c>
      <c r="J233">
        <f t="shared" si="21"/>
        <v>0.11583555944303919</v>
      </c>
    </row>
    <row r="234" spans="1:10" x14ac:dyDescent="0.25">
      <c r="A234" s="22" t="s">
        <v>482</v>
      </c>
      <c r="B234" s="22" t="s">
        <v>437</v>
      </c>
      <c r="C234" s="23">
        <v>48</v>
      </c>
      <c r="D234" s="23">
        <v>48</v>
      </c>
      <c r="E234" s="23">
        <v>48</v>
      </c>
      <c r="F234" s="22" t="s">
        <v>234</v>
      </c>
      <c r="G234" s="24">
        <v>0.94069999999999998</v>
      </c>
      <c r="H234" s="25">
        <v>0.78590000000000004</v>
      </c>
      <c r="I234">
        <f t="shared" si="20"/>
        <v>2.1348715160398098E-2</v>
      </c>
      <c r="J234">
        <f t="shared" si="21"/>
        <v>1.7835606723245315E-2</v>
      </c>
    </row>
    <row r="235" spans="1:10" x14ac:dyDescent="0.25">
      <c r="A235" s="22" t="s">
        <v>449</v>
      </c>
      <c r="B235" s="22" t="s">
        <v>450</v>
      </c>
      <c r="C235" s="23">
        <v>5</v>
      </c>
      <c r="D235" s="23">
        <v>10</v>
      </c>
      <c r="E235" s="23">
        <v>4</v>
      </c>
      <c r="F235" s="22" t="s">
        <v>234</v>
      </c>
      <c r="G235" s="24">
        <v>0.93989999999999996</v>
      </c>
      <c r="H235" s="25">
        <v>0.93989999999999996</v>
      </c>
      <c r="I235">
        <f t="shared" si="20"/>
        <v>4.4438665752582675E-3</v>
      </c>
      <c r="J235">
        <f t="shared" si="21"/>
        <v>4.4438665752582675E-3</v>
      </c>
    </row>
    <row r="236" spans="1:10" x14ac:dyDescent="0.25">
      <c r="A236" s="22" t="s">
        <v>362</v>
      </c>
      <c r="B236" s="22" t="s">
        <v>275</v>
      </c>
      <c r="C236" s="23">
        <v>82</v>
      </c>
      <c r="D236" s="23">
        <v>82</v>
      </c>
      <c r="E236" s="23">
        <v>138</v>
      </c>
      <c r="F236" s="22" t="s">
        <v>474</v>
      </c>
      <c r="G236" s="24">
        <v>0.93879999999999997</v>
      </c>
      <c r="H236" s="25">
        <v>0.93879999999999997</v>
      </c>
      <c r="I236">
        <f t="shared" si="20"/>
        <v>3.6397059171177984E-2</v>
      </c>
      <c r="J236">
        <f t="shared" si="21"/>
        <v>3.6397059171177984E-2</v>
      </c>
    </row>
    <row r="237" spans="1:10" x14ac:dyDescent="0.25">
      <c r="A237" s="22" t="s">
        <v>328</v>
      </c>
      <c r="B237" s="22" t="s">
        <v>122</v>
      </c>
      <c r="C237" s="23">
        <v>116</v>
      </c>
      <c r="D237" s="23">
        <v>232</v>
      </c>
      <c r="E237" s="23">
        <v>626</v>
      </c>
      <c r="F237" s="22" t="s">
        <v>122</v>
      </c>
      <c r="G237" s="24">
        <v>0.93830000000000002</v>
      </c>
      <c r="H237" s="25">
        <v>0.93830000000000002</v>
      </c>
      <c r="I237">
        <f t="shared" si="20"/>
        <v>0.10292220042079382</v>
      </c>
      <c r="J237">
        <f t="shared" si="21"/>
        <v>0.10292220042079382</v>
      </c>
    </row>
    <row r="238" spans="1:10" x14ac:dyDescent="0.25">
      <c r="A238" s="22" t="s">
        <v>195</v>
      </c>
      <c r="B238" s="22" t="s">
        <v>40</v>
      </c>
      <c r="C238" s="23">
        <v>532</v>
      </c>
      <c r="D238" s="23">
        <v>4720</v>
      </c>
      <c r="E238" s="23">
        <v>11210</v>
      </c>
      <c r="F238" s="22" t="s">
        <v>41</v>
      </c>
      <c r="G238" s="24">
        <v>0.93769999999999998</v>
      </c>
      <c r="H238" s="25">
        <v>0.88560000000000005</v>
      </c>
      <c r="I238">
        <f t="shared" si="20"/>
        <v>2.0925954469161483</v>
      </c>
      <c r="J238">
        <f t="shared" si="21"/>
        <v>1.9763277463889741</v>
      </c>
    </row>
    <row r="239" spans="1:10" x14ac:dyDescent="0.25">
      <c r="A239" s="22" t="s">
        <v>285</v>
      </c>
      <c r="B239" s="22" t="s">
        <v>200</v>
      </c>
      <c r="C239" s="23">
        <v>12</v>
      </c>
      <c r="D239" s="23">
        <v>48</v>
      </c>
      <c r="E239" s="23">
        <v>115</v>
      </c>
      <c r="F239" s="22" t="s">
        <v>201</v>
      </c>
      <c r="G239" s="24">
        <v>0.93579999999999997</v>
      </c>
      <c r="H239" s="25">
        <v>0.93579999999999997</v>
      </c>
      <c r="I239">
        <f t="shared" si="20"/>
        <v>2.1237512115552824E-2</v>
      </c>
      <c r="J239">
        <f t="shared" si="21"/>
        <v>2.1237512115552824E-2</v>
      </c>
    </row>
    <row r="240" spans="1:10" x14ac:dyDescent="0.25">
      <c r="A240" s="22" t="s">
        <v>183</v>
      </c>
      <c r="B240" s="22" t="s">
        <v>184</v>
      </c>
      <c r="C240" s="23">
        <v>51</v>
      </c>
      <c r="D240" s="23">
        <v>186</v>
      </c>
      <c r="E240" s="23">
        <v>392</v>
      </c>
      <c r="F240" s="22" t="s">
        <v>185</v>
      </c>
      <c r="G240" s="24">
        <v>0.93510000000000004</v>
      </c>
      <c r="H240" s="25">
        <v>0.93510000000000004</v>
      </c>
      <c r="I240">
        <f t="shared" si="20"/>
        <v>8.2233800619370703E-2</v>
      </c>
      <c r="J240">
        <f t="shared" si="21"/>
        <v>8.2233800619370703E-2</v>
      </c>
    </row>
    <row r="241" spans="1:10" x14ac:dyDescent="0.25">
      <c r="A241" s="22" t="s">
        <v>254</v>
      </c>
      <c r="B241" s="22" t="s">
        <v>255</v>
      </c>
      <c r="C241" s="23">
        <v>34</v>
      </c>
      <c r="D241" s="23">
        <v>272</v>
      </c>
      <c r="E241" s="23">
        <v>734</v>
      </c>
      <c r="F241" s="22" t="s">
        <v>491</v>
      </c>
      <c r="G241" s="24">
        <v>0.93410000000000004</v>
      </c>
      <c r="H241" s="25">
        <v>0.93410000000000004</v>
      </c>
      <c r="I241">
        <f t="shared" si="20"/>
        <v>0.12012727831493346</v>
      </c>
      <c r="J241">
        <f t="shared" si="21"/>
        <v>0.12012727831493346</v>
      </c>
    </row>
    <row r="242" spans="1:10" x14ac:dyDescent="0.25">
      <c r="A242" s="22" t="s">
        <v>232</v>
      </c>
      <c r="B242" s="22" t="s">
        <v>233</v>
      </c>
      <c r="C242" s="23">
        <v>240</v>
      </c>
      <c r="D242" s="23">
        <v>240</v>
      </c>
      <c r="E242" s="23">
        <v>318</v>
      </c>
      <c r="F242" s="22" t="s">
        <v>234</v>
      </c>
      <c r="G242" s="24">
        <v>0.93369999999999997</v>
      </c>
      <c r="H242" s="25">
        <v>0.93369999999999997</v>
      </c>
      <c r="I242">
        <f t="shared" si="20"/>
        <v>0.10594926833880995</v>
      </c>
      <c r="J242">
        <f t="shared" si="21"/>
        <v>0.10594926833880995</v>
      </c>
    </row>
    <row r="243" spans="1:10" x14ac:dyDescent="0.25">
      <c r="A243" s="22" t="s">
        <v>312</v>
      </c>
      <c r="B243" s="22" t="s">
        <v>122</v>
      </c>
      <c r="C243" s="23">
        <v>20</v>
      </c>
      <c r="D243" s="23">
        <v>80</v>
      </c>
      <c r="E243" s="23">
        <v>168</v>
      </c>
      <c r="F243" s="22" t="s">
        <v>122</v>
      </c>
      <c r="G243" s="24">
        <v>0.93179999999999996</v>
      </c>
      <c r="H243" s="25">
        <v>0.93179999999999996</v>
      </c>
      <c r="I243">
        <f t="shared" si="20"/>
        <v>3.5244556866267936E-2</v>
      </c>
      <c r="J243">
        <f t="shared" si="21"/>
        <v>3.5244556866267936E-2</v>
      </c>
    </row>
    <row r="244" spans="1:10" x14ac:dyDescent="0.25">
      <c r="A244" s="22" t="s">
        <v>203</v>
      </c>
      <c r="B244" s="22" t="s">
        <v>204</v>
      </c>
      <c r="C244" s="23">
        <v>10</v>
      </c>
      <c r="D244" s="23">
        <v>10</v>
      </c>
      <c r="E244" s="23">
        <v>9</v>
      </c>
      <c r="F244" s="22" t="s">
        <v>90</v>
      </c>
      <c r="G244" s="24">
        <v>0.93130000000000002</v>
      </c>
      <c r="H244" s="25">
        <v>0.93130000000000002</v>
      </c>
      <c r="I244">
        <f t="shared" si="20"/>
        <v>4.4032055979764074E-3</v>
      </c>
      <c r="J244">
        <f t="shared" si="21"/>
        <v>4.4032055979764074E-3</v>
      </c>
    </row>
    <row r="245" spans="1:10" x14ac:dyDescent="0.25">
      <c r="A245" s="22" t="s">
        <v>403</v>
      </c>
      <c r="B245" s="22" t="s">
        <v>128</v>
      </c>
      <c r="C245" s="23">
        <v>12</v>
      </c>
      <c r="D245" s="23">
        <v>48</v>
      </c>
      <c r="E245" s="23">
        <v>790</v>
      </c>
      <c r="F245" s="22" t="s">
        <v>49</v>
      </c>
      <c r="G245" s="24">
        <v>0.93030000000000002</v>
      </c>
      <c r="H245" s="25">
        <v>0.93030000000000002</v>
      </c>
      <c r="I245">
        <f t="shared" si="20"/>
        <v>2.111269237133874E-2</v>
      </c>
      <c r="J245">
        <f t="shared" si="21"/>
        <v>2.111269237133874E-2</v>
      </c>
    </row>
    <row r="246" spans="1:10" x14ac:dyDescent="0.25">
      <c r="A246" s="22" t="s">
        <v>335</v>
      </c>
      <c r="B246" s="22" t="s">
        <v>48</v>
      </c>
      <c r="C246" s="23">
        <v>201</v>
      </c>
      <c r="D246" s="23">
        <v>1608</v>
      </c>
      <c r="E246" s="23">
        <v>5849</v>
      </c>
      <c r="F246" s="22" t="s">
        <v>49</v>
      </c>
      <c r="G246" s="24">
        <v>0.93010000000000004</v>
      </c>
      <c r="H246" s="25">
        <v>0.93010000000000004</v>
      </c>
      <c r="I246">
        <v>0</v>
      </c>
      <c r="J246">
        <v>0</v>
      </c>
    </row>
    <row r="247" spans="1:10" x14ac:dyDescent="0.25">
      <c r="A247" s="22" t="s">
        <v>226</v>
      </c>
      <c r="B247" s="22" t="s">
        <v>46</v>
      </c>
      <c r="C247" s="23">
        <v>98</v>
      </c>
      <c r="D247" s="23">
        <v>434</v>
      </c>
      <c r="E247" s="23">
        <v>911</v>
      </c>
      <c r="F247" s="22" t="s">
        <v>46</v>
      </c>
      <c r="G247" s="24">
        <v>0.92959999999999998</v>
      </c>
      <c r="H247" s="25">
        <v>0.92959999999999998</v>
      </c>
      <c r="I247">
        <f t="shared" ref="I247:I278" si="22">G247*D247/$M$5*100</f>
        <v>0.19075028959126261</v>
      </c>
      <c r="J247">
        <f t="shared" ref="J247:J278" si="23">H247*D247/$M$5*100</f>
        <v>0.19075028959126261</v>
      </c>
    </row>
    <row r="248" spans="1:10" x14ac:dyDescent="0.25">
      <c r="A248" s="22" t="s">
        <v>341</v>
      </c>
      <c r="B248" s="22" t="s">
        <v>43</v>
      </c>
      <c r="C248" s="23">
        <v>69</v>
      </c>
      <c r="D248" s="23">
        <v>273</v>
      </c>
      <c r="E248" s="23">
        <v>477</v>
      </c>
      <c r="F248" s="22" t="s">
        <v>442</v>
      </c>
      <c r="G248" s="24">
        <v>0.92749999999999999</v>
      </c>
      <c r="H248" s="25">
        <v>0.92749999999999999</v>
      </c>
      <c r="I248">
        <f t="shared" si="22"/>
        <v>0.11971702796624194</v>
      </c>
      <c r="J248">
        <f t="shared" si="23"/>
        <v>0.11971702796624194</v>
      </c>
    </row>
    <row r="249" spans="1:10" x14ac:dyDescent="0.25">
      <c r="A249" s="22" t="s">
        <v>225</v>
      </c>
      <c r="B249" s="22" t="s">
        <v>147</v>
      </c>
      <c r="C249" s="23">
        <v>6</v>
      </c>
      <c r="D249" s="23">
        <v>24</v>
      </c>
      <c r="E249" s="23">
        <v>70</v>
      </c>
      <c r="F249" s="22" t="s">
        <v>451</v>
      </c>
      <c r="G249" s="24">
        <v>0.92689999999999995</v>
      </c>
      <c r="H249" s="25">
        <v>0.92689999999999995</v>
      </c>
      <c r="I249">
        <f t="shared" si="22"/>
        <v>1.0517765537457743E-2</v>
      </c>
      <c r="J249">
        <f t="shared" si="23"/>
        <v>1.0517765537457743E-2</v>
      </c>
    </row>
    <row r="250" spans="1:10" x14ac:dyDescent="0.25">
      <c r="A250" s="22" t="s">
        <v>319</v>
      </c>
      <c r="B250" s="22" t="s">
        <v>74</v>
      </c>
      <c r="C250" s="23">
        <v>288</v>
      </c>
      <c r="D250" s="23">
        <v>1504</v>
      </c>
      <c r="E250" s="23">
        <v>3384</v>
      </c>
      <c r="F250" s="22" t="s">
        <v>75</v>
      </c>
      <c r="G250" s="24">
        <v>0.92310000000000003</v>
      </c>
      <c r="H250" s="25">
        <v>0.82040000000000002</v>
      </c>
      <c r="I250">
        <f t="shared" si="22"/>
        <v>0.65641114867260819</v>
      </c>
      <c r="J250">
        <f t="shared" si="23"/>
        <v>0.58338176402449105</v>
      </c>
    </row>
    <row r="251" spans="1:10" x14ac:dyDescent="0.25">
      <c r="A251" s="22" t="s">
        <v>446</v>
      </c>
      <c r="B251" s="22" t="s">
        <v>447</v>
      </c>
      <c r="C251" s="23">
        <v>2</v>
      </c>
      <c r="D251" s="23">
        <v>8</v>
      </c>
      <c r="E251" s="23">
        <v>30</v>
      </c>
      <c r="F251" s="22" t="s">
        <v>49</v>
      </c>
      <c r="G251" s="24">
        <v>0.92220000000000002</v>
      </c>
      <c r="H251" s="25">
        <v>0.91600000000000004</v>
      </c>
      <c r="I251">
        <f t="shared" si="22"/>
        <v>3.4881444883099692E-3</v>
      </c>
      <c r="J251">
        <f t="shared" si="23"/>
        <v>3.4646935060636862E-3</v>
      </c>
    </row>
    <row r="252" spans="1:10" x14ac:dyDescent="0.25">
      <c r="A252" s="22" t="s">
        <v>182</v>
      </c>
      <c r="B252" s="22" t="s">
        <v>59</v>
      </c>
      <c r="C252" s="23">
        <v>1010</v>
      </c>
      <c r="D252" s="23">
        <v>1810</v>
      </c>
      <c r="E252" s="23">
        <v>4620</v>
      </c>
      <c r="F252" s="22" t="s">
        <v>60</v>
      </c>
      <c r="G252" s="24">
        <v>0.92210000000000003</v>
      </c>
      <c r="H252" s="25">
        <v>0.92210000000000003</v>
      </c>
      <c r="I252">
        <f t="shared" si="22"/>
        <v>0.789107113307014</v>
      </c>
      <c r="J252">
        <f t="shared" si="23"/>
        <v>0.789107113307014</v>
      </c>
    </row>
    <row r="253" spans="1:10" x14ac:dyDescent="0.25">
      <c r="A253" s="22" t="s">
        <v>65</v>
      </c>
      <c r="B253" s="22" t="s">
        <v>66</v>
      </c>
      <c r="C253" s="23">
        <v>192</v>
      </c>
      <c r="D253" s="23">
        <v>1152</v>
      </c>
      <c r="E253" s="23">
        <v>2880</v>
      </c>
      <c r="F253" s="22" t="s">
        <v>476</v>
      </c>
      <c r="G253" s="24">
        <v>0.91590000000000005</v>
      </c>
      <c r="H253" s="25">
        <v>0.91339999999999999</v>
      </c>
      <c r="I253">
        <f t="shared" si="22"/>
        <v>0.49886139807569557</v>
      </c>
      <c r="J253">
        <f t="shared" si="23"/>
        <v>0.49749972813881466</v>
      </c>
    </row>
    <row r="254" spans="1:10" x14ac:dyDescent="0.25">
      <c r="A254" s="22" t="s">
        <v>281</v>
      </c>
      <c r="B254" s="22" t="s">
        <v>184</v>
      </c>
      <c r="C254" s="23">
        <v>120</v>
      </c>
      <c r="D254" s="23">
        <v>120</v>
      </c>
      <c r="E254" s="23">
        <v>232</v>
      </c>
      <c r="F254" s="22" t="s">
        <v>185</v>
      </c>
      <c r="G254" s="24">
        <v>0.91059999999999997</v>
      </c>
      <c r="H254" s="25">
        <v>0.91059999999999997</v>
      </c>
      <c r="I254">
        <f t="shared" si="22"/>
        <v>5.1664026855157079E-2</v>
      </c>
      <c r="J254">
        <f t="shared" si="23"/>
        <v>5.1664026855157079E-2</v>
      </c>
    </row>
    <row r="255" spans="1:10" x14ac:dyDescent="0.25">
      <c r="A255" s="22" t="s">
        <v>436</v>
      </c>
      <c r="B255" s="22" t="s">
        <v>437</v>
      </c>
      <c r="C255" s="23">
        <v>48</v>
      </c>
      <c r="D255" s="23">
        <v>1</v>
      </c>
      <c r="E255" s="23">
        <v>1</v>
      </c>
      <c r="F255" s="22" t="s">
        <v>234</v>
      </c>
      <c r="G255" s="24">
        <v>0.91010000000000002</v>
      </c>
      <c r="H255" s="25">
        <v>0.91010000000000002</v>
      </c>
      <c r="I255">
        <f t="shared" si="22"/>
        <v>4.3029715609560059E-4</v>
      </c>
      <c r="J255">
        <f t="shared" si="23"/>
        <v>4.3029715609560059E-4</v>
      </c>
    </row>
    <row r="256" spans="1:10" x14ac:dyDescent="0.25">
      <c r="A256" s="22" t="s">
        <v>336</v>
      </c>
      <c r="B256" s="22" t="s">
        <v>184</v>
      </c>
      <c r="C256" s="23">
        <v>10</v>
      </c>
      <c r="D256" s="23">
        <v>10</v>
      </c>
      <c r="E256" s="23">
        <v>26</v>
      </c>
      <c r="F256" s="22" t="s">
        <v>185</v>
      </c>
      <c r="G256" s="24">
        <v>0.90969999999999995</v>
      </c>
      <c r="H256" s="25">
        <v>0.90969999999999995</v>
      </c>
      <c r="I256">
        <f t="shared" si="22"/>
        <v>4.301080352710338E-3</v>
      </c>
      <c r="J256">
        <f t="shared" si="23"/>
        <v>4.301080352710338E-3</v>
      </c>
    </row>
    <row r="257" spans="1:10" x14ac:dyDescent="0.25">
      <c r="A257" s="22" t="s">
        <v>145</v>
      </c>
      <c r="B257" s="22" t="s">
        <v>46</v>
      </c>
      <c r="C257" s="23">
        <v>20</v>
      </c>
      <c r="D257" s="23">
        <v>20</v>
      </c>
      <c r="E257" s="23">
        <v>25</v>
      </c>
      <c r="F257" s="22" t="s">
        <v>46</v>
      </c>
      <c r="G257" s="24">
        <v>0.9073</v>
      </c>
      <c r="H257" s="25">
        <v>0.9073</v>
      </c>
      <c r="I257">
        <f t="shared" si="22"/>
        <v>8.579466206472661E-3</v>
      </c>
      <c r="J257">
        <f t="shared" si="23"/>
        <v>8.579466206472661E-3</v>
      </c>
    </row>
    <row r="258" spans="1:10" x14ac:dyDescent="0.25">
      <c r="A258" s="22" t="s">
        <v>97</v>
      </c>
      <c r="B258" s="22" t="s">
        <v>40</v>
      </c>
      <c r="C258" s="23">
        <v>396</v>
      </c>
      <c r="D258" s="23">
        <v>1376</v>
      </c>
      <c r="E258" s="23">
        <v>2450</v>
      </c>
      <c r="F258" s="22" t="s">
        <v>41</v>
      </c>
      <c r="G258" s="24">
        <v>0.90639999999999998</v>
      </c>
      <c r="H258" s="25">
        <v>0.90639999999999998</v>
      </c>
      <c r="I258">
        <f t="shared" si="22"/>
        <v>0.58968175693246028</v>
      </c>
      <c r="J258">
        <f t="shared" si="23"/>
        <v>0.58968175693246028</v>
      </c>
    </row>
    <row r="259" spans="1:10" x14ac:dyDescent="0.25">
      <c r="A259" s="22" t="s">
        <v>112</v>
      </c>
      <c r="B259" s="22" t="s">
        <v>46</v>
      </c>
      <c r="C259" s="23">
        <v>2</v>
      </c>
      <c r="D259" s="23">
        <v>4</v>
      </c>
      <c r="E259" s="23">
        <v>6</v>
      </c>
      <c r="F259" s="22" t="s">
        <v>46</v>
      </c>
      <c r="G259" s="24">
        <v>0.90620000000000001</v>
      </c>
      <c r="H259" s="25">
        <v>0.90620000000000001</v>
      </c>
      <c r="I259">
        <f t="shared" si="22"/>
        <v>1.7138129122242973E-3</v>
      </c>
      <c r="J259">
        <f t="shared" si="23"/>
        <v>1.7138129122242973E-3</v>
      </c>
    </row>
    <row r="260" spans="1:10" x14ac:dyDescent="0.25">
      <c r="A260" s="22" t="s">
        <v>320</v>
      </c>
      <c r="B260" s="22" t="s">
        <v>115</v>
      </c>
      <c r="C260" s="23">
        <v>6</v>
      </c>
      <c r="D260" s="23">
        <v>12</v>
      </c>
      <c r="E260" s="23">
        <v>13</v>
      </c>
      <c r="F260" s="22" t="s">
        <v>442</v>
      </c>
      <c r="G260" s="24">
        <v>0.90549999999999997</v>
      </c>
      <c r="H260" s="25">
        <v>0.90549999999999997</v>
      </c>
      <c r="I260">
        <f t="shared" si="22"/>
        <v>5.137467199356989E-3</v>
      </c>
      <c r="J260">
        <f t="shared" si="23"/>
        <v>5.137467199356989E-3</v>
      </c>
    </row>
    <row r="261" spans="1:10" x14ac:dyDescent="0.25">
      <c r="A261" s="22" t="s">
        <v>355</v>
      </c>
      <c r="B261" s="22" t="s">
        <v>168</v>
      </c>
      <c r="C261" s="23">
        <v>24</v>
      </c>
      <c r="D261" s="23">
        <v>24</v>
      </c>
      <c r="E261" s="23">
        <v>31</v>
      </c>
      <c r="F261" s="22" t="s">
        <v>490</v>
      </c>
      <c r="G261" s="24">
        <v>0.90449999999999997</v>
      </c>
      <c r="H261" s="25">
        <v>0.90449999999999997</v>
      </c>
      <c r="I261">
        <f t="shared" si="22"/>
        <v>1.026358714923997E-2</v>
      </c>
      <c r="J261">
        <f t="shared" si="23"/>
        <v>1.026358714923997E-2</v>
      </c>
    </row>
    <row r="262" spans="1:10" x14ac:dyDescent="0.25">
      <c r="A262" s="22" t="s">
        <v>172</v>
      </c>
      <c r="B262" s="22" t="s">
        <v>122</v>
      </c>
      <c r="C262" s="23">
        <v>2</v>
      </c>
      <c r="D262" s="23">
        <v>4</v>
      </c>
      <c r="E262" s="23">
        <v>2</v>
      </c>
      <c r="F262" s="22" t="s">
        <v>122</v>
      </c>
      <c r="G262" s="24">
        <v>0.90380000000000005</v>
      </c>
      <c r="H262" s="25">
        <v>0.90380000000000005</v>
      </c>
      <c r="I262">
        <f t="shared" si="22"/>
        <v>1.7092740124346943E-3</v>
      </c>
      <c r="J262">
        <f t="shared" si="23"/>
        <v>1.7092740124346943E-3</v>
      </c>
    </row>
    <row r="263" spans="1:10" x14ac:dyDescent="0.25">
      <c r="A263" s="22" t="s">
        <v>456</v>
      </c>
      <c r="B263" s="22" t="s">
        <v>457</v>
      </c>
      <c r="C263" s="23">
        <v>40</v>
      </c>
      <c r="D263" s="23">
        <v>40</v>
      </c>
      <c r="E263" s="23">
        <v>56</v>
      </c>
      <c r="F263" s="22" t="s">
        <v>492</v>
      </c>
      <c r="G263" s="24">
        <v>0.90029999999999999</v>
      </c>
      <c r="H263" s="25">
        <v>0.90029999999999999</v>
      </c>
      <c r="I263">
        <f t="shared" si="22"/>
        <v>1.7026547835748564E-2</v>
      </c>
      <c r="J263">
        <f t="shared" si="23"/>
        <v>1.7026547835748564E-2</v>
      </c>
    </row>
    <row r="264" spans="1:10" x14ac:dyDescent="0.25">
      <c r="A264" s="22" t="s">
        <v>250</v>
      </c>
      <c r="B264" s="22" t="s">
        <v>251</v>
      </c>
      <c r="C264" s="23">
        <v>72</v>
      </c>
      <c r="D264" s="23">
        <v>72</v>
      </c>
      <c r="E264" s="23">
        <v>71</v>
      </c>
      <c r="F264" s="22" t="s">
        <v>493</v>
      </c>
      <c r="G264" s="24">
        <v>0.89939999999999998</v>
      </c>
      <c r="H264" s="25">
        <v>0.89939999999999998</v>
      </c>
      <c r="I264">
        <f t="shared" si="22"/>
        <v>3.0617148530767593E-2</v>
      </c>
      <c r="J264">
        <f t="shared" si="23"/>
        <v>3.0617148530767593E-2</v>
      </c>
    </row>
    <row r="265" spans="1:10" x14ac:dyDescent="0.25">
      <c r="A265" s="22" t="s">
        <v>123</v>
      </c>
      <c r="B265" s="22" t="s">
        <v>46</v>
      </c>
      <c r="C265" s="23">
        <v>12</v>
      </c>
      <c r="D265" s="23">
        <v>48</v>
      </c>
      <c r="E265" s="23">
        <v>1092</v>
      </c>
      <c r="F265" s="22" t="s">
        <v>46</v>
      </c>
      <c r="G265" s="24">
        <v>0.89490000000000003</v>
      </c>
      <c r="H265" s="25">
        <v>0.88160000000000005</v>
      </c>
      <c r="I265">
        <f t="shared" si="22"/>
        <v>2.0309307108578995E-2</v>
      </c>
      <c r="J265">
        <f t="shared" si="23"/>
        <v>2.0007470272570389E-2</v>
      </c>
    </row>
    <row r="266" spans="1:10" x14ac:dyDescent="0.25">
      <c r="A266" s="22" t="s">
        <v>343</v>
      </c>
      <c r="B266" s="22" t="s">
        <v>255</v>
      </c>
      <c r="C266" s="23">
        <v>124</v>
      </c>
      <c r="D266" s="23">
        <v>496</v>
      </c>
      <c r="E266" s="23">
        <v>1339</v>
      </c>
      <c r="F266" s="22" t="s">
        <v>491</v>
      </c>
      <c r="G266" s="24">
        <v>0.8861</v>
      </c>
      <c r="H266" s="25">
        <v>0.8861</v>
      </c>
      <c r="I266">
        <f t="shared" si="22"/>
        <v>0.20779915368431007</v>
      </c>
      <c r="J266">
        <f t="shared" si="23"/>
        <v>0.20779915368431007</v>
      </c>
    </row>
    <row r="267" spans="1:10" x14ac:dyDescent="0.25">
      <c r="A267" s="22" t="s">
        <v>231</v>
      </c>
      <c r="B267" s="22" t="s">
        <v>184</v>
      </c>
      <c r="C267" s="23">
        <v>326</v>
      </c>
      <c r="D267" s="23">
        <v>626</v>
      </c>
      <c r="E267" s="23">
        <v>1134</v>
      </c>
      <c r="F267" s="22" t="s">
        <v>185</v>
      </c>
      <c r="G267" s="24">
        <v>0.88519999999999999</v>
      </c>
      <c r="H267" s="25">
        <v>0.88519999999999999</v>
      </c>
      <c r="I267">
        <f t="shared" si="22"/>
        <v>0.2619962648637148</v>
      </c>
      <c r="J267">
        <f t="shared" si="23"/>
        <v>0.2619962648637148</v>
      </c>
    </row>
    <row r="268" spans="1:10" x14ac:dyDescent="0.25">
      <c r="A268" s="22" t="s">
        <v>366</v>
      </c>
      <c r="B268" s="22" t="s">
        <v>180</v>
      </c>
      <c r="C268" s="23">
        <v>1</v>
      </c>
      <c r="D268" s="23">
        <v>2</v>
      </c>
      <c r="E268" s="23">
        <v>5</v>
      </c>
      <c r="F268" s="22" t="s">
        <v>475</v>
      </c>
      <c r="G268" s="24">
        <v>0.88009999999999999</v>
      </c>
      <c r="H268" s="25">
        <v>0.88009999999999999</v>
      </c>
      <c r="I268">
        <f t="shared" si="22"/>
        <v>8.3222618850618195E-4</v>
      </c>
      <c r="J268">
        <f t="shared" si="23"/>
        <v>8.3222618850618195E-4</v>
      </c>
    </row>
    <row r="269" spans="1:10" x14ac:dyDescent="0.25">
      <c r="A269" s="22" t="s">
        <v>196</v>
      </c>
      <c r="B269" s="22" t="s">
        <v>184</v>
      </c>
      <c r="C269" s="23">
        <v>116</v>
      </c>
      <c r="D269" s="23">
        <v>116</v>
      </c>
      <c r="E269" s="23">
        <v>209</v>
      </c>
      <c r="F269" s="22" t="s">
        <v>185</v>
      </c>
      <c r="G269" s="24">
        <v>0.87990000000000002</v>
      </c>
      <c r="H269" s="25">
        <v>0.87990000000000002</v>
      </c>
      <c r="I269">
        <f t="shared" si="22"/>
        <v>4.8258149925533671E-2</v>
      </c>
      <c r="J269">
        <f t="shared" si="23"/>
        <v>4.8258149925533671E-2</v>
      </c>
    </row>
    <row r="270" spans="1:10" x14ac:dyDescent="0.25">
      <c r="A270" s="22" t="s">
        <v>77</v>
      </c>
      <c r="B270" s="22" t="s">
        <v>59</v>
      </c>
      <c r="C270" s="23">
        <v>104</v>
      </c>
      <c r="D270" s="23">
        <v>288</v>
      </c>
      <c r="E270" s="23">
        <v>641</v>
      </c>
      <c r="F270" s="22" t="s">
        <v>60</v>
      </c>
      <c r="G270" s="24">
        <v>0.87970000000000004</v>
      </c>
      <c r="H270" s="25">
        <v>0.87970000000000004</v>
      </c>
      <c r="I270">
        <f t="shared" si="22"/>
        <v>0.11978610434741496</v>
      </c>
      <c r="J270">
        <f t="shared" si="23"/>
        <v>0.11978610434741496</v>
      </c>
    </row>
    <row r="271" spans="1:10" x14ac:dyDescent="0.25">
      <c r="A271" s="22" t="s">
        <v>249</v>
      </c>
      <c r="B271" s="22" t="s">
        <v>46</v>
      </c>
      <c r="C271" s="23">
        <v>36</v>
      </c>
      <c r="D271" s="23">
        <v>36</v>
      </c>
      <c r="E271" s="23">
        <v>68</v>
      </c>
      <c r="F271" s="22" t="s">
        <v>46</v>
      </c>
      <c r="G271" s="24">
        <v>0.87609999999999999</v>
      </c>
      <c r="H271" s="25">
        <v>0.87609999999999999</v>
      </c>
      <c r="I271">
        <f t="shared" si="22"/>
        <v>1.4911987896267229E-2</v>
      </c>
      <c r="J271">
        <f t="shared" si="23"/>
        <v>1.4911987896267229E-2</v>
      </c>
    </row>
    <row r="272" spans="1:10" x14ac:dyDescent="0.25">
      <c r="A272" s="22" t="s">
        <v>393</v>
      </c>
      <c r="B272" s="22" t="s">
        <v>40</v>
      </c>
      <c r="C272" s="23">
        <v>4</v>
      </c>
      <c r="D272" s="23">
        <v>4</v>
      </c>
      <c r="E272" s="23">
        <v>0</v>
      </c>
      <c r="F272" s="22" t="s">
        <v>41</v>
      </c>
      <c r="G272" s="24">
        <v>0.87460000000000004</v>
      </c>
      <c r="H272" s="25">
        <v>0.87460000000000004</v>
      </c>
      <c r="I272">
        <f t="shared" si="22"/>
        <v>1.6540507316611902E-3</v>
      </c>
      <c r="J272">
        <f t="shared" si="23"/>
        <v>1.6540507316611902E-3</v>
      </c>
    </row>
    <row r="273" spans="1:10" x14ac:dyDescent="0.25">
      <c r="A273" s="22" t="s">
        <v>349</v>
      </c>
      <c r="B273" s="22" t="s">
        <v>84</v>
      </c>
      <c r="C273" s="23">
        <v>320</v>
      </c>
      <c r="D273" s="23">
        <v>640</v>
      </c>
      <c r="E273" s="23">
        <v>1088</v>
      </c>
      <c r="F273" s="22" t="s">
        <v>445</v>
      </c>
      <c r="G273" s="24">
        <v>0.87439999999999996</v>
      </c>
      <c r="H273" s="25">
        <v>0.87439999999999996</v>
      </c>
      <c r="I273">
        <f t="shared" si="22"/>
        <v>0.26458759840192903</v>
      </c>
      <c r="J273">
        <f t="shared" si="23"/>
        <v>0.26458759840192903</v>
      </c>
    </row>
    <row r="274" spans="1:10" x14ac:dyDescent="0.25">
      <c r="A274" s="22" t="s">
        <v>420</v>
      </c>
      <c r="B274" s="22" t="s">
        <v>137</v>
      </c>
      <c r="C274" s="23">
        <v>38</v>
      </c>
      <c r="D274" s="23">
        <v>38</v>
      </c>
      <c r="E274" s="23">
        <v>14</v>
      </c>
      <c r="F274" s="22" t="s">
        <v>90</v>
      </c>
      <c r="G274" s="24">
        <v>0.86660000000000004</v>
      </c>
      <c r="H274" s="25">
        <v>0.86660000000000004</v>
      </c>
      <c r="I274">
        <f t="shared" si="22"/>
        <v>1.5569750124110542E-2</v>
      </c>
      <c r="J274">
        <f t="shared" si="23"/>
        <v>1.5569750124110542E-2</v>
      </c>
    </row>
    <row r="275" spans="1:10" x14ac:dyDescent="0.25">
      <c r="A275" s="22" t="s">
        <v>310</v>
      </c>
      <c r="B275" s="22" t="s">
        <v>311</v>
      </c>
      <c r="C275" s="23">
        <v>94</v>
      </c>
      <c r="D275" s="23">
        <v>220</v>
      </c>
      <c r="E275" s="23">
        <v>676</v>
      </c>
      <c r="F275" s="22" t="s">
        <v>49</v>
      </c>
      <c r="G275" s="24">
        <v>0.86529999999999996</v>
      </c>
      <c r="H275" s="25">
        <v>0.86529999999999996</v>
      </c>
      <c r="I275">
        <f t="shared" si="22"/>
        <v>9.0005437223706283E-2</v>
      </c>
      <c r="J275">
        <f t="shared" si="23"/>
        <v>9.0005437223706283E-2</v>
      </c>
    </row>
    <row r="276" spans="1:10" x14ac:dyDescent="0.25">
      <c r="A276" s="22" t="s">
        <v>392</v>
      </c>
      <c r="B276" s="22" t="s">
        <v>43</v>
      </c>
      <c r="C276" s="23">
        <v>40</v>
      </c>
      <c r="D276" s="23">
        <v>40</v>
      </c>
      <c r="E276" s="23">
        <v>64</v>
      </c>
      <c r="F276" s="22" t="s">
        <v>442</v>
      </c>
      <c r="G276" s="24">
        <v>0.86380000000000001</v>
      </c>
      <c r="H276" s="25">
        <v>0.86380000000000001</v>
      </c>
      <c r="I276">
        <f t="shared" si="22"/>
        <v>1.6336256826079761E-2</v>
      </c>
      <c r="J276">
        <f t="shared" si="23"/>
        <v>1.6336256826079761E-2</v>
      </c>
    </row>
    <row r="277" spans="1:10" x14ac:dyDescent="0.25">
      <c r="A277" s="22" t="s">
        <v>402</v>
      </c>
      <c r="B277" s="22" t="s">
        <v>59</v>
      </c>
      <c r="C277" s="23">
        <v>72</v>
      </c>
      <c r="D277" s="23">
        <v>384</v>
      </c>
      <c r="E277" s="23">
        <v>842</v>
      </c>
      <c r="F277" s="22" t="s">
        <v>60</v>
      </c>
      <c r="G277" s="24">
        <v>0.86</v>
      </c>
      <c r="H277" s="25">
        <v>0.86</v>
      </c>
      <c r="I277">
        <f t="shared" si="22"/>
        <v>0.15613815276234605</v>
      </c>
      <c r="J277">
        <f t="shared" si="23"/>
        <v>0.15613815276234605</v>
      </c>
    </row>
    <row r="278" spans="1:10" x14ac:dyDescent="0.25">
      <c r="A278" s="22" t="s">
        <v>324</v>
      </c>
      <c r="B278" s="22" t="s">
        <v>130</v>
      </c>
      <c r="C278" s="23">
        <v>168</v>
      </c>
      <c r="D278" s="23">
        <v>672</v>
      </c>
      <c r="E278" s="23">
        <v>2100</v>
      </c>
      <c r="F278" s="22" t="s">
        <v>131</v>
      </c>
      <c r="G278" s="24">
        <v>0.85929999999999995</v>
      </c>
      <c r="H278" s="25">
        <v>0.85929999999999995</v>
      </c>
      <c r="I278">
        <f t="shared" si="22"/>
        <v>0.27301936124441495</v>
      </c>
      <c r="J278">
        <f t="shared" si="23"/>
        <v>0.27301936124441495</v>
      </c>
    </row>
    <row r="279" spans="1:10" x14ac:dyDescent="0.25">
      <c r="A279" s="22" t="s">
        <v>296</v>
      </c>
      <c r="B279" s="22" t="s">
        <v>46</v>
      </c>
      <c r="C279" s="23">
        <v>11</v>
      </c>
      <c r="D279" s="23">
        <v>28</v>
      </c>
      <c r="E279" s="23">
        <v>38</v>
      </c>
      <c r="F279" s="22" t="s">
        <v>46</v>
      </c>
      <c r="G279" s="24">
        <v>0.85850000000000004</v>
      </c>
      <c r="H279" s="25">
        <v>0.85009999999999997</v>
      </c>
      <c r="I279">
        <f t="shared" ref="I279:I310" si="24">G279*D279/$M$5*100</f>
        <v>1.1365215952341553E-2</v>
      </c>
      <c r="J279">
        <f t="shared" ref="J279:J310" si="25">H279*D279/$M$5*100</f>
        <v>1.1254012907496275E-2</v>
      </c>
    </row>
    <row r="280" spans="1:10" x14ac:dyDescent="0.25">
      <c r="A280" s="22" t="s">
        <v>318</v>
      </c>
      <c r="B280" s="22" t="s">
        <v>277</v>
      </c>
      <c r="C280" s="23">
        <v>200</v>
      </c>
      <c r="D280" s="23">
        <v>830</v>
      </c>
      <c r="E280" s="23">
        <v>1659</v>
      </c>
      <c r="F280" s="22" t="s">
        <v>440</v>
      </c>
      <c r="G280" s="24">
        <v>0.85850000000000004</v>
      </c>
      <c r="H280" s="25">
        <v>0.85850000000000004</v>
      </c>
      <c r="I280">
        <f t="shared" si="24"/>
        <v>0.33689747287298177</v>
      </c>
      <c r="J280">
        <f t="shared" si="25"/>
        <v>0.33689747287298177</v>
      </c>
    </row>
    <row r="281" spans="1:10" x14ac:dyDescent="0.25">
      <c r="A281" s="22" t="s">
        <v>237</v>
      </c>
      <c r="B281" s="22" t="s">
        <v>238</v>
      </c>
      <c r="C281" s="23">
        <v>12</v>
      </c>
      <c r="D281" s="23">
        <v>48</v>
      </c>
      <c r="E281" s="23">
        <v>157</v>
      </c>
      <c r="F281" s="22" t="s">
        <v>49</v>
      </c>
      <c r="G281" s="24">
        <v>0.85580000000000001</v>
      </c>
      <c r="H281" s="25">
        <v>0.85580000000000001</v>
      </c>
      <c r="I281">
        <f t="shared" si="24"/>
        <v>1.9421952199711594E-2</v>
      </c>
      <c r="J281">
        <f t="shared" si="25"/>
        <v>1.9421952199711594E-2</v>
      </c>
    </row>
    <row r="282" spans="1:10" x14ac:dyDescent="0.25">
      <c r="A282" s="22" t="s">
        <v>291</v>
      </c>
      <c r="B282" s="22" t="s">
        <v>62</v>
      </c>
      <c r="C282" s="23">
        <v>12</v>
      </c>
      <c r="D282" s="23">
        <v>12</v>
      </c>
      <c r="E282" s="23">
        <v>33</v>
      </c>
      <c r="F282" s="22" t="s">
        <v>439</v>
      </c>
      <c r="G282" s="24">
        <v>0.85570000000000002</v>
      </c>
      <c r="H282" s="25">
        <v>0.85570000000000002</v>
      </c>
      <c r="I282">
        <f t="shared" si="24"/>
        <v>4.8549206874541973E-3</v>
      </c>
      <c r="J282">
        <f t="shared" si="25"/>
        <v>4.8549206874541973E-3</v>
      </c>
    </row>
    <row r="283" spans="1:10" x14ac:dyDescent="0.25">
      <c r="A283" s="22" t="s">
        <v>153</v>
      </c>
      <c r="B283" s="22" t="s">
        <v>46</v>
      </c>
      <c r="C283" s="23">
        <v>26</v>
      </c>
      <c r="D283" s="23">
        <v>92</v>
      </c>
      <c r="E283" s="23">
        <v>191</v>
      </c>
      <c r="F283" s="22" t="s">
        <v>46</v>
      </c>
      <c r="G283" s="24">
        <v>0.85270000000000001</v>
      </c>
      <c r="H283" s="25">
        <v>0.85270000000000001</v>
      </c>
      <c r="I283">
        <f t="shared" si="24"/>
        <v>3.7090565234864425E-2</v>
      </c>
      <c r="J283">
        <f t="shared" si="25"/>
        <v>3.7090565234864425E-2</v>
      </c>
    </row>
    <row r="284" spans="1:10" x14ac:dyDescent="0.25">
      <c r="A284" s="22" t="s">
        <v>45</v>
      </c>
      <c r="B284" s="22" t="s">
        <v>46</v>
      </c>
      <c r="C284" s="23">
        <v>-1</v>
      </c>
      <c r="D284" s="23">
        <v>-1</v>
      </c>
      <c r="E284" s="23">
        <v>0</v>
      </c>
      <c r="F284" s="22" t="s">
        <v>46</v>
      </c>
      <c r="G284" s="24">
        <v>0.84399999999999997</v>
      </c>
      <c r="H284" s="25">
        <v>0.82220000000000004</v>
      </c>
      <c r="I284">
        <f t="shared" si="24"/>
        <v>-3.9904493983593763E-4</v>
      </c>
      <c r="J284">
        <f t="shared" si="25"/>
        <v>-3.8873785489704736E-4</v>
      </c>
    </row>
    <row r="285" spans="1:10" x14ac:dyDescent="0.25">
      <c r="A285" s="22" t="s">
        <v>126</v>
      </c>
      <c r="B285" s="22" t="s">
        <v>46</v>
      </c>
      <c r="C285" s="23">
        <v>104</v>
      </c>
      <c r="D285" s="23">
        <v>416</v>
      </c>
      <c r="E285" s="23">
        <v>361</v>
      </c>
      <c r="F285" s="22" t="s">
        <v>46</v>
      </c>
      <c r="G285" s="24">
        <v>0.84119999999999995</v>
      </c>
      <c r="H285" s="25">
        <v>0.83979999999999999</v>
      </c>
      <c r="I285">
        <f t="shared" si="24"/>
        <v>0.16545197513061155</v>
      </c>
      <c r="J285">
        <f t="shared" si="25"/>
        <v>0.16517661521004232</v>
      </c>
    </row>
    <row r="286" spans="1:10" x14ac:dyDescent="0.25">
      <c r="A286" s="22" t="s">
        <v>158</v>
      </c>
      <c r="B286" s="22" t="s">
        <v>40</v>
      </c>
      <c r="C286" s="23">
        <v>1020</v>
      </c>
      <c r="D286" s="23">
        <v>5104</v>
      </c>
      <c r="E286" s="23">
        <v>10984</v>
      </c>
      <c r="F286" s="22" t="s">
        <v>41</v>
      </c>
      <c r="G286" s="24">
        <v>0.84079999999999999</v>
      </c>
      <c r="H286" s="25">
        <v>0.46110000000000001</v>
      </c>
      <c r="I286">
        <f t="shared" si="24"/>
        <v>2.0290031914139144</v>
      </c>
      <c r="J286">
        <f t="shared" si="25"/>
        <v>1.1127180917708801</v>
      </c>
    </row>
    <row r="287" spans="1:10" x14ac:dyDescent="0.25">
      <c r="A287" s="22" t="s">
        <v>388</v>
      </c>
      <c r="B287" s="22" t="s">
        <v>46</v>
      </c>
      <c r="C287" s="23">
        <v>10</v>
      </c>
      <c r="D287" s="23">
        <v>10</v>
      </c>
      <c r="E287" s="23">
        <v>46</v>
      </c>
      <c r="F287" s="22" t="s">
        <v>46</v>
      </c>
      <c r="G287" s="24">
        <v>0.84060000000000001</v>
      </c>
      <c r="H287" s="25">
        <v>0.84060000000000001</v>
      </c>
      <c r="I287">
        <f t="shared" si="24"/>
        <v>3.9743741282711994E-3</v>
      </c>
      <c r="J287">
        <f t="shared" si="25"/>
        <v>3.9743741282711994E-3</v>
      </c>
    </row>
    <row r="288" spans="1:10" x14ac:dyDescent="0.25">
      <c r="A288" s="22" t="s">
        <v>101</v>
      </c>
      <c r="B288" s="22" t="s">
        <v>62</v>
      </c>
      <c r="C288" s="23">
        <v>128</v>
      </c>
      <c r="D288" s="23">
        <v>128</v>
      </c>
      <c r="E288" s="23">
        <v>347</v>
      </c>
      <c r="F288" s="22" t="s">
        <v>439</v>
      </c>
      <c r="G288" s="24">
        <v>0.83399999999999996</v>
      </c>
      <c r="H288" s="25">
        <v>0.83399999999999996</v>
      </c>
      <c r="I288">
        <f t="shared" si="24"/>
        <v>5.0472565660386277E-2</v>
      </c>
      <c r="J288">
        <f t="shared" si="25"/>
        <v>5.0472565660386277E-2</v>
      </c>
    </row>
    <row r="289" spans="1:10" x14ac:dyDescent="0.25">
      <c r="A289" s="22" t="s">
        <v>288</v>
      </c>
      <c r="B289" s="22" t="s">
        <v>233</v>
      </c>
      <c r="C289" s="23">
        <v>94</v>
      </c>
      <c r="D289" s="23">
        <v>344</v>
      </c>
      <c r="E289" s="23">
        <v>578</v>
      </c>
      <c r="F289" s="22" t="s">
        <v>209</v>
      </c>
      <c r="G289" s="24">
        <v>0.8256</v>
      </c>
      <c r="H289" s="25">
        <v>0.77110000000000001</v>
      </c>
      <c r="I289">
        <f t="shared" si="24"/>
        <v>0.13427881137561759</v>
      </c>
      <c r="J289">
        <f t="shared" si="25"/>
        <v>0.12541471832817191</v>
      </c>
    </row>
    <row r="290" spans="1:10" x14ac:dyDescent="0.25">
      <c r="A290" s="22" t="s">
        <v>207</v>
      </c>
      <c r="B290" s="22" t="s">
        <v>208</v>
      </c>
      <c r="C290" s="23">
        <v>19</v>
      </c>
      <c r="D290" s="23">
        <v>58</v>
      </c>
      <c r="E290" s="23">
        <v>15</v>
      </c>
      <c r="F290" s="22" t="s">
        <v>209</v>
      </c>
      <c r="G290" s="24">
        <v>0.82469999999999999</v>
      </c>
      <c r="H290" s="25">
        <v>0.79249999999999998</v>
      </c>
      <c r="I290">
        <f t="shared" si="24"/>
        <v>2.2615351882934207E-2</v>
      </c>
      <c r="J290">
        <f t="shared" si="25"/>
        <v>2.1732346753031841E-2</v>
      </c>
    </row>
    <row r="291" spans="1:10" x14ac:dyDescent="0.25">
      <c r="A291" s="22" t="s">
        <v>405</v>
      </c>
      <c r="B291" s="22" t="s">
        <v>251</v>
      </c>
      <c r="C291" s="23">
        <v>12</v>
      </c>
      <c r="D291" s="23">
        <v>24</v>
      </c>
      <c r="E291" s="23">
        <v>24</v>
      </c>
      <c r="F291" s="22" t="s">
        <v>493</v>
      </c>
      <c r="G291" s="24">
        <v>0.82140000000000002</v>
      </c>
      <c r="H291" s="25">
        <v>0.82140000000000002</v>
      </c>
      <c r="I291">
        <f t="shared" si="24"/>
        <v>9.3206307179499303E-3</v>
      </c>
      <c r="J291">
        <f t="shared" si="25"/>
        <v>9.3206307179499303E-3</v>
      </c>
    </row>
    <row r="292" spans="1:10" x14ac:dyDescent="0.25">
      <c r="A292" s="22" t="s">
        <v>246</v>
      </c>
      <c r="B292" s="22" t="s">
        <v>122</v>
      </c>
      <c r="C292" s="23">
        <v>48</v>
      </c>
      <c r="D292" s="23">
        <v>192</v>
      </c>
      <c r="E292" s="23">
        <v>382</v>
      </c>
      <c r="F292" s="22" t="s">
        <v>122</v>
      </c>
      <c r="G292" s="24">
        <v>0.82120000000000004</v>
      </c>
      <c r="H292" s="25">
        <v>0.82120000000000004</v>
      </c>
      <c r="I292">
        <f t="shared" si="24"/>
        <v>7.4546890144441033E-2</v>
      </c>
      <c r="J292">
        <f t="shared" si="25"/>
        <v>7.4546890144441033E-2</v>
      </c>
    </row>
    <row r="293" spans="1:10" x14ac:dyDescent="0.25">
      <c r="A293" s="22" t="s">
        <v>117</v>
      </c>
      <c r="B293" s="22" t="s">
        <v>59</v>
      </c>
      <c r="C293" s="23">
        <v>168</v>
      </c>
      <c r="D293" s="23">
        <v>672</v>
      </c>
      <c r="E293" s="23">
        <v>1425</v>
      </c>
      <c r="F293" s="22" t="s">
        <v>60</v>
      </c>
      <c r="G293" s="24">
        <v>0.81640000000000001</v>
      </c>
      <c r="H293" s="25">
        <v>0.80320000000000003</v>
      </c>
      <c r="I293">
        <f t="shared" si="24"/>
        <v>0.25938904517623701</v>
      </c>
      <c r="J293">
        <f t="shared" si="25"/>
        <v>0.25519510177064375</v>
      </c>
    </row>
    <row r="294" spans="1:10" x14ac:dyDescent="0.25">
      <c r="A294" s="22" t="s">
        <v>113</v>
      </c>
      <c r="B294" s="22" t="s">
        <v>48</v>
      </c>
      <c r="C294" s="23">
        <v>86</v>
      </c>
      <c r="D294" s="23">
        <v>340</v>
      </c>
      <c r="E294" s="23">
        <v>1023</v>
      </c>
      <c r="F294" s="22" t="s">
        <v>49</v>
      </c>
      <c r="G294" s="24">
        <v>0.80810000000000004</v>
      </c>
      <c r="H294" s="25">
        <v>0.80810000000000004</v>
      </c>
      <c r="I294">
        <f t="shared" si="24"/>
        <v>0.12990425758256308</v>
      </c>
      <c r="J294">
        <f t="shared" si="25"/>
        <v>0.12990425758256308</v>
      </c>
    </row>
    <row r="295" spans="1:10" x14ac:dyDescent="0.25">
      <c r="A295" s="22" t="s">
        <v>347</v>
      </c>
      <c r="B295" s="22" t="s">
        <v>46</v>
      </c>
      <c r="C295" s="23">
        <v>84</v>
      </c>
      <c r="D295" s="23">
        <v>168</v>
      </c>
      <c r="E295" s="23">
        <v>270</v>
      </c>
      <c r="F295" s="22" t="s">
        <v>46</v>
      </c>
      <c r="G295" s="24">
        <v>0.80810000000000004</v>
      </c>
      <c r="H295" s="25">
        <v>0.59509999999999996</v>
      </c>
      <c r="I295">
        <f t="shared" si="24"/>
        <v>6.4187986099619398E-2</v>
      </c>
      <c r="J295">
        <f t="shared" si="25"/>
        <v>4.7269237133873904E-2</v>
      </c>
    </row>
    <row r="296" spans="1:10" x14ac:dyDescent="0.25">
      <c r="A296" s="22" t="s">
        <v>213</v>
      </c>
      <c r="B296" s="22" t="s">
        <v>122</v>
      </c>
      <c r="C296" s="23">
        <v>18</v>
      </c>
      <c r="D296" s="23">
        <v>36</v>
      </c>
      <c r="E296" s="23">
        <v>69</v>
      </c>
      <c r="F296" s="22" t="s">
        <v>122</v>
      </c>
      <c r="G296" s="24">
        <v>0.80740000000000001</v>
      </c>
      <c r="H296" s="25">
        <v>0.80740000000000001</v>
      </c>
      <c r="I296">
        <f t="shared" si="24"/>
        <v>1.3742653837970733E-2</v>
      </c>
      <c r="J296">
        <f t="shared" si="25"/>
        <v>1.3742653837970733E-2</v>
      </c>
    </row>
    <row r="297" spans="1:10" x14ac:dyDescent="0.25">
      <c r="A297" s="22" t="s">
        <v>178</v>
      </c>
      <c r="B297" s="22" t="s">
        <v>59</v>
      </c>
      <c r="C297" s="23">
        <v>55</v>
      </c>
      <c r="D297" s="23">
        <v>220</v>
      </c>
      <c r="E297" s="23">
        <v>545</v>
      </c>
      <c r="F297" s="22" t="s">
        <v>60</v>
      </c>
      <c r="G297" s="24">
        <v>0.79600000000000004</v>
      </c>
      <c r="H297" s="25">
        <v>0.79600000000000004</v>
      </c>
      <c r="I297">
        <f t="shared" si="24"/>
        <v>8.2797096995342906E-2</v>
      </c>
      <c r="J297">
        <f t="shared" si="25"/>
        <v>8.2797096995342906E-2</v>
      </c>
    </row>
    <row r="298" spans="1:10" x14ac:dyDescent="0.25">
      <c r="A298" s="22" t="s">
        <v>363</v>
      </c>
      <c r="B298" s="22" t="s">
        <v>46</v>
      </c>
      <c r="C298" s="23">
        <v>34</v>
      </c>
      <c r="D298" s="23">
        <v>58</v>
      </c>
      <c r="E298" s="23">
        <v>115</v>
      </c>
      <c r="F298" s="22" t="s">
        <v>46</v>
      </c>
      <c r="G298" s="24">
        <v>0.79469999999999996</v>
      </c>
      <c r="H298" s="25">
        <v>0.79469999999999996</v>
      </c>
      <c r="I298">
        <f t="shared" si="24"/>
        <v>2.1792676296068649E-2</v>
      </c>
      <c r="J298">
        <f t="shared" si="25"/>
        <v>2.1792676296068649E-2</v>
      </c>
    </row>
    <row r="299" spans="1:10" x14ac:dyDescent="0.25">
      <c r="A299" s="22" t="s">
        <v>344</v>
      </c>
      <c r="B299" s="22" t="s">
        <v>168</v>
      </c>
      <c r="C299" s="23">
        <v>2</v>
      </c>
      <c r="D299" s="23">
        <v>8</v>
      </c>
      <c r="E299" s="23">
        <v>21</v>
      </c>
      <c r="F299" s="22" t="s">
        <v>490</v>
      </c>
      <c r="G299" s="24">
        <v>0.79379999999999995</v>
      </c>
      <c r="H299" s="25">
        <v>0.79379999999999995</v>
      </c>
      <c r="I299">
        <f t="shared" si="24"/>
        <v>3.0024822108224393E-3</v>
      </c>
      <c r="J299">
        <f t="shared" si="25"/>
        <v>3.0024822108224393E-3</v>
      </c>
    </row>
    <row r="300" spans="1:10" x14ac:dyDescent="0.25">
      <c r="A300" s="22" t="s">
        <v>186</v>
      </c>
      <c r="B300" s="22" t="s">
        <v>46</v>
      </c>
      <c r="C300" s="23">
        <v>139</v>
      </c>
      <c r="D300" s="23">
        <v>278</v>
      </c>
      <c r="E300" s="23">
        <v>496</v>
      </c>
      <c r="F300" s="22" t="s">
        <v>46</v>
      </c>
      <c r="G300" s="24">
        <v>0.79259999999999997</v>
      </c>
      <c r="H300" s="25">
        <v>0.79259999999999997</v>
      </c>
      <c r="I300">
        <f t="shared" si="24"/>
        <v>0.10417853005839106</v>
      </c>
      <c r="J300">
        <f t="shared" si="25"/>
        <v>0.10417853005839106</v>
      </c>
    </row>
    <row r="301" spans="1:10" x14ac:dyDescent="0.25">
      <c r="A301" s="22" t="s">
        <v>278</v>
      </c>
      <c r="B301" s="22" t="s">
        <v>40</v>
      </c>
      <c r="C301" s="23">
        <v>11</v>
      </c>
      <c r="D301" s="23">
        <v>76</v>
      </c>
      <c r="E301" s="23">
        <v>159</v>
      </c>
      <c r="F301" s="22" t="s">
        <v>41</v>
      </c>
      <c r="G301" s="24">
        <v>0.78439999999999999</v>
      </c>
      <c r="H301" s="25">
        <v>0.78439999999999999</v>
      </c>
      <c r="I301">
        <f t="shared" si="24"/>
        <v>2.8185811210136871E-2</v>
      </c>
      <c r="J301">
        <f t="shared" si="25"/>
        <v>2.8185811210136871E-2</v>
      </c>
    </row>
    <row r="302" spans="1:10" x14ac:dyDescent="0.25">
      <c r="A302" s="22" t="s">
        <v>354</v>
      </c>
      <c r="B302" s="22" t="s">
        <v>255</v>
      </c>
      <c r="C302" s="23">
        <v>34</v>
      </c>
      <c r="D302" s="23">
        <v>272</v>
      </c>
      <c r="E302" s="23">
        <v>734</v>
      </c>
      <c r="F302" s="22" t="s">
        <v>491</v>
      </c>
      <c r="G302" s="24">
        <v>0.77490000000000003</v>
      </c>
      <c r="H302" s="25">
        <v>0.69450000000000001</v>
      </c>
      <c r="I302">
        <f t="shared" si="24"/>
        <v>9.9653814330630489E-2</v>
      </c>
      <c r="J302">
        <f t="shared" si="25"/>
        <v>8.9314200609914657E-2</v>
      </c>
    </row>
    <row r="303" spans="1:10" x14ac:dyDescent="0.25">
      <c r="A303" s="22" t="s">
        <v>194</v>
      </c>
      <c r="B303" s="22" t="s">
        <v>62</v>
      </c>
      <c r="C303" s="23">
        <v>-1</v>
      </c>
      <c r="D303" s="23">
        <v>-1</v>
      </c>
      <c r="E303" s="23">
        <v>0</v>
      </c>
      <c r="F303" s="22" t="s">
        <v>439</v>
      </c>
      <c r="G303" s="24">
        <v>0.76559999999999995</v>
      </c>
      <c r="H303" s="25">
        <v>0.76559999999999995</v>
      </c>
      <c r="I303">
        <f t="shared" si="24"/>
        <v>-3.6197725822084584E-4</v>
      </c>
      <c r="J303">
        <f t="shared" si="25"/>
        <v>-3.6197725822084584E-4</v>
      </c>
    </row>
    <row r="304" spans="1:10" x14ac:dyDescent="0.25">
      <c r="A304" s="22" t="s">
        <v>181</v>
      </c>
      <c r="B304" s="22" t="s">
        <v>62</v>
      </c>
      <c r="C304" s="23">
        <v>126</v>
      </c>
      <c r="D304" s="23">
        <v>896</v>
      </c>
      <c r="E304" s="23">
        <v>341</v>
      </c>
      <c r="F304" s="22" t="s">
        <v>439</v>
      </c>
      <c r="G304" s="24">
        <v>0.75690000000000002</v>
      </c>
      <c r="H304" s="25">
        <v>0.75690000000000002</v>
      </c>
      <c r="I304">
        <f t="shared" si="24"/>
        <v>0.32064603673672015</v>
      </c>
      <c r="J304">
        <f t="shared" si="25"/>
        <v>0.32064603673672015</v>
      </c>
    </row>
    <row r="305" spans="1:10" x14ac:dyDescent="0.25">
      <c r="A305" s="22" t="s">
        <v>384</v>
      </c>
      <c r="B305" s="22" t="s">
        <v>115</v>
      </c>
      <c r="C305" s="23">
        <v>5</v>
      </c>
      <c r="D305" s="23">
        <v>10</v>
      </c>
      <c r="E305" s="23">
        <v>22</v>
      </c>
      <c r="F305" s="22" t="s">
        <v>442</v>
      </c>
      <c r="G305" s="24">
        <v>0.755</v>
      </c>
      <c r="H305" s="25">
        <v>0.755</v>
      </c>
      <c r="I305">
        <f t="shared" si="24"/>
        <v>3.5696555636982575E-3</v>
      </c>
      <c r="J305">
        <f t="shared" si="25"/>
        <v>3.5696555636982575E-3</v>
      </c>
    </row>
    <row r="306" spans="1:10" x14ac:dyDescent="0.25">
      <c r="A306" s="22" t="s">
        <v>177</v>
      </c>
      <c r="B306" s="22" t="s">
        <v>43</v>
      </c>
      <c r="C306" s="23">
        <v>49</v>
      </c>
      <c r="D306" s="23">
        <v>194</v>
      </c>
      <c r="E306" s="23">
        <v>250</v>
      </c>
      <c r="F306" s="22" t="s">
        <v>442</v>
      </c>
      <c r="G306" s="24">
        <v>0.75190000000000001</v>
      </c>
      <c r="H306" s="25">
        <v>0.66690000000000005</v>
      </c>
      <c r="I306">
        <f t="shared" si="24"/>
        <v>6.8966974776010034E-2</v>
      </c>
      <c r="J306">
        <f t="shared" si="25"/>
        <v>6.1170468783243892E-2</v>
      </c>
    </row>
    <row r="307" spans="1:10" x14ac:dyDescent="0.25">
      <c r="A307" s="22" t="s">
        <v>398</v>
      </c>
      <c r="B307" s="22" t="s">
        <v>43</v>
      </c>
      <c r="C307" s="23">
        <v>18</v>
      </c>
      <c r="D307" s="23">
        <v>36</v>
      </c>
      <c r="E307" s="23">
        <v>49</v>
      </c>
      <c r="F307" s="22" t="s">
        <v>442</v>
      </c>
      <c r="G307" s="24">
        <v>0.74429999999999996</v>
      </c>
      <c r="H307" s="25">
        <v>0.7198</v>
      </c>
      <c r="I307">
        <f t="shared" si="24"/>
        <v>1.2668636675255902E-2</v>
      </c>
      <c r="J307">
        <f t="shared" si="25"/>
        <v>1.225162525708612E-2</v>
      </c>
    </row>
    <row r="308" spans="1:10" x14ac:dyDescent="0.25">
      <c r="A308" s="22" t="s">
        <v>164</v>
      </c>
      <c r="B308" s="22" t="s">
        <v>165</v>
      </c>
      <c r="C308" s="23">
        <v>20</v>
      </c>
      <c r="D308" s="23">
        <v>80</v>
      </c>
      <c r="E308" s="23">
        <v>169</v>
      </c>
      <c r="F308" s="22" t="s">
        <v>166</v>
      </c>
      <c r="G308" s="24">
        <v>0.73140000000000005</v>
      </c>
      <c r="H308" s="25">
        <v>0.73140000000000005</v>
      </c>
      <c r="I308">
        <f t="shared" si="24"/>
        <v>2.7664594217630789E-2</v>
      </c>
      <c r="J308">
        <f t="shared" si="25"/>
        <v>2.7664594217630789E-2</v>
      </c>
    </row>
    <row r="309" spans="1:10" x14ac:dyDescent="0.25">
      <c r="A309" s="22" t="s">
        <v>222</v>
      </c>
      <c r="B309" s="22" t="s">
        <v>168</v>
      </c>
      <c r="C309" s="23">
        <v>80</v>
      </c>
      <c r="D309" s="23">
        <v>80</v>
      </c>
      <c r="E309" s="23">
        <v>126</v>
      </c>
      <c r="F309" s="22" t="s">
        <v>490</v>
      </c>
      <c r="G309" s="24">
        <v>0.72760000000000002</v>
      </c>
      <c r="H309" s="25">
        <v>0.72760000000000002</v>
      </c>
      <c r="I309">
        <f t="shared" si="24"/>
        <v>2.7520862390960025E-2</v>
      </c>
      <c r="J309">
        <f t="shared" si="25"/>
        <v>2.7520862390960025E-2</v>
      </c>
    </row>
    <row r="310" spans="1:10" x14ac:dyDescent="0.25">
      <c r="A310" s="22" t="s">
        <v>167</v>
      </c>
      <c r="B310" s="22" t="s">
        <v>168</v>
      </c>
      <c r="C310" s="23">
        <v>50</v>
      </c>
      <c r="D310" s="23">
        <v>200</v>
      </c>
      <c r="E310" s="23">
        <v>520</v>
      </c>
      <c r="F310" s="22" t="s">
        <v>490</v>
      </c>
      <c r="G310" s="24">
        <v>0.72489999999999999</v>
      </c>
      <c r="H310" s="25">
        <v>0.72489999999999999</v>
      </c>
      <c r="I310">
        <f t="shared" si="24"/>
        <v>6.8546842864234875E-2</v>
      </c>
      <c r="J310">
        <f t="shared" si="25"/>
        <v>6.8546842864234875E-2</v>
      </c>
    </row>
    <row r="311" spans="1:10" x14ac:dyDescent="0.25">
      <c r="A311" s="22" t="s">
        <v>389</v>
      </c>
      <c r="B311" s="22" t="s">
        <v>84</v>
      </c>
      <c r="C311" s="23">
        <v>320</v>
      </c>
      <c r="D311" s="23">
        <v>640</v>
      </c>
      <c r="E311" s="23">
        <v>1088</v>
      </c>
      <c r="F311" s="22" t="s">
        <v>445</v>
      </c>
      <c r="G311" s="24">
        <v>0.7147</v>
      </c>
      <c r="H311" s="25">
        <v>0.7147</v>
      </c>
      <c r="I311">
        <f t="shared" ref="I311:I332" si="26">G311*D311/$M$5*100</f>
        <v>0.21626344530862154</v>
      </c>
      <c r="J311">
        <f t="shared" ref="J311:J332" si="27">H311*D311/$M$5*100</f>
        <v>0.21626344530862154</v>
      </c>
    </row>
    <row r="312" spans="1:10" x14ac:dyDescent="0.25">
      <c r="A312" s="22" t="s">
        <v>340</v>
      </c>
      <c r="B312" s="22" t="s">
        <v>46</v>
      </c>
      <c r="C312" s="23">
        <v>209</v>
      </c>
      <c r="D312" s="23">
        <v>509</v>
      </c>
      <c r="E312" s="23">
        <v>1071</v>
      </c>
      <c r="F312" s="22" t="s">
        <v>46</v>
      </c>
      <c r="G312" s="24">
        <v>0.71020000000000005</v>
      </c>
      <c r="H312" s="25">
        <v>0.66439999999999999</v>
      </c>
      <c r="I312">
        <f t="shared" si="26"/>
        <v>0.17091406822533747</v>
      </c>
      <c r="J312">
        <f t="shared" si="27"/>
        <v>0.15989201200917236</v>
      </c>
    </row>
    <row r="313" spans="1:10" x14ac:dyDescent="0.25">
      <c r="A313" s="22" t="s">
        <v>469</v>
      </c>
      <c r="B313" s="22" t="s">
        <v>470</v>
      </c>
      <c r="C313" s="23">
        <v>6</v>
      </c>
      <c r="D313" s="23">
        <v>12</v>
      </c>
      <c r="E313" s="23">
        <v>29</v>
      </c>
      <c r="F313" s="22" t="s">
        <v>494</v>
      </c>
      <c r="G313" s="24">
        <v>0.70279999999999998</v>
      </c>
      <c r="H313" s="25">
        <v>0.70279999999999998</v>
      </c>
      <c r="I313">
        <f t="shared" si="26"/>
        <v>3.9874234651663086E-3</v>
      </c>
      <c r="J313">
        <f t="shared" si="27"/>
        <v>3.9874234651663086E-3</v>
      </c>
    </row>
    <row r="314" spans="1:10" x14ac:dyDescent="0.25">
      <c r="A314" s="22" t="s">
        <v>395</v>
      </c>
      <c r="B314" s="22" t="s">
        <v>396</v>
      </c>
      <c r="C314" s="23">
        <v>12</v>
      </c>
      <c r="D314" s="23">
        <v>48</v>
      </c>
      <c r="E314" s="23">
        <v>115</v>
      </c>
      <c r="F314" s="22" t="s">
        <v>483</v>
      </c>
      <c r="G314" s="24">
        <v>0.69820000000000004</v>
      </c>
      <c r="H314" s="25">
        <v>0.69820000000000004</v>
      </c>
      <c r="I314">
        <f t="shared" si="26"/>
        <v>1.5845299165504364E-2</v>
      </c>
      <c r="J314">
        <f t="shared" si="27"/>
        <v>1.5845299165504364E-2</v>
      </c>
    </row>
    <row r="315" spans="1:10" x14ac:dyDescent="0.25">
      <c r="A315" s="22" t="s">
        <v>221</v>
      </c>
      <c r="B315" s="22" t="s">
        <v>62</v>
      </c>
      <c r="C315" s="23">
        <v>576</v>
      </c>
      <c r="D315" s="23">
        <v>2152</v>
      </c>
      <c r="E315" s="23">
        <v>5622</v>
      </c>
      <c r="F315" s="22" t="s">
        <v>439</v>
      </c>
      <c r="G315" s="24">
        <v>0.69010000000000005</v>
      </c>
      <c r="H315" s="25">
        <v>0.65290000000000004</v>
      </c>
      <c r="I315">
        <f t="shared" si="26"/>
        <v>0.7021560719604738</v>
      </c>
      <c r="J315">
        <f t="shared" si="27"/>
        <v>0.66430618661497365</v>
      </c>
    </row>
    <row r="316" spans="1:10" x14ac:dyDescent="0.25">
      <c r="A316" s="22" t="s">
        <v>256</v>
      </c>
      <c r="B316" s="22" t="s">
        <v>46</v>
      </c>
      <c r="C316" s="23">
        <v>8</v>
      </c>
      <c r="D316" s="23">
        <v>32</v>
      </c>
      <c r="E316" s="23">
        <v>89</v>
      </c>
      <c r="F316" s="22" t="s">
        <v>46</v>
      </c>
      <c r="G316" s="24">
        <v>0.68440000000000001</v>
      </c>
      <c r="H316" s="25">
        <v>0.68440000000000001</v>
      </c>
      <c r="I316">
        <f t="shared" si="26"/>
        <v>1.0354743386681166E-2</v>
      </c>
      <c r="J316">
        <f t="shared" si="27"/>
        <v>1.0354743386681166E-2</v>
      </c>
    </row>
    <row r="317" spans="1:10" x14ac:dyDescent="0.25">
      <c r="A317" s="22" t="s">
        <v>315</v>
      </c>
      <c r="B317" s="22" t="s">
        <v>184</v>
      </c>
      <c r="C317" s="23">
        <v>36</v>
      </c>
      <c r="D317" s="23">
        <v>116</v>
      </c>
      <c r="E317" s="23">
        <v>273</v>
      </c>
      <c r="F317" s="22" t="s">
        <v>185</v>
      </c>
      <c r="G317" s="24">
        <v>0.66539999999999999</v>
      </c>
      <c r="H317" s="25">
        <v>0.66539999999999999</v>
      </c>
      <c r="I317">
        <f t="shared" si="26"/>
        <v>3.6493889033356181E-2</v>
      </c>
      <c r="J317">
        <f t="shared" si="27"/>
        <v>3.6493889033356181E-2</v>
      </c>
    </row>
    <row r="318" spans="1:10" x14ac:dyDescent="0.25">
      <c r="A318" s="22" t="s">
        <v>424</v>
      </c>
      <c r="B318" s="22" t="s">
        <v>128</v>
      </c>
      <c r="C318" s="23">
        <v>68</v>
      </c>
      <c r="D318" s="23">
        <v>272</v>
      </c>
      <c r="E318" s="23">
        <v>3836</v>
      </c>
      <c r="F318" s="22" t="s">
        <v>49</v>
      </c>
      <c r="G318" s="24">
        <v>0.66449999999999998</v>
      </c>
      <c r="H318" s="25">
        <v>0.66449999999999998</v>
      </c>
      <c r="I318">
        <f t="shared" si="26"/>
        <v>8.5456135788752038E-2</v>
      </c>
      <c r="J318">
        <f t="shared" si="27"/>
        <v>8.5456135788752038E-2</v>
      </c>
    </row>
    <row r="319" spans="1:10" x14ac:dyDescent="0.25">
      <c r="A319" s="22" t="s">
        <v>370</v>
      </c>
      <c r="B319" s="22" t="s">
        <v>204</v>
      </c>
      <c r="C319" s="23">
        <v>63</v>
      </c>
      <c r="D319" s="23">
        <v>404</v>
      </c>
      <c r="E319" s="23">
        <v>788</v>
      </c>
      <c r="F319" s="22" t="s">
        <v>90</v>
      </c>
      <c r="G319" s="24">
        <v>0.63690000000000002</v>
      </c>
      <c r="H319" s="25">
        <v>0.63690000000000002</v>
      </c>
      <c r="I319">
        <f t="shared" si="26"/>
        <v>0.12165556369825774</v>
      </c>
      <c r="J319">
        <f t="shared" si="27"/>
        <v>0.12165556369825774</v>
      </c>
    </row>
    <row r="320" spans="1:10" x14ac:dyDescent="0.25">
      <c r="A320" s="22" t="s">
        <v>179</v>
      </c>
      <c r="B320" s="22" t="s">
        <v>180</v>
      </c>
      <c r="C320" s="23">
        <v>24</v>
      </c>
      <c r="D320" s="23">
        <v>48</v>
      </c>
      <c r="E320" s="23">
        <v>70</v>
      </c>
      <c r="F320" s="22" t="s">
        <v>475</v>
      </c>
      <c r="G320" s="24">
        <v>0.58879999999999999</v>
      </c>
      <c r="H320" s="25">
        <v>0.58879999999999999</v>
      </c>
      <c r="I320">
        <f t="shared" si="26"/>
        <v>1.3362520980591475E-2</v>
      </c>
      <c r="J320">
        <f t="shared" si="27"/>
        <v>1.3362520980591475E-2</v>
      </c>
    </row>
    <row r="321" spans="1:10" x14ac:dyDescent="0.25">
      <c r="A321" s="22" t="s">
        <v>223</v>
      </c>
      <c r="B321" s="22" t="s">
        <v>46</v>
      </c>
      <c r="C321" s="23">
        <v>28</v>
      </c>
      <c r="D321" s="23">
        <v>112</v>
      </c>
      <c r="E321" s="23">
        <v>204</v>
      </c>
      <c r="F321" s="22" t="s">
        <v>46</v>
      </c>
      <c r="G321" s="24">
        <v>0.55120000000000002</v>
      </c>
      <c r="H321" s="25">
        <v>0.55120000000000002</v>
      </c>
      <c r="I321">
        <f t="shared" si="26"/>
        <v>2.9188151580340889E-2</v>
      </c>
      <c r="J321">
        <f t="shared" si="27"/>
        <v>2.9188151580340889E-2</v>
      </c>
    </row>
    <row r="322" spans="1:10" x14ac:dyDescent="0.25">
      <c r="A322" s="22" t="s">
        <v>452</v>
      </c>
      <c r="B322" s="22" t="s">
        <v>74</v>
      </c>
      <c r="C322" s="23">
        <v>4</v>
      </c>
      <c r="D322" s="23">
        <v>16</v>
      </c>
      <c r="E322" s="23">
        <v>6</v>
      </c>
      <c r="F322" s="22" t="s">
        <v>75</v>
      </c>
      <c r="G322" s="24">
        <v>0.54069999999999996</v>
      </c>
      <c r="H322" s="25">
        <v>0.53749999999999998</v>
      </c>
      <c r="I322">
        <f t="shared" si="26"/>
        <v>4.0903051937306442E-3</v>
      </c>
      <c r="J322">
        <f t="shared" si="27"/>
        <v>4.066097728186095E-3</v>
      </c>
    </row>
    <row r="323" spans="1:10" x14ac:dyDescent="0.25">
      <c r="A323" s="22" t="s">
        <v>293</v>
      </c>
      <c r="B323" s="22" t="s">
        <v>162</v>
      </c>
      <c r="C323" s="23">
        <v>2</v>
      </c>
      <c r="D323" s="23">
        <v>2</v>
      </c>
      <c r="E323" s="23">
        <v>3</v>
      </c>
      <c r="F323" s="22" t="s">
        <v>131</v>
      </c>
      <c r="G323" s="24">
        <v>0.50700000000000001</v>
      </c>
      <c r="H323" s="25">
        <v>0.50700000000000001</v>
      </c>
      <c r="I323">
        <f t="shared" si="26"/>
        <v>4.7942129027682564E-4</v>
      </c>
      <c r="J323">
        <f t="shared" si="27"/>
        <v>4.7942129027682564E-4</v>
      </c>
    </row>
    <row r="324" spans="1:10" x14ac:dyDescent="0.25">
      <c r="A324" s="22" t="s">
        <v>408</v>
      </c>
      <c r="B324" s="22" t="s">
        <v>396</v>
      </c>
      <c r="C324" s="23">
        <v>32</v>
      </c>
      <c r="D324" s="23">
        <v>128</v>
      </c>
      <c r="E324" s="23">
        <v>307</v>
      </c>
      <c r="F324" s="22" t="s">
        <v>483</v>
      </c>
      <c r="G324" s="24">
        <v>0.4864</v>
      </c>
      <c r="H324" s="25">
        <v>0.4864</v>
      </c>
      <c r="I324">
        <f t="shared" si="26"/>
        <v>2.9436278102172527E-2</v>
      </c>
      <c r="J324">
        <f t="shared" si="27"/>
        <v>2.9436278102172527E-2</v>
      </c>
    </row>
    <row r="325" spans="1:10" x14ac:dyDescent="0.25">
      <c r="A325" s="22" t="s">
        <v>329</v>
      </c>
      <c r="B325" s="22" t="s">
        <v>137</v>
      </c>
      <c r="C325" s="23">
        <v>22</v>
      </c>
      <c r="D325" s="23">
        <v>44</v>
      </c>
      <c r="E325" s="23">
        <v>66</v>
      </c>
      <c r="F325" s="22" t="s">
        <v>90</v>
      </c>
      <c r="G325" s="24">
        <v>0.41260000000000002</v>
      </c>
      <c r="H325" s="25">
        <v>0.41260000000000002</v>
      </c>
      <c r="I325">
        <f t="shared" si="26"/>
        <v>8.583437743788563E-3</v>
      </c>
      <c r="J325">
        <f t="shared" si="27"/>
        <v>8.583437743788563E-3</v>
      </c>
    </row>
    <row r="326" spans="1:10" x14ac:dyDescent="0.25">
      <c r="A326" s="22" t="s">
        <v>372</v>
      </c>
      <c r="B326" s="22" t="s">
        <v>152</v>
      </c>
      <c r="C326" s="23">
        <v>2</v>
      </c>
      <c r="D326" s="23">
        <v>2</v>
      </c>
      <c r="E326" s="23">
        <v>1</v>
      </c>
      <c r="F326" s="22" t="s">
        <v>49</v>
      </c>
      <c r="G326" s="24">
        <v>0.31490000000000001</v>
      </c>
      <c r="H326" s="25">
        <v>0.31490000000000001</v>
      </c>
      <c r="I326">
        <f t="shared" si="26"/>
        <v>2.9777073828041889E-4</v>
      </c>
      <c r="J326">
        <f t="shared" si="27"/>
        <v>2.9777073828041889E-4</v>
      </c>
    </row>
    <row r="327" spans="1:10" x14ac:dyDescent="0.25">
      <c r="A327" s="22" t="s">
        <v>441</v>
      </c>
      <c r="B327" s="22" t="s">
        <v>62</v>
      </c>
      <c r="C327" s="23">
        <v>224</v>
      </c>
      <c r="D327" s="23">
        <v>896</v>
      </c>
      <c r="E327" s="23">
        <v>1759</v>
      </c>
      <c r="F327" s="22" t="s">
        <v>439</v>
      </c>
      <c r="G327" s="24">
        <v>0.2452</v>
      </c>
      <c r="H327" s="25">
        <v>0.2452</v>
      </c>
      <c r="I327">
        <f t="shared" si="26"/>
        <v>0.10387423465166308</v>
      </c>
      <c r="J327">
        <f t="shared" si="27"/>
        <v>0.10387423465166308</v>
      </c>
    </row>
    <row r="328" spans="1:10" x14ac:dyDescent="0.25">
      <c r="A328" s="22" t="s">
        <v>414</v>
      </c>
      <c r="B328" s="22" t="s">
        <v>396</v>
      </c>
      <c r="C328" s="23">
        <v>12</v>
      </c>
      <c r="D328" s="23">
        <v>48</v>
      </c>
      <c r="E328" s="23">
        <v>115</v>
      </c>
      <c r="F328" s="22" t="s">
        <v>483</v>
      </c>
      <c r="G328" s="24">
        <v>0.22639999999999999</v>
      </c>
      <c r="H328" s="25">
        <v>0.22639999999999999</v>
      </c>
      <c r="I328">
        <f t="shared" si="26"/>
        <v>5.1380345618306893E-3</v>
      </c>
      <c r="J328">
        <f t="shared" si="27"/>
        <v>5.1380345618306893E-3</v>
      </c>
    </row>
    <row r="329" spans="1:10" x14ac:dyDescent="0.25">
      <c r="A329" s="22" t="s">
        <v>175</v>
      </c>
      <c r="B329" s="22" t="s">
        <v>168</v>
      </c>
      <c r="C329" s="23">
        <v>800</v>
      </c>
      <c r="D329" s="23">
        <v>800</v>
      </c>
      <c r="E329" s="23">
        <v>1600</v>
      </c>
      <c r="F329" s="22" t="s">
        <v>490</v>
      </c>
      <c r="G329" s="24">
        <v>0</v>
      </c>
      <c r="H329" s="25">
        <v>0</v>
      </c>
      <c r="I329">
        <f t="shared" si="26"/>
        <v>0</v>
      </c>
      <c r="J329">
        <f t="shared" si="27"/>
        <v>0</v>
      </c>
    </row>
    <row r="330" spans="1:10" x14ac:dyDescent="0.25">
      <c r="A330" s="22" t="s">
        <v>239</v>
      </c>
      <c r="B330" s="22" t="s">
        <v>240</v>
      </c>
      <c r="C330" s="23">
        <v>32</v>
      </c>
      <c r="D330" s="23">
        <v>64</v>
      </c>
      <c r="E330" s="23">
        <v>95</v>
      </c>
      <c r="F330" s="22" t="s">
        <v>90</v>
      </c>
      <c r="G330" s="24">
        <v>0</v>
      </c>
      <c r="H330" s="25">
        <v>0</v>
      </c>
      <c r="I330">
        <f t="shared" si="26"/>
        <v>0</v>
      </c>
      <c r="J330">
        <f t="shared" si="27"/>
        <v>0</v>
      </c>
    </row>
    <row r="331" spans="1:10" x14ac:dyDescent="0.25">
      <c r="A331" s="22" t="s">
        <v>464</v>
      </c>
      <c r="B331" s="22" t="s">
        <v>465</v>
      </c>
      <c r="C331" s="23">
        <v>20</v>
      </c>
      <c r="D331" s="23">
        <v>40</v>
      </c>
      <c r="E331" s="23">
        <v>15</v>
      </c>
      <c r="F331" s="22" t="s">
        <v>495</v>
      </c>
      <c r="G331" s="24">
        <v>0</v>
      </c>
      <c r="H331" s="25">
        <v>0</v>
      </c>
      <c r="I331">
        <f t="shared" si="26"/>
        <v>0</v>
      </c>
      <c r="J331">
        <f t="shared" si="27"/>
        <v>0</v>
      </c>
    </row>
    <row r="332" spans="1:10" x14ac:dyDescent="0.25">
      <c r="A332" s="22" t="s">
        <v>460</v>
      </c>
      <c r="B332" s="22" t="s">
        <v>128</v>
      </c>
      <c r="C332" s="23">
        <v>12</v>
      </c>
      <c r="D332" s="23">
        <v>24</v>
      </c>
      <c r="E332" s="23">
        <v>71</v>
      </c>
      <c r="F332" s="22" t="s">
        <v>49</v>
      </c>
      <c r="G332" s="24">
        <v>0</v>
      </c>
      <c r="H332" s="25">
        <v>0</v>
      </c>
      <c r="I332">
        <f t="shared" si="26"/>
        <v>0</v>
      </c>
      <c r="J332">
        <f t="shared" si="27"/>
        <v>0</v>
      </c>
    </row>
    <row r="333" spans="1:10" x14ac:dyDescent="0.25">
      <c r="A333" s="22" t="s">
        <v>496</v>
      </c>
      <c r="B333" s="22" t="s">
        <v>59</v>
      </c>
      <c r="C333" s="23"/>
      <c r="D333" s="23"/>
      <c r="E333" s="23"/>
      <c r="F333" s="22" t="s">
        <v>497</v>
      </c>
      <c r="G333" s="24"/>
      <c r="H333" s="25">
        <v>-1</v>
      </c>
    </row>
    <row r="334" spans="1:10" x14ac:dyDescent="0.25">
      <c r="A334" s="22" t="s">
        <v>498</v>
      </c>
      <c r="B334" s="22" t="s">
        <v>74</v>
      </c>
      <c r="C334" s="23"/>
      <c r="D334" s="23"/>
      <c r="E334" s="23"/>
      <c r="F334" s="22" t="s">
        <v>497</v>
      </c>
      <c r="G334" s="24"/>
      <c r="H334" s="25">
        <v>-1</v>
      </c>
    </row>
    <row r="335" spans="1:10" x14ac:dyDescent="0.25">
      <c r="A335" s="22" t="s">
        <v>499</v>
      </c>
      <c r="B335" s="22" t="s">
        <v>74</v>
      </c>
      <c r="C335" s="23"/>
      <c r="D335" s="23"/>
      <c r="E335" s="23"/>
      <c r="F335" s="22" t="s">
        <v>497</v>
      </c>
      <c r="G335" s="24"/>
      <c r="H335" s="25">
        <v>-1</v>
      </c>
    </row>
    <row r="336" spans="1:10" x14ac:dyDescent="0.25">
      <c r="A336" s="22" t="s">
        <v>500</v>
      </c>
      <c r="B336" s="22" t="s">
        <v>62</v>
      </c>
      <c r="C336" s="23"/>
      <c r="D336" s="23"/>
      <c r="E336" s="23"/>
      <c r="F336" s="22" t="s">
        <v>497</v>
      </c>
      <c r="G336" s="24"/>
      <c r="H336" s="25">
        <v>-1</v>
      </c>
    </row>
    <row r="337" spans="1:8" x14ac:dyDescent="0.25">
      <c r="A337" s="22" t="s">
        <v>501</v>
      </c>
      <c r="B337" s="22" t="s">
        <v>59</v>
      </c>
      <c r="C337" s="23"/>
      <c r="D337" s="23"/>
      <c r="E337" s="23"/>
      <c r="F337" s="22" t="s">
        <v>497</v>
      </c>
      <c r="G337" s="24"/>
      <c r="H337" s="25">
        <v>-1</v>
      </c>
    </row>
    <row r="338" spans="1:8" x14ac:dyDescent="0.25">
      <c r="A338" s="22" t="s">
        <v>502</v>
      </c>
      <c r="B338" s="22" t="s">
        <v>66</v>
      </c>
      <c r="C338" s="23"/>
      <c r="D338" s="23"/>
      <c r="E338" s="23"/>
      <c r="F338" s="22" t="s">
        <v>497</v>
      </c>
      <c r="G338" s="24"/>
      <c r="H338" s="25">
        <v>-1</v>
      </c>
    </row>
  </sheetData>
  <mergeCells count="1">
    <mergeCell ref="A1:F3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Summary</vt:lpstr>
      <vt:lpstr>QR1-May2010</vt:lpstr>
      <vt:lpstr>QR1-Jun2010</vt:lpstr>
      <vt:lpstr>QR1-Jul2010</vt:lpstr>
      <vt:lpstr>QR2-Aug2010</vt:lpstr>
      <vt:lpstr>QR2-Sep2010</vt:lpstr>
      <vt:lpstr>QR2-Oct2010</vt:lpstr>
      <vt:lpstr>QR3-Nov2010</vt:lpstr>
      <vt:lpstr>QR3-Dec2010</vt:lpstr>
      <vt:lpstr>QR3-Jan2011</vt:lpstr>
      <vt:lpstr>QR4-Feb2011</vt:lpstr>
      <vt:lpstr>QR4-Mar2011</vt:lpstr>
      <vt:lpstr>QR4-Apr2011</vt:lpstr>
      <vt:lpstr>QR5-May2011</vt:lpstr>
      <vt:lpstr>QR5-Jun2011</vt:lpstr>
      <vt:lpstr>QR5-Jul2011</vt:lpstr>
      <vt:lpstr>QR6-Aug2011</vt:lpstr>
      <vt:lpstr>QR6-Sep2011</vt:lpstr>
      <vt:lpstr>QR6-Oct2011</vt:lpstr>
      <vt:lpstr>QR7-Nov2011</vt:lpstr>
      <vt:lpstr>QR7-Dec2011</vt:lpstr>
      <vt:lpstr>QR7-Jan2012</vt:lpstr>
      <vt:lpstr>QR8-Feb2012</vt:lpstr>
      <vt:lpstr>QR8-Mar2012</vt:lpstr>
      <vt:lpstr>QR8-Apr2012</vt:lpstr>
      <vt:lpstr>QR9-May2012</vt:lpstr>
      <vt:lpstr>QR9-Jun2012</vt:lpstr>
      <vt:lpstr>QR9-Jul2012</vt:lpstr>
      <vt:lpstr>QR10-Aug2012</vt:lpstr>
      <vt:lpstr>QR10-Sep2012</vt:lpstr>
      <vt:lpstr>QR10-Oct2012</vt:lpstr>
      <vt:lpstr>QR11-Nov2012</vt:lpstr>
      <vt:lpstr>QR11-Dec2012</vt:lpstr>
      <vt:lpstr>QR11-Jan2013</vt:lpstr>
      <vt:lpstr>QR12-Feb2013</vt:lpstr>
      <vt:lpstr>QR12-Mar2013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</dc:creator>
  <cp:lastModifiedBy>Krakowian</cp:lastModifiedBy>
  <cp:revision>0</cp:revision>
  <dcterms:created xsi:type="dcterms:W3CDTF">2012-11-16T15:56:59Z</dcterms:created>
  <dcterms:modified xsi:type="dcterms:W3CDTF">2013-03-15T12:00:47Z</dcterms:modified>
</cp:coreProperties>
</file>